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hD\SLR\Work\"/>
    </mc:Choice>
  </mc:AlternateContent>
  <bookViews>
    <workbookView xWindow="0" yWindow="0" windowWidth="23040" windowHeight="9384" activeTab="3"/>
  </bookViews>
  <sheets>
    <sheet name="Statistics" sheetId="12" r:id="rId1"/>
    <sheet name="Auto+Manual" sheetId="2" r:id="rId2"/>
    <sheet name="Snowballing" sheetId="16" r:id="rId3"/>
    <sheet name="PrimaryStudies" sheetId="15" r:id="rId4"/>
    <sheet name="Workshops" sheetId="10" r:id="rId5"/>
    <sheet name="MODELS" sheetId="9" r:id="rId6"/>
    <sheet name="MODELSWARD" sheetId="8" r:id="rId7"/>
    <sheet name="IEEE" sheetId="3" r:id="rId8"/>
    <sheet name="ACM" sheetId="5" r:id="rId9"/>
  </sheets>
  <definedNames>
    <definedName name="_xlnm._FilterDatabase" localSheetId="1" hidden="1">'Auto+Manual'!$A$1:$G$2319</definedName>
    <definedName name="_xlnm._FilterDatabase" localSheetId="5" hidden="1">MODELS!$A$1:$I$687</definedName>
    <definedName name="_xlnm._FilterDatabase" localSheetId="6" hidden="1">MODELSWARD!$A$1:$G$388</definedName>
    <definedName name="_xlnm._FilterDatabase" localSheetId="3" hidden="1">PrimaryStudies!$A$1:$Q$126</definedName>
    <definedName name="_xlnm._FilterDatabase" localSheetId="2" hidden="1">Snowballing!$A$1:$E$2377</definedName>
    <definedName name="_xlnm._FilterDatabase" localSheetId="4" hidden="1">Workshops!$A$1:$G$107</definedName>
  </definedNames>
  <calcPr calcId="152511"/>
</workbook>
</file>

<file path=xl/calcChain.xml><?xml version="1.0" encoding="utf-8"?>
<calcChain xmlns="http://schemas.openxmlformats.org/spreadsheetml/2006/main">
  <c r="F6" i="12" l="1"/>
  <c r="B6" i="12"/>
  <c r="B7" i="12" s="1"/>
  <c r="D6" i="12"/>
  <c r="D7" i="12" s="1"/>
  <c r="F4" i="12" l="1"/>
  <c r="D4" i="12"/>
  <c r="B4" i="12" s="1"/>
  <c r="F2" i="12"/>
  <c r="D3" i="12"/>
  <c r="B3" i="12" s="1"/>
  <c r="D5" i="12"/>
  <c r="B5" i="12" s="1"/>
  <c r="D2" i="12"/>
  <c r="B2" i="12" s="1"/>
  <c r="F3" i="12"/>
  <c r="F5" i="12"/>
  <c r="H2" i="12" l="1"/>
  <c r="H5" i="12"/>
  <c r="H3" i="12"/>
  <c r="H4" i="12"/>
  <c r="F2282" i="2" l="1"/>
  <c r="F1303" i="2"/>
  <c r="F1205" i="2"/>
  <c r="F585" i="2"/>
  <c r="F2275" i="2"/>
  <c r="F887" i="2"/>
  <c r="F267" i="2"/>
  <c r="F1427" i="2"/>
  <c r="F1613" i="2"/>
  <c r="F258" i="2"/>
  <c r="F299" i="2"/>
  <c r="F852" i="2"/>
  <c r="F169" i="2"/>
  <c r="F2318" i="2"/>
  <c r="F2034" i="2"/>
  <c r="F1199" i="2"/>
  <c r="F836" i="2"/>
  <c r="F1928" i="2"/>
  <c r="F2291" i="2"/>
  <c r="A1303" i="2"/>
  <c r="B1303" i="2"/>
  <c r="A1205" i="2"/>
  <c r="B1205" i="2"/>
  <c r="A2282" i="2"/>
  <c r="B2282" i="2"/>
  <c r="A585" i="2"/>
  <c r="B585" i="2"/>
  <c r="A2275" i="2"/>
  <c r="B2275" i="2"/>
  <c r="A887" i="2"/>
  <c r="B887" i="2"/>
  <c r="A267" i="2"/>
  <c r="B267" i="2"/>
  <c r="A1427" i="2"/>
  <c r="B1427" i="2"/>
  <c r="A1613" i="2"/>
  <c r="B1613" i="2"/>
  <c r="A258" i="2"/>
  <c r="B258" i="2"/>
  <c r="A299" i="2"/>
  <c r="B299" i="2"/>
  <c r="A852" i="2"/>
  <c r="B852" i="2"/>
  <c r="A169" i="2"/>
  <c r="B169" i="2"/>
  <c r="A2318" i="2"/>
  <c r="B2318" i="2"/>
  <c r="A2034" i="2"/>
  <c r="B2034" i="2"/>
  <c r="A1199" i="2"/>
  <c r="B1199" i="2"/>
  <c r="A836" i="2"/>
  <c r="B836" i="2"/>
  <c r="A1928" i="2"/>
  <c r="B1928" i="2"/>
  <c r="A2291" i="2"/>
  <c r="B2291" i="2"/>
  <c r="A1983" i="2"/>
  <c r="B1983" i="2"/>
  <c r="F287" i="2" l="1"/>
  <c r="F511" i="2"/>
  <c r="F2121" i="2"/>
  <c r="F1689" i="2"/>
  <c r="F2186" i="2"/>
  <c r="F507" i="2"/>
  <c r="F1034" i="2"/>
  <c r="F1998" i="2"/>
  <c r="F582" i="2"/>
  <c r="F13" i="2"/>
  <c r="F1397" i="2"/>
  <c r="F177" i="2"/>
  <c r="F2087" i="2"/>
  <c r="F1218" i="2"/>
  <c r="F2088" i="2"/>
  <c r="F1318" i="2"/>
  <c r="F2253" i="2"/>
  <c r="F449" i="2"/>
  <c r="F1436" i="2"/>
  <c r="F2037" i="2"/>
  <c r="F1063" i="2"/>
  <c r="F45" i="2"/>
  <c r="F2036" i="2"/>
  <c r="F24" i="2"/>
  <c r="F858" i="2"/>
  <c r="F128" i="2"/>
  <c r="F239" i="2"/>
  <c r="F655" i="2"/>
  <c r="F809" i="2"/>
  <c r="F256" i="2"/>
  <c r="F2236" i="2"/>
  <c r="F1899" i="2"/>
  <c r="F1898" i="2"/>
  <c r="F368" i="2"/>
  <c r="F728" i="2"/>
  <c r="F945" i="2"/>
  <c r="F1178" i="2"/>
  <c r="F2117" i="2"/>
  <c r="F1074" i="2"/>
  <c r="F167" i="2"/>
  <c r="F621" i="2"/>
  <c r="F2085" i="2"/>
  <c r="F2086" i="2"/>
  <c r="F799" i="2"/>
  <c r="F2053" i="2"/>
  <c r="F630" i="2"/>
  <c r="F1134" i="2"/>
  <c r="F2227" i="2"/>
  <c r="F1289" i="2"/>
  <c r="F1160" i="2"/>
  <c r="F1033" i="2"/>
  <c r="F695" i="2"/>
  <c r="F1493" i="2"/>
  <c r="F178" i="2"/>
  <c r="F402" i="2"/>
  <c r="F1590" i="2"/>
  <c r="F1831" i="2"/>
  <c r="F1171" i="2"/>
  <c r="F1907" i="2"/>
  <c r="F1474" i="2"/>
  <c r="F374" i="2"/>
  <c r="F831" i="2"/>
  <c r="F832" i="2"/>
  <c r="F1338" i="2"/>
  <c r="F614" i="2"/>
  <c r="F682" i="2"/>
  <c r="F860" i="2"/>
  <c r="F830" i="2"/>
  <c r="F1882" i="2"/>
  <c r="F421" i="2"/>
  <c r="F2278" i="2"/>
  <c r="F2150" i="2"/>
  <c r="F1410" i="2"/>
  <c r="F1419" i="2"/>
  <c r="F1555" i="2"/>
  <c r="F733" i="2"/>
  <c r="F1385" i="2"/>
  <c r="F207" i="2"/>
  <c r="F656" i="2"/>
  <c r="F704" i="2"/>
  <c r="F670" i="2"/>
  <c r="F683" i="2"/>
  <c r="F385" i="2"/>
  <c r="F138" i="2"/>
  <c r="F21" i="2"/>
  <c r="F608" i="2"/>
  <c r="F685" i="2"/>
  <c r="F68" i="2"/>
  <c r="F1803" i="2"/>
  <c r="F1524" i="2"/>
  <c r="F254" i="2"/>
  <c r="F120" i="2"/>
  <c r="F1097" i="2"/>
  <c r="F2095" i="2"/>
  <c r="F2316" i="2"/>
  <c r="F1412" i="2"/>
  <c r="F1242" i="2"/>
  <c r="F188" i="2"/>
  <c r="F50" i="2"/>
  <c r="F2050" i="2"/>
  <c r="F1156" i="2"/>
  <c r="F265" i="2"/>
  <c r="F636" i="2"/>
  <c r="F565" i="2"/>
  <c r="F255" i="2"/>
  <c r="F679" i="2"/>
  <c r="F680" i="2"/>
  <c r="F476" i="2"/>
  <c r="F1407" i="2"/>
  <c r="F1795" i="2"/>
  <c r="F1138" i="2"/>
  <c r="F1643" i="2"/>
  <c r="F356" i="2"/>
  <c r="F1027" i="2"/>
  <c r="F1327" i="2"/>
  <c r="F2256" i="2"/>
  <c r="F1444" i="2"/>
  <c r="F92" i="2"/>
  <c r="F934" i="2"/>
  <c r="F1969" i="2"/>
  <c r="F393" i="2"/>
  <c r="F1843" i="2"/>
  <c r="F485" i="2"/>
  <c r="F1886" i="2"/>
  <c r="F772" i="2"/>
  <c r="F1805" i="2"/>
  <c r="F1078" i="2"/>
  <c r="F1742" i="2"/>
  <c r="F187" i="2"/>
  <c r="F1675" i="2"/>
  <c r="F165" i="2"/>
  <c r="F649" i="2"/>
  <c r="F2211" i="2"/>
  <c r="F193" i="2"/>
  <c r="F1841" i="2"/>
  <c r="F499" i="2"/>
  <c r="F335" i="2"/>
  <c r="F1968" i="2"/>
  <c r="F1246" i="2"/>
  <c r="F1806" i="2"/>
  <c r="F2276" i="2"/>
  <c r="F2130" i="2"/>
  <c r="F676" i="2"/>
  <c r="F2286" i="2"/>
  <c r="F2287" i="2"/>
  <c r="F334" i="2"/>
  <c r="F1506" i="2"/>
  <c r="F677" i="2"/>
  <c r="F1960" i="2"/>
  <c r="F1961" i="2"/>
  <c r="F2056" i="2"/>
  <c r="F2061" i="2"/>
  <c r="F1010" i="2"/>
  <c r="F230" i="2"/>
  <c r="F2076" i="2"/>
  <c r="F1655" i="2"/>
  <c r="F389" i="2"/>
  <c r="F1538" i="2"/>
  <c r="F1351" i="2"/>
  <c r="F40" i="2"/>
  <c r="F1458" i="2"/>
  <c r="F1522" i="2"/>
  <c r="F812" i="2"/>
  <c r="F31" i="2"/>
  <c r="F435" i="2"/>
  <c r="F1459" i="2"/>
  <c r="F694" i="2"/>
  <c r="F1526" i="2"/>
  <c r="F1837" i="2"/>
  <c r="F1304" i="2"/>
  <c r="F363" i="2"/>
  <c r="F2114" i="2"/>
  <c r="F1782" i="2"/>
  <c r="F935" i="2"/>
  <c r="F2029" i="2"/>
  <c r="F104" i="2"/>
  <c r="F11" i="2"/>
  <c r="F1268" i="2"/>
  <c r="F2183" i="2"/>
  <c r="F917" i="2"/>
  <c r="F216" i="2"/>
  <c r="F231" i="2"/>
  <c r="F503" i="2"/>
  <c r="F1026" i="2"/>
  <c r="F1232" i="2"/>
  <c r="F1835" i="2"/>
  <c r="F1084" i="2"/>
  <c r="F1065" i="2"/>
  <c r="F662" i="2"/>
  <c r="F1670" i="2"/>
  <c r="F3" i="2"/>
  <c r="F599" i="2"/>
  <c r="F492" i="2"/>
  <c r="F808" i="2"/>
  <c r="F972" i="2"/>
  <c r="F1825" i="2"/>
  <c r="F1179" i="2"/>
  <c r="F2231" i="2"/>
  <c r="F719" i="2"/>
  <c r="F1528" i="2"/>
  <c r="F1985" i="2"/>
  <c r="F1504" i="2"/>
  <c r="F1505" i="2"/>
  <c r="F603" i="2"/>
  <c r="F1279" i="2"/>
  <c r="F584" i="2"/>
  <c r="F648" i="2"/>
  <c r="F2267" i="2"/>
  <c r="F345" i="2"/>
  <c r="F211" i="2"/>
  <c r="F777" i="2"/>
  <c r="F238" i="2"/>
  <c r="F1185" i="2"/>
  <c r="F1482" i="2"/>
  <c r="F660" i="2"/>
  <c r="F1234" i="2"/>
  <c r="F788" i="2"/>
  <c r="F2038" i="2"/>
  <c r="F931" i="2"/>
  <c r="F85" i="2"/>
  <c r="F2246" i="2"/>
  <c r="F597" i="2"/>
  <c r="F1512" i="2"/>
  <c r="F742" i="2"/>
  <c r="F528" i="2"/>
  <c r="F15" i="2"/>
  <c r="F727" i="2"/>
  <c r="F712" i="2"/>
  <c r="F2221" i="2"/>
  <c r="F1766" i="2"/>
  <c r="F1328" i="2"/>
  <c r="F1992" i="2"/>
  <c r="F1455" i="2"/>
  <c r="F442" i="2"/>
  <c r="F2010" i="2"/>
  <c r="F113" i="2"/>
  <c r="F1200" i="2"/>
  <c r="F464" i="2"/>
  <c r="F346" i="2"/>
  <c r="F117" i="2"/>
  <c r="F1530" i="2"/>
  <c r="F955" i="2"/>
  <c r="F1115" i="2"/>
  <c r="F826" i="2"/>
  <c r="F377" i="2"/>
  <c r="F2245" i="2"/>
  <c r="F361" i="2"/>
  <c r="F1879" i="2"/>
  <c r="F1017" i="2"/>
  <c r="F480" i="2"/>
  <c r="F1956" i="2"/>
  <c r="F711" i="2"/>
  <c r="F941" i="2"/>
  <c r="F988" i="2"/>
  <c r="F551" i="2"/>
  <c r="F1822" i="2"/>
  <c r="F139" i="2"/>
  <c r="F33" i="2"/>
  <c r="F1959" i="2"/>
  <c r="F775" i="2"/>
  <c r="F1661" i="2"/>
  <c r="F1473" i="2"/>
  <c r="F546" i="2"/>
  <c r="F1204" i="2"/>
  <c r="F1121" i="2"/>
  <c r="F2026" i="2"/>
  <c r="F1618" i="2"/>
  <c r="F1164" i="2"/>
  <c r="F529" i="2"/>
  <c r="F82" i="2"/>
  <c r="F1227" i="2"/>
  <c r="F1914" i="2"/>
  <c r="F1827" i="2"/>
  <c r="F2031" i="2"/>
  <c r="F1233" i="2"/>
  <c r="F762" i="2"/>
  <c r="F1996" i="2"/>
  <c r="F1135" i="2"/>
  <c r="F536" i="2"/>
  <c r="F1516" i="2"/>
  <c r="F329" i="2"/>
  <c r="F324" i="2"/>
  <c r="F1571" i="2"/>
  <c r="F1040" i="2"/>
  <c r="F1481" i="2"/>
  <c r="F555" i="2"/>
  <c r="F354" i="2"/>
  <c r="F28" i="2"/>
  <c r="F891" i="2"/>
  <c r="F1826" i="2"/>
  <c r="F1546" i="2"/>
  <c r="F1334" i="2"/>
  <c r="F1323" i="2"/>
  <c r="F419" i="2"/>
  <c r="F273" i="2"/>
  <c r="F274" i="2"/>
  <c r="F1262" i="2"/>
  <c r="F42" i="2"/>
  <c r="F1574" i="2"/>
  <c r="F347" i="2"/>
  <c r="F1126" i="2"/>
  <c r="F923" i="2"/>
  <c r="F1022" i="2"/>
  <c r="F1002" i="2"/>
  <c r="F168" i="2"/>
  <c r="F234" i="2"/>
  <c r="F1715" i="2"/>
  <c r="F1101" i="2"/>
  <c r="F1377" i="2"/>
  <c r="F2194" i="2"/>
  <c r="F2193" i="2"/>
  <c r="F1001" i="2"/>
  <c r="F2177" i="2"/>
  <c r="F2174" i="2"/>
  <c r="F1682" i="2"/>
  <c r="F103" i="2"/>
  <c r="F637" i="2"/>
  <c r="F671" i="2"/>
  <c r="F248" i="2"/>
  <c r="F2228" i="2"/>
  <c r="F1664" i="2"/>
  <c r="F344" i="2"/>
  <c r="F1098" i="2"/>
  <c r="F686" i="2"/>
  <c r="F901" i="2"/>
  <c r="F1895" i="2"/>
  <c r="F2296" i="2"/>
  <c r="F1869" i="2"/>
  <c r="F2214" i="2"/>
  <c r="F1542" i="2"/>
  <c r="F219" i="2"/>
  <c r="F1706" i="2"/>
  <c r="F1585" i="2"/>
  <c r="F559" i="2"/>
  <c r="F1018" i="2"/>
  <c r="F907" i="2"/>
  <c r="F968" i="2"/>
  <c r="F2230" i="2"/>
  <c r="F1025" i="2"/>
  <c r="F2200" i="2"/>
  <c r="F620" i="2"/>
  <c r="F1483" i="2"/>
  <c r="F271" i="2"/>
  <c r="F710" i="2"/>
  <c r="F1260" i="2"/>
  <c r="F547" i="2"/>
  <c r="F1713" i="2"/>
  <c r="F7" i="2"/>
  <c r="F2039" i="2"/>
  <c r="F580" i="2"/>
  <c r="F2018" i="2"/>
  <c r="F1054" i="2"/>
  <c r="F1608" i="2"/>
  <c r="F1298" i="2"/>
  <c r="F1299" i="2"/>
  <c r="F1567" i="2"/>
  <c r="F17" i="2"/>
  <c r="F349" i="2"/>
  <c r="F336" i="2"/>
  <c r="F118" i="2"/>
  <c r="F752" i="2"/>
  <c r="F1067" i="2"/>
  <c r="F1636" i="2"/>
  <c r="F1197" i="2"/>
  <c r="F2216" i="2"/>
  <c r="F661" i="2"/>
  <c r="F1878" i="2"/>
  <c r="F1650" i="2"/>
  <c r="F71" i="2"/>
  <c r="F518" i="2"/>
  <c r="F1912" i="2"/>
  <c r="F702" i="2"/>
  <c r="F2201" i="2"/>
  <c r="F2274" i="2"/>
  <c r="F2283" i="2"/>
  <c r="F1457" i="2"/>
  <c r="F1621" i="2"/>
  <c r="F243" i="2"/>
  <c r="F617" i="2"/>
  <c r="F2023" i="2"/>
  <c r="F1813" i="2"/>
  <c r="F244" i="2"/>
  <c r="F383" i="2"/>
  <c r="F1709" i="2"/>
  <c r="F2258" i="2"/>
  <c r="F1901" i="2"/>
  <c r="F403" i="2"/>
  <c r="F83" i="2"/>
  <c r="F84" i="2"/>
  <c r="F44" i="2"/>
  <c r="F989" i="2"/>
  <c r="F1577" i="2"/>
  <c r="F1541" i="2"/>
  <c r="F1789" i="2"/>
  <c r="F1750" i="2"/>
  <c r="F1230" i="2"/>
  <c r="F1535" i="2"/>
  <c r="F154" i="2"/>
  <c r="F277" i="2"/>
  <c r="F490" i="2"/>
  <c r="F32" i="2"/>
  <c r="F1543" i="2"/>
  <c r="F1993" i="2"/>
  <c r="F1012" i="2"/>
  <c r="F416" i="2"/>
  <c r="F297" i="2"/>
  <c r="F206" i="2"/>
  <c r="F1634" i="2"/>
  <c r="F262" i="2"/>
  <c r="F2021" i="2"/>
  <c r="F123" i="2"/>
  <c r="F1518" i="2"/>
  <c r="F692" i="2"/>
  <c r="F1624" i="2"/>
  <c r="F1778" i="2"/>
  <c r="F1492" i="2"/>
  <c r="F605" i="2"/>
  <c r="F1779" i="2"/>
  <c r="F388" i="2"/>
  <c r="F1434" i="2"/>
  <c r="F2071" i="2"/>
  <c r="F162" i="2"/>
  <c r="F703" i="2"/>
  <c r="F1637" i="2"/>
  <c r="F2238" i="2"/>
  <c r="F2107" i="2"/>
  <c r="F1984" i="2"/>
  <c r="F1842" i="2"/>
  <c r="F1132" i="2"/>
  <c r="F161" i="2"/>
  <c r="F57" i="2"/>
  <c r="F625" i="2"/>
  <c r="F1079" i="2"/>
  <c r="F87" i="2"/>
  <c r="F88" i="2"/>
  <c r="F221" i="2"/>
  <c r="F1965" i="2"/>
  <c r="F2208" i="2"/>
  <c r="F37" i="2"/>
  <c r="F1374" i="2"/>
  <c r="F1375" i="2"/>
  <c r="F1075" i="2"/>
  <c r="F1220" i="2"/>
  <c r="F1885" i="2"/>
  <c r="F1942" i="2"/>
  <c r="F357" i="2"/>
  <c r="F2262" i="2"/>
  <c r="F432" i="2"/>
  <c r="F1938" i="2"/>
  <c r="F100" i="2"/>
  <c r="F268" i="2"/>
  <c r="F110" i="2"/>
  <c r="F1723" i="2"/>
  <c r="F696" i="2"/>
  <c r="F171" i="2"/>
  <c r="F810" i="2"/>
  <c r="F1486" i="2"/>
  <c r="F439" i="2"/>
  <c r="F339" i="2"/>
  <c r="F1000" i="2"/>
  <c r="F570" i="2"/>
  <c r="F1687" i="2"/>
  <c r="F1845" i="2"/>
  <c r="F2269" i="2"/>
  <c r="F1325" i="2"/>
  <c r="F1627" i="2"/>
  <c r="F1592" i="2"/>
  <c r="F1593" i="2"/>
  <c r="F1770" i="2"/>
  <c r="F1641" i="2"/>
  <c r="F1461" i="2"/>
  <c r="F575" i="2"/>
  <c r="F1231" i="2"/>
  <c r="F578" i="2"/>
  <c r="F1839" i="2"/>
  <c r="F906" i="2"/>
  <c r="F2040" i="2"/>
  <c r="F401" i="2"/>
  <c r="F664" i="2"/>
  <c r="F780" i="2"/>
  <c r="F1072" i="2"/>
  <c r="F1041" i="2"/>
  <c r="F1042" i="2"/>
  <c r="F824" i="2"/>
  <c r="F1073" i="2"/>
  <c r="F259" i="2"/>
  <c r="F1275" i="2"/>
  <c r="F987" i="2"/>
  <c r="F886" i="2"/>
  <c r="F12" i="2"/>
  <c r="F652" i="2"/>
  <c r="F787" i="2"/>
  <c r="F1943" i="2"/>
  <c r="F1053" i="2"/>
  <c r="F865" i="2"/>
  <c r="F967" i="2"/>
  <c r="F1660" i="2"/>
  <c r="F1726" i="2"/>
  <c r="F1438" i="2"/>
  <c r="F688" i="2"/>
  <c r="F1439" i="2"/>
  <c r="F1244" i="2"/>
  <c r="F249" i="2"/>
  <c r="F2109" i="2"/>
  <c r="F1876" i="2"/>
  <c r="F958" i="2"/>
  <c r="F1671" i="2"/>
  <c r="F1710" i="2"/>
  <c r="F94" i="2"/>
  <c r="F1514" i="2"/>
  <c r="F160" i="2"/>
  <c r="F1838" i="2"/>
  <c r="F1695" i="2"/>
  <c r="F1774" i="2"/>
  <c r="F883" i="2"/>
  <c r="F1872" i="2"/>
  <c r="F698" i="2"/>
  <c r="F1877" i="2"/>
  <c r="F1116" i="2"/>
  <c r="F1923" i="2"/>
  <c r="F2257" i="2"/>
  <c r="F6" i="2"/>
  <c r="F1780" i="2"/>
  <c r="F86" i="2"/>
  <c r="F848" i="2"/>
  <c r="F1999" i="2"/>
  <c r="F996" i="2"/>
  <c r="F364" i="2"/>
  <c r="F1225" i="2"/>
  <c r="F252" i="2"/>
  <c r="F1764" i="2"/>
  <c r="F58" i="2"/>
  <c r="F1553" i="2"/>
  <c r="F1840" i="2"/>
  <c r="F328" i="2"/>
  <c r="F450" i="2"/>
  <c r="F926" i="2"/>
  <c r="F1085" i="2"/>
  <c r="F134" i="2"/>
  <c r="F1890" i="2"/>
  <c r="F876" i="2"/>
  <c r="F1772" i="2"/>
  <c r="F1449" i="2"/>
  <c r="F1137" i="2"/>
  <c r="F716" i="2"/>
  <c r="F1970" i="2"/>
  <c r="F1539" i="2"/>
  <c r="F797" i="2"/>
  <c r="F1110" i="2"/>
  <c r="F591" i="2"/>
  <c r="F247" i="2"/>
  <c r="F1606" i="2"/>
  <c r="F2301" i="2"/>
  <c r="F592" i="2"/>
  <c r="F2179" i="2"/>
  <c r="F658" i="2"/>
  <c r="F1167" i="2"/>
  <c r="F1527" i="2"/>
  <c r="F210" i="2"/>
  <c r="F1635" i="2"/>
  <c r="F2219" i="2"/>
  <c r="F2313" i="2"/>
  <c r="F467" i="2"/>
  <c r="F1523" i="2"/>
  <c r="F1175" i="2"/>
  <c r="F251" i="2"/>
  <c r="F215" i="2"/>
  <c r="F468" i="2"/>
  <c r="F1127" i="2"/>
  <c r="F366" i="2"/>
  <c r="F77" i="2"/>
  <c r="F378" i="2"/>
  <c r="F700" i="2"/>
  <c r="F1820" i="2"/>
  <c r="F587" i="2"/>
  <c r="F789" i="2"/>
  <c r="F1013" i="2"/>
  <c r="F513" i="2"/>
  <c r="F281" i="2"/>
  <c r="F1453" i="2"/>
  <c r="F1206" i="2"/>
  <c r="F1751" i="2"/>
  <c r="F1550" i="2"/>
  <c r="F285" i="2"/>
  <c r="F1614" i="2"/>
  <c r="F586" i="2"/>
  <c r="F2232" i="2"/>
  <c r="F220" i="2"/>
  <c r="F1515" i="2"/>
  <c r="F843" i="2"/>
  <c r="F1236" i="2"/>
  <c r="F1006" i="2"/>
  <c r="F1532" i="2"/>
  <c r="F701" i="2"/>
  <c r="F417" i="2"/>
  <c r="F20" i="2"/>
  <c r="F379" i="2"/>
  <c r="F229" i="2"/>
  <c r="F286" i="2"/>
  <c r="F997" i="2"/>
  <c r="F1484" i="2"/>
  <c r="F641" i="2"/>
  <c r="F684" i="2"/>
  <c r="F47" i="2"/>
  <c r="F1892" i="2"/>
  <c r="F1251" i="2"/>
  <c r="F1963" i="2"/>
  <c r="F978" i="2"/>
  <c r="F979" i="2"/>
  <c r="F1456" i="2"/>
  <c r="F2294" i="2"/>
  <c r="F755" i="2"/>
  <c r="F756" i="2"/>
  <c r="F1240" i="2"/>
  <c r="F338" i="2"/>
  <c r="F278" i="2"/>
  <c r="F1657" i="2"/>
  <c r="F1611" i="2"/>
  <c r="F837" i="2"/>
  <c r="F849" i="2"/>
  <c r="F1498" i="2"/>
  <c r="F1448" i="2"/>
  <c r="F888" i="2"/>
  <c r="F365" i="2"/>
  <c r="F898" i="2"/>
  <c r="F213" i="2"/>
  <c r="F1122" i="2"/>
  <c r="F96" i="2"/>
  <c r="F97" i="2"/>
  <c r="F1669" i="2"/>
  <c r="F1699" i="2"/>
  <c r="F1891" i="2"/>
  <c r="F1305" i="2"/>
  <c r="F43" i="2"/>
  <c r="F1777" i="2"/>
  <c r="F1269" i="2"/>
  <c r="F394" i="2"/>
  <c r="F990" i="2"/>
  <c r="F873" i="2"/>
  <c r="F604" i="2"/>
  <c r="F9" i="2"/>
  <c r="F323" i="2"/>
  <c r="F242" i="2"/>
  <c r="F530" i="2"/>
  <c r="F965" i="2"/>
  <c r="F706" i="2"/>
  <c r="F2271" i="2"/>
  <c r="F1857" i="2"/>
  <c r="F2077" i="2"/>
  <c r="F1988" i="2"/>
  <c r="F595" i="2"/>
  <c r="F1727" i="2"/>
  <c r="F2001" i="2"/>
  <c r="F589" i="2"/>
  <c r="F1939" i="2"/>
  <c r="F353" i="2"/>
  <c r="F1651" i="2"/>
  <c r="F1540" i="2"/>
  <c r="F1990" i="2"/>
  <c r="F1662" i="2"/>
  <c r="F1754" i="2"/>
  <c r="F405" i="2"/>
  <c r="F72" i="2"/>
  <c r="F2008" i="2"/>
  <c r="F112" i="2"/>
  <c r="F1605" i="2"/>
  <c r="F977" i="2"/>
  <c r="F646" i="2"/>
  <c r="F1649" i="2"/>
  <c r="F133" i="2"/>
  <c r="F765" i="2"/>
  <c r="F1684" i="2"/>
  <c r="F2305" i="2"/>
  <c r="F266" i="2"/>
  <c r="F53" i="2"/>
  <c r="F2012" i="2"/>
  <c r="F1874" i="2"/>
  <c r="F1722" i="2"/>
  <c r="F577" i="2"/>
  <c r="F1644" i="2"/>
  <c r="F49" i="2"/>
  <c r="F1954" i="2"/>
  <c r="F1119" i="2"/>
  <c r="F454" i="2"/>
  <c r="F922" i="2"/>
  <c r="F380" i="2"/>
  <c r="F1290" i="2"/>
  <c r="F226" i="2"/>
  <c r="F1306" i="2"/>
  <c r="F132" i="2"/>
  <c r="F491" i="2"/>
  <c r="F501" i="2"/>
  <c r="F1561" i="2"/>
  <c r="F992" i="2"/>
  <c r="F469" i="2"/>
  <c r="F751" i="2"/>
  <c r="F973" i="2"/>
  <c r="F1697" i="2"/>
  <c r="F1743" i="2"/>
  <c r="F8" i="2"/>
  <c r="F1544" i="2"/>
  <c r="F504" i="2"/>
  <c r="F845" i="2"/>
  <c r="F1823" i="2"/>
  <c r="F1089" i="2"/>
  <c r="F453" i="2"/>
  <c r="F1147" i="2"/>
  <c r="F1125" i="2"/>
  <c r="F1219" i="2"/>
  <c r="F2041" i="2"/>
  <c r="F1997" i="2"/>
  <c r="F1767" i="2"/>
  <c r="F798" i="2"/>
  <c r="F1228" i="2"/>
  <c r="F227" i="2"/>
  <c r="F330" i="2"/>
  <c r="F749" i="2"/>
  <c r="F1667" i="2"/>
  <c r="F1776" i="2"/>
  <c r="F264" i="2"/>
  <c r="F46" i="2"/>
  <c r="F272" i="2"/>
  <c r="F940" i="2"/>
  <c r="F713" i="2"/>
  <c r="F786" i="2"/>
  <c r="F10" i="2"/>
  <c r="F1489" i="2"/>
  <c r="F1564" i="2"/>
  <c r="F708" i="2"/>
  <c r="F1873" i="2"/>
  <c r="F1676" i="2"/>
  <c r="F1055" i="2"/>
  <c r="F1241" i="2"/>
  <c r="F1913" i="2"/>
  <c r="F1049" i="2"/>
  <c r="F1531" i="2"/>
  <c r="F1690" i="2"/>
  <c r="F769" i="2"/>
  <c r="F2176" i="2"/>
  <c r="F136" i="2"/>
  <c r="F818" i="2"/>
  <c r="F319" i="2"/>
  <c r="F1870" i="2"/>
  <c r="F1277" i="2"/>
  <c r="F889" i="2"/>
  <c r="F1513" i="2"/>
  <c r="F1194" i="2"/>
  <c r="F420" i="2"/>
  <c r="F2164" i="2"/>
  <c r="F494" i="2"/>
  <c r="F2013" i="2"/>
  <c r="F870" i="2"/>
  <c r="F844" i="2"/>
  <c r="F730" i="2"/>
  <c r="F1509" i="2"/>
  <c r="F320" i="2"/>
  <c r="F1476" i="2"/>
  <c r="F1894" i="2"/>
  <c r="F95" i="2"/>
  <c r="F2263" i="2"/>
  <c r="F2255" i="2"/>
  <c r="F1745" i="2"/>
  <c r="F145" i="2"/>
  <c r="F2019" i="2"/>
  <c r="F1062" i="2"/>
  <c r="F298" i="2"/>
  <c r="F261" i="2"/>
  <c r="F1549" i="2"/>
  <c r="F1202" i="2"/>
  <c r="F707" i="2"/>
  <c r="F665" i="2"/>
  <c r="F1858" i="2"/>
  <c r="F1163" i="2"/>
  <c r="F135" i="2"/>
  <c r="F884" i="2"/>
  <c r="F1291" i="2"/>
  <c r="F1562" i="2"/>
  <c r="F1908" i="2"/>
  <c r="F1607" i="2"/>
  <c r="F1261" i="2"/>
  <c r="F1646" i="2"/>
  <c r="F875" i="2"/>
  <c r="F803" i="2"/>
  <c r="F486" i="2"/>
  <c r="F1753" i="2"/>
  <c r="F1128" i="2"/>
  <c r="F228" i="2"/>
  <c r="F1721" i="2"/>
  <c r="F2265" i="2"/>
  <c r="F1278" i="2"/>
  <c r="F2172" i="2"/>
  <c r="F999" i="2"/>
  <c r="F560" i="2"/>
  <c r="F1471" i="2"/>
  <c r="F1052" i="2"/>
  <c r="F1756" i="2"/>
  <c r="F995" i="2"/>
  <c r="F825" i="2"/>
  <c r="F1208" i="2"/>
  <c r="F805" i="2"/>
  <c r="F290" i="2"/>
  <c r="F1749" i="2"/>
  <c r="F612" i="2"/>
  <c r="F1609" i="2"/>
  <c r="F720" i="2"/>
  <c r="F2266" i="2"/>
  <c r="F1105" i="2"/>
  <c r="F2199" i="2"/>
  <c r="F839" i="2"/>
  <c r="F348" i="2"/>
  <c r="F235" i="2"/>
  <c r="F29" i="2"/>
  <c r="F1598" i="2"/>
  <c r="F1214" i="2"/>
  <c r="F2295" i="2"/>
  <c r="F2297" i="2"/>
  <c r="F2306" i="2"/>
  <c r="F1224" i="2"/>
  <c r="F1759" i="2"/>
  <c r="F2024" i="2"/>
  <c r="F773" i="2"/>
  <c r="F2046" i="2"/>
  <c r="F2289" i="2"/>
  <c r="F2290" i="2"/>
  <c r="F588" i="2"/>
  <c r="F2005" i="2"/>
  <c r="F1875" i="2"/>
  <c r="F576" i="2"/>
  <c r="F1599" i="2"/>
  <c r="F2015" i="2"/>
  <c r="F121" i="2"/>
  <c r="F760" i="2"/>
  <c r="F2028" i="2"/>
  <c r="F1317" i="2"/>
  <c r="F41" i="2"/>
  <c r="F1918" i="2"/>
  <c r="F1654" i="2"/>
  <c r="F2110" i="2"/>
  <c r="F2111" i="2"/>
  <c r="F458" i="2"/>
  <c r="F1352" i="2"/>
  <c r="F1429" i="2"/>
  <c r="F4" i="2"/>
  <c r="F1584" i="2"/>
  <c r="F689" i="2"/>
  <c r="F564" i="2"/>
  <c r="F107" i="2"/>
  <c r="F1112" i="2"/>
  <c r="F173" i="2"/>
  <c r="F2173" i="2"/>
  <c r="F19" i="2"/>
  <c r="F994" i="2"/>
  <c r="F2312" i="2"/>
  <c r="F2016" i="2"/>
  <c r="F1129" i="2"/>
  <c r="F687" i="2"/>
  <c r="F1102" i="2"/>
  <c r="F557" i="2"/>
  <c r="F1082" i="2"/>
  <c r="F770" i="2"/>
  <c r="F283" i="2"/>
  <c r="F1146" i="2"/>
  <c r="F1620" i="2"/>
  <c r="F1547" i="2"/>
  <c r="F561" i="2"/>
  <c r="F1136" i="2"/>
  <c r="F1691" i="2"/>
  <c r="F1267" i="2"/>
  <c r="F443" i="2"/>
  <c r="F944" i="2"/>
  <c r="F1802" i="2"/>
  <c r="F1519" i="2"/>
  <c r="F632" i="2"/>
  <c r="F1545" i="2"/>
  <c r="F159" i="2"/>
  <c r="B287" i="2"/>
  <c r="B511" i="2"/>
  <c r="B2121" i="2"/>
  <c r="B1689" i="2"/>
  <c r="B2186" i="2"/>
  <c r="B507" i="2"/>
  <c r="B1034" i="2"/>
  <c r="B1998" i="2"/>
  <c r="B582" i="2"/>
  <c r="B13" i="2"/>
  <c r="B1397" i="2"/>
  <c r="B177" i="2"/>
  <c r="B2087" i="2"/>
  <c r="B1218" i="2"/>
  <c r="B2088" i="2"/>
  <c r="B1318" i="2"/>
  <c r="B2253" i="2"/>
  <c r="B449" i="2"/>
  <c r="B1436" i="2"/>
  <c r="B2037" i="2"/>
  <c r="B1063" i="2"/>
  <c r="B45" i="2"/>
  <c r="B2036" i="2"/>
  <c r="B24" i="2"/>
  <c r="B858" i="2"/>
  <c r="B128" i="2"/>
  <c r="B239" i="2"/>
  <c r="B655" i="2"/>
  <c r="B809" i="2"/>
  <c r="B256" i="2"/>
  <c r="B2236" i="2"/>
  <c r="B1899" i="2"/>
  <c r="B1898" i="2"/>
  <c r="B368" i="2"/>
  <c r="B728" i="2"/>
  <c r="B945" i="2"/>
  <c r="B1178" i="2"/>
  <c r="B2117" i="2"/>
  <c r="B1074" i="2"/>
  <c r="B167" i="2"/>
  <c r="B621" i="2"/>
  <c r="B2085" i="2"/>
  <c r="B2086" i="2"/>
  <c r="B799" i="2"/>
  <c r="B2053" i="2"/>
  <c r="B630" i="2"/>
  <c r="B1134" i="2"/>
  <c r="B2227" i="2"/>
  <c r="B1289" i="2"/>
  <c r="B1160" i="2"/>
  <c r="B1033" i="2"/>
  <c r="B695" i="2"/>
  <c r="B1493" i="2"/>
  <c r="B178" i="2"/>
  <c r="B402" i="2"/>
  <c r="B1590" i="2"/>
  <c r="B1831" i="2"/>
  <c r="B1171" i="2"/>
  <c r="B1907" i="2"/>
  <c r="B1474" i="2"/>
  <c r="B374" i="2"/>
  <c r="B831" i="2"/>
  <c r="B832" i="2"/>
  <c r="B1338" i="2"/>
  <c r="B614" i="2"/>
  <c r="B682" i="2"/>
  <c r="B860" i="2"/>
  <c r="B830" i="2"/>
  <c r="B1882" i="2"/>
  <c r="B421" i="2"/>
  <c r="B2278" i="2"/>
  <c r="B2150" i="2"/>
  <c r="B1410" i="2"/>
  <c r="B1419" i="2"/>
  <c r="B1555" i="2"/>
  <c r="B733" i="2"/>
  <c r="B1385" i="2"/>
  <c r="B207" i="2"/>
  <c r="B656" i="2"/>
  <c r="B704" i="2"/>
  <c r="B670" i="2"/>
  <c r="B683" i="2"/>
  <c r="B385" i="2"/>
  <c r="B138" i="2"/>
  <c r="B21" i="2"/>
  <c r="B608" i="2"/>
  <c r="B685" i="2"/>
  <c r="B68" i="2"/>
  <c r="B1803" i="2"/>
  <c r="B1524" i="2"/>
  <c r="B254" i="2"/>
  <c r="B120" i="2"/>
  <c r="B1097" i="2"/>
  <c r="B2095" i="2"/>
  <c r="B2316" i="2"/>
  <c r="B1412" i="2"/>
  <c r="B1242" i="2"/>
  <c r="B188" i="2"/>
  <c r="B50" i="2"/>
  <c r="B2050" i="2"/>
  <c r="B1156" i="2"/>
  <c r="B265" i="2"/>
  <c r="B636" i="2"/>
  <c r="B565" i="2"/>
  <c r="B255" i="2"/>
  <c r="B679" i="2"/>
  <c r="B680" i="2"/>
  <c r="B476" i="2"/>
  <c r="B1407" i="2"/>
  <c r="B1795" i="2"/>
  <c r="B1138" i="2"/>
  <c r="B1643" i="2"/>
  <c r="B356" i="2"/>
  <c r="B1027" i="2"/>
  <c r="B1327" i="2"/>
  <c r="B2256" i="2"/>
  <c r="B1444" i="2"/>
  <c r="B92" i="2"/>
  <c r="B934" i="2"/>
  <c r="B1969" i="2"/>
  <c r="B393" i="2"/>
  <c r="B1843" i="2"/>
  <c r="B485" i="2"/>
  <c r="B1886" i="2"/>
  <c r="B772" i="2"/>
  <c r="B1805" i="2"/>
  <c r="B1078" i="2"/>
  <c r="B1742" i="2"/>
  <c r="B187" i="2"/>
  <c r="B1675" i="2"/>
  <c r="B165" i="2"/>
  <c r="B649" i="2"/>
  <c r="B2211" i="2"/>
  <c r="B193" i="2"/>
  <c r="B1841" i="2"/>
  <c r="B499" i="2"/>
  <c r="B335" i="2"/>
  <c r="B1968" i="2"/>
  <c r="B1246" i="2"/>
  <c r="B1806" i="2"/>
  <c r="B2276" i="2"/>
  <c r="B2130" i="2"/>
  <c r="B676" i="2"/>
  <c r="B2286" i="2"/>
  <c r="B2287" i="2"/>
  <c r="B334" i="2"/>
  <c r="B1506" i="2"/>
  <c r="B677" i="2"/>
  <c r="B1960" i="2"/>
  <c r="B1961" i="2"/>
  <c r="B2056" i="2"/>
  <c r="B2061" i="2"/>
  <c r="B1010" i="2"/>
  <c r="B230" i="2"/>
  <c r="B2076" i="2"/>
  <c r="B1655" i="2"/>
  <c r="B389" i="2"/>
  <c r="B1538" i="2"/>
  <c r="B1351" i="2"/>
  <c r="B40" i="2"/>
  <c r="B1458" i="2"/>
  <c r="B1522" i="2"/>
  <c r="B812" i="2"/>
  <c r="B31" i="2"/>
  <c r="B435" i="2"/>
  <c r="B1459" i="2"/>
  <c r="B694" i="2"/>
  <c r="B1526" i="2"/>
  <c r="B1837" i="2"/>
  <c r="B1304" i="2"/>
  <c r="B363" i="2"/>
  <c r="B2114" i="2"/>
  <c r="B1782" i="2"/>
  <c r="B935" i="2"/>
  <c r="B2029" i="2"/>
  <c r="B104" i="2"/>
  <c r="B11" i="2"/>
  <c r="B1268" i="2"/>
  <c r="B2183" i="2"/>
  <c r="B917" i="2"/>
  <c r="B216" i="2"/>
  <c r="B231" i="2"/>
  <c r="B503" i="2"/>
  <c r="B1026" i="2"/>
  <c r="B1232" i="2"/>
  <c r="B1835" i="2"/>
  <c r="B1084" i="2"/>
  <c r="B1065" i="2"/>
  <c r="B662" i="2"/>
  <c r="B1670" i="2"/>
  <c r="B3" i="2"/>
  <c r="B599" i="2"/>
  <c r="B492" i="2"/>
  <c r="B808" i="2"/>
  <c r="B972" i="2"/>
  <c r="B1825" i="2"/>
  <c r="B1179" i="2"/>
  <c r="B2231" i="2"/>
  <c r="B719" i="2"/>
  <c r="B1528" i="2"/>
  <c r="B1985" i="2"/>
  <c r="B1504" i="2"/>
  <c r="B1505" i="2"/>
  <c r="B603" i="2"/>
  <c r="B1279" i="2"/>
  <c r="B584" i="2"/>
  <c r="B648" i="2"/>
  <c r="B2267" i="2"/>
  <c r="B345" i="2"/>
  <c r="B211" i="2"/>
  <c r="B777" i="2"/>
  <c r="B238" i="2"/>
  <c r="B1185" i="2"/>
  <c r="B1482" i="2"/>
  <c r="B660" i="2"/>
  <c r="B1234" i="2"/>
  <c r="B788" i="2"/>
  <c r="B2038" i="2"/>
  <c r="B931" i="2"/>
  <c r="B85" i="2"/>
  <c r="B2246" i="2"/>
  <c r="B597" i="2"/>
  <c r="B1512" i="2"/>
  <c r="B742" i="2"/>
  <c r="B528" i="2"/>
  <c r="B15" i="2"/>
  <c r="B727" i="2"/>
  <c r="B712" i="2"/>
  <c r="B2221" i="2"/>
  <c r="B1766" i="2"/>
  <c r="B1328" i="2"/>
  <c r="B1992" i="2"/>
  <c r="B1455" i="2"/>
  <c r="B442" i="2"/>
  <c r="B2010" i="2"/>
  <c r="B113" i="2"/>
  <c r="B1200" i="2"/>
  <c r="B464" i="2"/>
  <c r="B346" i="2"/>
  <c r="B117" i="2"/>
  <c r="B1530" i="2"/>
  <c r="B955" i="2"/>
  <c r="B1115" i="2"/>
  <c r="B826" i="2"/>
  <c r="B377" i="2"/>
  <c r="B2245" i="2"/>
  <c r="B361" i="2"/>
  <c r="B1879" i="2"/>
  <c r="B1017" i="2"/>
  <c r="B480" i="2"/>
  <c r="B1956" i="2"/>
  <c r="B711" i="2"/>
  <c r="B941" i="2"/>
  <c r="B988" i="2"/>
  <c r="B551" i="2"/>
  <c r="B1822" i="2"/>
  <c r="B139" i="2"/>
  <c r="B33" i="2"/>
  <c r="B1959" i="2"/>
  <c r="B775" i="2"/>
  <c r="B1661" i="2"/>
  <c r="B1473" i="2"/>
  <c r="B546" i="2"/>
  <c r="B1204" i="2"/>
  <c r="B1121" i="2"/>
  <c r="B2026" i="2"/>
  <c r="B1618" i="2"/>
  <c r="B1164" i="2"/>
  <c r="B529" i="2"/>
  <c r="B82" i="2"/>
  <c r="B1227" i="2"/>
  <c r="B1914" i="2"/>
  <c r="B1827" i="2"/>
  <c r="B2031" i="2"/>
  <c r="B1233" i="2"/>
  <c r="B762" i="2"/>
  <c r="B1996" i="2"/>
  <c r="B1135" i="2"/>
  <c r="B536" i="2"/>
  <c r="B1516" i="2"/>
  <c r="B329" i="2"/>
  <c r="B324" i="2"/>
  <c r="B1571" i="2"/>
  <c r="B1040" i="2"/>
  <c r="B1481" i="2"/>
  <c r="B555" i="2"/>
  <c r="B354" i="2"/>
  <c r="B28" i="2"/>
  <c r="B891" i="2"/>
  <c r="B1826" i="2"/>
  <c r="B1546" i="2"/>
  <c r="B1334" i="2"/>
  <c r="B1323" i="2"/>
  <c r="B419" i="2"/>
  <c r="B273" i="2"/>
  <c r="B274" i="2"/>
  <c r="B1262" i="2"/>
  <c r="B42" i="2"/>
  <c r="B1574" i="2"/>
  <c r="B347" i="2"/>
  <c r="B1126" i="2"/>
  <c r="B923" i="2"/>
  <c r="B1022" i="2"/>
  <c r="B1002" i="2"/>
  <c r="B168" i="2"/>
  <c r="B234" i="2"/>
  <c r="B1715" i="2"/>
  <c r="B1101" i="2"/>
  <c r="B1377" i="2"/>
  <c r="B2194" i="2"/>
  <c r="B2193" i="2"/>
  <c r="B1001" i="2"/>
  <c r="B2177" i="2"/>
  <c r="B2174" i="2"/>
  <c r="B1682" i="2"/>
  <c r="B103" i="2"/>
  <c r="B637" i="2"/>
  <c r="B671" i="2"/>
  <c r="B248" i="2"/>
  <c r="B2228" i="2"/>
  <c r="B1664" i="2"/>
  <c r="B344" i="2"/>
  <c r="B1098" i="2"/>
  <c r="B686" i="2"/>
  <c r="B901" i="2"/>
  <c r="B1895" i="2"/>
  <c r="B2296" i="2"/>
  <c r="B1869" i="2"/>
  <c r="B2214" i="2"/>
  <c r="B1542" i="2"/>
  <c r="B219" i="2"/>
  <c r="B1706" i="2"/>
  <c r="B1585" i="2"/>
  <c r="B559" i="2"/>
  <c r="B1018" i="2"/>
  <c r="B907" i="2"/>
  <c r="B968" i="2"/>
  <c r="B2230" i="2"/>
  <c r="B1025" i="2"/>
  <c r="B2200" i="2"/>
  <c r="B620" i="2"/>
  <c r="B1483" i="2"/>
  <c r="B271" i="2"/>
  <c r="B710" i="2"/>
  <c r="B1260" i="2"/>
  <c r="B547" i="2"/>
  <c r="B1713" i="2"/>
  <c r="B7" i="2"/>
  <c r="B2039" i="2"/>
  <c r="B580" i="2"/>
  <c r="B2018" i="2"/>
  <c r="B1054" i="2"/>
  <c r="B1608" i="2"/>
  <c r="B1298" i="2"/>
  <c r="B1299" i="2"/>
  <c r="B1567" i="2"/>
  <c r="B17" i="2"/>
  <c r="B349" i="2"/>
  <c r="B336" i="2"/>
  <c r="B118" i="2"/>
  <c r="B752" i="2"/>
  <c r="B1067" i="2"/>
  <c r="B1636" i="2"/>
  <c r="B1197" i="2"/>
  <c r="B2216" i="2"/>
  <c r="B661" i="2"/>
  <c r="B1878" i="2"/>
  <c r="B1650" i="2"/>
  <c r="B71" i="2"/>
  <c r="B518" i="2"/>
  <c r="B1912" i="2"/>
  <c r="B702" i="2"/>
  <c r="B2201" i="2"/>
  <c r="B2274" i="2"/>
  <c r="B2283" i="2"/>
  <c r="B1457" i="2"/>
  <c r="B1621" i="2"/>
  <c r="B243" i="2"/>
  <c r="B617" i="2"/>
  <c r="B2023" i="2"/>
  <c r="B1813" i="2"/>
  <c r="B244" i="2"/>
  <c r="B383" i="2"/>
  <c r="B1709" i="2"/>
  <c r="B2258" i="2"/>
  <c r="B1901" i="2"/>
  <c r="B403" i="2"/>
  <c r="B83" i="2"/>
  <c r="B84" i="2"/>
  <c r="B44" i="2"/>
  <c r="B989" i="2"/>
  <c r="B1577" i="2"/>
  <c r="B1541" i="2"/>
  <c r="B1789" i="2"/>
  <c r="B1750" i="2"/>
  <c r="B1230" i="2"/>
  <c r="B1535" i="2"/>
  <c r="B154" i="2"/>
  <c r="B277" i="2"/>
  <c r="B490" i="2"/>
  <c r="B32" i="2"/>
  <c r="B1543" i="2"/>
  <c r="B1993" i="2"/>
  <c r="B1012" i="2"/>
  <c r="B416" i="2"/>
  <c r="B297" i="2"/>
  <c r="B206" i="2"/>
  <c r="B1634" i="2"/>
  <c r="B262" i="2"/>
  <c r="B2021" i="2"/>
  <c r="B123" i="2"/>
  <c r="B1518" i="2"/>
  <c r="B692" i="2"/>
  <c r="B1624" i="2"/>
  <c r="B1778" i="2"/>
  <c r="B1492" i="2"/>
  <c r="B605" i="2"/>
  <c r="B1779" i="2"/>
  <c r="B388" i="2"/>
  <c r="B1434" i="2"/>
  <c r="B2071" i="2"/>
  <c r="B162" i="2"/>
  <c r="B703" i="2"/>
  <c r="B1637" i="2"/>
  <c r="B2238" i="2"/>
  <c r="B2107" i="2"/>
  <c r="B1984" i="2"/>
  <c r="B1842" i="2"/>
  <c r="B1132" i="2"/>
  <c r="B161" i="2"/>
  <c r="B57" i="2"/>
  <c r="B625" i="2"/>
  <c r="B1079" i="2"/>
  <c r="B87" i="2"/>
  <c r="B88" i="2"/>
  <c r="B221" i="2"/>
  <c r="B1965" i="2"/>
  <c r="B2208" i="2"/>
  <c r="B37" i="2"/>
  <c r="B1374" i="2"/>
  <c r="B1375" i="2"/>
  <c r="B1075" i="2"/>
  <c r="B1220" i="2"/>
  <c r="B1885" i="2"/>
  <c r="B1942" i="2"/>
  <c r="B357" i="2"/>
  <c r="B2262" i="2"/>
  <c r="B432" i="2"/>
  <c r="B1938" i="2"/>
  <c r="B100" i="2"/>
  <c r="B268" i="2"/>
  <c r="B110" i="2"/>
  <c r="B1723" i="2"/>
  <c r="B696" i="2"/>
  <c r="B171" i="2"/>
  <c r="B810" i="2"/>
  <c r="B1486" i="2"/>
  <c r="B439" i="2"/>
  <c r="B339" i="2"/>
  <c r="B1000" i="2"/>
  <c r="B570" i="2"/>
  <c r="B1687" i="2"/>
  <c r="B1845" i="2"/>
  <c r="B2269" i="2"/>
  <c r="B1325" i="2"/>
  <c r="B1627" i="2"/>
  <c r="B1592" i="2"/>
  <c r="B1593" i="2"/>
  <c r="B1770" i="2"/>
  <c r="B1641" i="2"/>
  <c r="B1461" i="2"/>
  <c r="B575" i="2"/>
  <c r="B1231" i="2"/>
  <c r="B578" i="2"/>
  <c r="B1839" i="2"/>
  <c r="B906" i="2"/>
  <c r="B2040" i="2"/>
  <c r="B401" i="2"/>
  <c r="B664" i="2"/>
  <c r="B780" i="2"/>
  <c r="B1072" i="2"/>
  <c r="B1041" i="2"/>
  <c r="B1042" i="2"/>
  <c r="B824" i="2"/>
  <c r="B1073" i="2"/>
  <c r="B259" i="2"/>
  <c r="B1275" i="2"/>
  <c r="B987" i="2"/>
  <c r="B886" i="2"/>
  <c r="B12" i="2"/>
  <c r="B652" i="2"/>
  <c r="B787" i="2"/>
  <c r="B1943" i="2"/>
  <c r="B1053" i="2"/>
  <c r="B865" i="2"/>
  <c r="B967" i="2"/>
  <c r="B1660" i="2"/>
  <c r="B1726" i="2"/>
  <c r="B1438" i="2"/>
  <c r="B688" i="2"/>
  <c r="B1439" i="2"/>
  <c r="B1244" i="2"/>
  <c r="B249" i="2"/>
  <c r="B2109" i="2"/>
  <c r="B1876" i="2"/>
  <c r="B958" i="2"/>
  <c r="B1671" i="2"/>
  <c r="B1710" i="2"/>
  <c r="B94" i="2"/>
  <c r="B1514" i="2"/>
  <c r="B160" i="2"/>
  <c r="B1838" i="2"/>
  <c r="B1695" i="2"/>
  <c r="B1774" i="2"/>
  <c r="B883" i="2"/>
  <c r="B1872" i="2"/>
  <c r="B698" i="2"/>
  <c r="B1877" i="2"/>
  <c r="B1116" i="2"/>
  <c r="B1923" i="2"/>
  <c r="B2257" i="2"/>
  <c r="B6" i="2"/>
  <c r="B1780" i="2"/>
  <c r="B86" i="2"/>
  <c r="B848" i="2"/>
  <c r="B1999" i="2"/>
  <c r="B996" i="2"/>
  <c r="B364" i="2"/>
  <c r="B1225" i="2"/>
  <c r="B252" i="2"/>
  <c r="B1764" i="2"/>
  <c r="B58" i="2"/>
  <c r="B1553" i="2"/>
  <c r="B1840" i="2"/>
  <c r="B328" i="2"/>
  <c r="B450" i="2"/>
  <c r="B926" i="2"/>
  <c r="B1085" i="2"/>
  <c r="B134" i="2"/>
  <c r="B1890" i="2"/>
  <c r="B876" i="2"/>
  <c r="B1772" i="2"/>
  <c r="B1449" i="2"/>
  <c r="B1137" i="2"/>
  <c r="B716" i="2"/>
  <c r="B1970" i="2"/>
  <c r="B1539" i="2"/>
  <c r="B797" i="2"/>
  <c r="B1110" i="2"/>
  <c r="B591" i="2"/>
  <c r="B247" i="2"/>
  <c r="B1606" i="2"/>
  <c r="B2301" i="2"/>
  <c r="B592" i="2"/>
  <c r="B2179" i="2"/>
  <c r="B658" i="2"/>
  <c r="B1167" i="2"/>
  <c r="B1527" i="2"/>
  <c r="B210" i="2"/>
  <c r="B1635" i="2"/>
  <c r="B2219" i="2"/>
  <c r="B2313" i="2"/>
  <c r="B467" i="2"/>
  <c r="B1523" i="2"/>
  <c r="B1175" i="2"/>
  <c r="B251" i="2"/>
  <c r="B215" i="2"/>
  <c r="B468" i="2"/>
  <c r="B1127" i="2"/>
  <c r="B366" i="2"/>
  <c r="B77" i="2"/>
  <c r="B378" i="2"/>
  <c r="B700" i="2"/>
  <c r="B1820" i="2"/>
  <c r="B587" i="2"/>
  <c r="B789" i="2"/>
  <c r="B1013" i="2"/>
  <c r="B513" i="2"/>
  <c r="B281" i="2"/>
  <c r="B1453" i="2"/>
  <c r="B1206" i="2"/>
  <c r="B1751" i="2"/>
  <c r="B1550" i="2"/>
  <c r="B285" i="2"/>
  <c r="B1614" i="2"/>
  <c r="B586" i="2"/>
  <c r="B2232" i="2"/>
  <c r="B220" i="2"/>
  <c r="B1515" i="2"/>
  <c r="B843" i="2"/>
  <c r="B1236" i="2"/>
  <c r="B1006" i="2"/>
  <c r="B1532" i="2"/>
  <c r="B701" i="2"/>
  <c r="B417" i="2"/>
  <c r="B20" i="2"/>
  <c r="B379" i="2"/>
  <c r="B229" i="2"/>
  <c r="B286" i="2"/>
  <c r="B997" i="2"/>
  <c r="B1484" i="2"/>
  <c r="B641" i="2"/>
  <c r="B684" i="2"/>
  <c r="B47" i="2"/>
  <c r="B1892" i="2"/>
  <c r="B1251" i="2"/>
  <c r="B1963" i="2"/>
  <c r="B978" i="2"/>
  <c r="B979" i="2"/>
  <c r="B1456" i="2"/>
  <c r="B2294" i="2"/>
  <c r="B755" i="2"/>
  <c r="B756" i="2"/>
  <c r="B1240" i="2"/>
  <c r="B338" i="2"/>
  <c r="B278" i="2"/>
  <c r="B1657" i="2"/>
  <c r="B1611" i="2"/>
  <c r="B837" i="2"/>
  <c r="B849" i="2"/>
  <c r="B1498" i="2"/>
  <c r="B1448" i="2"/>
  <c r="B888" i="2"/>
  <c r="B365" i="2"/>
  <c r="B898" i="2"/>
  <c r="B213" i="2"/>
  <c r="B1122" i="2"/>
  <c r="B96" i="2"/>
  <c r="B97" i="2"/>
  <c r="B1669" i="2"/>
  <c r="B1699" i="2"/>
  <c r="B1891" i="2"/>
  <c r="B1305" i="2"/>
  <c r="B43" i="2"/>
  <c r="B1777" i="2"/>
  <c r="B1269" i="2"/>
  <c r="B394" i="2"/>
  <c r="B990" i="2"/>
  <c r="B873" i="2"/>
  <c r="B604" i="2"/>
  <c r="B9" i="2"/>
  <c r="B323" i="2"/>
  <c r="B242" i="2"/>
  <c r="B530" i="2"/>
  <c r="B965" i="2"/>
  <c r="B706" i="2"/>
  <c r="B2271" i="2"/>
  <c r="B1857" i="2"/>
  <c r="B2077" i="2"/>
  <c r="B1988" i="2"/>
  <c r="B595" i="2"/>
  <c r="B1727" i="2"/>
  <c r="B2001" i="2"/>
  <c r="B589" i="2"/>
  <c r="B1939" i="2"/>
  <c r="B353" i="2"/>
  <c r="B1651" i="2"/>
  <c r="B1540" i="2"/>
  <c r="B1990" i="2"/>
  <c r="B1662" i="2"/>
  <c r="B1754" i="2"/>
  <c r="B405" i="2"/>
  <c r="B72" i="2"/>
  <c r="B2008" i="2"/>
  <c r="B112" i="2"/>
  <c r="B1605" i="2"/>
  <c r="B977" i="2"/>
  <c r="B646" i="2"/>
  <c r="B1649" i="2"/>
  <c r="B133" i="2"/>
  <c r="B765" i="2"/>
  <c r="B1684" i="2"/>
  <c r="B2305" i="2"/>
  <c r="B266" i="2"/>
  <c r="B53" i="2"/>
  <c r="B2012" i="2"/>
  <c r="B1874" i="2"/>
  <c r="B1722" i="2"/>
  <c r="B577" i="2"/>
  <c r="B1644" i="2"/>
  <c r="B49" i="2"/>
  <c r="B1954" i="2"/>
  <c r="B1119" i="2"/>
  <c r="B454" i="2"/>
  <c r="B922" i="2"/>
  <c r="B380" i="2"/>
  <c r="B1290" i="2"/>
  <c r="B226" i="2"/>
  <c r="B1306" i="2"/>
  <c r="B132" i="2"/>
  <c r="B491" i="2"/>
  <c r="B501" i="2"/>
  <c r="B1561" i="2"/>
  <c r="B992" i="2"/>
  <c r="B469" i="2"/>
  <c r="B751" i="2"/>
  <c r="B973" i="2"/>
  <c r="B1697" i="2"/>
  <c r="B1743" i="2"/>
  <c r="B8" i="2"/>
  <c r="B1544" i="2"/>
  <c r="B504" i="2"/>
  <c r="B845" i="2"/>
  <c r="B1823" i="2"/>
  <c r="B1089" i="2"/>
  <c r="B453" i="2"/>
  <c r="B1147" i="2"/>
  <c r="B1125" i="2"/>
  <c r="B1219" i="2"/>
  <c r="B2041" i="2"/>
  <c r="B1997" i="2"/>
  <c r="B1767" i="2"/>
  <c r="B798" i="2"/>
  <c r="B1228" i="2"/>
  <c r="B227" i="2"/>
  <c r="B330" i="2"/>
  <c r="B749" i="2"/>
  <c r="B1667" i="2"/>
  <c r="B1776" i="2"/>
  <c r="B264" i="2"/>
  <c r="B46" i="2"/>
  <c r="B272" i="2"/>
  <c r="B940" i="2"/>
  <c r="B713" i="2"/>
  <c r="B786" i="2"/>
  <c r="B10" i="2"/>
  <c r="B1489" i="2"/>
  <c r="B1564" i="2"/>
  <c r="B708" i="2"/>
  <c r="B1873" i="2"/>
  <c r="B1676" i="2"/>
  <c r="B1055" i="2"/>
  <c r="B1241" i="2"/>
  <c r="B1913" i="2"/>
  <c r="B1049" i="2"/>
  <c r="B1531" i="2"/>
  <c r="B1690" i="2"/>
  <c r="B769" i="2"/>
  <c r="B2176" i="2"/>
  <c r="B136" i="2"/>
  <c r="B818" i="2"/>
  <c r="B319" i="2"/>
  <c r="B1870" i="2"/>
  <c r="B1277" i="2"/>
  <c r="B889" i="2"/>
  <c r="B1513" i="2"/>
  <c r="B1194" i="2"/>
  <c r="B420" i="2"/>
  <c r="B2164" i="2"/>
  <c r="B494" i="2"/>
  <c r="B2013" i="2"/>
  <c r="B870" i="2"/>
  <c r="B844" i="2"/>
  <c r="B730" i="2"/>
  <c r="B1509" i="2"/>
  <c r="B320" i="2"/>
  <c r="B1476" i="2"/>
  <c r="B1894" i="2"/>
  <c r="B95" i="2"/>
  <c r="B2263" i="2"/>
  <c r="B2255" i="2"/>
  <c r="B1745" i="2"/>
  <c r="B145" i="2"/>
  <c r="B2019" i="2"/>
  <c r="B1062" i="2"/>
  <c r="B298" i="2"/>
  <c r="B261" i="2"/>
  <c r="B1549" i="2"/>
  <c r="B1202" i="2"/>
  <c r="B707" i="2"/>
  <c r="B665" i="2"/>
  <c r="B1858" i="2"/>
  <c r="B1163" i="2"/>
  <c r="B135" i="2"/>
  <c r="B884" i="2"/>
  <c r="B1291" i="2"/>
  <c r="B1562" i="2"/>
  <c r="B1908" i="2"/>
  <c r="B1607" i="2"/>
  <c r="B1261" i="2"/>
  <c r="B1646" i="2"/>
  <c r="B875" i="2"/>
  <c r="B803" i="2"/>
  <c r="B486" i="2"/>
  <c r="B1753" i="2"/>
  <c r="B1128" i="2"/>
  <c r="B228" i="2"/>
  <c r="B1721" i="2"/>
  <c r="B2265" i="2"/>
  <c r="B1278" i="2"/>
  <c r="B2172" i="2"/>
  <c r="B999" i="2"/>
  <c r="B560" i="2"/>
  <c r="B1471" i="2"/>
  <c r="B1052" i="2"/>
  <c r="B1756" i="2"/>
  <c r="B995" i="2"/>
  <c r="B825" i="2"/>
  <c r="B1208" i="2"/>
  <c r="B805" i="2"/>
  <c r="B290" i="2"/>
  <c r="B1749" i="2"/>
  <c r="B612" i="2"/>
  <c r="B1609" i="2"/>
  <c r="B720" i="2"/>
  <c r="B2266" i="2"/>
  <c r="B1105" i="2"/>
  <c r="B2199" i="2"/>
  <c r="B839" i="2"/>
  <c r="B348" i="2"/>
  <c r="B235" i="2"/>
  <c r="B29" i="2"/>
  <c r="B1598" i="2"/>
  <c r="B1214" i="2"/>
  <c r="B2295" i="2"/>
  <c r="B2297" i="2"/>
  <c r="B2306" i="2"/>
  <c r="B1224" i="2"/>
  <c r="B1759" i="2"/>
  <c r="B2024" i="2"/>
  <c r="B773" i="2"/>
  <c r="B2046" i="2"/>
  <c r="B2289" i="2"/>
  <c r="B2290" i="2"/>
  <c r="B588" i="2"/>
  <c r="B2005" i="2"/>
  <c r="B1875" i="2"/>
  <c r="B576" i="2"/>
  <c r="B1599" i="2"/>
  <c r="B2015" i="2"/>
  <c r="B121" i="2"/>
  <c r="B760" i="2"/>
  <c r="B2028" i="2"/>
  <c r="B1317" i="2"/>
  <c r="B41" i="2"/>
  <c r="B1918" i="2"/>
  <c r="B1654" i="2"/>
  <c r="B2110" i="2"/>
  <c r="B2111" i="2"/>
  <c r="B458" i="2"/>
  <c r="B1352" i="2"/>
  <c r="B1429" i="2"/>
  <c r="B4" i="2"/>
  <c r="B1584" i="2"/>
  <c r="B689" i="2"/>
  <c r="B564" i="2"/>
  <c r="B107" i="2"/>
  <c r="B1112" i="2"/>
  <c r="B173" i="2"/>
  <c r="B2173" i="2"/>
  <c r="B19" i="2"/>
  <c r="B994" i="2"/>
  <c r="B2312" i="2"/>
  <c r="B2016" i="2"/>
  <c r="B1129" i="2"/>
  <c r="B687" i="2"/>
  <c r="B1102" i="2"/>
  <c r="B557" i="2"/>
  <c r="B1082" i="2"/>
  <c r="B770" i="2"/>
  <c r="B283" i="2"/>
  <c r="B1146" i="2"/>
  <c r="B1620" i="2"/>
  <c r="B1547" i="2"/>
  <c r="B561" i="2"/>
  <c r="B1136" i="2"/>
  <c r="B1691" i="2"/>
  <c r="B1267" i="2"/>
  <c r="B443" i="2"/>
  <c r="B944" i="2"/>
  <c r="B1802" i="2"/>
  <c r="B1519" i="2"/>
  <c r="B632" i="2"/>
  <c r="B1545" i="2"/>
  <c r="A4" i="2"/>
  <c r="A1584" i="2"/>
  <c r="A689" i="2"/>
  <c r="A564" i="2"/>
  <c r="A107" i="2"/>
  <c r="A1112" i="2"/>
  <c r="A173" i="2"/>
  <c r="A2173" i="2"/>
  <c r="A19" i="2"/>
  <c r="A994" i="2"/>
  <c r="A2312" i="2"/>
  <c r="A2016" i="2"/>
  <c r="A1129" i="2"/>
  <c r="A687" i="2"/>
  <c r="A1102" i="2"/>
  <c r="A557" i="2"/>
  <c r="A1082" i="2"/>
  <c r="A770" i="2"/>
  <c r="A283" i="2"/>
  <c r="A1146" i="2"/>
  <c r="A1620" i="2"/>
  <c r="A1547" i="2"/>
  <c r="A561" i="2"/>
  <c r="A1136" i="2"/>
  <c r="A1691" i="2"/>
  <c r="A1267" i="2"/>
  <c r="A443" i="2"/>
  <c r="A944" i="2"/>
  <c r="A1802" i="2"/>
  <c r="A1519" i="2"/>
  <c r="A632" i="2"/>
  <c r="A1545" i="2"/>
  <c r="A511" i="2"/>
  <c r="A2121" i="2"/>
  <c r="A1689" i="2"/>
  <c r="A2186" i="2"/>
  <c r="A507" i="2"/>
  <c r="A1034" i="2"/>
  <c r="A1998" i="2"/>
  <c r="A582" i="2"/>
  <c r="A13" i="2"/>
  <c r="A1397" i="2"/>
  <c r="A177" i="2"/>
  <c r="A2087" i="2"/>
  <c r="A1218" i="2"/>
  <c r="A2088" i="2"/>
  <c r="A1318" i="2"/>
  <c r="A2253" i="2"/>
  <c r="A449" i="2"/>
  <c r="A1436" i="2"/>
  <c r="A2037" i="2"/>
  <c r="A1063" i="2"/>
  <c r="A45" i="2"/>
  <c r="A2036" i="2"/>
  <c r="A24" i="2"/>
  <c r="A858" i="2"/>
  <c r="A128" i="2"/>
  <c r="A239" i="2"/>
  <c r="A655" i="2"/>
  <c r="A809" i="2"/>
  <c r="A256" i="2"/>
  <c r="A2236" i="2"/>
  <c r="A1899" i="2"/>
  <c r="A1898" i="2"/>
  <c r="A368" i="2"/>
  <c r="A728" i="2"/>
  <c r="A945" i="2"/>
  <c r="A1178" i="2"/>
  <c r="A2117" i="2"/>
  <c r="A1074" i="2"/>
  <c r="A167" i="2"/>
  <c r="A621" i="2"/>
  <c r="A2085" i="2"/>
  <c r="A2086" i="2"/>
  <c r="A799" i="2"/>
  <c r="A2053" i="2"/>
  <c r="A630" i="2"/>
  <c r="A1134" i="2"/>
  <c r="A2227" i="2"/>
  <c r="A1289" i="2"/>
  <c r="A1160" i="2"/>
  <c r="A1033" i="2"/>
  <c r="A695" i="2"/>
  <c r="A1493" i="2"/>
  <c r="A178" i="2"/>
  <c r="A402" i="2"/>
  <c r="A1590" i="2"/>
  <c r="A1831" i="2"/>
  <c r="A1171" i="2"/>
  <c r="A1907" i="2"/>
  <c r="A1474" i="2"/>
  <c r="A374" i="2"/>
  <c r="A831" i="2"/>
  <c r="A832" i="2"/>
  <c r="A1338" i="2"/>
  <c r="A614" i="2"/>
  <c r="A682" i="2"/>
  <c r="A860" i="2"/>
  <c r="A830" i="2"/>
  <c r="A1882" i="2"/>
  <c r="A421" i="2"/>
  <c r="A2278" i="2"/>
  <c r="A2150" i="2"/>
  <c r="A1410" i="2"/>
  <c r="A1419" i="2"/>
  <c r="A1555" i="2"/>
  <c r="A733" i="2"/>
  <c r="A1385" i="2"/>
  <c r="A207" i="2"/>
  <c r="A656" i="2"/>
  <c r="A704" i="2"/>
  <c r="A670" i="2"/>
  <c r="A683" i="2"/>
  <c r="A385" i="2"/>
  <c r="A138" i="2"/>
  <c r="A21" i="2"/>
  <c r="A608" i="2"/>
  <c r="A685" i="2"/>
  <c r="A68" i="2"/>
  <c r="A1803" i="2"/>
  <c r="A1524" i="2"/>
  <c r="A254" i="2"/>
  <c r="A120" i="2"/>
  <c r="A1097" i="2"/>
  <c r="A2095" i="2"/>
  <c r="A2316" i="2"/>
  <c r="A1412" i="2"/>
  <c r="A1242" i="2"/>
  <c r="A188" i="2"/>
  <c r="A50" i="2"/>
  <c r="A2050" i="2"/>
  <c r="A1156" i="2"/>
  <c r="A265" i="2"/>
  <c r="A636" i="2"/>
  <c r="A565" i="2"/>
  <c r="A255" i="2"/>
  <c r="A679" i="2"/>
  <c r="A680" i="2"/>
  <c r="A476" i="2"/>
  <c r="A1407" i="2"/>
  <c r="A1795" i="2"/>
  <c r="A1138" i="2"/>
  <c r="A1643" i="2"/>
  <c r="A356" i="2"/>
  <c r="A1027" i="2"/>
  <c r="A1327" i="2"/>
  <c r="A2256" i="2"/>
  <c r="A1444" i="2"/>
  <c r="A92" i="2"/>
  <c r="A934" i="2"/>
  <c r="A1969" i="2"/>
  <c r="A393" i="2"/>
  <c r="A1843" i="2"/>
  <c r="A485" i="2"/>
  <c r="A1886" i="2"/>
  <c r="A772" i="2"/>
  <c r="A1805" i="2"/>
  <c r="A1078" i="2"/>
  <c r="A1742" i="2"/>
  <c r="A187" i="2"/>
  <c r="A1675" i="2"/>
  <c r="A165" i="2"/>
  <c r="A649" i="2"/>
  <c r="A2211" i="2"/>
  <c r="A193" i="2"/>
  <c r="A1841" i="2"/>
  <c r="A499" i="2"/>
  <c r="A335" i="2"/>
  <c r="A1968" i="2"/>
  <c r="A1246" i="2"/>
  <c r="A1806" i="2"/>
  <c r="A2276" i="2"/>
  <c r="A2130" i="2"/>
  <c r="A676" i="2"/>
  <c r="A2286" i="2"/>
  <c r="A2287" i="2"/>
  <c r="A334" i="2"/>
  <c r="A1506" i="2"/>
  <c r="A677" i="2"/>
  <c r="A1960" i="2"/>
  <c r="A1961" i="2"/>
  <c r="A2056" i="2"/>
  <c r="A2061" i="2"/>
  <c r="A1010" i="2"/>
  <c r="A230" i="2"/>
  <c r="A2076" i="2"/>
  <c r="A1655" i="2"/>
  <c r="A389" i="2"/>
  <c r="A1538" i="2"/>
  <c r="A1351" i="2"/>
  <c r="A40" i="2"/>
  <c r="A1458" i="2"/>
  <c r="A1522" i="2"/>
  <c r="A812" i="2"/>
  <c r="A31" i="2"/>
  <c r="A435" i="2"/>
  <c r="A1459" i="2"/>
  <c r="A694" i="2"/>
  <c r="A1526" i="2"/>
  <c r="A1837" i="2"/>
  <c r="A1304" i="2"/>
  <c r="A363" i="2"/>
  <c r="A2114" i="2"/>
  <c r="A1782" i="2"/>
  <c r="A935" i="2"/>
  <c r="A2029" i="2"/>
  <c r="A104" i="2"/>
  <c r="A11" i="2"/>
  <c r="A1268" i="2"/>
  <c r="A2183" i="2"/>
  <c r="A917" i="2"/>
  <c r="A216" i="2"/>
  <c r="A231" i="2"/>
  <c r="A503" i="2"/>
  <c r="A1026" i="2"/>
  <c r="A1232" i="2"/>
  <c r="A1835" i="2"/>
  <c r="A1084" i="2"/>
  <c r="A1065" i="2"/>
  <c r="A662" i="2"/>
  <c r="A1670" i="2"/>
  <c r="A3" i="2"/>
  <c r="A599" i="2"/>
  <c r="A492" i="2"/>
  <c r="A808" i="2"/>
  <c r="A972" i="2"/>
  <c r="A1825" i="2"/>
  <c r="A1179" i="2"/>
  <c r="A2231" i="2"/>
  <c r="A719" i="2"/>
  <c r="A1528" i="2"/>
  <c r="A1985" i="2"/>
  <c r="A1504" i="2"/>
  <c r="A1505" i="2"/>
  <c r="A603" i="2"/>
  <c r="A1279" i="2"/>
  <c r="A584" i="2"/>
  <c r="A648" i="2"/>
  <c r="A2267" i="2"/>
  <c r="A345" i="2"/>
  <c r="A211" i="2"/>
  <c r="A777" i="2"/>
  <c r="A238" i="2"/>
  <c r="A1185" i="2"/>
  <c r="A1482" i="2"/>
  <c r="A660" i="2"/>
  <c r="A1234" i="2"/>
  <c r="A788" i="2"/>
  <c r="A2038" i="2"/>
  <c r="A931" i="2"/>
  <c r="A85" i="2"/>
  <c r="A2246" i="2"/>
  <c r="A597" i="2"/>
  <c r="A1512" i="2"/>
  <c r="A742" i="2"/>
  <c r="A528" i="2"/>
  <c r="A15" i="2"/>
  <c r="A727" i="2"/>
  <c r="A712" i="2"/>
  <c r="A2221" i="2"/>
  <c r="A1766" i="2"/>
  <c r="A1328" i="2"/>
  <c r="A1992" i="2"/>
  <c r="A1455" i="2"/>
  <c r="A442" i="2"/>
  <c r="A2010" i="2"/>
  <c r="A113" i="2"/>
  <c r="A1200" i="2"/>
  <c r="A464" i="2"/>
  <c r="A346" i="2"/>
  <c r="A117" i="2"/>
  <c r="A1530" i="2"/>
  <c r="A955" i="2"/>
  <c r="A1115" i="2"/>
  <c r="A826" i="2"/>
  <c r="A377" i="2"/>
  <c r="A2245" i="2"/>
  <c r="A361" i="2"/>
  <c r="A1879" i="2"/>
  <c r="A1017" i="2"/>
  <c r="A480" i="2"/>
  <c r="A1956" i="2"/>
  <c r="A711" i="2"/>
  <c r="A941" i="2"/>
  <c r="A988" i="2"/>
  <c r="A551" i="2"/>
  <c r="A1822" i="2"/>
  <c r="A139" i="2"/>
  <c r="A33" i="2"/>
  <c r="A1959" i="2"/>
  <c r="A775" i="2"/>
  <c r="A1661" i="2"/>
  <c r="A1473" i="2"/>
  <c r="A546" i="2"/>
  <c r="A1204" i="2"/>
  <c r="A1121" i="2"/>
  <c r="A2026" i="2"/>
  <c r="A1618" i="2"/>
  <c r="A1164" i="2"/>
  <c r="A529" i="2"/>
  <c r="A82" i="2"/>
  <c r="A1227" i="2"/>
  <c r="A1914" i="2"/>
  <c r="A1827" i="2"/>
  <c r="A2031" i="2"/>
  <c r="A1233" i="2"/>
  <c r="A762" i="2"/>
  <c r="A1996" i="2"/>
  <c r="A1135" i="2"/>
  <c r="A536" i="2"/>
  <c r="A1516" i="2"/>
  <c r="A329" i="2"/>
  <c r="A324" i="2"/>
  <c r="A1571" i="2"/>
  <c r="A1040" i="2"/>
  <c r="A1481" i="2"/>
  <c r="A555" i="2"/>
  <c r="A354" i="2"/>
  <c r="A28" i="2"/>
  <c r="A891" i="2"/>
  <c r="A1826" i="2"/>
  <c r="A1546" i="2"/>
  <c r="A1334" i="2"/>
  <c r="A1323" i="2"/>
  <c r="A419" i="2"/>
  <c r="A273" i="2"/>
  <c r="A274" i="2"/>
  <c r="A1262" i="2"/>
  <c r="A42" i="2"/>
  <c r="A1574" i="2"/>
  <c r="A347" i="2"/>
  <c r="A1126" i="2"/>
  <c r="A923" i="2"/>
  <c r="A1022" i="2"/>
  <c r="A1002" i="2"/>
  <c r="A168" i="2"/>
  <c r="A234" i="2"/>
  <c r="A1715" i="2"/>
  <c r="A1101" i="2"/>
  <c r="A1377" i="2"/>
  <c r="A2194" i="2"/>
  <c r="A2193" i="2"/>
  <c r="A1001" i="2"/>
  <c r="A2177" i="2"/>
  <c r="A2174" i="2"/>
  <c r="A1682" i="2"/>
  <c r="A103" i="2"/>
  <c r="A637" i="2"/>
  <c r="A671" i="2"/>
  <c r="A248" i="2"/>
  <c r="A2228" i="2"/>
  <c r="A1664" i="2"/>
  <c r="A344" i="2"/>
  <c r="A1098" i="2"/>
  <c r="A686" i="2"/>
  <c r="A901" i="2"/>
  <c r="A1895" i="2"/>
  <c r="A2296" i="2"/>
  <c r="A1869" i="2"/>
  <c r="A2214" i="2"/>
  <c r="A1542" i="2"/>
  <c r="A219" i="2"/>
  <c r="A1706" i="2"/>
  <c r="A1585" i="2"/>
  <c r="A559" i="2"/>
  <c r="A1018" i="2"/>
  <c r="A907" i="2"/>
  <c r="A968" i="2"/>
  <c r="A2230" i="2"/>
  <c r="A1025" i="2"/>
  <c r="A2200" i="2"/>
  <c r="A620" i="2"/>
  <c r="A1483" i="2"/>
  <c r="A271" i="2"/>
  <c r="A710" i="2"/>
  <c r="A1260" i="2"/>
  <c r="A547" i="2"/>
  <c r="A1713" i="2"/>
  <c r="A7" i="2"/>
  <c r="A2039" i="2"/>
  <c r="A580" i="2"/>
  <c r="A2018" i="2"/>
  <c r="A1054" i="2"/>
  <c r="A1608" i="2"/>
  <c r="A1298" i="2"/>
  <c r="A1299" i="2"/>
  <c r="A1567" i="2"/>
  <c r="A17" i="2"/>
  <c r="A349" i="2"/>
  <c r="A336" i="2"/>
  <c r="A118" i="2"/>
  <c r="A752" i="2"/>
  <c r="A1067" i="2"/>
  <c r="A1636" i="2"/>
  <c r="A1197" i="2"/>
  <c r="A2216" i="2"/>
  <c r="A661" i="2"/>
  <c r="A1878" i="2"/>
  <c r="A1650" i="2"/>
  <c r="A71" i="2"/>
  <c r="A518" i="2"/>
  <c r="A1912" i="2"/>
  <c r="A702" i="2"/>
  <c r="A2201" i="2"/>
  <c r="A2274" i="2"/>
  <c r="A2283" i="2"/>
  <c r="A1457" i="2"/>
  <c r="A1621" i="2"/>
  <c r="A243" i="2"/>
  <c r="A617" i="2"/>
  <c r="A2023" i="2"/>
  <c r="A1813" i="2"/>
  <c r="A244" i="2"/>
  <c r="A383" i="2"/>
  <c r="A1709" i="2"/>
  <c r="A2258" i="2"/>
  <c r="A1901" i="2"/>
  <c r="A403" i="2"/>
  <c r="A83" i="2"/>
  <c r="A84" i="2"/>
  <c r="A44" i="2"/>
  <c r="A989" i="2"/>
  <c r="A1577" i="2"/>
  <c r="A1541" i="2"/>
  <c r="A1789" i="2"/>
  <c r="A1750" i="2"/>
  <c r="A1230" i="2"/>
  <c r="A1535" i="2"/>
  <c r="A154" i="2"/>
  <c r="A277" i="2"/>
  <c r="A490" i="2"/>
  <c r="A32" i="2"/>
  <c r="A1543" i="2"/>
  <c r="A1993" i="2"/>
  <c r="A1012" i="2"/>
  <c r="A416" i="2"/>
  <c r="A297" i="2"/>
  <c r="A206" i="2"/>
  <c r="A1634" i="2"/>
  <c r="A262" i="2"/>
  <c r="A2021" i="2"/>
  <c r="A123" i="2"/>
  <c r="A1518" i="2"/>
  <c r="A692" i="2"/>
  <c r="A1624" i="2"/>
  <c r="A1778" i="2"/>
  <c r="A1492" i="2"/>
  <c r="A605" i="2"/>
  <c r="A1779" i="2"/>
  <c r="A388" i="2"/>
  <c r="A1434" i="2"/>
  <c r="A2071" i="2"/>
  <c r="A162" i="2"/>
  <c r="A703" i="2"/>
  <c r="A1637" i="2"/>
  <c r="A2238" i="2"/>
  <c r="A2107" i="2"/>
  <c r="A1984" i="2"/>
  <c r="A1842" i="2"/>
  <c r="A1132" i="2"/>
  <c r="A161" i="2"/>
  <c r="A57" i="2"/>
  <c r="A625" i="2"/>
  <c r="A1079" i="2"/>
  <c r="A87" i="2"/>
  <c r="A88" i="2"/>
  <c r="A221" i="2"/>
  <c r="A1965" i="2"/>
  <c r="A2208" i="2"/>
  <c r="A37" i="2"/>
  <c r="A1374" i="2"/>
  <c r="A1375" i="2"/>
  <c r="A1075" i="2"/>
  <c r="A1220" i="2"/>
  <c r="A1885" i="2"/>
  <c r="A1942" i="2"/>
  <c r="A357" i="2"/>
  <c r="A2262" i="2"/>
  <c r="A432" i="2"/>
  <c r="A1938" i="2"/>
  <c r="A100" i="2"/>
  <c r="A268" i="2"/>
  <c r="A110" i="2"/>
  <c r="A1723" i="2"/>
  <c r="A696" i="2"/>
  <c r="A171" i="2"/>
  <c r="A810" i="2"/>
  <c r="A1486" i="2"/>
  <c r="A439" i="2"/>
  <c r="A339" i="2"/>
  <c r="A1000" i="2"/>
  <c r="A570" i="2"/>
  <c r="A1687" i="2"/>
  <c r="A1845" i="2"/>
  <c r="A2269" i="2"/>
  <c r="A1325" i="2"/>
  <c r="A1627" i="2"/>
  <c r="A1592" i="2"/>
  <c r="A1593" i="2"/>
  <c r="A1770" i="2"/>
  <c r="A1641" i="2"/>
  <c r="A1461" i="2"/>
  <c r="A575" i="2"/>
  <c r="A1231" i="2"/>
  <c r="A578" i="2"/>
  <c r="A1839" i="2"/>
  <c r="A906" i="2"/>
  <c r="A2040" i="2"/>
  <c r="A401" i="2"/>
  <c r="A664" i="2"/>
  <c r="A780" i="2"/>
  <c r="A1072" i="2"/>
  <c r="A1041" i="2"/>
  <c r="A1042" i="2"/>
  <c r="A824" i="2"/>
  <c r="A1073" i="2"/>
  <c r="A259" i="2"/>
  <c r="A1275" i="2"/>
  <c r="A987" i="2"/>
  <c r="A886" i="2"/>
  <c r="A12" i="2"/>
  <c r="A652" i="2"/>
  <c r="A787" i="2"/>
  <c r="A1943" i="2"/>
  <c r="A1053" i="2"/>
  <c r="A865" i="2"/>
  <c r="A967" i="2"/>
  <c r="A1660" i="2"/>
  <c r="A1726" i="2"/>
  <c r="A1438" i="2"/>
  <c r="A688" i="2"/>
  <c r="A1439" i="2"/>
  <c r="A1244" i="2"/>
  <c r="A249" i="2"/>
  <c r="A2109" i="2"/>
  <c r="A1876" i="2"/>
  <c r="A958" i="2"/>
  <c r="A1671" i="2"/>
  <c r="A1710" i="2"/>
  <c r="A94" i="2"/>
  <c r="A1514" i="2"/>
  <c r="A160" i="2"/>
  <c r="A1838" i="2"/>
  <c r="A1695" i="2"/>
  <c r="A1774" i="2"/>
  <c r="A883" i="2"/>
  <c r="A1872" i="2"/>
  <c r="A698" i="2"/>
  <c r="A1877" i="2"/>
  <c r="A1116" i="2"/>
  <c r="A1923" i="2"/>
  <c r="A2257" i="2"/>
  <c r="A6" i="2"/>
  <c r="A1780" i="2"/>
  <c r="A86" i="2"/>
  <c r="A848" i="2"/>
  <c r="A1999" i="2"/>
  <c r="A996" i="2"/>
  <c r="A364" i="2"/>
  <c r="A1225" i="2"/>
  <c r="A252" i="2"/>
  <c r="A1764" i="2"/>
  <c r="A58" i="2"/>
  <c r="A1553" i="2"/>
  <c r="A1840" i="2"/>
  <c r="A328" i="2"/>
  <c r="A450" i="2"/>
  <c r="A926" i="2"/>
  <c r="A1085" i="2"/>
  <c r="A134" i="2"/>
  <c r="A1890" i="2"/>
  <c r="A876" i="2"/>
  <c r="A1772" i="2"/>
  <c r="A1449" i="2"/>
  <c r="A1137" i="2"/>
  <c r="A716" i="2"/>
  <c r="A1970" i="2"/>
  <c r="A1539" i="2"/>
  <c r="A797" i="2"/>
  <c r="A1110" i="2"/>
  <c r="A591" i="2"/>
  <c r="A247" i="2"/>
  <c r="A1606" i="2"/>
  <c r="A2301" i="2"/>
  <c r="A592" i="2"/>
  <c r="A2179" i="2"/>
  <c r="A658" i="2"/>
  <c r="A1167" i="2"/>
  <c r="A1527" i="2"/>
  <c r="A210" i="2"/>
  <c r="A1635" i="2"/>
  <c r="A2219" i="2"/>
  <c r="A2313" i="2"/>
  <c r="A467" i="2"/>
  <c r="A1523" i="2"/>
  <c r="A1175" i="2"/>
  <c r="A251" i="2"/>
  <c r="A215" i="2"/>
  <c r="A468" i="2"/>
  <c r="A1127" i="2"/>
  <c r="A366" i="2"/>
  <c r="A77" i="2"/>
  <c r="A378" i="2"/>
  <c r="A700" i="2"/>
  <c r="A1820" i="2"/>
  <c r="A587" i="2"/>
  <c r="A789" i="2"/>
  <c r="A1013" i="2"/>
  <c r="A513" i="2"/>
  <c r="A281" i="2"/>
  <c r="A1453" i="2"/>
  <c r="A1206" i="2"/>
  <c r="A1751" i="2"/>
  <c r="A1550" i="2"/>
  <c r="A285" i="2"/>
  <c r="A1614" i="2"/>
  <c r="A586" i="2"/>
  <c r="A2232" i="2"/>
  <c r="A220" i="2"/>
  <c r="A1515" i="2"/>
  <c r="A843" i="2"/>
  <c r="A1236" i="2"/>
  <c r="A1006" i="2"/>
  <c r="A1532" i="2"/>
  <c r="A701" i="2"/>
  <c r="A417" i="2"/>
  <c r="A20" i="2"/>
  <c r="A379" i="2"/>
  <c r="A229" i="2"/>
  <c r="A286" i="2"/>
  <c r="A997" i="2"/>
  <c r="A1484" i="2"/>
  <c r="A641" i="2"/>
  <c r="A684" i="2"/>
  <c r="A47" i="2"/>
  <c r="A1892" i="2"/>
  <c r="A1251" i="2"/>
  <c r="A1963" i="2"/>
  <c r="A978" i="2"/>
  <c r="A979" i="2"/>
  <c r="A1456" i="2"/>
  <c r="A2294" i="2"/>
  <c r="A755" i="2"/>
  <c r="A756" i="2"/>
  <c r="A1240" i="2"/>
  <c r="A338" i="2"/>
  <c r="A278" i="2"/>
  <c r="A1657" i="2"/>
  <c r="A1611" i="2"/>
  <c r="A837" i="2"/>
  <c r="A849" i="2"/>
  <c r="A1498" i="2"/>
  <c r="A1448" i="2"/>
  <c r="A888" i="2"/>
  <c r="A365" i="2"/>
  <c r="A898" i="2"/>
  <c r="A213" i="2"/>
  <c r="A1122" i="2"/>
  <c r="A96" i="2"/>
  <c r="A97" i="2"/>
  <c r="A1669" i="2"/>
  <c r="A1699" i="2"/>
  <c r="A1891" i="2"/>
  <c r="A1305" i="2"/>
  <c r="A43" i="2"/>
  <c r="A1777" i="2"/>
  <c r="A1269" i="2"/>
  <c r="A394" i="2"/>
  <c r="A990" i="2"/>
  <c r="A873" i="2"/>
  <c r="A604" i="2"/>
  <c r="A9" i="2"/>
  <c r="A323" i="2"/>
  <c r="A242" i="2"/>
  <c r="A530" i="2"/>
  <c r="A965" i="2"/>
  <c r="A706" i="2"/>
  <c r="A2271" i="2"/>
  <c r="A1857" i="2"/>
  <c r="A2077" i="2"/>
  <c r="A1988" i="2"/>
  <c r="A595" i="2"/>
  <c r="A1727" i="2"/>
  <c r="A2001" i="2"/>
  <c r="A589" i="2"/>
  <c r="A1939" i="2"/>
  <c r="A353" i="2"/>
  <c r="A1651" i="2"/>
  <c r="A1540" i="2"/>
  <c r="A1990" i="2"/>
  <c r="A1662" i="2"/>
  <c r="A1754" i="2"/>
  <c r="A405" i="2"/>
  <c r="A72" i="2"/>
  <c r="A2008" i="2"/>
  <c r="A112" i="2"/>
  <c r="A1605" i="2"/>
  <c r="A977" i="2"/>
  <c r="A646" i="2"/>
  <c r="A1649" i="2"/>
  <c r="A133" i="2"/>
  <c r="A765" i="2"/>
  <c r="A1684" i="2"/>
  <c r="A2305" i="2"/>
  <c r="A266" i="2"/>
  <c r="A53" i="2"/>
  <c r="A2012" i="2"/>
  <c r="A1874" i="2"/>
  <c r="A1722" i="2"/>
  <c r="A577" i="2"/>
  <c r="A1644" i="2"/>
  <c r="A49" i="2"/>
  <c r="A1954" i="2"/>
  <c r="A1119" i="2"/>
  <c r="A454" i="2"/>
  <c r="A922" i="2"/>
  <c r="A380" i="2"/>
  <c r="A1290" i="2"/>
  <c r="A226" i="2"/>
  <c r="A1306" i="2"/>
  <c r="A132" i="2"/>
  <c r="A491" i="2"/>
  <c r="A501" i="2"/>
  <c r="A1561" i="2"/>
  <c r="A992" i="2"/>
  <c r="A469" i="2"/>
  <c r="A751" i="2"/>
  <c r="A973" i="2"/>
  <c r="A1697" i="2"/>
  <c r="A1743" i="2"/>
  <c r="A8" i="2"/>
  <c r="A1544" i="2"/>
  <c r="A504" i="2"/>
  <c r="A845" i="2"/>
  <c r="A1823" i="2"/>
  <c r="A1089" i="2"/>
  <c r="A453" i="2"/>
  <c r="A1147" i="2"/>
  <c r="A1125" i="2"/>
  <c r="A1219" i="2"/>
  <c r="A2041" i="2"/>
  <c r="A1997" i="2"/>
  <c r="A1767" i="2"/>
  <c r="A798" i="2"/>
  <c r="A1228" i="2"/>
  <c r="A227" i="2"/>
  <c r="A330" i="2"/>
  <c r="A749" i="2"/>
  <c r="A1667" i="2"/>
  <c r="A1776" i="2"/>
  <c r="A264" i="2"/>
  <c r="A46" i="2"/>
  <c r="A272" i="2"/>
  <c r="A940" i="2"/>
  <c r="A713" i="2"/>
  <c r="A786" i="2"/>
  <c r="A10" i="2"/>
  <c r="A1489" i="2"/>
  <c r="A1564" i="2"/>
  <c r="A708" i="2"/>
  <c r="A1873" i="2"/>
  <c r="A1676" i="2"/>
  <c r="A1055" i="2"/>
  <c r="A1241" i="2"/>
  <c r="A1913" i="2"/>
  <c r="A1049" i="2"/>
  <c r="A1531" i="2"/>
  <c r="A1690" i="2"/>
  <c r="A769" i="2"/>
  <c r="A2176" i="2"/>
  <c r="A136" i="2"/>
  <c r="A818" i="2"/>
  <c r="A319" i="2"/>
  <c r="A1870" i="2"/>
  <c r="A1277" i="2"/>
  <c r="A889" i="2"/>
  <c r="A1513" i="2"/>
  <c r="A1194" i="2"/>
  <c r="A420" i="2"/>
  <c r="A2164" i="2"/>
  <c r="A494" i="2"/>
  <c r="A2013" i="2"/>
  <c r="A870" i="2"/>
  <c r="A844" i="2"/>
  <c r="A730" i="2"/>
  <c r="A1509" i="2"/>
  <c r="A320" i="2"/>
  <c r="A1476" i="2"/>
  <c r="A1894" i="2"/>
  <c r="A95" i="2"/>
  <c r="A2263" i="2"/>
  <c r="A2255" i="2"/>
  <c r="A1745" i="2"/>
  <c r="A145" i="2"/>
  <c r="A2019" i="2"/>
  <c r="A1062" i="2"/>
  <c r="A298" i="2"/>
  <c r="A261" i="2"/>
  <c r="A1549" i="2"/>
  <c r="A1202" i="2"/>
  <c r="A707" i="2"/>
  <c r="A665" i="2"/>
  <c r="A1858" i="2"/>
  <c r="A1163" i="2"/>
  <c r="A135" i="2"/>
  <c r="A884" i="2"/>
  <c r="A1291" i="2"/>
  <c r="A1562" i="2"/>
  <c r="A1908" i="2"/>
  <c r="A1607" i="2"/>
  <c r="A1261" i="2"/>
  <c r="A1646" i="2"/>
  <c r="A875" i="2"/>
  <c r="A803" i="2"/>
  <c r="A486" i="2"/>
  <c r="A1753" i="2"/>
  <c r="A1128" i="2"/>
  <c r="A228" i="2"/>
  <c r="A1721" i="2"/>
  <c r="A2265" i="2"/>
  <c r="A1278" i="2"/>
  <c r="A2172" i="2"/>
  <c r="A999" i="2"/>
  <c r="A560" i="2"/>
  <c r="A1471" i="2"/>
  <c r="A1052" i="2"/>
  <c r="A1756" i="2"/>
  <c r="A995" i="2"/>
  <c r="A825" i="2"/>
  <c r="A1208" i="2"/>
  <c r="A805" i="2"/>
  <c r="A290" i="2"/>
  <c r="A1749" i="2"/>
  <c r="A612" i="2"/>
  <c r="A1609" i="2"/>
  <c r="A720" i="2"/>
  <c r="A2266" i="2"/>
  <c r="A1105" i="2"/>
  <c r="A2199" i="2"/>
  <c r="A839" i="2"/>
  <c r="A348" i="2"/>
  <c r="A235" i="2"/>
  <c r="A29" i="2"/>
  <c r="A1598" i="2"/>
  <c r="A1214" i="2"/>
  <c r="A2295" i="2"/>
  <c r="A2297" i="2"/>
  <c r="A2306" i="2"/>
  <c r="A1224" i="2"/>
  <c r="A1759" i="2"/>
  <c r="A2024" i="2"/>
  <c r="A773" i="2"/>
  <c r="A2046" i="2"/>
  <c r="A2289" i="2"/>
  <c r="A2290" i="2"/>
  <c r="A588" i="2"/>
  <c r="A2005" i="2"/>
  <c r="A1875" i="2"/>
  <c r="A576" i="2"/>
  <c r="A1599" i="2"/>
  <c r="A2015" i="2"/>
  <c r="A121" i="2"/>
  <c r="A760" i="2"/>
  <c r="A2028" i="2"/>
  <c r="A1317" i="2"/>
  <c r="A41" i="2"/>
  <c r="A1918" i="2"/>
  <c r="A1654" i="2"/>
  <c r="A2110" i="2"/>
  <c r="A2111" i="2"/>
  <c r="A458" i="2"/>
  <c r="A1352" i="2"/>
  <c r="A1429" i="2"/>
  <c r="A287" i="2"/>
  <c r="B159" i="2"/>
  <c r="A159" i="2"/>
  <c r="A358" i="2" l="1"/>
  <c r="B358" i="2"/>
  <c r="F358" i="2"/>
  <c r="A894" i="2"/>
  <c r="B894" i="2"/>
  <c r="F894" i="2"/>
  <c r="A222" i="2"/>
  <c r="B222" i="2"/>
  <c r="F222" i="2"/>
  <c r="A2202" i="2"/>
  <c r="B2202" i="2"/>
  <c r="F2202" i="2"/>
  <c r="A505" i="2"/>
  <c r="B505" i="2"/>
  <c r="F505" i="2"/>
  <c r="A1416" i="2"/>
  <c r="B1416" i="2"/>
  <c r="F1416" i="2"/>
  <c r="A678" i="2"/>
  <c r="B678" i="2"/>
  <c r="F678" i="2"/>
  <c r="A1685" i="2"/>
  <c r="B1685" i="2"/>
  <c r="F1685" i="2"/>
  <c r="A1435" i="2"/>
  <c r="B1435" i="2"/>
  <c r="F1435" i="2"/>
  <c r="A1773" i="2"/>
  <c r="B1773" i="2"/>
  <c r="F1773" i="2"/>
  <c r="A263" i="2"/>
  <c r="B263" i="2"/>
  <c r="F263" i="2"/>
  <c r="A651" i="2"/>
  <c r="B651" i="2"/>
  <c r="F651" i="2"/>
  <c r="A1851" i="2"/>
  <c r="B1851" i="2"/>
  <c r="F1851" i="2"/>
  <c r="A1446" i="2"/>
  <c r="B1446" i="2"/>
  <c r="F1446" i="2"/>
  <c r="A846" i="2"/>
  <c r="B846" i="2"/>
  <c r="F846" i="2"/>
  <c r="A1809" i="2"/>
  <c r="B1809" i="2"/>
  <c r="F1809" i="2"/>
  <c r="A1108" i="2"/>
  <c r="B1108" i="2"/>
  <c r="F1108" i="2"/>
  <c r="A90" i="2"/>
  <c r="B90" i="2"/>
  <c r="F90" i="2"/>
  <c r="A1445" i="2"/>
  <c r="B1445" i="2"/>
  <c r="F1445" i="2"/>
  <c r="A1600" i="2"/>
  <c r="B1600" i="2"/>
  <c r="F1600" i="2"/>
  <c r="A1536" i="2"/>
  <c r="B1536" i="2"/>
  <c r="F1536" i="2"/>
  <c r="A609" i="2"/>
  <c r="B609" i="2"/>
  <c r="F609" i="2"/>
  <c r="A1859" i="2"/>
  <c r="B1859" i="2"/>
  <c r="F1859" i="2"/>
  <c r="A1296" i="2"/>
  <c r="B1296" i="2"/>
  <c r="F1296" i="2"/>
  <c r="A2154" i="2"/>
  <c r="B2154" i="2"/>
  <c r="F2154" i="2"/>
  <c r="A878" i="2"/>
  <c r="B878" i="2"/>
  <c r="F878" i="2"/>
  <c r="A553" i="2"/>
  <c r="B553" i="2"/>
  <c r="F553" i="2"/>
  <c r="A1007" i="2"/>
  <c r="B1007" i="2"/>
  <c r="F1007" i="2"/>
  <c r="A956" i="2"/>
  <c r="B956" i="2"/>
  <c r="F956" i="2"/>
  <c r="A1245" i="2"/>
  <c r="B1245" i="2"/>
  <c r="F1245" i="2"/>
  <c r="A1276" i="2"/>
  <c r="B1276" i="2"/>
  <c r="F1276" i="2"/>
  <c r="A170" i="2"/>
  <c r="B170" i="2"/>
  <c r="F170" i="2"/>
  <c r="A1319" i="2"/>
  <c r="B1319" i="2"/>
  <c r="F1319" i="2"/>
  <c r="A1804" i="2"/>
  <c r="B1804" i="2"/>
  <c r="F1804" i="2"/>
  <c r="A1976" i="2"/>
  <c r="B1976" i="2"/>
  <c r="F1976" i="2"/>
  <c r="A1301" i="2"/>
  <c r="B1301" i="2"/>
  <c r="F1301" i="2"/>
  <c r="A980" i="2"/>
  <c r="B980" i="2"/>
  <c r="F980" i="2"/>
  <c r="A1850" i="2"/>
  <c r="B1850" i="2"/>
  <c r="F1850" i="2"/>
  <c r="A725" i="2"/>
  <c r="B725" i="2"/>
  <c r="F725" i="2"/>
  <c r="A391" i="2"/>
  <c r="B391" i="2"/>
  <c r="F391" i="2"/>
  <c r="A1440" i="2"/>
  <c r="B1440" i="2"/>
  <c r="F1440" i="2"/>
  <c r="A2139" i="2"/>
  <c r="B2139" i="2"/>
  <c r="F2139" i="2"/>
  <c r="A970" i="2"/>
  <c r="B970" i="2"/>
  <c r="F970" i="2"/>
  <c r="A1300" i="2"/>
  <c r="B1300" i="2"/>
  <c r="F1300" i="2"/>
  <c r="A276" i="2"/>
  <c r="B276" i="2"/>
  <c r="F276" i="2"/>
  <c r="A158" i="2"/>
  <c r="B158" i="2"/>
  <c r="F158" i="2"/>
  <c r="A1315" i="2"/>
  <c r="B1315" i="2"/>
  <c r="F1315" i="2"/>
  <c r="A833" i="2"/>
  <c r="B833" i="2"/>
  <c r="F833" i="2"/>
  <c r="A73" i="2"/>
  <c r="B73" i="2"/>
  <c r="F73" i="2"/>
  <c r="A1948" i="2"/>
  <c r="B1948" i="2"/>
  <c r="F1948" i="2"/>
  <c r="A1645" i="2"/>
  <c r="B1645" i="2"/>
  <c r="F1645" i="2"/>
  <c r="A1322" i="2"/>
  <c r="B1322" i="2"/>
  <c r="F1322" i="2"/>
  <c r="A1430" i="2"/>
  <c r="B1430" i="2"/>
  <c r="F1430" i="2"/>
  <c r="A2092" i="2"/>
  <c r="B2092" i="2"/>
  <c r="F2092" i="2"/>
  <c r="A690" i="2"/>
  <c r="B690" i="2"/>
  <c r="F690" i="2"/>
  <c r="A1589" i="2"/>
  <c r="B1589" i="2"/>
  <c r="F1589" i="2"/>
  <c r="A1106" i="2"/>
  <c r="B1106" i="2"/>
  <c r="F1106" i="2"/>
  <c r="A939" i="2"/>
  <c r="B939" i="2"/>
  <c r="F939" i="2"/>
  <c r="A1572" i="2"/>
  <c r="B1572" i="2"/>
  <c r="F1572" i="2"/>
  <c r="A1974" i="2"/>
  <c r="B1974" i="2"/>
  <c r="F1974" i="2"/>
  <c r="A1162" i="2"/>
  <c r="B1162" i="2"/>
  <c r="F1162" i="2"/>
  <c r="A1864" i="2"/>
  <c r="B1864" i="2"/>
  <c r="F1864" i="2"/>
  <c r="A1190" i="2"/>
  <c r="B1190" i="2"/>
  <c r="F1190" i="2"/>
  <c r="A75" i="2"/>
  <c r="B75" i="2"/>
  <c r="F75" i="2"/>
  <c r="A2104" i="2"/>
  <c r="B2104" i="2"/>
  <c r="F2104" i="2"/>
  <c r="A1989" i="2"/>
  <c r="B1989" i="2"/>
  <c r="F1989" i="2"/>
  <c r="A260" i="2"/>
  <c r="B260" i="2"/>
  <c r="F260" i="2"/>
  <c r="A1113" i="2"/>
  <c r="B1113" i="2"/>
  <c r="F1113" i="2"/>
  <c r="A130" i="2"/>
  <c r="B130" i="2"/>
  <c r="F130" i="2"/>
  <c r="A483" i="2"/>
  <c r="B483" i="2"/>
  <c r="F483" i="2"/>
  <c r="A1264" i="2"/>
  <c r="B1264" i="2"/>
  <c r="F1264" i="2"/>
  <c r="A1708" i="2"/>
  <c r="B1708" i="2"/>
  <c r="F1708" i="2"/>
  <c r="A942" i="2"/>
  <c r="B942" i="2"/>
  <c r="F942" i="2"/>
  <c r="A1741" i="2"/>
  <c r="B1741" i="2"/>
  <c r="F1741" i="2"/>
  <c r="A1467" i="2"/>
  <c r="B1467" i="2"/>
  <c r="F1467" i="2"/>
  <c r="A308" i="2"/>
  <c r="B308" i="2"/>
  <c r="F308" i="2"/>
  <c r="A1986" i="2"/>
  <c r="B1986" i="2"/>
  <c r="F1986" i="2"/>
  <c r="A2308" i="2"/>
  <c r="B2308" i="2"/>
  <c r="F2308" i="2"/>
  <c r="A1639" i="2"/>
  <c r="B1639" i="2"/>
  <c r="F1639" i="2"/>
  <c r="A1980" i="2"/>
  <c r="B1980" i="2"/>
  <c r="F1980" i="2"/>
  <c r="A1686" i="2"/>
  <c r="B1686" i="2"/>
  <c r="F1686" i="2"/>
  <c r="A2059" i="2"/>
  <c r="B2059" i="2"/>
  <c r="F2059" i="2"/>
  <c r="A1724" i="2"/>
  <c r="B1724" i="2"/>
  <c r="F1724" i="2"/>
  <c r="A2264" i="2"/>
  <c r="B2264" i="2"/>
  <c r="F2264" i="2"/>
  <c r="A838" i="2"/>
  <c r="B838" i="2"/>
  <c r="F838" i="2"/>
  <c r="A715" i="2"/>
  <c r="B715" i="2"/>
  <c r="F715" i="2"/>
  <c r="A1494" i="2"/>
  <c r="B1494" i="2"/>
  <c r="F1494" i="2"/>
  <c r="A1490" i="2"/>
  <c r="B1490" i="2"/>
  <c r="F1490" i="2"/>
  <c r="A185" i="2"/>
  <c r="B185" i="2"/>
  <c r="F185" i="2"/>
  <c r="A359" i="2"/>
  <c r="B359" i="2"/>
  <c r="F359" i="2"/>
  <c r="A223" i="2"/>
  <c r="B223" i="2"/>
  <c r="F223" i="2"/>
  <c r="A1746" i="2"/>
  <c r="B1746" i="2"/>
  <c r="F1746" i="2"/>
  <c r="A1326" i="2"/>
  <c r="B1326" i="2"/>
  <c r="F1326" i="2"/>
  <c r="A370" i="2"/>
  <c r="B370" i="2"/>
  <c r="F370" i="2"/>
  <c r="A918" i="2"/>
  <c r="B918" i="2"/>
  <c r="F918" i="2"/>
  <c r="A2203" i="2"/>
  <c r="B2203" i="2"/>
  <c r="F2203" i="2"/>
  <c r="A1239" i="2"/>
  <c r="B1239" i="2"/>
  <c r="F1239" i="2"/>
  <c r="A506" i="2"/>
  <c r="B506" i="2"/>
  <c r="F506" i="2"/>
  <c r="A1417" i="2"/>
  <c r="B1417" i="2"/>
  <c r="F1417" i="2"/>
  <c r="A425" i="2"/>
  <c r="B425" i="2"/>
  <c r="F425" i="2"/>
  <c r="A2158" i="2"/>
  <c r="B2158" i="2"/>
  <c r="F2158" i="2"/>
  <c r="A2062" i="2"/>
  <c r="B2062" i="2"/>
  <c r="F2062" i="2"/>
  <c r="A928" i="2"/>
  <c r="B928" i="2"/>
  <c r="F928" i="2"/>
  <c r="A1966" i="2"/>
  <c r="B1966" i="2"/>
  <c r="F1966" i="2"/>
  <c r="A1148" i="2"/>
  <c r="B1148" i="2"/>
  <c r="F1148" i="2"/>
  <c r="A1852" i="2"/>
  <c r="B1852" i="2"/>
  <c r="F1852" i="2"/>
  <c r="A638" i="2"/>
  <c r="B638" i="2"/>
  <c r="F638" i="2"/>
  <c r="A544" i="2"/>
  <c r="B544" i="2"/>
  <c r="F544" i="2"/>
  <c r="A1783" i="2"/>
  <c r="B1783" i="2"/>
  <c r="F1783" i="2"/>
  <c r="A195" i="2"/>
  <c r="B195" i="2"/>
  <c r="F195" i="2"/>
  <c r="A1373" i="2"/>
  <c r="B1373" i="2"/>
  <c r="F1373" i="2"/>
  <c r="A355" i="2"/>
  <c r="B355" i="2"/>
  <c r="F355" i="2"/>
  <c r="A1273" i="2"/>
  <c r="B1273" i="2"/>
  <c r="F1273" i="2"/>
  <c r="A91" i="2"/>
  <c r="B91" i="2"/>
  <c r="F91" i="2"/>
  <c r="A1442" i="2"/>
  <c r="B1442" i="2"/>
  <c r="F1442" i="2"/>
  <c r="A125" i="2"/>
  <c r="B125" i="2"/>
  <c r="F125" i="2"/>
  <c r="A2119" i="2"/>
  <c r="B2119" i="2"/>
  <c r="F2119" i="2"/>
  <c r="A1601" i="2"/>
  <c r="B1601" i="2"/>
  <c r="F1601" i="2"/>
  <c r="A1537" i="2"/>
  <c r="B1537" i="2"/>
  <c r="F1537" i="2"/>
  <c r="A1331" i="2"/>
  <c r="B1331" i="2"/>
  <c r="F1331" i="2"/>
  <c r="A610" i="2"/>
  <c r="B610" i="2"/>
  <c r="F610" i="2"/>
  <c r="A1297" i="2"/>
  <c r="B1297" i="2"/>
  <c r="F1297" i="2"/>
  <c r="A1292" i="2"/>
  <c r="B1292" i="2"/>
  <c r="F1292" i="2"/>
  <c r="A2155" i="2"/>
  <c r="B2155" i="2"/>
  <c r="F2155" i="2"/>
  <c r="A1626" i="2"/>
  <c r="B1626" i="2"/>
  <c r="F1626" i="2"/>
  <c r="A98" i="2"/>
  <c r="B98" i="2"/>
  <c r="F98" i="2"/>
  <c r="A879" i="2"/>
  <c r="B879" i="2"/>
  <c r="F879" i="2"/>
  <c r="A166" i="2"/>
  <c r="B166" i="2"/>
  <c r="F166" i="2"/>
  <c r="A550" i="2"/>
  <c r="B550" i="2"/>
  <c r="F550" i="2"/>
  <c r="A668" i="2"/>
  <c r="B668" i="2"/>
  <c r="F668" i="2"/>
  <c r="A1909" i="2"/>
  <c r="B1909" i="2"/>
  <c r="F1909" i="2"/>
  <c r="A1906" i="2"/>
  <c r="B1906" i="2"/>
  <c r="F1906" i="2"/>
  <c r="A1496" i="2"/>
  <c r="B1496" i="2"/>
  <c r="F1496" i="2"/>
  <c r="A957" i="2"/>
  <c r="B957" i="2"/>
  <c r="F957" i="2"/>
  <c r="A927" i="2"/>
  <c r="B927" i="2"/>
  <c r="F927" i="2"/>
  <c r="A2178" i="2"/>
  <c r="B2178" i="2"/>
  <c r="F2178" i="2"/>
  <c r="A2140" i="2"/>
  <c r="B2140" i="2"/>
  <c r="F2140" i="2"/>
  <c r="A1103" i="2"/>
  <c r="B1103" i="2"/>
  <c r="F1103" i="2"/>
  <c r="A1043" i="2"/>
  <c r="B1043" i="2"/>
  <c r="F1043" i="2"/>
  <c r="A1712" i="2"/>
  <c r="B1712" i="2"/>
  <c r="F1712" i="2"/>
  <c r="A1302" i="2"/>
  <c r="B1302" i="2"/>
  <c r="F1302" i="2"/>
  <c r="A981" i="2"/>
  <c r="B981" i="2"/>
  <c r="F981" i="2"/>
  <c r="A759" i="2"/>
  <c r="B759" i="2"/>
  <c r="F759" i="2"/>
  <c r="A392" i="2"/>
  <c r="B392" i="2"/>
  <c r="F392" i="2"/>
  <c r="A1793" i="2"/>
  <c r="B1793" i="2"/>
  <c r="F1793" i="2"/>
  <c r="A1272" i="2"/>
  <c r="B1272" i="2"/>
  <c r="F1272" i="2"/>
  <c r="A74" i="2"/>
  <c r="B74" i="2"/>
  <c r="F74" i="2"/>
  <c r="A1949" i="2"/>
  <c r="B1949" i="2"/>
  <c r="F1949" i="2"/>
  <c r="A1293" i="2"/>
  <c r="B1293" i="2"/>
  <c r="F1293" i="2"/>
  <c r="A1123" i="2"/>
  <c r="B1123" i="2"/>
  <c r="F1123" i="2"/>
  <c r="A1495" i="2"/>
  <c r="B1495" i="2"/>
  <c r="F1495" i="2"/>
  <c r="A731" i="2"/>
  <c r="B731" i="2"/>
  <c r="F731" i="2"/>
  <c r="A5" i="2"/>
  <c r="B5" i="2"/>
  <c r="F5" i="2"/>
  <c r="A691" i="2"/>
  <c r="B691" i="2"/>
  <c r="F691" i="2"/>
  <c r="A70" i="2"/>
  <c r="B70" i="2"/>
  <c r="F70" i="2"/>
  <c r="A1349" i="2"/>
  <c r="B1349" i="2"/>
  <c r="F1349" i="2"/>
  <c r="A2124" i="2"/>
  <c r="B2124" i="2"/>
  <c r="F2124" i="2"/>
  <c r="A451" i="2"/>
  <c r="B451" i="2"/>
  <c r="F451" i="2"/>
  <c r="A653" i="2"/>
  <c r="B653" i="2"/>
  <c r="F653" i="2"/>
  <c r="A27" i="2"/>
  <c r="B27" i="2"/>
  <c r="F27" i="2"/>
  <c r="A663" i="2"/>
  <c r="B663" i="2"/>
  <c r="F663" i="2"/>
  <c r="A1391" i="2"/>
  <c r="B1391" i="2"/>
  <c r="F1391" i="2"/>
  <c r="A1573" i="2"/>
  <c r="B1573" i="2"/>
  <c r="F1573" i="2"/>
  <c r="A1247" i="2"/>
  <c r="B1247" i="2"/>
  <c r="F1247" i="2"/>
  <c r="A275" i="2"/>
  <c r="B275" i="2"/>
  <c r="F275" i="2"/>
  <c r="A1411" i="2"/>
  <c r="B1411" i="2"/>
  <c r="F1411" i="2"/>
  <c r="A1975" i="2"/>
  <c r="B1975" i="2"/>
  <c r="F1975" i="2"/>
  <c r="A190" i="2"/>
  <c r="B190" i="2"/>
  <c r="F190" i="2"/>
  <c r="A2314" i="2"/>
  <c r="B2314" i="2"/>
  <c r="F2314" i="2"/>
  <c r="A189" i="2"/>
  <c r="B189" i="2"/>
  <c r="F189" i="2"/>
  <c r="A2105" i="2"/>
  <c r="B2105" i="2"/>
  <c r="F2105" i="2"/>
  <c r="A834" i="2"/>
  <c r="B834" i="2"/>
  <c r="F834" i="2"/>
  <c r="A515" i="2"/>
  <c r="B515" i="2"/>
  <c r="F515" i="2"/>
  <c r="A1758" i="2"/>
  <c r="B1758" i="2"/>
  <c r="F1758" i="2"/>
  <c r="A1094" i="2"/>
  <c r="B1094" i="2"/>
  <c r="F1094" i="2"/>
  <c r="A131" i="2"/>
  <c r="B131" i="2"/>
  <c r="F131" i="2"/>
  <c r="A674" i="2"/>
  <c r="B674" i="2"/>
  <c r="F674" i="2"/>
  <c r="A1256" i="2"/>
  <c r="B1256" i="2"/>
  <c r="F1256" i="2"/>
  <c r="A484" i="2"/>
  <c r="B484" i="2"/>
  <c r="F484" i="2"/>
  <c r="A303" i="2"/>
  <c r="B303" i="2"/>
  <c r="F303" i="2"/>
  <c r="A1563" i="2"/>
  <c r="B1563" i="2"/>
  <c r="F1563" i="2"/>
  <c r="A1775" i="2"/>
  <c r="B1775" i="2"/>
  <c r="F1775" i="2"/>
  <c r="A1280" i="2"/>
  <c r="B1280" i="2"/>
  <c r="F1280" i="2"/>
  <c r="A309" i="2"/>
  <c r="B309" i="2"/>
  <c r="F309" i="2"/>
  <c r="A1139" i="2"/>
  <c r="B1139" i="2"/>
  <c r="F1139" i="2"/>
  <c r="A1935" i="2"/>
  <c r="B1935" i="2"/>
  <c r="F1935" i="2"/>
  <c r="A1971" i="2"/>
  <c r="B1971" i="2"/>
  <c r="F1971" i="2"/>
  <c r="A1321" i="2"/>
  <c r="B1321" i="2"/>
  <c r="F1321" i="2"/>
  <c r="A1491" i="2"/>
  <c r="B1491" i="2"/>
  <c r="F1491" i="2"/>
  <c r="A1987" i="2"/>
  <c r="B1987" i="2"/>
  <c r="F1987" i="2"/>
  <c r="A2055" i="2"/>
  <c r="B2055" i="2"/>
  <c r="F2055" i="2"/>
  <c r="A601" i="2"/>
  <c r="B601" i="2"/>
  <c r="F601" i="2"/>
  <c r="A1847" i="2"/>
  <c r="B1847" i="2"/>
  <c r="F1847" i="2"/>
  <c r="A407" i="2"/>
  <c r="B407" i="2"/>
  <c r="F407" i="2"/>
  <c r="A1266" i="2"/>
  <c r="B1266" i="2"/>
  <c r="F1266" i="2"/>
  <c r="A2196" i="2"/>
  <c r="B2196" i="2"/>
  <c r="F2196" i="2"/>
  <c r="A1981" i="2"/>
  <c r="B1981" i="2"/>
  <c r="F1981" i="2"/>
  <c r="A2065" i="2"/>
  <c r="B2065" i="2"/>
  <c r="F2065" i="2"/>
  <c r="A1248" i="2"/>
  <c r="B1248" i="2"/>
  <c r="F1248" i="2"/>
  <c r="A2132" i="2"/>
  <c r="B2132" i="2"/>
  <c r="F2132" i="2"/>
  <c r="A437" i="2"/>
  <c r="B437" i="2"/>
  <c r="F437" i="2"/>
  <c r="A2060" i="2"/>
  <c r="B2060" i="2"/>
  <c r="F2060" i="2"/>
  <c r="A1725" i="2"/>
  <c r="B1725" i="2"/>
  <c r="F1725" i="2"/>
  <c r="A1940" i="2"/>
  <c r="B1940" i="2"/>
  <c r="F1940" i="2"/>
  <c r="A1201" i="2"/>
  <c r="B1201" i="2"/>
  <c r="F1201" i="2"/>
  <c r="A919" i="2"/>
  <c r="B919" i="2"/>
  <c r="F919" i="2"/>
  <c r="A2204" i="2"/>
  <c r="B2204" i="2"/>
  <c r="F2204" i="2"/>
  <c r="A639" i="2"/>
  <c r="B639" i="2"/>
  <c r="F639" i="2"/>
  <c r="A804" i="2"/>
  <c r="B804" i="2"/>
  <c r="F804" i="2"/>
  <c r="A1368" i="2"/>
  <c r="B1368" i="2"/>
  <c r="F1368" i="2"/>
  <c r="A2120" i="2"/>
  <c r="B2120" i="2"/>
  <c r="F2120" i="2"/>
  <c r="A1332" i="2"/>
  <c r="B1332" i="2"/>
  <c r="F1332" i="2"/>
  <c r="A1376" i="2"/>
  <c r="B1376" i="2"/>
  <c r="F1376" i="2"/>
  <c r="A869" i="2"/>
  <c r="B869" i="2"/>
  <c r="F869" i="2"/>
  <c r="A766" i="2"/>
  <c r="B766" i="2"/>
  <c r="F766" i="2"/>
  <c r="A1497" i="2"/>
  <c r="B1497" i="2"/>
  <c r="F1497" i="2"/>
  <c r="A2148" i="2"/>
  <c r="B2148" i="2"/>
  <c r="F2148" i="2"/>
  <c r="A1728" i="2"/>
  <c r="B1728" i="2"/>
  <c r="F1728" i="2"/>
  <c r="A1312" i="2"/>
  <c r="B1312" i="2"/>
  <c r="F1312" i="2"/>
  <c r="A109" i="2"/>
  <c r="B109" i="2"/>
  <c r="F109" i="2"/>
  <c r="A201" i="2"/>
  <c r="B201" i="2"/>
  <c r="F201" i="2"/>
  <c r="A1009" i="2"/>
  <c r="B1009" i="2"/>
  <c r="F1009" i="2"/>
  <c r="A859" i="2"/>
  <c r="B859" i="2"/>
  <c r="F859" i="2"/>
  <c r="A497" i="2"/>
  <c r="B497" i="2"/>
  <c r="F497" i="2"/>
  <c r="A732" i="2"/>
  <c r="B732" i="2"/>
  <c r="F732" i="2"/>
  <c r="A1004" i="2"/>
  <c r="B1004" i="2"/>
  <c r="F1004" i="2"/>
  <c r="A386" i="2"/>
  <c r="B386" i="2"/>
  <c r="F386" i="2"/>
  <c r="A807" i="2"/>
  <c r="B807" i="2"/>
  <c r="F807" i="2"/>
  <c r="A1733" i="2"/>
  <c r="B1733" i="2"/>
  <c r="F1733" i="2"/>
  <c r="A1150" i="2"/>
  <c r="B1150" i="2"/>
  <c r="F1150" i="2"/>
  <c r="A89" i="2"/>
  <c r="B89" i="2"/>
  <c r="F89" i="2"/>
  <c r="A26" i="2"/>
  <c r="B26" i="2"/>
  <c r="F26" i="2"/>
  <c r="A1095" i="2"/>
  <c r="B1095" i="2"/>
  <c r="F1095" i="2"/>
  <c r="A675" i="2"/>
  <c r="B675" i="2"/>
  <c r="F675" i="2"/>
  <c r="A1426" i="2"/>
  <c r="B1426" i="2"/>
  <c r="F1426" i="2"/>
  <c r="A881" i="2"/>
  <c r="B881" i="2"/>
  <c r="F881" i="2"/>
  <c r="A558" i="2"/>
  <c r="B558" i="2"/>
  <c r="F558" i="2"/>
  <c r="A1281" i="2"/>
  <c r="B1281" i="2"/>
  <c r="F1281" i="2"/>
  <c r="A1936" i="2"/>
  <c r="B1936" i="2"/>
  <c r="F1936" i="2"/>
  <c r="A868" i="2"/>
  <c r="B868" i="2"/>
  <c r="F868" i="2"/>
  <c r="A1683" i="2"/>
  <c r="B1683" i="2"/>
  <c r="F1683" i="2"/>
  <c r="A149" i="2"/>
  <c r="B149" i="2"/>
  <c r="F149" i="2"/>
  <c r="A1114" i="2"/>
  <c r="B1114" i="2"/>
  <c r="F1114" i="2"/>
  <c r="A1109" i="2"/>
  <c r="B1109" i="2"/>
  <c r="F1109" i="2"/>
  <c r="H6" i="12"/>
  <c r="F7" i="12"/>
  <c r="H7" i="12" s="1"/>
</calcChain>
</file>

<file path=xl/sharedStrings.xml><?xml version="1.0" encoding="utf-8"?>
<sst xmlns="http://schemas.openxmlformats.org/spreadsheetml/2006/main" count="40040" uniqueCount="12982">
  <si>
    <t>Document Title</t>
  </si>
  <si>
    <t>Authors</t>
  </si>
  <si>
    <t>Author Affiliations</t>
  </si>
  <si>
    <t>Publication Title</t>
  </si>
  <si>
    <t>Date Added To Xplore</t>
  </si>
  <si>
    <t>Volume</t>
  </si>
  <si>
    <t>Issue</t>
  </si>
  <si>
    <t>Start Page</t>
  </si>
  <si>
    <t>End Page</t>
  </si>
  <si>
    <t>ISSN</t>
  </si>
  <si>
    <t>ISBNs</t>
  </si>
  <si>
    <t>DOI</t>
  </si>
  <si>
    <t>Funding Information</t>
  </si>
  <si>
    <t>PDF Link</t>
  </si>
  <si>
    <t>Author Keywords</t>
  </si>
  <si>
    <t>IEEE Terms</t>
  </si>
  <si>
    <t>INSPEC Controlled Terms</t>
  </si>
  <si>
    <t>INSPEC Non-Controlled Terms</t>
  </si>
  <si>
    <t>Article Citation Count</t>
  </si>
  <si>
    <t>Patent Citation Count</t>
  </si>
  <si>
    <t>Reference Count</t>
  </si>
  <si>
    <t>Copyright Year</t>
  </si>
  <si>
    <t>License</t>
  </si>
  <si>
    <t>Online Date</t>
  </si>
  <si>
    <t>Issue Date</t>
  </si>
  <si>
    <t>Meeting Date</t>
  </si>
  <si>
    <t>Publisher</t>
  </si>
  <si>
    <t>Document Identifier</t>
  </si>
  <si>
    <t>IEEE</t>
  </si>
  <si>
    <t>IEEE Conferences</t>
  </si>
  <si>
    <t>25-25 Aug. 2014</t>
  </si>
  <si>
    <t>A Case Study on Textual Enterprise Architecture Modeling</t>
  </si>
  <si>
    <t>M. Farwick; T. Trojer; M. Breu; S. Ginther; J. Kleinlercher; A. Doblander</t>
  </si>
  <si>
    <t>Inst. of Comput. Sci., Univ. of Innsbruck, Innsbruck, Austria</t>
  </si>
  <si>
    <t>2013 17th IEEE International Enterprise Distributed Object Computing Conference Workshops</t>
  </si>
  <si>
    <t>2325-6583;23256583</t>
  </si>
  <si>
    <t>Electronic:978-1-4799-3048-7; POD:978-1-4799-3049-4</t>
  </si>
  <si>
    <t>10.1109/EDOCW.2013.40</t>
  </si>
  <si>
    <t>DSL;case study;documentation;domain-specific language;enterprise architecture;textual;viewpoint;xtext</t>
  </si>
  <si>
    <t>Business;Computational modeling;Computer architecture;DSL;Data visualization;Documentation;Syntactics</t>
  </si>
  <si>
    <t>Internet;corporate modelling;data visualisation</t>
  </si>
  <si>
    <t>Austrian data center;EA modeling;EAM tools;Txture;Web based applications;desktop clients;enterprise architecture management;enterprise wide architecture visualizations;graphical modeling;textual enterprise architecture modeling;textual modeling tools</t>
  </si>
  <si>
    <t>9-13 Sept. 2013</t>
  </si>
  <si>
    <t>2011 15th International Software Product Line Conference</t>
  </si>
  <si>
    <t>Electronic:978-0-7695-4487-8; POD:978-1-4577-1029-2</t>
  </si>
  <si>
    <t>22-26 Aug. 2011</t>
  </si>
  <si>
    <t>1095-1350;10951350</t>
  </si>
  <si>
    <t>2014 2nd International Conference on Model-Driven Engineering and Software Development (MODELSWARD)</t>
  </si>
  <si>
    <t>CD-ROM:978-9-8975-8065-9; Electronic:978-9-8975-8066-6; POD:978-1-4799-4164-3</t>
  </si>
  <si>
    <t>7-9 Jan. 2014</t>
  </si>
  <si>
    <t>Systematically deriving domain-specific transformation languages</t>
  </si>
  <si>
    <t>2015 ACM/IEEE 18th International Conference on Model Driven Engineering Languages and Systems (MODELS)</t>
  </si>
  <si>
    <t>Electronic:978-1-4673-6908-4; POD:978-1-4673-6909-1</t>
  </si>
  <si>
    <t>Sept. 30 2015-Oct. 2 2015</t>
  </si>
  <si>
    <t>ID</t>
  </si>
  <si>
    <t>SSID</t>
  </si>
  <si>
    <t>NOTES</t>
  </si>
  <si>
    <t>Publication_Year</t>
  </si>
  <si>
    <t>Abstract</t>
  </si>
  <si>
    <t>Mesh_Terms</t>
  </si>
  <si>
    <t>Wiley-IEEE Press</t>
  </si>
  <si>
    <t>Wiley-IEEE Press eBook Chapters</t>
  </si>
  <si>
    <t>Today's Enterprise Architecture Management (EAM) tools are based on forms and graphical modeling capabilities via web-based applications or desktop clients. However, recent developments in textual modeling tools have not yet been considered for EA modeling in research and practice. In this paper we present a novel EAM-tool approach, called Txture, that consists of a textual modeling environment and a web-application to provide enterprise-wide architecture visualizations for different stakeholder groups. The tool is in production use at a major Austrian data center, where it proofed to be intuitive and provide efficient modeling capabilities compared to traditional approaches. In this paper we present lessons learned from the development of the tool as well as usage it and report on its benefits and drawbacks.</t>
  </si>
  <si>
    <t>https://ieeexplore.ieee.org/stamp/stamp.jsp?arnumber=6690566</t>
  </si>
  <si>
    <t>In scope?</t>
  </si>
  <si>
    <t>Read?</t>
  </si>
  <si>
    <t>Model transformation</t>
  </si>
  <si>
    <t>no</t>
  </si>
  <si>
    <t>yes</t>
  </si>
  <si>
    <t>AMDA: Matching the Model-Driven-Architecture's Goals Using Extended Automata as a Common Model for Design and Execution</t>
  </si>
  <si>
    <t>D. Dayan; R. Kaplinsky; A. Wiesen; S. Bloch</t>
  </si>
  <si>
    <t>Software-Science, Technology &amp; Engineering, 2007. SwSTE 2007. IEEE International Conference on</t>
  </si>
  <si>
    <t>This paper proposes a model of execution platform for the OMG request of a generic Platform- Independent-Model (PIM) allowing realization of the Model Driven Architecture (MDA) standard. We propose AMDA (Automata based MDA), a method based on the use of parallel automata, which can be a common tool for building a PIM from UML diagrams (including OCL) and transforming the PIM to PSM automata and further to compilable code. Each platform would then have a mechanism to execute the translated code. Our architecture for a general PSM translator of these automata allows portable execution on various specific implementation platforms. This general translator must be written, once, for the languages and with the libraries of the required specific PSM. This allows also interoperability between different PSMs. An ATM case study example is presented to illustrate the approach.</t>
  </si>
  <si>
    <t>CD-ROM:0-7695-3021-4</t>
  </si>
  <si>
    <t>10.1109/SwSTE.2007.13</t>
  </si>
  <si>
    <t>https://ieeexplore.ieee.org/stamp/stamp.jsp?arnumber=4384080</t>
  </si>
  <si>
    <t>Extended Automata;MDA;UML;XSLT.</t>
  </si>
  <si>
    <t>Application software;Automata;Computer industry;Conference management;Design engineering;Educational institutions;Java;Middleware;Unified modeling language;XML</t>
  </si>
  <si>
    <t>30-31 Oct. 2007</t>
  </si>
  <si>
    <t>Empirical evaluation of effort on composing design models</t>
  </si>
  <si>
    <t>K. Farias</t>
  </si>
  <si>
    <t>Pontifical Catholic University of Rio de Janeiro, RJ, Brazil</t>
  </si>
  <si>
    <t>2010 ACM/IEEE 32nd International Conference on Software Engineering</t>
  </si>
  <si>
    <t>The importance of model composition in model-centric software development is recognized by researchers and practitioners. However, the lack of empirical evidence about the impact of model composition techniques on developers' effort is a key impairment for their adoption in real-world design settings. Software engineers are left without any guidance on how to properly use certain model techniques in a way that effectively reduces their development effort. This work aims to address this problem by: (1) providing empirical evidence on model composition effort through a family of experimental studies; (2) defining quantitative indicators to objectively assess key attributes of model composition effort; (3) deriving a method to support the systematic application of composition techniques; and (4) conceiving a new model composition technique to overcome the problems identified throughout the experimental evaluations.</t>
  </si>
  <si>
    <t>0270-5257;02705257</t>
  </si>
  <si>
    <t>Electronic:978-1-60558-719-6; POD:978-1-60558-719-6</t>
  </si>
  <si>
    <t>10.1145/1810295.1810404</t>
  </si>
  <si>
    <t>https://ieeexplore.ieee.org/stamp/stamp.jsp?arnumber=6062225</t>
  </si>
  <si>
    <t>UML;empirical studies;model composition</t>
  </si>
  <si>
    <t>Biological system modeling;Mathematical model;Object oriented modeling;Semantics;Software;Stability analysis;Unified modeling language</t>
  </si>
  <si>
    <t>software engineering</t>
  </si>
  <si>
    <t>design models;development effort;empirical evaluation;empirical evidence;model composition effort;model-centric software development</t>
  </si>
  <si>
    <t>2-8 May 2010</t>
  </si>
  <si>
    <t>A novel approach to versioning and merging model and code uniformly</t>
  </si>
  <si>
    <t>O. Badreddin; T. C. Lethbridge; A. Forward</t>
  </si>
  <si>
    <t>University of Ottawa, 800 King Edward, Ontario, Canada</t>
  </si>
  <si>
    <t>Model Driven Architecture (MDA) advocates the use of models, rather than code, as the main development artifact. Yet model versioning and merging tools still lag in capabilities, ease of use and adoption relative to source code versioning and merging tools. This forces many teams to avoid model-based collaboration and concurrent model modifications. In this paper, we highlight the main challenges behind the relatively small adoption of model merging approaches. We present a novel model-based programming technology that addresses many of those challenges. The approach treats code and models uniformly, effectively enabling modelers to version and merge models using existing text-based technologies.</t>
  </si>
  <si>
    <t>https://ieeexplore.ieee.org/stamp/stamp.jsp?arnumber=7018472</t>
  </si>
  <si>
    <t>Coding;Integrated Environments;Model Drive Development;Model Merging and Versioning;Modeling;UML;Version Control</t>
  </si>
  <si>
    <t>Collaboration;Computational modeling;Layout;Merging;Software;Syntactics;Unified modeling language</t>
  </si>
  <si>
    <t>programming;software architecture</t>
  </si>
  <si>
    <t>MDA;concurrent model modification;model driven architecture;model merging;model versioning;model-based collaboration;model-based programming technology;source code merging;source code versioning;text-based technology</t>
  </si>
  <si>
    <t>Usability evaluation on teaching and applying model-driven object oriented approaches for PLC software</t>
  </si>
  <si>
    <t>B. Vogel-Heuser; S. Braun; M. Obermeier; F. Jobst; K. Schweizer</t>
  </si>
  <si>
    <t>Institute for Automation and Information Systems, Technische Universit&amp;#x00E4;t M&amp;#x00FC;nchen, Boltzmannstr. 15, 85748 Garching, Germany</t>
  </si>
  <si>
    <t>2012 American Control Conference (ACC)</t>
  </si>
  <si>
    <t>In machine and plant automation, model-driven object oriented (oo) programming of Programmable Logic Controller (PLC) software is becoming an alternative to the state-of-the-art programming. The authors present the results of previously conducted experiments on the usability of the classic procedural paradigm (IEC 61131-3) compared to model-driven approaches for PLC programming, in particular Unified Modeling Language (UML) and domain specific modeling languages. Subsequently, the newest study on this issue is presented, including the experimental design and the experiment's parameters, comparing state-of-the-art FDB (IEC 61131-3) programming approach to a model-driven UML supported approach. Finally, we show the study's results and discuss our findings and their meaning for future experiments, concerning the complexity of the tasks required to develop a PLC-program, the influence of previous knowledge, and the realization of constant boundary conditions for experimental studies.</t>
  </si>
  <si>
    <t>0743-1619;07431619</t>
  </si>
  <si>
    <t>CD:978-1-4577-1094-0; Electronic:978-1-4577-1096-4; Online:978-1-4673-2102-0; Paper:978-1-4577-1095-7</t>
  </si>
  <si>
    <t>10.1109/ACC.2012.6315074</t>
  </si>
  <si>
    <t>https://ieeexplore.ieee.org/stamp/stamp.jsp?arnumber=6315074</t>
  </si>
  <si>
    <t>IEC standards;Object oriented modeling;Programming profession;Software;Training;Unified modeling language</t>
  </si>
  <si>
    <t>IEC standards;Unified Modeling Language;computer aided instruction;object-oriented programming;production engineering computing;programmable controllers;teaching;user interfaces</t>
  </si>
  <si>
    <t>FDB programming;IEC 61131-3;PLC programming;PLC software;UML;constant boundary conditions;domain specific modeling languages;machine automation;model-driven object oriented programming;plant automation;procedural paradigm;programmable logic controller software;task complexity;unified modeling language;usability evaluation</t>
  </si>
  <si>
    <t>27-29 June 2012</t>
  </si>
  <si>
    <t>Automated composition of sequence diagrams via alloy</t>
  </si>
  <si>
    <t>M. Alwanain; B. Bordbar; J. K. F. Bowles</t>
  </si>
  <si>
    <t>School of Computer Science, University of Birmingham, U.K.</t>
  </si>
  <si>
    <t>Design of large systems often involves the creation of models that describe partial specifications. Model composition is the process of combining partial models to create a single coherent model. This paper presents an automatic composition technique for creating a sequence diagram from partial specifications captured in multiple sequence diagrams with the help of Alloy. Our contribution is twofold: a novel true-concurrent semantics for sequence diagram composition, and a model-driven transformation of sequence diagrams onto Alloy that preserves the semantics of composition defined. We have created a tool called SD2Alloy that implements the automated technique and works as follows: two given sequence diagrams are transformed in two Alloy models, and then combined according to a set of logical constraints, determined by our compositional semantics, into a final composed Alloy model. The technique can also be used to detect problems and inconsistencies in the composition of diagrams.</t>
  </si>
  <si>
    <t>https://ieeexplore.ieee.org/stamp/stamp.jsp?arnumber=7018487</t>
  </si>
  <si>
    <t>Alloy;Composition;Model Transformation;UML Sequence Diagrams</t>
  </si>
  <si>
    <t>Abstracts;Computational modeling;Merging;Metals;Semantics;Syntactics;Unified modeling language</t>
  </si>
  <si>
    <t>Model-Driven Refactoring Approaches: A Comparison Criteria</t>
  </si>
  <si>
    <t>M. Misbhauddin; M. Alshayeb</t>
  </si>
  <si>
    <t>Inf. &amp; Comput. Sci., King Fahd Univ. of Pet. &amp; Miner., Dhahran, Saudi Arabia</t>
  </si>
  <si>
    <t>2012 African Conference for Sofware Engineering and Applied Computing</t>
  </si>
  <si>
    <t>Model-driven engineering, an emerging trend in software engineering, has enabled the application of refactoring to UML models. Due to its growing popularity in the domain of refactoring, a number of approaches to specify models and transformation rules have been proposed in literature. A comparison framework is required by researchers and practitioners to guide them in selecting an appropriate approach suitable to their specific needs and trade-offs. In this paper, we provide a set of suitable criteria to evaluate and compare the various model refactoring approaches that can aid practitioners and researchers in the selection process. The paper also compares the refactoring approaches against the framework.</t>
  </si>
  <si>
    <t>Electronic:978-0-7695-4909-5; POD:978-1-4673-1775-7</t>
  </si>
  <si>
    <t>10.1109/ACSEAC.2012.20</t>
  </si>
  <si>
    <t>https://ieeexplore.ieee.org/stamp/stamp.jsp?arnumber=6597846</t>
  </si>
  <si>
    <t>Comparision Criteria;Model Refactoring;UM</t>
  </si>
  <si>
    <t>Computational modeling;Object oriented modeling;Semantics;Software;Unified modeling language</t>
  </si>
  <si>
    <t>Unified Modeling Language;software maintenance</t>
  </si>
  <si>
    <t>MDSE;UML models;model-driven refactoring;model-driven software engineering;software refactoring;transformation rules</t>
  </si>
  <si>
    <t>24-26 Sept. 2012</t>
  </si>
  <si>
    <t>Composing activity aspect diagrams using graph transformation approach</t>
  </si>
  <si>
    <t>F. Khennouf; A. Hettab; A. Chaoui; M. C. Babahenini</t>
  </si>
  <si>
    <t>MISC Laboratory, Computer Science department, Mentouri University, Constantine, Algeria</t>
  </si>
  <si>
    <t>2012 Second International Conference on Digital Information Processing and Communications (ICDIPC)</t>
  </si>
  <si>
    <t>Aspect-oriented paradigm is currently introduced in all phases of the software development with the aim of reducing complexity and enhancing modularity and maintainability already in the early phases. In this paper we propose an approach for aspect-oriented modelling and composition that focuses on UML activity diagrams to capture both crosscutting concerns and core functionality. The approach builds on the use of metamodelling and graph transformations technique to achieve model composition . It takes as an input primary and aspect models described according to a metamodel that we previously defined then produces a model with all aspect models included. The model creation, edition and transformation is carried out using the well-established AToM3 tool. The approach is illustated by an example.</t>
  </si>
  <si>
    <t>Electronic:978-1-4673-1107-6; POD:978-1-4673-1106-9</t>
  </si>
  <si>
    <t>10.1109/ICDIPC.2012.6257282</t>
  </si>
  <si>
    <t>https://ieeexplore.ieee.org/stamp/stamp.jsp?arnumber=6257282</t>
  </si>
  <si>
    <t>AToM&lt;sup&gt;3&lt;/sup&gt;;UML activity diagrams;aspect-oriented composition;metamodel based model transformation</t>
  </si>
  <si>
    <t>Analytical models;Computational modeling;Grammar;Object oriented modeling;Programming;Unified modeling language;Weaving</t>
  </si>
  <si>
    <t>Unified Modeling Language;aspect-oriented programming;graph grammars</t>
  </si>
  <si>
    <t>AToM3 tool;UML activity diagrams;activity aspect diagram composition;aspect models;aspect-oriented composition;aspect-oriented modelling;aspect-oriented paradigm;core functionality;crosscutting concerns;graph transformation approach;input primary models;metamodelling;model creation;model edition;model transformation;software development</t>
  </si>
  <si>
    <t>10-12 July 2012</t>
  </si>
  <si>
    <t>Providing Support for Model Composition in Metamodels</t>
  </si>
  <si>
    <t>R. France; F. Fleurey; R. Reddy; B. Baudry; S. Ghosh</t>
  </si>
  <si>
    <t>Colorado State University</t>
  </si>
  <si>
    <t>11th IEEE International Enterprise Distributed Object Computing Conference (EDOC 2007)</t>
  </si>
  <si>
    <t>In aspect-oriented modeling (AOM), a design is described using a set of design views. It is sometimes necessary to compose the views to obtain an integrated view that can be analyzed by tools. Analysis can uncover conflicts and interactions that give rise to undesirable emergent behavior. Design models tend to have complex structures and thus manual model composition can be arduous and error- prone. Tools that automate significant parts of model composition are needed if AOM is to gain industrial acceptance. One way of providing automated support for composing models written in a particular language is to define model composition behavior in the metamodel defining the language. In this paper we show how this can be done by extending the UML metamodel with behavior describing symmetric, signature-based composition of UML model elements. We also describe an implementation of the metamodel that supports systematic composition of UML class models.</t>
  </si>
  <si>
    <t>1541-7719;15417719</t>
  </si>
  <si>
    <t>POD:0-7695-2891-0</t>
  </si>
  <si>
    <t>10.1109/EDOC.2007.55</t>
  </si>
  <si>
    <t>https://ieeexplore.ieee.org/stamp/stamp.jsp?arnumber=4383998</t>
  </si>
  <si>
    <t>Computer science;Containers;Distributed computing;Merging;Navigation;Software engineering;USA Councils;Unified modeling language</t>
  </si>
  <si>
    <t>Unified Modeling Language;object-oriented methods</t>
  </si>
  <si>
    <t>UML metamodel;aspect-oriented modeling;complex structures;design models;design views;signature-based composition</t>
  </si>
  <si>
    <t>15-19 Oct. 2007</t>
  </si>
  <si>
    <t>Modeling and matching business processes using Web services</t>
  </si>
  <si>
    <t>F. Z. Belouadha; H. Omrana; O. RoudiÃ¨s</t>
  </si>
  <si>
    <t>Siweb Research Team, Ecole Mohammadia d'Ing&amp;#x00E9;nieurs, Mohammed V-Agdal University, Morocco</t>
  </si>
  <si>
    <t>2014 International Conference on Multimedia Computing and Systems (ICMCS)</t>
  </si>
  <si>
    <t>This paper aims to benefit from the advantages of the Web services on behalf of business process management. It proposes a Web service approach to manufacture agile processes in two main phases: design and discovery. On the one hand, it tries to answer the question: how to model business processes that are able to be performed by Web services? On the other hand, it describes a semantic matching algorithm in order to discover the appropriate Web services. The main strength of our approach resides in its alignment with standards. It uses BPMN and UML in order to design processes all through exploring Web service W3C standards: WSDL, SAWSDL and WS-Policy. In order to integrate and execute these processes, it uses BPEL standard.</t>
  </si>
  <si>
    <t>CD-ROM:978-1-4799-3823-0; Electronic:978-1-4799-3824-7; POD:978-1-4799-3825-4</t>
  </si>
  <si>
    <t>10.1109/ICMCS.2014.6911327</t>
  </si>
  <si>
    <t>https://ieeexplore.ieee.org/stamp/stamp.jsp?arnumber=6911327</t>
  </si>
  <si>
    <t>Modeling;Semantic matching;Standards;Web service;business process</t>
  </si>
  <si>
    <t>Adaptation models;Analytical models;Biological system modeling;Business;Delay effects;Standards;Unified modeling language</t>
  </si>
  <si>
    <t>Unified Modeling Language;Web Services Business Process Execution Language;Web services;business data processing</t>
  </si>
  <si>
    <t>BPEL standard;BPMN;SAWSDL;UML;WS-Policy;Web service W3C standards;Web services;agile process manufacturing;business process management;business process matching;business process modeling;design phase;discovery phase;semantic matching algorithm</t>
  </si>
  <si>
    <t>14-16 April 2014</t>
  </si>
  <si>
    <t>Robotic System for Automation of Water Quality Monitoring and Feeding in Aquaculture Shadehouse</t>
  </si>
  <si>
    <t>F. D. Von Borstel Luna; E. de la Rosa Aguilar; J. SuÃ¡rez Naranjo; J. GutiÃ©rrez JagÃ¼ey</t>
  </si>
  <si>
    <t>Engineering Group, Centro de Investigaciones Biol&amp;#x00F3;gicas del Noroeste, La Paz, Mexico</t>
  </si>
  <si>
    <t>IEEE Transactions on Systems, Man, and Cybernetics: Systems</t>
  </si>
  <si>
    <t>This paper describes the implementation of an event-based Internet robotic system to monitor water quality and feed crayfish in a shadehouse, guided by a model-based development methodology. The robotic system consists of a mobile robot to transport a water multiparameter sonde and six containers for distributing food onto the pond surface, a dispatcher unit to dispense a precise amount of food from the containers, and a computer running as a server to define, over the Internet, the feeding and monitoring schedule through a client application. The development methodology starts by making an abstract functionality model to accomplish the tasks. Next, the functionality model is described using the unified modeling language (UML) that specifies the structure and behavior of the system components. Later, the methodology translates the UML dynamic description depicted by statechart diagrams into Petri net (PN) formalism. PN models are merged and analyzed based on their behavioral properties to validate the design as a stable event-based Internet system. Following the UML and PN designs, the robotic system is implemented. Local and remote experiments were performed to show the usefulness of the robot operation via the Internet for intensive cultivation of the freshwater redclaw crayfish (Cherax quadricarinatus).</t>
  </si>
  <si>
    <t>2168-2216;21682216</t>
  </si>
  <si>
    <t>10.1109/TSMC.2016.2635649</t>
  </si>
  <si>
    <t xml:space="preserve">10.13039/501100003141 - Consejo Nacional de Ciencia y Tecnolog&amp;#237;a; </t>
  </si>
  <si>
    <t>https://ieeexplore.ieee.org/stamp/stamp.jsp?arnumber=7792715</t>
  </si>
  <si>
    <t>Aquaculture shadehouse;Internet robotic system;Petri nets (PNs);event-based control theory;feeding devices;unified modeling language (UML);water quality monitoring</t>
  </si>
  <si>
    <t>Aquaculture;Internet;Monitoring;Object oriented modeling;Robot sensing systems;Unified modeling language</t>
  </si>
  <si>
    <t>Internet;Unified Modeling Language;aquaculture;control engineering computing;robots;water quality</t>
  </si>
  <si>
    <t>UML dynamic description;aquaculture shadehouse;event-based Internet robotic system;event-based Internet system;freshwater redclaw crayfish;mobile robot;model-based development methodology;unified modeling language;water multiparameter sonde;water quality monitoring automation</t>
  </si>
  <si>
    <t>IEEE Journals &amp; Magazines</t>
  </si>
  <si>
    <t>A Rules-based system for model composition</t>
  </si>
  <si>
    <t>S. B. Chaouni; M. Fredj; S. Mouline</t>
  </si>
  <si>
    <t>Faculty of Sciences Ain Chock, Hassan II University of Casablanca, Morocco</t>
  </si>
  <si>
    <t>2015 IEEE/ACS 12th International Conference of Computer Systems and Applications (AICCSA)</t>
  </si>
  <si>
    <t>Model composition is one of the challenges of software systems modeling. As models are usually created independently, they present many types of heterogeneity (syntactic, semantic, local structural and global structural). These heterogeneities cause conflicts when composing models, and may introduce problems and inconsistencies in the resulting model. Indeed, when composing models, to consider that two elements are different when they are equivalent will introduce redundancy. Worst, considering two elements as equivalent when they are different will result in information lost. The purpose of this work is to present an approach of model composition for dealing with conflicts. Our hybrid approach integrates thus all aspects: semantic, syntactic, local structural and global structural in order to detect the right equivalences and right differences. We use ontologies to treat the semantic aspect of the model comparison. We propose a rule-based system called Co-Models. These rules are proposed formally. Finally, our approach is implemented and validated through a use case from banking domain.</t>
  </si>
  <si>
    <t>Electronic:978-1-5090-0478-2; POD:978-1-5090-0479-9; USB:978-1-5090-0477-5</t>
  </si>
  <si>
    <t>10.1109/AICCSA.2015.7507217</t>
  </si>
  <si>
    <t>https://ieeexplore.ieee.org/stamp/stamp.jsp?arnumber=7507217</t>
  </si>
  <si>
    <t>Model composition;OWL;Semantic;UML diagrams;comparison;fusion;ontology;translation</t>
  </si>
  <si>
    <t>Ontologies;Terminology;Unified modeling language</t>
  </si>
  <si>
    <t>Co-Models;banking domain;global structural heterogeneity;hybrid approach;local structural heterogeneity;model composition;rules-based system;semantic heterogeneity;software systems modeling;syntactic heterogeneity</t>
  </si>
  <si>
    <t>17-20 Nov. 2015</t>
  </si>
  <si>
    <t>Comparing high-level modeling approaches for embedded system design</t>
  </si>
  <si>
    <t>L. Brisolara; L. Becker; L. Carro; F. Wagner; C. E. Pereira; R. Reis</t>
  </si>
  <si>
    <t>Comput. Sci. Inst., Fed. Univ. of Rio Grande do Sul, Brazil</t>
  </si>
  <si>
    <t>Proceedings of the ASP-DAC 2005. Asia and South Pacific Design Automation Conference, 2005.</t>
  </si>
  <si>
    <t>989 Vol. 2</t>
  </si>
  <si>
    <t>This paper presents a comparison between three different high-level modeling approaches for embedded systems design, focusing on systems that require dataflow models. The proposed evaluation investigates the facilities provided by these approaches for expressing system requirements, functional specification, and timing constraints. Properties like model readability, testability, and implementability are also considered. Moreover, the support to different Models of Computation is also evaluated. A Crane Control System is used as case study to apply the proposed comparison criteria.</t>
  </si>
  <si>
    <t>2153-6961;21536961</t>
  </si>
  <si>
    <t>POD:0-7803-8736-8</t>
  </si>
  <si>
    <t>10.1109/ASPDAC.2005.1466505</t>
  </si>
  <si>
    <t>https://ieeexplore.ieee.org/stamp/stamp.jsp?arnumber=1466505</t>
  </si>
  <si>
    <t>Computational modeling;Control system synthesis;Cranes;Embedded system;Mathematical model;Object oriented modeling;Process design;Real time systems;Timing;Unified modeling language</t>
  </si>
  <si>
    <t>Unified Modeling Language;data flow analysis;embedded systems;high level languages;high level synthesis</t>
  </si>
  <si>
    <t>UML;crane control system;dataflow models;embedded system design;functional specification;high-level modeling approach;model implementability;model readability;model testability;system requirements;timing constraints</t>
  </si>
  <si>
    <t>18-21 Jan. 2005</t>
  </si>
  <si>
    <t>Similarity assessment of UML class diagrams using simulated annealing</t>
  </si>
  <si>
    <t>M. A. R. Al-Khiaty; M. Ahmed</t>
  </si>
  <si>
    <t>Information and Computer Science Department, King Fahd University of Petroleum and Minerals, Dhahran, 31261, Saudi Arabia</t>
  </si>
  <si>
    <t>2014 IEEE 5th International Conference on Software Engineering and Service Science</t>
  </si>
  <si>
    <t>As model driven development has been promoted to the focus of engineers during the software development, engineers find themselves dealing with a large collection of models. Without managing these models efficiently, the wheel is reinvented over and over, resulting in more duplicated artifacts and an aggravated maintenance effort. Models' matching is a basic operation for different model management operations such as models' consolidation and retrieval. It is a kind of a combinatorial problem. The difficulty of the problem comes in two main streams, the similarity assessment and the matching complexity. In this paper, we present the use of Simulated Annealing for matching UML class diagrams based on their lexical, internal, neighborhood similarity, and a combination of them. Additionally the paper empirically compares the accuracy of different similarity metrics in capturing the similarity between two class diagrams within and across domains.</t>
  </si>
  <si>
    <t>2327-0586;23270586</t>
  </si>
  <si>
    <t>CD-ROM:978-1-4799-3277-1; Electronic:978-1-4799-3279-5; POD:978-1-4799-3280-1</t>
  </si>
  <si>
    <t>10.1109/ICSESS.2014.6933505</t>
  </si>
  <si>
    <t>https://ieeexplore.ieee.org/stamp/stamp.jsp?arnumber=6933505</t>
  </si>
  <si>
    <t>Simulated Annealing;model matching;reuse;similarity metrics</t>
  </si>
  <si>
    <t>Accuracy;Computational modeling;Measurement;Object oriented modeling;Semantics;Simulated annealing;Unified modeling language</t>
  </si>
  <si>
    <t>Unified Modeling Language;combinatorial mathematics;simulated annealing;software maintenance;software metrics</t>
  </si>
  <si>
    <t>UML class diagram;combinatorial problem;internal similarity;lexical similarity;matching complexity;model driven development;models matching;neighborhood similarity;similarity assessment;simulated annealing;software development</t>
  </si>
  <si>
    <t>27-29 June 2014</t>
  </si>
  <si>
    <t>Modeling ETL Process for Data Warehouse: An Exploratory Study</t>
  </si>
  <si>
    <t>S. Sharma; R. Jain</t>
  </si>
  <si>
    <t>IT Dept., Uttaranchal Univ., Dehradun, India</t>
  </si>
  <si>
    <t>2014 Fourth International Conference on Advanced Computing &amp; Communication Technologies</t>
  </si>
  <si>
    <t>The data warehouse facilitates knowledge workers in decision making process. A good DW design can actually reduce the report processing time but, it requires substantial efforts in ETL design and implementation. In this paper, the authors have focused on the working of Extraction, Transformation and Loading. The focus has also been laid on the data quality problem which in result leads to falsification of analysis based on that data. The authors have also analyzed and compared various ETL modeling processes. So this study would be substantially fruitful for understanding various approaches of ETL modeling in data warehousing.</t>
  </si>
  <si>
    <t>2327-0632;23270632</t>
  </si>
  <si>
    <t>Electronic:978-1-4799-4910-6; POD:978-1-4799-4908-3</t>
  </si>
  <si>
    <t>10.1109/ACCT.2014.100</t>
  </si>
  <si>
    <t>https://ieeexplore.ieee.org/stamp/stamp.jsp?arnumber=6783463</t>
  </si>
  <si>
    <t>Conceptual model;Extraction;Loading;Transformation;UML;mapping expression</t>
  </si>
  <si>
    <t>Data mining;Data models;Data warehouses;Load modeling;Loading;Object oriented modeling;Unified modeling language</t>
  </si>
  <si>
    <t>data warehouses;decision making</t>
  </si>
  <si>
    <t>DW design;ETL design;ETL process modeling;data quality problem;data warehouse;decision making process;extraction-transformation-loading process;knowledge workers</t>
  </si>
  <si>
    <t>8-9 Feb. 2014</t>
  </si>
  <si>
    <t>Distributed software process models: an integration methodology</t>
  </si>
  <si>
    <t>N. Lardjane; M. Ahmed-Nacer</t>
  </si>
  <si>
    <t>Lab. des logiciels de base, CERIST, Algeria</t>
  </si>
  <si>
    <t>ACS/IEEE International Conference on Computer Systems and Applications, 2003. Book of Abstracts.</t>
  </si>
  <si>
    <t>Summary form only given. Developing software-in-the-large involves many developers, with experts in various aspects of software development and in various aspects of the application area. We present an approach to integrate software process models in a distributed context. It is based on the fusion of process fragments (components) defined with the UML notation (Unified Modelling Language). The integration methodology presented allows unifying the various fragments both at the static level as well as at the dynamic level (behavioural). We consider various possible semantic conflicts; formal definitions of the inter-fragment properties are formulated and solutions for these conflicts are proposed. This integration approach provides multiple solutions for the integration conflicts and gives the possibility to improve and design new software process models by a merging of reusable process fragments.</t>
  </si>
  <si>
    <t>POD:0-7803-7983-7</t>
  </si>
  <si>
    <t>10.1109/AICCSA.2003.1227477</t>
  </si>
  <si>
    <t>https://ieeexplore.ieee.org/stamp/stamp.jsp?arnumber=1227477</t>
  </si>
  <si>
    <t>Application software;Context modeling;Merging;Process design;Programming;Software design;Software reusability;Unified modeling language</t>
  </si>
  <si>
    <t>distributed object management;software process improvement;software reusability;specification languages</t>
  </si>
  <si>
    <t>UML notation;Unified Modelling Language;distributed software process model integration;inter-fragment property;modelling conflict;process fragment reusability;semantic conflicts</t>
  </si>
  <si>
    <t>14-18 July 2003</t>
  </si>
  <si>
    <t>Security framework based on QoS and networking for service oriented architecture</t>
  </si>
  <si>
    <t>A. M. Khan; A. Mishra; R. Agarwal</t>
  </si>
  <si>
    <t>UPTU Lucknow</t>
  </si>
  <si>
    <t>2016 3rd International Conference on Computing for Sustainable Global Development (INDIACom)</t>
  </si>
  <si>
    <t>Service Oriented Architecture (SOA) is an emerging trend of using services and providing interoperability between various services. Service oriented architecture provides heterogeneous environment where transaction take the advantage of loosely connected services. Service-oriented architectures support distributed heterogeneous environments where business transactions occur taking the advantage of interoperability and loosely connected module. Ensuring a secured infrastructure for this environment is challenging. This paper present an overview of the different security framework for service based model proposed by different researchers across the globe. This paper takes into account their work and their framework and compares the security model provided by each one and tries to analyze it. Paper analyses the research on various framework of security related issues in SOA.</t>
  </si>
  <si>
    <t>https://ieeexplore.ieee.org/stamp/stamp.jsp?arnumber=7724434</t>
  </si>
  <si>
    <t>Quality of Service (QoS);Services Oriented Architecture(SOA);Unified Modelling Language (UML);Web Service-SecurityKerberos (WS-SK);eXtensible Markuo Language (XML)</t>
  </si>
  <si>
    <t>Information security;Quality of service;Service-oriented architecture;Unified modeling language</t>
  </si>
  <si>
    <t>open systems;quality of service;security of data;service-oriented architecture</t>
  </si>
  <si>
    <t>QoS;SOA;business transactions;distributed heterogeneous environments;interoperability;loosely connected module;networking;security framework;service based model;service oriented architecture</t>
  </si>
  <si>
    <t>16-18 March 2016</t>
  </si>
  <si>
    <t>How to make apples from oranges in UML</t>
  </si>
  <si>
    <t>P. Selonen; K. Koskimies; M. Sakkinen</t>
  </si>
  <si>
    <t>Software Syst. Lab., Tampere Univ. of Technol., Finland</t>
  </si>
  <si>
    <t>Proceedings of the 34th Annual Hawaii International Conference on System Sciences</t>
  </si>
  <si>
    <t>10 pp.</t>
  </si>
  <si>
    <t>Unified Modeling Language (UML) provides various diagram types for describing a system from different perspectives or abstraction levels. Hence, various UML models of the same system are dependent and strongly overlapping. This paper discusses various general approaches and viewpoints of model transformations in UML. The possible source and target diagram types are analyzed and categories are given for different transformations. It is argued that such transformations should be defined in terms of the UML metamodel, rather than on the level of the actual diagrams. A detailed example of a transformation operation from sequence diagrams into class diagrams is presented to illustrate such operations. It is concluded that the transformation operations can automate a substantial part in both forward and reverse engineering. These operations can be used, for example, for model checking, merging, slicing and synthesis.</t>
  </si>
  <si>
    <t>POD:0-7695-0981-9</t>
  </si>
  <si>
    <t>10.1109/HICSS.2001.926349</t>
  </si>
  <si>
    <t>https://ieeexplore.ieee.org/stamp/stamp.jsp?arnumber=926349</t>
  </si>
  <si>
    <t>Collaboration;Laboratories;Merging;Programming;Reverse engineering;Software design;Software standards;Software systems;Standards development;Unified modeling language</t>
  </si>
  <si>
    <t>diagrams;formal specification;object-oriented methods;specification languages</t>
  </si>
  <si>
    <t>UML;Unified Modeling Language;class diagrams;metamodel;model checking;model merging;model slicing;model synthesis;model transformations;object oriented method;reverse engineering;sequence diagrams</t>
  </si>
  <si>
    <t>6-6 Jan. 2001</t>
  </si>
  <si>
    <t>A framework for handling variants of software models</t>
  </si>
  <si>
    <t>C. Pichler</t>
  </si>
  <si>
    <t>Research Studios Austria, Vienna, Austria</t>
  </si>
  <si>
    <t>The United Nations Centre for Trade Facilitation and Electronic Business (UN/CEFACT) envisions seamless information exchange between business partners in electronic commerce. Therefore, UN/CEFACT provides the UML Profile for Core Components for the definition of document models based on UML class diagrams. Having used this approach for three years in practice, it became evident that managing document model versions is a prerequisite for successfully utilizing Core Components. While managing software versions in the area of Software Engineering is well understood and successfully applied in industrial projects, the direct application of the same techniques for versioning models is conditionally appropriate. In this research abstract we propose to combine techniques from traditional Software Configuration Management with the concepts of reference modeling, where similar problems are addressed in a different context.</t>
  </si>
  <si>
    <t>10.1145/1810295.1810385</t>
  </si>
  <si>
    <t>https://ieeexplore.ieee.org/stamp/stamp.jsp?arnumber=6062207</t>
  </si>
  <si>
    <t>model-driven engineering;reference modeling;version management</t>
  </si>
  <si>
    <t>Adaptation models;Business;Computational modeling;Software engineering;Software systems;Unified modeling language</t>
  </si>
  <si>
    <t>Unified Modeling Language;electronic commerce;object-oriented programming;program verification;software process improvement</t>
  </si>
  <si>
    <t>UML class diagrams;UML profile;UN-CEFACT;United Nations Centre for Trade Facilitation and Electronic Business;business partners;core component utilization;document model version management;electronic commerce;industrial projects;reference modeling;seamless information exchange;software configuration management;software engineering;software model variant handling framework;software version management</t>
  </si>
  <si>
    <t>Modeling deployment and configuration of CORBA systems with UML</t>
  </si>
  <si>
    <t>A. D. Sloane</t>
  </si>
  <si>
    <t>EMC Ireland, Ovens, Ireland</t>
  </si>
  <si>
    <t>Proceedings of the 2000 International Conference on Software Engineering. ICSE 2000 the New Millennium</t>
  </si>
  <si>
    <t>An area of CORBA-based distributed systems which has been difficult to design and document is that of deployment of server components and configuration information. This poster shows by way of an example taken from a health-care system how UML deployment diagrams can be used to model configuration in a system based on Iona Technologies' Orbix. Using the UML models we compare several different centralized and distributed approaches. We conclude by examining how extensions made to UML in recent revisions enhance the utility of our approach.</t>
  </si>
  <si>
    <t>POD:1-58113-206-9</t>
  </si>
  <si>
    <t>10.1145/337180.337634</t>
  </si>
  <si>
    <t>https://ieeexplore.ieee.org/stamp/stamp.jsp?arnumber=870499</t>
  </si>
  <si>
    <t>Electromagnetic compatibility;Fault tolerance;Large-scale systems;Ovens;Packaging;Permission;Scalability;Software packages;Standardization;Unified modeling language</t>
  </si>
  <si>
    <t>diagrams;distributed object management;medical computing;object-oriented languages;specification languages</t>
  </si>
  <si>
    <t>CORBA;Iona Technologies;Orbix;UML;centralized approach;deployment diagrams;distributed systems;health care system;server components;system configuration</t>
  </si>
  <si>
    <t>9-9 June 2000</t>
  </si>
  <si>
    <t>04 Jun 2000-11 Jun 2000</t>
  </si>
  <si>
    <t>Operation-based conflict detection and resolution</t>
  </si>
  <si>
    <t>M. Koegel; J. Helming; S. Seyboth</t>
  </si>
  <si>
    <t>Technische Universit&amp;#228;t M&amp;#252;nchen, Department of Computer Science, Chair for Applied Software Engineering, Boltzmannstrasse 3, D-85748 Garching, Germany</t>
  </si>
  <si>
    <t>2009 ICSE Workshop on Comparison and Versioning of Software Models</t>
  </si>
  <si>
    <t>Models are in wide-spread use in the software development lifecycle and model-driven development even promotes them from an abstraction of the system to the description the system is generated from. Therefore it is increasingly important to collaborate on models. These models can range from requirements models over UML models to project management models such as schedules. Tool support for collaboration on models is therefore crucial. Traditionally software configuration management (SCM) systems such as RCS [9] or Subversion [10] have supported this task for textual artifacts such as source code on the granularity of files and textual lines. They do not work well for graph-like models with many links since the granularity needed to support them is on the level of model elements and their attributes. For the design of a novel SCM system addressing these requirements it is essential to define how conflicts on models are detected and how they can be resolved. In this paper we present an approach to conflict detection and resolution on models. We employ operation-based change tracking and therefore detect conflicts based on operations. For conflict resolution we propose an integration of SCM with techniques from rational management to effectively resolve conflicts.</t>
  </si>
  <si>
    <t>POD:978-1-4244-3714-6</t>
  </si>
  <si>
    <t>10.1109/CVSM.2009.5071721</t>
  </si>
  <si>
    <t>https://ieeexplore.ieee.org/stamp/stamp.jsp?arnumber=5071721</t>
  </si>
  <si>
    <t>Collaboration;Collaborative tools;Collaborative work;Computer science;Engineering management;Merging;Programming;Project management;Software engineering;Unified modeling language</t>
  </si>
  <si>
    <t>Unified Modeling Language;project management;software management</t>
  </si>
  <si>
    <t>SCM system;UML models;model-driven development;operation-based conflict detection;operation-based conflict resolution;project management models;rational management;software configuration management;software development lifecycle</t>
  </si>
  <si>
    <t>17-17 May 2009</t>
  </si>
  <si>
    <t>New approach for model merging and transformation</t>
  </si>
  <si>
    <t>B. S. Thakare; M. R. Dube</t>
  </si>
  <si>
    <t>Department of Information Technology, Maharashtra Academy of Engineering, Alandi, Pune, India</t>
  </si>
  <si>
    <t>2012 International Conference on Computer Communication and Informatics</t>
  </si>
  <si>
    <t>Models are important artifacts in the software development life-cycle and often to produce results on which multiple developers has to work collaboratively, especially with the adoption of Model- Driven Development. If a modeling task is distributed, it will frequently be necessary to merge models developed by different team members.When multiple developers work over diagrams of modules of the same project while integrating those modules conflicts can occur and need to be resolved by merging. Existing approaches for model merging require developers to solve all conflicts manually before commit. Sometimes conflicts increases more because of manual commitment. And existing approaches while merging make assumptions about the types of model to be merged, and the nature of the relationship between them. In this paper, we propose a simple model merging approach for two different diagrams of same model. This facilitates resolution of conflicts and merging. In this paper, we describe proposed algorithm for transforming different software design models to XML and vice versa and we also describe proposed algorithm for model merging along with experimental results.</t>
  </si>
  <si>
    <t>Electronic:978-1-4577-1583-9; POD:978-1-4577-1580-8</t>
  </si>
  <si>
    <t>10.1109/ICCCI.2012.6158834</t>
  </si>
  <si>
    <t>https://ieeexplore.ieee.org/stamp/stamp.jsp?arnumber=6158834</t>
  </si>
  <si>
    <t>Algorithm;Model Merging;Model Transformation;Software modeling;UML;XML</t>
  </si>
  <si>
    <t>Adaptation models;Computational modeling;Computers;Informatics;Merging;Unified modeling language;XML</t>
  </si>
  <si>
    <t>XML;software development management</t>
  </si>
  <si>
    <t>XML;conflict resolution;model merging approach;model transformation;model-driven development;software design models;software development life-cycle</t>
  </si>
  <si>
    <t>10-12 Jan. 2012</t>
  </si>
  <si>
    <t>Case study: Modeling a crisis management system using the AMoDE-RT approach and DERAF</t>
  </si>
  <si>
    <t>M. A. Wehrmeister</t>
  </si>
  <si>
    <t>Fed. Univ. of Technol.-Parana (UTFPR), Curitiba, Brazil</t>
  </si>
  <si>
    <t>2013 3rd International Workshop on Comparing Requirements Modeling Approaches (CMA@RE)</t>
  </si>
  <si>
    <t>This paper describes the modeling phase of the Aspect-oriented Model-Driven Engineering for Real-Time systems (AMoDE-RT) design approach for embedded real-time system. A Crisis Management System (bCMS) has been modeled with the Unified Modeling Language (UML) and AMoDE-RT modeling guidelines, including the non-functional requirements specification using aspect-oriented concepts by means of using Distributed Embedded Real-time Aspects Framework (DERAF), Aspects Crosscutting Overview Diagram (ACOD), and join Point Designation Diagram (JPDD). bCMS static structure is depicted using the class diagram, and its overall behavior is shown using the UML state machine diagram. The individual runtime scenarios are specified using sequence diagrams. This case study demonstrates how AMoDE-RT might be used outside the context of the embedded systems domain, since the bCMS covers an information system and more resourceful computing systems.</t>
  </si>
  <si>
    <t>Electronic:978-1-4799-0779-3; POD:978-1-4799-0780-9</t>
  </si>
  <si>
    <t>10.1109/CMA-RE.2013.6664177</t>
  </si>
  <si>
    <t>https://ieeexplore.ieee.org/stamp/stamp.jsp?arnumber=6664177</t>
  </si>
  <si>
    <t>Analytical models;Computational modeling;Crisis management;Planning;Real-time systems;Unified modeling language;Vehicles</t>
  </si>
  <si>
    <t>Unified Modeling Language;aspect-oriented programming;embedded systems;emergency management;finite state machines;formal specification</t>
  </si>
  <si>
    <t>ACOD;AMoDE-RT design approach;AMoDE-RT modeling guidelines;DERAF;JPDD;UML state machine diagram;Unified Modeling Language;aspect crosscutting overview diagram;aspect-oriented model-driven engineering-for-real-time systems;bCMS static structure;class diagram;computing systems;crisis management system modeling;distributed embedded real-time aspect framework;information system;join point designation diagram;nonfunctional requirements specification;runtime scenarios;sequence diagrams</t>
  </si>
  <si>
    <t>16-16 July 2013</t>
  </si>
  <si>
    <t>Single-source hardware modeling of different abstraction levels with State Charts</t>
  </si>
  <si>
    <t>R. Findenig; T. Leitner; W. Ecker</t>
  </si>
  <si>
    <t>Upper Austrian University of Applied Sciences, Hagenberg, Austria</t>
  </si>
  <si>
    <t>2012 IEEE International High Level Design Validation and Test Workshop (HLDVT)</t>
  </si>
  <si>
    <t>This paper presents an approach and a framework for hardware modeling on different abstraction levels, from untimed to cycle-accurate. Being based on UML State Charts, the graphical input language is intuitive to use and can directly serve as the documentation of the model. Compared to previous approaches, we propose an extension to UML that allows specifying all supported abstraction levels of a model in a single source, easing both development and debugging. We also present a code generator that allows selecting a specific abstraction level from the model to automatically generate SystemC code for it. Additionally, we use a modeling style extending existing work for purely cycle-accurate State Charts so that a previously presented code generation approach for VHDL can be reused.</t>
  </si>
  <si>
    <t>1552-6674;15526674</t>
  </si>
  <si>
    <t>Electronic:978-1-4673-2899-9; POD:978-1-4673-2897-5</t>
  </si>
  <si>
    <t>10.1109/HLDVT.2012.6418241</t>
  </si>
  <si>
    <t>https://ieeexplore.ieee.org/stamp/stamp.jsp?arnumber=6418241</t>
  </si>
  <si>
    <t>Abstracts;Clocks;Computational modeling;Concrete;Generators;Hardware;Unified modeling language</t>
  </si>
  <si>
    <t>Unified Modeling Language;hardware description languages;program compilers;system documentation;visual languages</t>
  </si>
  <si>
    <t>UML extension;UML state charts;abstraction levels;automatic SystemC code generation approach;graphical input language;model documentation;single-source hardware modeling</t>
  </si>
  <si>
    <t>9-10 Nov. 2012</t>
  </si>
  <si>
    <t>Merging of Use Case Models: Semantic Foundations</t>
  </si>
  <si>
    <t>S. Barrett; D. Sinnig; P. Chalin; G. Butler</t>
  </si>
  <si>
    <t>Fac. of Eng. &amp; Comput. Sci., Concordia Univ., Montreal, QC, Canada</t>
  </si>
  <si>
    <t>2009 Third IEEE International Symposium on Theoretical Aspects of Software Engineering</t>
  </si>
  <si>
    <t>Use case models are the artifact of choice for capturing functional requirements. This typically collaborative activity makes merging a necessity. Use cases however, are often neglected when it comes to model merging, since they are commonly treated as text only items. By defining a formal syntax and semantics for use case models, manipulated within a generic metamodel for operation-based merging, we show how use case models can be effectively merged. This formal foundation allows for the modeling of use cases; defining meaningful change operations on them; and for detecting modeling inconsistencies, inconformities, and conflicts. Several practical examples validate the concepts presented: existing and planned tool support is introduced.</t>
  </si>
  <si>
    <t>POD:978-0-7695-3757-3</t>
  </si>
  <si>
    <t>10.1109/TASE.2009.34</t>
  </si>
  <si>
    <t>https://ieeexplore.ieee.org/stamp/stamp.jsp?arnumber=5198501</t>
  </si>
  <si>
    <t>Model merging;change plane;conflict;finite state machine;inconformity;inconsistency;model transformation;operation-based merging;use case model</t>
  </si>
  <si>
    <t>Automata;Collaboration;Computer science;Concrete;Jacobian matrices;Mathematical model;Merging;Model driven engineering;Programming;Software engineering</t>
  </si>
  <si>
    <t>Unified Modeling Language;error handling;finite state machines;formal specification;merging;programming language semantics;text analysis</t>
  </si>
  <si>
    <t>UML;change operation;collaborative activity;conflict detection;finite state machine;formal syntax;functional requirements;generic metamodel;inconformity detection;inconsistency detection;merging error;model-driven engineering;modeling error;planned tool support;semantic operation-based merging;textual use case model merging</t>
  </si>
  <si>
    <t>29-31 July 2009</t>
  </si>
  <si>
    <t>Transformation and composition of software design models for Model Driven Development</t>
  </si>
  <si>
    <t>D. Meedeniya; I. Perera; J. Bowles</t>
  </si>
  <si>
    <t>Department of Computer Science and Engineering, University of Moratuwa, Sri Lanka</t>
  </si>
  <si>
    <t>2015 IEEE 10th International Conference on Industrial and Information Systems (ICIIS)</t>
  </si>
  <si>
    <t>Software models play a significant role with the growth of software system development based on Model Driven Development (MDD) approach. Model transformations and compositions are the heart of MDD and allow the development of complex systems and their automated derivation. Moreover, software development of large and complex systems uses a collection of models, where model composition and decomposition are required. Various research studies have been done on specifying and executing MDD processes; however only a few of those have considered the validity of such transformations, thus safe composition and decomposition of models. This paper presents a general approach for model composition for the transformation from UML sequence diagrams to Coloured Petri Nets and validates the correctness of model composition using a mathematical proof. These transformations are based on formal rules, which have already been proven to be strongly consistent.</t>
  </si>
  <si>
    <t>Electronic:978-1-4799-1876-8; POD:978-1-4799-1877-5; USB:978-1-5090-1740-9</t>
  </si>
  <si>
    <t>10.1109/ICIINFS.2015.7398981</t>
  </si>
  <si>
    <t>https://ieeexplore.ieee.org/stamp/stamp.jsp?arnumber=7398981</t>
  </si>
  <si>
    <t>Coloured Petri net;UML sequence diagram;model composition;model transformation</t>
  </si>
  <si>
    <t>Color;Logic gates;Mathematical model;Niobium</t>
  </si>
  <si>
    <t>Petri nets;Unified Modeling Language;software engineering</t>
  </si>
  <si>
    <t>Coloured Petri Nets;MDD processes;UML sequence diagrams;automated derivation;complex systems;formal rules;mathematical proof;model decomposition;model driven development;model transformations;software design models;software system development</t>
  </si>
  <si>
    <t>18-20 Dec. 2015</t>
  </si>
  <si>
    <t>Early Embedded Software Design Space Exploration Using UML-Based Estimation</t>
  </si>
  <si>
    <t>M. F. da S. Oliveira; L. B. de Brisolara; L. Carro; F. R. Wagner</t>
  </si>
  <si>
    <t>Universidade Federal do Rio Grande do Sul, Brazil</t>
  </si>
  <si>
    <t>Seventeenth IEEE International Workshop on Rapid System Prototyping (RSP'06)</t>
  </si>
  <si>
    <t>In order to quickly implement an embedded system that is mainly based on software, two orthogonal approaches have been proposed: platform-based Design, which maximizes the reuse of components; and model driven development, which rises the abstraction level by using object-oriented concepts and UML. However, with this increasing of the abstraction level, software engineers do not have an exact idea of the impact of their modeling decisions on important issues such as performance, energy, and memory footprint for a given platform. In our approach, analytical estimation of data and program memory, performance, and energy are obtained directly from UML models. Experimental results show a very small estimation error when software components are reused and their costs on the target platform are already known. Real-life applications are modeled in different ways and demonstrate the effectiveness of the estimates in an early design space exploration, allowing the designer to quickly compare different modeling solutions, with estimation errors as low as 5%</t>
  </si>
  <si>
    <t>1074-6005;10746005</t>
  </si>
  <si>
    <t>POD:0-7695-2580-6</t>
  </si>
  <si>
    <t>10.1109/RSP.2006.16</t>
  </si>
  <si>
    <t>https://ieeexplore.ieee.org/stamp/stamp.jsp?arnumber=1630746</t>
  </si>
  <si>
    <t>Data analysis;Embedded software;Embedded system;Estimation error;Object oriented modeling;Power engineering and energy;Software design;Software performance;Space exploration;Unified modeling language</t>
  </si>
  <si>
    <t>Unified Modeling Language;embedded systems;object-oriented programming;software reusability;systems analysis</t>
  </si>
  <si>
    <t>UML-based estimation;embedded software design space exploration;model driven development;object-oriented concepts;software component reuse</t>
  </si>
  <si>
    <t>14-16 June 2006</t>
  </si>
  <si>
    <t>Avoiding unpredicted behaviour of large scale embedded systems by design and application of modelling rules</t>
  </si>
  <si>
    <t>B. Florentz; M. Mutz; M. Huhn</t>
  </si>
  <si>
    <t>Inst. for Programming &amp; Reactive Syst., Tech. Univ. of Braunschweig, Germany</t>
  </si>
  <si>
    <t>Proceedings. 2004 First International Workshop on Model, Design and Validation, 2004.</t>
  </si>
  <si>
    <t>One big problem in integrating components of complex systems is unpredicted behaviour of one or more components and as a result of the whole system. To overcome this problem, modelling rules for models of a particular formalism are needed to avoid incompatibilities between models of different sources and misunderstandings between developers. We provide a pragmatic approach for designing and applying modelling rules for e.g. UML statecharts supported by different tools to avoid the problem of unpredicted behaviour. Therefore, one needs to understand the syntax and semantics of statecharts and the reasons for different behaviour of look-alike models. A statechart simulator called SCSim based on a modular semantics for statecharts helps to understand these differences and to find matching modelling rules. A tool called Rule Checker applies these rules on statechart models. Finally, we can check if a statechart is well designed according to this rules.</t>
  </si>
  <si>
    <t>POD:0-7803-8852-6</t>
  </si>
  <si>
    <t>10.1109/MODEVA.2004.1425850</t>
  </si>
  <si>
    <t>https://ieeexplore.ieee.org/stamp/stamp.jsp?arnumber=1425850</t>
  </si>
  <si>
    <t>Analytical models;Documentation;Embedded system;Large scale integration;Large-scale systems;Libraries;Predictive models;Standards development;Unified modeling language</t>
  </si>
  <si>
    <t>Unified Modeling Language;digital simulation;embedded systems;formal specification;large-scale systems</t>
  </si>
  <si>
    <t>Rule Checker tool;SCSim statechart simulator;UML statechart semantics;UML statechart syntax;complex systems;large scale embedded systems;modelling rules;unpredicted behaviour avoidance</t>
  </si>
  <si>
    <t>2 Nov. 2004</t>
  </si>
  <si>
    <t>Field device integration in DCS engineering using a device model</t>
  </si>
  <si>
    <t>C. Diedrich; P. Neumann</t>
  </si>
  <si>
    <t>IFAK Magdeburg, Barleben, Germany</t>
  </si>
  <si>
    <t>Industrial Electronics Society, 1998. IECON '98. Proceedings of the 24th Annual Conference of the IEEE</t>
  </si>
  <si>
    <t>168 vol.1</t>
  </si>
  <si>
    <t>Digital based actuation and measurement along with digital communication between field devices and DCS systems require an integration strategy for the engineering process of these systems. The field devices offer diagnosis, maintenance and pre-processing functions in addition to the former 4-20 mA technology. This results in an allocation of functions of the DCS system into field devices. This means that the design, commissioning, configuration, operator and visualisation tools perform an information flow based on a common data/information model. This paper describes the requirements for a device model and its use from different agents of the DCS or supervision system. The device model is specified in the object-oriented technique (with parts of UML). The device model is compared with existing device description languages (DDL) on the market like HART DDL, PROFIBUS Device Descriptions and Foundation Fieldbus DDL. The device model is used by tools which transform the electronic data sheets from the field devices to the interfaces of the DCS systems. This architectural view to the device description technology is discussed in this paper</t>
  </si>
  <si>
    <t>POD:0-7803-4503-7</t>
  </si>
  <si>
    <t>10.1109/IECON.1998.723966</t>
  </si>
  <si>
    <t>https://ieeexplore.ieee.org/stamp/stamp.jsp?arnumber=723966</t>
  </si>
  <si>
    <t>Consumer electronics;Design engineering;Digital communication;Digital filters;Distributed control;Field buses;Object oriented modeling;Programmable control;Unified modeling language;Visualization</t>
  </si>
  <si>
    <t>digital communication;field buses;industrial control;object-oriented methods</t>
  </si>
  <si>
    <t>DCS engineering;Foundation Fieldbus DDL;HART DDL;ROFIBUS Device Descriptions;common data/information model;device description languages;device model;diagnosis;digital communication;electronic data sheets transformation;field device integration;integration strategy;maintenance;object-oriented technique;pre-processing functions;visualisation tools</t>
  </si>
  <si>
    <t>31 Aug-4 Sep 1998</t>
  </si>
  <si>
    <t>31 Aug 1998-04 Sep 1998</t>
  </si>
  <si>
    <t>Existing land record management system of Pakistan and proposed Arc GIS parcel data model</t>
  </si>
  <si>
    <t>S. Imran; T. Ferdous; M. Adeel; M. Faheem</t>
  </si>
  <si>
    <t>Inst. of Geogr. Inf. Syst. (IGIS), Nat. Univ. of Sci. &amp; Technol. (NUST), Islamabad, Pakistan</t>
  </si>
  <si>
    <t>2013 International Conference on Aerospace Science &amp; Engineering (ICASE)</t>
  </si>
  <si>
    <t>Pakistan is developing country with a lot of socio economic issues and one of such issue is obsolete and old land record management system. In Pakistan land management system is almost obsolete, because land administration system of Pakistan has been inherited colonial period of British Rule in the sub-continent which lasted till the middle of 20th century. This system was designed to maintain, transfer and access land revenue and other levies from the land holders. But unfortunately this system was not updated with the passage of time. Now there are approximately 190 million land records in Pakistan which contain the data of nearly 50 million landowners. But now this system demands for change that can meet present needs and would be able to fulfill the future needs. So, keeping in view this problem this research was conducted. The main objective of this research is to transfer the existing attributes of Pakistan cadastral record into ArcGIS Parcel Data Model by accepting the concern attributes and modifying existing record. Arc GIS Parcel Data Model has been developed for USA, but it has the capacity to be molded according to the Pakistan's environment. The ArcGIS Parcel Model is a starting point for parcel information management and implementing custom made Land Information System (LIS). A general model for parcel data modeling to prepare parcel geodatabase. Parcel Data Model is based on Federal Geographic Data Committee (FGDC)'s Cadastral Content Standards (USA) intended to support data producer's environment. First of all attributes of ArcGIS Parcel Data Model were studied, compared with existing Pakistan's land record and then transformed according to the requirements this system. After transformation a new land record management model for Pakistan was proposed. It was analyzed that ArcGIS Parcel Data Model has this flexibility that it can be transformed into Pakistan's land record management system. The revised model for Pakistan can adjust a lot of info- mation from existing cadastre record which was not possible earlier. This parcel data model has almost all functions and attributes which a land record should have in itself. It can provide a strong foundation for future land record management of Pakistan and can provide replacement of existing 500 years old cadastre system.</t>
  </si>
  <si>
    <t>Electronic:978-1-4799-0993-3; POD:978-1-4799-5425-4</t>
  </si>
  <si>
    <t>10.1109/ICASE.2013.6785567</t>
  </si>
  <si>
    <t>https://ieeexplore.ieee.org/stamp/stamp.jsp?arnumber=6785567</t>
  </si>
  <si>
    <t>DBMS;LIS,. FGDC,. ArcGIS Parcel Data Model;Cadastre;UML</t>
  </si>
  <si>
    <t>Agriculture;Data models;Geographic information systems;Indexes;Registers;Unified modeling language</t>
  </si>
  <si>
    <t>geographic information systems;government data processing;records management</t>
  </si>
  <si>
    <t>ArcGIS parcel data model;LIS;Pakistan cadastral record;cadastre record;land administration system;land information system;land record management system;land revenue maintenance;parcel data modeling;parcel geodatabase preparation;parcel information management;socio economic issues</t>
  </si>
  <si>
    <t>21-23 Aug. 2013</t>
  </si>
  <si>
    <t>Longitudinal variation in the ionosphere-plasmasphere system at the minimum of solar and geomagnetic activity: Investigation of temporal and latitudinal dependences</t>
  </si>
  <si>
    <t>M. V. Klimenko; V. V. Klimenko; I. E. Zakharenkova; A. M. Vesnin; I. V. Cherniak; I. A. Galkin</t>
  </si>
  <si>
    <t>West Department of Pushkov Institute of Terrestrial Magnetism, Ionosphere and Radiowave Propagation RAS, Kaliningrad, Russia; The Institute of Physics and Technology, Immanuel Kant Baltic Federal University, Kaliningrad, Russia</t>
  </si>
  <si>
    <t>Radio Science</t>
  </si>
  <si>
    <t>We use the Global Self-consistent Model of the Thermosphere, Ionosphere and Protonosphere (GSM TIP) as the first-principle calculation of the physical system state, the quick-run ionospheric electron density model (NeQuick) as the climatology background, and the International Reference Ionosphere-based Real-Time Assimilative Model for a global view of the ionospheric weather during a quiet period of the December 2009 solstice. The model computations are compared to the Constellation Observing System for Meteorology, Ionosphere, and Climate (COSMIC) radio occultation profiles, CHAMP and Gravity Recovery and Climate Experiment in situ densities, and GPS total electron content (TEC). It is shown that the plasma density in the ionosphere is generally larger in the American/Atlantic longitudinal sector at any local time. The high-latitude density enhancements are visible in the GSM TIP output at different altitudes but are not reproduced by the NeQuick empirical model. Given that observational data confirm an existence of the high-latitude areas where ionospheric densities are elevated in the altitude range between 300 and 480 km, we conclude that the N&lt;inf&gt;m&lt;/inf&gt;F&lt;inf&gt;2&lt;/inf&gt; maximum in the GSM TIP output can be trusted. Indeed, such high-latitude N&lt;inf&gt;m&lt;/inf&gt;F&lt;inf&gt;2&lt;/inf&gt;, ionospheric electron content, and TEC maxima in the American longitude sector form on the proper places as shown by the GSM TIP data, COSMIC and GPS observations. According to our results, the high-latitude maximum of N&lt;inf&gt;m&lt;/inf&gt;F&lt;inf&gt;2&lt;/inf&gt; (1) manifests itself only when the integration over LT or UT of the global maps for 22 December 2009 includes nighttime, i.e., supporting an argument of its close association with the Weddell Sea Anomaly, and (2) also appears in the N&lt;inf&gt;e&lt;/inf&gt; distribution at altitudes above the F&lt;inf&gt;2&lt;/inf&gt; peak.</t>
  </si>
  <si>
    <t>1944-799X;1944799X</t>
  </si>
  <si>
    <t>10.1002/2015RS005900</t>
  </si>
  <si>
    <t>https://ieeexplore.ieee.org/stamp/stamp.jsp?arnumber=7954556</t>
  </si>
  <si>
    <t>Extraterrestrial measurements;GSM;Global Positioning System;Ionosphere;Meteorology;Satellite broadcasting;Satellites</t>
  </si>
  <si>
    <t>AGU</t>
  </si>
  <si>
    <t>AGU Journals &amp; Magazines</t>
  </si>
  <si>
    <t>Matching UML class diagrams using a Hybridized Greedy-Genetic algorithm</t>
  </si>
  <si>
    <t>2017 12th International Scientific and Technical Conference on Computer Sciences and Information Technologies (CSIT)</t>
  </si>
  <si>
    <t>Model matching is a fundamental operation for various model management aspects such as model retrieval, evolution, and merging. An accurate matching between the elements of the matched models results in a better model management. This paper presents a Hybridized Greedy-Genetic algorithm for matching UML class diagrams, considering their lexical, internal, and structural similarity. Additionally, using a case study of five class diagrams, the performance of the Hybridized algorithm is empirically compared against the traditional Genetic algorithm in terms of both matching accuracy and convergence time.</t>
  </si>
  <si>
    <t>CD:978-1-5386-1637-6; Electronic:978-1-5386-1639-0; POD:978-1-5386-1640-6; Paper:978-1-5386-1638-3</t>
  </si>
  <si>
    <t>10.1109/STC-CSIT.2017.8098759</t>
  </si>
  <si>
    <t>https://ieeexplore.ieee.org/stamp/stamp.jsp?arnumber=8098759</t>
  </si>
  <si>
    <t>Hybridized-Greedy-Genetic;model matching;similarity metrics</t>
  </si>
  <si>
    <t>Biological cells;Clustering algorithms;Computational modeling;Genetic algorithms;Sociology;Statistics;Unified modeling language</t>
  </si>
  <si>
    <t>Unified Modeling Language;genetic algorithms;greedy algorithms;pattern matching</t>
  </si>
  <si>
    <t>convergence time;hybridized greedy-genetic algorithm;matching UML class diagram matching;model management aspects;model matching;model retrieval;structural similarity</t>
  </si>
  <si>
    <t>5-8 Sept. 2017</t>
  </si>
  <si>
    <t>A Model for the Integration of Prioritized Knowledge Bases Through Subjective Belief Games</t>
  </si>
  <si>
    <t>E. Bagheri; A. A. Ghorbani</t>
  </si>
  <si>
    <t>School of Computing and Information Systems, Athabasca University, Edmonton, Canada</t>
  </si>
  <si>
    <t>IEEE Transactions on Systems, Man, and Cybernetics - Part A: Systems and Humans</t>
  </si>
  <si>
    <t>Belief merging is concerned with the integration of several belief bases such that a coherent belief base is developed. Various belief merging models that use a belief negotiation game have been developed. These models often consist of two key functions, namely, negotiation and weakening. A negotiation function finds and selects the weakest belief bases among the available belief bases, while the weakening function removes the least valuable set of information from the selected belief base. This process is iteratively repeated until a consistent belief base is developed. In this paper, we extend the current game-based belief merging models by introducing the Subjective belief game model. The Subjective belief game model operates over a Subjective belief profile, which consists of belief bases with Subjectively annotated formulas. The Subjective information attached to each formula enables the proposed model to prioritize the formulas in the merging process. One of the advantages of the proposed game is that it provides room for enhancing the content of the weak belief bases, instead of enforcing their further weakening. Trustworthiness of the information sources is also considered. We provide several instantiations of the model. The Subjective belief game model can be useful for formalizing a negotiation process between the human participants of a design process in cases where discrepancies and conflicts arise. We apply this belief game model to an example case study of collaboratively designing some parts of unified modeling language (UML) class diagram for vehicle design.</t>
  </si>
  <si>
    <t>1083-4427;10834427</t>
  </si>
  <si>
    <t>10.1109/TSMCA.2010.2052599</t>
  </si>
  <si>
    <t>https://ieeexplore.ieee.org/stamp/stamp.jsp?arnumber=5512677</t>
  </si>
  <si>
    <t>Belief merging;collaborative modeling;formal conflict resolution;negotiation;social contraction</t>
  </si>
  <si>
    <t>Collaboration;Councils;Humans;Information systems;Information technology;Intelligent agent;Merging;Process design;Unified modeling language;Vehicles</t>
  </si>
  <si>
    <t>Unified Modeling Language;belief networks;design;game theory;knowledge based systems;vehicles</t>
  </si>
  <si>
    <t>belief merging models;belief negotiation game;prioritized knowledge bases;subjective belief games;unified modeling language class diagram;vehicle design</t>
  </si>
  <si>
    <t>Nov. 2010</t>
  </si>
  <si>
    <t>Mobile agent-based regression test case generation using model and formal specifications</t>
  </si>
  <si>
    <t>P. K. Arora; R. Bhatia</t>
  </si>
  <si>
    <t>Kanya Maha Vidyalaya, India</t>
  </si>
  <si>
    <t>IET Software</t>
  </si>
  <si>
    <t>Regression testing ensures that the functionality of previous code is not affected by the updates in the modified code. The focus of regression test case generation is to generate test cases for changed functionality. The authors' research advocates the use of mobile agent-based technology for regression test case generation using syntax and semantics analysis based on model and formal specifications. In this study, the authors presented a tool for adopting multi-agent systems for regression test case generation on distributed environment using standard unified modelling language (UML) models and formal specifications. Different agents are designed to perform model comparison, behaviour comparison, specifications comparison, impact analysis, and regression test case generation. Agents designed in JADE framework perform these tasks by using XML files of UML class diagram, sequence diagram and formal specifications based on Object-Z and OCL. To the best of the authors' knowledge, no research has reported regression test case generation using mobile agent-based technology along with model and formal specifications. It is found that the use of mobile agents will significantly reduce time and effort for regression test case generation in distributed systems.</t>
  </si>
  <si>
    <t>1751-8806;17518806</t>
  </si>
  <si>
    <t>10.1049/iet-sen.2016.0203</t>
  </si>
  <si>
    <t>https://ieeexplore.ieee.org/stamp/stamp.jsp?arnumber=8281320</t>
  </si>
  <si>
    <t>Unified Modeling Language;XML;formal specification;mobile agents;multi-agent systems;program testing;regression analysis;source code (software);statistical testing</t>
  </si>
  <si>
    <t>JADE framework;OCL;Object-Z;UML class diagram;UML models;XML files;behaviour comparison;code functionality;formal specifications;impact analysis;mobile agent-based regression test case generation;model comparison;model specifications;multiagent systems;semantics analysis;sequence diagram;specification comparison;syntax analysis;unified modelling language models</t>
  </si>
  <si>
    <t>2 2018</t>
  </si>
  <si>
    <t>IET</t>
  </si>
  <si>
    <t>IET Journals &amp; Magazines</t>
  </si>
  <si>
    <t>Scrutinizing UML and OPM Modeling Capabilities with Respect to Systems Engineering</t>
  </si>
  <si>
    <t>S. Cohen; A. Soffer</t>
  </si>
  <si>
    <t>Technion, Israel Institute of Technology, Haifa, Israel, shalom1@technion.ac.il</t>
  </si>
  <si>
    <t>2007 International Conference on Systems Engineering and Modeling</t>
  </si>
  <si>
    <t>System modeling has a unique role in the development of a complex software system. The Unified Modeling Language (UML) provides a framework for modeling software systems, which is widely used across the software development community. Although using the UML to facilitate modeling is a step in the right direction, it is unclear whether this is the most productive environment, since various types of impediments that have been reported by UML users hinder the effectiveness of UML modeling as part of the development process. In order to assess the adequacy and sufficiency of UML modeling in order to maximize the effectiveness and benefits of system modeling, we examined some core UML modeling capabilities and compared them with those of an alternative modeling formalism, OPM (object-process methodology), a system modeling and development paradigm which specifies the system's structure and behavior in a single, unified model. The results of our study show that by using an alternative modeling method (OPM) it is possible to model the same system while using a much more succinct set of diagrams and notations to represent the same information. This ability increases the effectiveness of system modeling. However, the granularity of low-level code-oriented information conveyed, by the UML diagram seems to be higher than that of OPM hence being more suitable for programmers.</t>
  </si>
  <si>
    <t>CD-ROM:1-4244-0771-0; POD:1-4244-0770-2</t>
  </si>
  <si>
    <t>10.1109/ICSEM.2007.373338</t>
  </si>
  <si>
    <t>https://ieeexplore.ieee.org/stamp/stamp.jsp?arnumber=4243723</t>
  </si>
  <si>
    <t>Computer architecture;Impedance;Modems;Object oriented modeling;Programming profession;Software engineering;Software systems;Systems engineering and theory;Unified modeling language;Vocabulary</t>
  </si>
  <si>
    <t>Unified Modeling Language;object-oriented programming;software engineering</t>
  </si>
  <si>
    <t>Unified Modeling Language;alternative modeling method;complex software system;object-process methodology;software development;software system modelling;systems engineering</t>
  </si>
  <si>
    <t>20-23 March 2007</t>
  </si>
  <si>
    <t>Test Sequence Generation from Communicating UML State Charts: An Industrial Application of Symbolic Transition Systems</t>
  </si>
  <si>
    <t>C. Schwarzl; B. Peischl</t>
  </si>
  <si>
    <t>Area Electrics/Electron. &amp; Software, Virtual Vehicle Competence Center, Graz, Austria</t>
  </si>
  <si>
    <t>2010 10th International Conference on Quality Software</t>
  </si>
  <si>
    <t>Today's multimedia solutions in the automotive industry are complex and distributed hardware/software systems that interact with a multitude of different environments. Assuring the functional correctness of such software-enabled systems is a major issue to maintain and improve overall product quality. In this article we report on a test case generation approach, that allows engineers to employ well-known UML state chart models to deduce test cases fully automatically. Our approach is based on symbolic transition systems (STSs) and overcomes the intricacies resulting from straightforward application of enumerative test models (e.g. state space explosion). The derivation of the test sequences is performed by searching paths through the STS models with respect to their communication structure. By calculating the weakest preconditions of these paths the validity of the paths (and their related parameters) is ensured. Notably, our first empirical results on an industry showcase - a flashing indicator model developed with our industry partner - indicate that our model composition approach is applicable for both - systematic as well as randomized test case generation.</t>
  </si>
  <si>
    <t>1550-6002;15506002</t>
  </si>
  <si>
    <t>Electronic:978-0-7695-4131-0; POD:978-1-4244-8078-4</t>
  </si>
  <si>
    <t>10.1109/QSIC.2010.22</t>
  </si>
  <si>
    <t>https://ieeexplore.ieee.org/stamp/stamp.jsp?arnumber=5562951</t>
  </si>
  <si>
    <t>UML state chart;black-box testing;symbolic execution;symbolic sransition system</t>
  </si>
  <si>
    <t>Cost accounting;History;Industries;Junctions;Software;Testing;Unified modeling language</t>
  </si>
  <si>
    <t>Unified Modeling Language;automobile industry;multimedia computing;program testing;software quality;symbol manipulation</t>
  </si>
  <si>
    <t>UML state charts;automotive industry;industrial application;multimedia solutions;product quality;state space explosion;symbolic transition systems;test sequence generation</t>
  </si>
  <si>
    <t>14-15 July 2010</t>
  </si>
  <si>
    <t>Merging UML2 Composite Structures of Software Product Lines</t>
  </si>
  <si>
    <t>T. B. Rhouma; P. Tessier; F. Terrier</t>
  </si>
  <si>
    <t>Model Driven Eng. for Embedded Real Time Syst. Lab., CEA, Gif-sur-Yvette, France</t>
  </si>
  <si>
    <t>2012 IEEE 17th International Conference on Engineering of Complex Computer Systems</t>
  </si>
  <si>
    <t>The software product line (SPL) engineering aims at producing reusable software-intensive systems at lower cost, in shorter time and with high quality. Modeling SPLs is a key concept for reuse: It allows stakeholders to describe commonalities and differences within a family of products. However modeling large-scale SPLs is complex and tedious. Therefore we advocate distributing the modeling task among different teams, each working on a partial model. At the end, it is obviously necessary to merge models designed by different team members in order to obtain the global model. In this paper, we propose a signature-based approach to merge UML composite structures of software product lines. UML2 composite structures are good alternative for modeling SPLs. They provide mechanisms for defining reusable "pieces" of the design. We also specify a set of significant properties to be considered when merging the SPL models and show how to preserve them.</t>
  </si>
  <si>
    <t>Electronic:978-2-9541810-0-4; Paper:978-1-4673-2156-3</t>
  </si>
  <si>
    <t>https://ieeexplore.ieee.org/stamp/stamp.jsp?arnumber=6299203</t>
  </si>
  <si>
    <t>UML2 composite structures;merge;software product line</t>
  </si>
  <si>
    <t>Cameras;Computational modeling;Connectors;Detectors;Merging;Security;Unified modeling language</t>
  </si>
  <si>
    <t>Unified Modeling Language;underwater optics</t>
  </si>
  <si>
    <t>SPL engineering;UML2 composite structures;reusable software-intensive systems;software product lines</t>
  </si>
  <si>
    <t>18-20 July 2012</t>
  </si>
  <si>
    <t>Extending UML for model composition</t>
  </si>
  <si>
    <t>J. Estublier; A. D. Ionita</t>
  </si>
  <si>
    <t>LSR-IMAG, Grenoble, France</t>
  </si>
  <si>
    <t>2005 Australian Software Engineering Conference</t>
  </si>
  <si>
    <t>The success of UML and more generally, of the model driven approach, has led to a proliferation of models, representing various systems, but the description of large applications may actually be composed of several system models. Therefore, the challenge is to determine how to compose independent system models, in order to build large applications. We present in this paper the software federation approach developed by our team. A federation relies on the concept of a domain, which describes a specific application domain, represented with a specific meta-model. Building a software federation means composing independently developed domains, by composing their meta-models. The UML standard, which is well supported by tools, has been found convenient for describing our meta-models, but it turns out that it does not contain sufficient modelling capabilities for the composition of these models. This paper analyses the need for model composition, the available UML concepts related to model composition and proposes an UML profile allowing the composition of models in software federations.</t>
  </si>
  <si>
    <t>1530-0803;15300803</t>
  </si>
  <si>
    <t>POD:0-7695-2257-2</t>
  </si>
  <si>
    <t>10.1109/ASWEC.2005.25</t>
  </si>
  <si>
    <t>https://ieeexplore.ieee.org/stamp/stamp.jsp?arnumber=1401998</t>
  </si>
  <si>
    <t>Application software;Engineering management;Model driven engineering;Object oriented modeling;Robustness;Software engineering;Software tools;Technology management;Unified modeling language;XML</t>
  </si>
  <si>
    <t>Unified Modeling Language;formal specification;software architecture;software maintenance</t>
  </si>
  <si>
    <t>UML;Unified Modeling Language;meta-model;model composition;model driven approach;software federation;software maintenance</t>
  </si>
  <si>
    <t>29 March-1 April 2005</t>
  </si>
  <si>
    <t>Similarity assessment of UML class diagrams using a greedy algorithm</t>
  </si>
  <si>
    <t>2014 International Computer Science and Engineering Conference (ICSEC)</t>
  </si>
  <si>
    <t>During the early stages of software development, engineers find themselves dealing with a large collection of models. Lack of efficient management of these models results in duplicated artifacts, ineffective reuse, and an aggravated maintenance effort. Models' matching is at the core of different model management operations such as models' evolution, consolidation, and retrieval. It is a kind of a combinatorial problem. The difficulty of the problem comes in two main streams, the similarity assessment metrics and the matching algorithms. In this paper, we present a greedy-based algorithm for matching UML class diagrams based on their lexical, internal, neighborhood similarity, and a combination of them. Additionally the paper empirically compares the performance of the proposed algorithm against the simulated annealing algorithm in terms of the matching accuracy and time.</t>
  </si>
  <si>
    <t>Electronic:978-1-4799-4963-2; POD:978-1-4799-4962-5</t>
  </si>
  <si>
    <t>10.1109/ICSEC.2014.6978199</t>
  </si>
  <si>
    <t>https://ieeexplore.ieee.org/stamp/stamp.jsp?arnumber=6978199</t>
  </si>
  <si>
    <t>greedy matching algorithm;model matching;reuse;similarity metrics</t>
  </si>
  <si>
    <t>Accuracy;Algorithm design and analysis;Computational modeling;Measurement;Semantics;Unified modeling language</t>
  </si>
  <si>
    <t>Unified Modeling Language;greedy algorithms;simulated annealing;software engineering</t>
  </si>
  <si>
    <t>UML class diagrams;greedy algorithm;matching algorithms;model management operations;similarity assessment metrics;simulated annealing algorithm;software development</t>
  </si>
  <si>
    <t>July 30 2014-Aug. 1 2014</t>
  </si>
  <si>
    <t>Concurrent Fine-Grained Versioning of UML Models</t>
  </si>
  <si>
    <t>A. D. Lucia; F. Fasano; G. Scanniello; G. Tortora</t>
  </si>
  <si>
    <t>Dipt. di Mat. e Inf., Univ. of Salerno, Salerno</t>
  </si>
  <si>
    <t>2009 13th European Conference on Software Maintenance and Reengineering</t>
  </si>
  <si>
    <t>Concurrent versioning of source code is a common and well-established practice to manage concurrency and consistency within source code repository. With the growing complexity of nowadays software systems, the need for high level representations of the system to develop becomes inevitable. These software models evolve together with the software system, thus requiring versioning management. Moreover, software models are often the result of cooperative work by different software engineers, that need to update them even concurrently.Unfortunately, the available concurrent versioning tools, do not provide an adequate support for this type of software artifacts. We propose a solution to manage versioning and concurrency for software models (in particular, UML models), that consists of a fine-grained concurrent modeling approach. The approach has been implemented and integrated in an artifact management system, thus also enabling reuse of model elements across the entire project.</t>
  </si>
  <si>
    <t>1534-5351;15345351</t>
  </si>
  <si>
    <t>POD:978-1-4244-3755-9</t>
  </si>
  <si>
    <t>10.1109/CSMR.2009.35</t>
  </si>
  <si>
    <t>https://ieeexplore.ieee.org/stamp/stamp.jsp?arnumber=4812742</t>
  </si>
  <si>
    <t>Concurrent Versioning;Fine-grained artifact management;UML model versioning</t>
  </si>
  <si>
    <t>Asset management;Collaborative work;Concurrent computing;Environmental management;Merging;Project management;Software maintenance;Software systems;Software tools;Unified modeling language</t>
  </si>
  <si>
    <t>Unified Modeling Language;concurrent engineering;software engineering;source coding</t>
  </si>
  <si>
    <t>UML models;artifact management system;concurrent fine-grained versioning;concurrent versioning tools;software artifacts;software engineers;software models;software systems;source code repository</t>
  </si>
  <si>
    <t>24-27 March 2009</t>
  </si>
  <si>
    <t>An Efficient and Scalable Approach to Correct Class Model Refinement</t>
  </si>
  <si>
    <t>W. Shen; K. Wang; A. Egyed</t>
  </si>
  <si>
    <t>Western Michigan University, Kalamazoo</t>
  </si>
  <si>
    <t>IEEE Transactions on Software Engineering</t>
  </si>
  <si>
    <t>Today, programmers benefit immensely from Integrated Development Environments (IDEs), where errors are highlighted within seconds of their introduction. Yet, designers rarely benefit from such an instant feedback in modeling tools. This paper focuses on the refinement of UML-style class models with instant feedback on correctness. Following the Model-Driven Architecture (MDA) paradigm, we strongly believe in the benefit of maintaining high-level and low-level models separately to 1) document the lower level model and 2) continuously ensure the correctness of the low-level model during later evolution (i.e., high- or low-level models may be evolved independently). However, currently the refinement and subsequent evolution lack automated support, let alone an instant feedback on their correctness (i.e., consistency). Traditional approaches to consistency checking fail here because of the computational cost of comparing class models. Our proposed instant approach first transforms the low-level model into an intermediate model that is then easier comparable with the high-level model. The key to computational scalability is the separation of transformation and comparison so that each can react optimally to changes-changes that could happen concurrently in both the high- and low-level class models. We evaluate our approach on eight third-party design models. The empirical data show that the separation of transformation and comparison results in a 6 to 11-fold performance gain and a ninefold reduction in producing irrelevant feedback. While this work emphasizes the refinement of class models, we do believe that the concepts are more generally applicable to other kinds of modeling languages, where transformation and subsequent comparison are computationally expensive.</t>
  </si>
  <si>
    <t>0098-5589;00985589</t>
  </si>
  <si>
    <t>10.1109/TSE.2009.26</t>
  </si>
  <si>
    <t>https://ieeexplore.ieee.org/stamp/stamp.jsp?arnumber=4815278</t>
  </si>
  <si>
    <t>Class models;and UML.;consistency checking;refinement;separation of concerns</t>
  </si>
  <si>
    <t>Unified Modeling Language;software architecture</t>
  </si>
  <si>
    <t>UML-style class models;Unified Modeling Language;class model refinement;computational scalability;integrated development environment;model-driven architecture</t>
  </si>
  <si>
    <t>July-Aug. 2009</t>
  </si>
  <si>
    <t>Modeling Aspect-Oriented Extension Software Architecture</t>
  </si>
  <si>
    <t>L. Furong; S. Wei; J. Zhigang</t>
  </si>
  <si>
    <t>Int. Coll., Huanghuai Univ., China</t>
  </si>
  <si>
    <t>2008 International Symposium on Computer Science and Computational Technology</t>
  </si>
  <si>
    <t>Component-based software architecture realizes non-functional attributes through specific middleware platform, thus mapping components to component models will results in code which the crosscutting concerns encapsulated in the middleware showing up at several models, which increases the dependencies among component models, and reduces the ability of architecture to describe system. In view of this, aspect-oriented programming method is introduced to software architecture, and the crosscutting attribute is picked up and modeled as aspect connector, then an aspect-oriented architecture meta-model is brought forward. In the end, a case of books management system is used to explain the specific process, then the aspect-oriented architecture model is compared with a conventional model, the results validate that aspect-oriented software architecture model has higher practicality values.</t>
  </si>
  <si>
    <t>POD:978-0-7695-3498-5</t>
  </si>
  <si>
    <t>10.1109/ISCSCT.2008.157</t>
  </si>
  <si>
    <t>https://ieeexplore.ieee.org/stamp/stamp.jsp?arnumber=4731657</t>
  </si>
  <si>
    <t>Aspect-Oriented Programming;Aspect-connector;UML</t>
  </si>
  <si>
    <t>Books;Computer architecture;Computer science;Connectors;Educational institutions;Middleware;Object oriented modeling;Software architecture;Software maintenance;Technology management</t>
  </si>
  <si>
    <t>middleware;object-oriented programming;software architecture</t>
  </si>
  <si>
    <t>aspect connector;aspect-oriented architecture meta-model;aspect-oriented architecture model;aspect-oriented extension software architecture;aspect-oriented programming method;books management system;component-based software architecture;crosscutting attribute;middleware platform;nonfunctional attributes</t>
  </si>
  <si>
    <t>20-22 Dec. 2008</t>
  </si>
  <si>
    <t>Towards the conception of a new approach for modeling interdependencies in Critical Infrastructures</t>
  </si>
  <si>
    <t>L. Chtioui; A. Baina; M. Bellafkih</t>
  </si>
  <si>
    <t>STRS Lab. National Institute of Posts and Telecommunications- INPT Rabat - Morocco</t>
  </si>
  <si>
    <t>2016 4th IEEE International Colloquium on Information Science and Technology (CiSt)</t>
  </si>
  <si>
    <t>Critical infrastructures are the set of essential systems for the normal functioning of our modern society. Their failure could have severe consequences on economy and population and may undermine security. Indeed, their protection is a requirement. Nowadays Critical infrastructures are becoming tightly coupled and interdependent due to the exchange of products and services, which leads to the hardness of their protection. Therefore, a failure of a component of an infrastructure may impact the performance of other infrastructures. The work presented in this paper deals with Critical Infrastructures Protection regarding interdependencies. Within it, we compare between some modeling approaches used to study interdependencies in critical infrastructures, then we model them using UML sequence diagram to understand their operation, in order to extract their properties and strengths and use them in our proposed approach. Our purpose is to conceive a modeling approach to understand and reduce interdependencies' vulnerabilities, which must be general enough to be applied to any critical infrastructure case study.</t>
  </si>
  <si>
    <t>Electronic:978-1-5090-0751-6; POD:978-1-5090-0752-3</t>
  </si>
  <si>
    <t>10.1109/CIST.2016.7805054</t>
  </si>
  <si>
    <t>https://ieeexplore.ieee.org/stamp/stamp.jsp?arnumber=7805054</t>
  </si>
  <si>
    <t>Agent-based model;Critical Infrastructures interdependencies;Implicative Interdependency Model;System dynamics;UML</t>
  </si>
  <si>
    <t>Analytical models;Computational modeling;Data models;Peer-to-peer computing;Sequential analysis;System dynamics;Unified modeling language</t>
  </si>
  <si>
    <t>Unified Modeling Language;critical infrastructures;health care;information systems</t>
  </si>
  <si>
    <t>UML sequence diagram;Unified Modeling Language;critical infrastructure protection;interdependency modeling approach;interdependency vulnerability reduction</t>
  </si>
  <si>
    <t>24-26 Oct. 2016</t>
  </si>
  <si>
    <t>Exploring the significance of multi-touch tables in enhancing collaborative software design using UML</t>
  </si>
  <si>
    <t>M. Basheri; L. Burd</t>
  </si>
  <si>
    <t>Faculty of Computing and Information Technology, King Abdulaziz University, Jeddah, Saudi Arabia</t>
  </si>
  <si>
    <t>2012 Frontiers in Education Conference Proceedings</t>
  </si>
  <si>
    <t>Encouraging collaborative software design through the use of multi-touch interfaces has become increasingly important, because such surfaces can accommodate more than one user concurrently, which is particularly useful for collaborative software design. In this paper, the potential of using multi-touch MT-CollabUML application for collaborative software design is explored. This exploration is done by looking at how students' collaboration might be enhanced in collaborative software design using Unified Modeling Language (UML) comparing the traditional paper-based environment with the contemporary multi-touch table environment.</t>
  </si>
  <si>
    <t>0190-5848;01905848</t>
  </si>
  <si>
    <t>Electronic:978-1-4673-1352-0; POD:978-1-4673-1353-7; USB:978-1-4673-1351-3</t>
  </si>
  <si>
    <t>10.1109/FIE.2012.6462217</t>
  </si>
  <si>
    <t>https://ieeexplore.ieee.org/stamp/stamp.jsp?arnumber=6462217</t>
  </si>
  <si>
    <t>Collaborative work;Multi-touch table;Software design;UML</t>
  </si>
  <si>
    <t>Collaborative software;Collaborative work;Educational institutions;Software design;Teamwork;Unified modeling language</t>
  </si>
  <si>
    <t>Unified Modeling Language;groupware;human computer interaction;interactive devices;software engineering;touch sensitive screens</t>
  </si>
  <si>
    <t>MT-CollabUML application;UML;Unified Modeling Language;collaborative software design;multitouch interface;multitouch table;student collaboration</t>
  </si>
  <si>
    <t>3-6 Oct. 2012</t>
  </si>
  <si>
    <t>Merging Test Models</t>
  </si>
  <si>
    <t>M. Mussa; F. Khendek</t>
  </si>
  <si>
    <t>Electr. &amp; Comput. Eng. Dept., Concordia Univ., Montreal, QC, Canada</t>
  </si>
  <si>
    <t>2013 18th International Conference on Engineering of Complex Computer Systems</t>
  </si>
  <si>
    <t>Over the last decade several model merging approaches have been proposed. Most of these approaches focused on version control systems. We are interested in merging test models. We present a merging approach to reconcile unit test models and generate integration test models using the UML Testing Profile.</t>
  </si>
  <si>
    <t>Electronic:978-0-7695-5007-7; POD:978-1-4799-0744-1</t>
  </si>
  <si>
    <t>10.1109/ICECCS.2013.32</t>
  </si>
  <si>
    <t>https://ieeexplore.ieee.org/stamp/stamp.jsp?arnumber=6601819</t>
  </si>
  <si>
    <t>Components;Integration;Interactions;Merging;Model Based Testing;Testing</t>
  </si>
  <si>
    <t>Computational modeling;Computers;Data models;Merging;Software;Testing;Unified modeling language</t>
  </si>
  <si>
    <t>Unified Modeling Language;configuration management;program testing</t>
  </si>
  <si>
    <t>UML testing profile;integration test model generation;merging test models;unit test models;version control systems</t>
  </si>
  <si>
    <t>17-19 July 2013</t>
  </si>
  <si>
    <t>A study on the current state of the art in tool-supported UML-based static reverse engineering</t>
  </si>
  <si>
    <t>R. Kollmann; P. Selonen; E. Stroulia; T. Systa; A. Zundorf</t>
  </si>
  <si>
    <t>Dept. of Comput. Sci., Bremen Univ., Germany</t>
  </si>
  <si>
    <t>Ninth Working Conference on Reverse Engineering, 2002. Proceedings.</t>
  </si>
  <si>
    <t>Today, software-engineering research and industry alike recognize the need for practical tools to support reverse-engineering activities. Most of the well-known CASE tools support reverse engineering in some way. The Unified Modeling Language (UML) has emerged as the de facto standard for graphically representing the design of object-oriented software systems. However, there does not yet exist a standard scheme for representing the reverse-engineered models of these systems. The various CASE tools usually adopt proprietary extensions to UML and, as a result, it is difficult, or even impossible, to ensure that model semantics remains unambiguous when working with different tools at the same time. In this paper, we examine the capabilities of the two most successful industrial-strength CASE-tools in reverse engineering the static structure of software systems and compare them to the results produced by two academic prototypes. The comparisons are carried out both manually and automatically using a research prototype for manipulating and comparing UML models.</t>
  </si>
  <si>
    <t>POD:0-7695-1799-4</t>
  </si>
  <si>
    <t>10.1109/WCRE.2002.1173061</t>
  </si>
  <si>
    <t>https://ieeexplore.ieee.org/stamp/stamp.jsp?arnumber=1173061</t>
  </si>
  <si>
    <t>Computer aided software engineering;Computer industry;Object oriented modeling;Prototypes;Reverse engineering;Software design;Software prototyping;Software standards;Software systems;Unified modeling language</t>
  </si>
  <si>
    <t>computer aided software engineering;reverse engineering;specification languages</t>
  </si>
  <si>
    <t>CASE tools;Unified Modeling Language;object-oriented software systems;tool-supported UML-based static reverse engineering</t>
  </si>
  <si>
    <t>A Method for Building Domain Ontologies based on the Transformation of UML Models</t>
  </si>
  <si>
    <t>Hong-Seok Na; O-Hoon Choi; Jung-Eun Lim</t>
  </si>
  <si>
    <t>Korea Digital University</t>
  </si>
  <si>
    <t>Fourth International Conference on Software Engineering Research, Management and Applications (SERA'06)</t>
  </si>
  <si>
    <t>Ontologies are used in the integration of information resources by describing the semantics of the information sources with machine understandable terms and definitions. But, creating an ontology is a difficult and time-consuming process, especially in the early stage of extracting key concepts and relations. This paper proposes a method for domain ontology building by extracting ontological knowledge from UML models of existing systems. We compare the UML model elements with the OWL ones and derive transformation rules between the corresponding model elements. Based on these rules, we define an XSLT document which implements the transformation processes. We expect that the proposed method reduce the cost and time for building domain ontologies with the reuse of existing UML models</t>
  </si>
  <si>
    <t>POD:0-7695-2656-X</t>
  </si>
  <si>
    <t>10.1109/SERA.2006.4</t>
  </si>
  <si>
    <t>https://ieeexplore.ieee.org/stamp/stamp.jsp?arnumber=1691399</t>
  </si>
  <si>
    <t>Buildings;Computer science;Costs;Data mining;Guidelines;Impedance;Information resources;OWL;Ontologies;Unified modeling language</t>
  </si>
  <si>
    <t>Unified Modeling Language;formal specification;knowledge acquisition;knowledge representation languages;ontologies (artificial intelligence);software reusability</t>
  </si>
  <si>
    <t>OWL;UML model transformation;Unified Modeling Language;XSLT document;domain ontology;formal specification;information resource;knowledge extraction;software reusability</t>
  </si>
  <si>
    <t>9-11 Aug. 2006</t>
  </si>
  <si>
    <t>Metamodels for models complete integration</t>
  </si>
  <si>
    <t>ENSIAS, Mohammed V Souissi University, Rabat, Morocco</t>
  </si>
  <si>
    <t>2011 IEEE International Conference on Information Reuse &amp; Integration</t>
  </si>
  <si>
    <t>Problems occur in the models integration and particularly, in the comparison phase of the integration. Previous approaches have not correctly handled the semantic integration. We propose a complete approach for integrating of UML models. First, we provide a comparison approach incorporating syntactic, structural and semantic aspects in order to detect any correspondence between the models to compare, and secondly, a semantic approach to integrate the compared models. For this purpose, we use domain ontology. In this paper, our contribution is the proposition of the different metamodels needed in the comparison and the integration phases.</t>
  </si>
  <si>
    <t>Electronic:978-1-4577-0966-1; POD:978-1-4577-0964-7; USB:978-1-4577-0965-4</t>
  </si>
  <si>
    <t>10.1109/IRI.2011.6009602</t>
  </si>
  <si>
    <t>https://ieeexplore.ieee.org/stamp/stamp.jsp?arnumber=6009602</t>
  </si>
  <si>
    <t>comparison;fusion;integration;metamodels</t>
  </si>
  <si>
    <t>Computational modeling;Dictionaries;Merging;Ontologies;Semantics;Syntactics;Unified modeling language</t>
  </si>
  <si>
    <t>Unified Modeling Language;ontologies (artificial intelligence)</t>
  </si>
  <si>
    <t>UML models;domain ontology;metamodels;models integration;semantic aspect;semantic integration;structural aspect;syntactic aspect</t>
  </si>
  <si>
    <t>3-5 Aug. 2011</t>
  </si>
  <si>
    <t>Differences of Structured Documents - Improving their Quality</t>
  </si>
  <si>
    <t>S. Berlik; M. Fathi</t>
  </si>
  <si>
    <t>Siegen University, Department of Computer Science. berlik@informatik.uni-siegen.de</t>
  </si>
  <si>
    <t>2007 IEEE International Conference on Information Reuse and Integration</t>
  </si>
  <si>
    <t>A classical task of software development environments is the management of document versions. Besides others, primary aims are increasing efficiency and supporting reuse. While for classical textual documents, e.g. source code, versioning is well understood and frequently used, this is not the case for documents with graph structured models as for example the notation forms of the UML. However, these models become more and more important and are like textual documents subject to versioning and co-developed by a number of people. Thus also for graph structured models versioning tools are required. One of the several reasons for the absence of efficient tools is the problem that differences are generally not unique. With the potentially large set of differences evaluable for the same documents, the question of their quality arises. Since for graph structured and in particular for UML documents many different quality measures are reasonable, convincing conclusions can be drawn only by evaluating a set of different measures, contrasting the conventional approaches. This paper presents a novel and more substantive approach of judging differences' qualities and aims at finding optimal differences. Evolutionary algorithms are proposed to solve the resulting multiobjective optimization problems.</t>
  </si>
  <si>
    <t>CD-ROM:1-4244-1500-4; POD:1-4244-1499-7</t>
  </si>
  <si>
    <t>10.1109/IRI.2007.4296667</t>
  </si>
  <si>
    <t>https://ieeexplore.ieee.org/stamp/stamp.jsp?arnumber=4296667</t>
  </si>
  <si>
    <t>Computer science;Environmental management;Evolutionary computation;Particle measurements;Programming;Quality management;Software development management;Tree graphs;Unified modeling language;Visualization</t>
  </si>
  <si>
    <t>Unified Modeling Language;evolutionary computation;graph theory;software reusability</t>
  </si>
  <si>
    <t>UML documents;evolutionary algorithms;graph structured models;multiobjective optimization problems;reuse;software development;structured documents;versioning tools</t>
  </si>
  <si>
    <t>13-15 Aug. 2007</t>
  </si>
  <si>
    <t>A Formal Approach to Model Composition Applied to VUML</t>
  </si>
  <si>
    <t>A. Anwar; T. Dkaki; S. Ebersold; B. Coulette; M. Nassar</t>
  </si>
  <si>
    <t>IRIT-UTM Univ. of Toulouse, Toulouse, France</t>
  </si>
  <si>
    <t>2011 16th IEEE International Conference on Engineering of Complex Computer Systems</t>
  </si>
  <si>
    <t>Several approaches adopted by the software engineering community rely on the principle of multi-modeling which allows to separate concerns and to model a system as a set of less complex sub-models. Model composition is a crucial activity in Model Driven Engineering (MDE). It is particularly useful when adopting a multi-modeling approach to analyze and design software systems. In previous work, we have defined a view-based UML profile called VUML. In this paper, we describe a formal approach for model composition in which we consider the composition as an algebraic operator on the set of UML-compliant models. We specify the semantics of our composition operator by means of graph transformations. Furthermore, we present a composition scheme interpreted by a two-steps composition process based on two strategies of correspondence and merging. To illustrate our approach, we apply it to the composition of UML class models diagrams into one VUML model class diagram.</t>
  </si>
  <si>
    <t>Electronic:978-0-7695-4381-9; POD:978-1-61284-853-2</t>
  </si>
  <si>
    <t>10.1109/ICECCS.2011.26</t>
  </si>
  <si>
    <t>https://ieeexplore.ieee.org/stamp/stamp.jsp?arnumber=5773393</t>
  </si>
  <si>
    <t>Model composition;Model-Driven Development;VUML Profile;formal approach;graph transformation</t>
  </si>
  <si>
    <t>Context;Context modeling;Focusing;Merging;Semantics;Unified modeling language;Web pages</t>
  </si>
  <si>
    <t>Unified Modeling Language;graph grammars;process algebra;software engineering</t>
  </si>
  <si>
    <t>UML profile;UML-compliant models;VUML;algebraic operator;graph transformations;model composition;model driven engineering;multimodeling approach;software engineering</t>
  </si>
  <si>
    <t>27-29 April 2011</t>
  </si>
  <si>
    <t>Systematic derivation of conceptual models from requirements models: A controlled experiment</t>
  </si>
  <si>
    <t>S. EspaÃ±a; M. Ruiz; A. GonzÃ¡lez</t>
  </si>
  <si>
    <t>PROS Research Centre, Universitat Polit&amp;#x00E8;cnica de Val&amp;#x00E8;ncia</t>
  </si>
  <si>
    <t>2012 Sixth International Conference on Research Challenges in Information Science (RCIS)</t>
  </si>
  <si>
    <t>There is an open challenge in the area of model-driven requirements engineering. Model transformations that allow deriving (platform-independent) conceptual models from (computation-independent) requirements models are being proposed. However, rigorous assessments of the quality of the resulting conceptual models are needed. This paper reports a controlled experiment that compares the performance of subjects applying two different techniques for deriving object-oriented, UML-compliant conceptual models. We compare the quality of the OO-Method conceptual models obtained by applying a text-based derivation technique (which mimics what OO-Method practitioners actually do in real projects) with the quality obtained by applying a novel communication-based derivation technique (which takes as input Communication Analysis requirements models). The results show that there is an interaction between the derivation technique and the OO-Method modelling competence of the subject: the derivation technique has a significant impact on model completeness within the high-competence group. No impact has been observed on model validity. We also discuss new challenges raised by the evaluation.</t>
  </si>
  <si>
    <t>2151-1349;21511349</t>
  </si>
  <si>
    <t>Electronic:978-1-4577-1938-7; POD:978-1-4577-1936-3; USB:978-1-4577-1937-0</t>
  </si>
  <si>
    <t>10.1109/RCIS.2012.6240428</t>
  </si>
  <si>
    <t>https://ieeexplore.ieee.org/stamp/stamp.jsp?arnumber=6240428</t>
  </si>
  <si>
    <t>Communication Analysis;Information systems;OO-Method;business process model;conceptual model;controlled experiment;empirical validation;model transformation;model-driven requirements engineering;requirements model</t>
  </si>
  <si>
    <t>Analytical models;Business;Computational modeling;Information systems;Object oriented modeling;Training;Unified modeling language</t>
  </si>
  <si>
    <t>Unified Modeling Language;business data processing;formal verification;management information systems;object-oriented methods;text analysis</t>
  </si>
  <si>
    <t>OO-method conceptual model quality;Unified Modeling Language;communication analysis requirements models;communication-based derivation technique;computation-independent requirements models;model transformations;model-driven requirements engineering;object-oriented-UML-compliant conceptual models;performance comparison;platform-independent conceptual models;text-based derivation technique</t>
  </si>
  <si>
    <t>16-18 May 2012</t>
  </si>
  <si>
    <t>Petri nets as supporting formalism within Embedded Systems Co-design</t>
  </si>
  <si>
    <t>L. Gomes; A. Costa</t>
  </si>
  <si>
    <t>Universidade Nova de Lisboa, Faculty of Sciences and Technology &amp; UNINOVA, PORTUGAL. e-mail: lugo@uninova.pt</t>
  </si>
  <si>
    <t>2006 International Symposium on Industrial Embedded Systems</t>
  </si>
  <si>
    <t>This paper presents a methodology for embedded systems hardware-software co-design, which main objective is to contribute to show Petri nets models adequacy to be used as the underlying formalism amenable to support specification, simulation, verification and implementation, including partitioning into components, co-simulation, co-verification and automatic code generation. The methodology starts grabbing user requirements through UML use-cases, which will be (manually) translated into behavioral sub-models, expressed in one of the following graphical formalisms: state diagrams, hierarchical and concurrent state diagrams, statecharts, sequence diagrams, and Petri nets. Those partial models will be translated into behaviorally equivalent Petri net models, which will be composed in order to obtain the overall system model amenable to support property verification and partitioning into components. For that end a set of (Petri) net operations are referred including net addition and net split. Integration of the tools under development and other common available tools is foreseen as PNML representation is used.</t>
  </si>
  <si>
    <t>2150-3109;21503109</t>
  </si>
  <si>
    <t>CD-ROM:1-4244-0777-X; POD:0-7803-9759-2</t>
  </si>
  <si>
    <t>10.1109/IES.2006.357468</t>
  </si>
  <si>
    <t>https://ieeexplore.ieee.org/stamp/stamp.jsp?arnumber=4197490</t>
  </si>
  <si>
    <t>Hardware-software Co-design;Model composition;Model decomposition;Petri nets;System partitioning</t>
  </si>
  <si>
    <t>Embedded software;Embedded system;Field programmable gate arrays;Hardware;Petri nets;Power system modeling;Programmable logic arrays;Robustness;Time to market;Unified modeling language</t>
  </si>
  <si>
    <t>Petri nets;Unified Modeling Language;embedded systems;hardware-software codesign</t>
  </si>
  <si>
    <t>PNML representation;Petri nets models;UML use-cases;automatic code generation;behavioral sub-models;concurrent state diagrams;embedded systems hardware-software co-design;graphical formalisms;hierarchical state diagrams;sequence diagrams;statecharts;support property verification</t>
  </si>
  <si>
    <t>18-20 Oct. 2006</t>
  </si>
  <si>
    <t>Model based design of inverter power supply</t>
  </si>
  <si>
    <t>M. A. El Dahb; Shintaro Iino; Yoichi Shiraishi; M. Tatsuno</t>
  </si>
  <si>
    <t>Department of Production Science and Technology, Gunma University, Japan</t>
  </si>
  <si>
    <t>2009 ICCAS-SICE</t>
  </si>
  <si>
    <t>The embedded system software field becomes one of the most competitive areas due to the increase of the progress of embedded system technology. This paper concerns some of the challenges that face the embedded software developer. Hardware modeling (Virtual Device) of DC/AC power inverter using Unified Modeling Language (UML) and C&lt;sup&gt;++&lt;/sup&gt; language to verify the controlling software is proposed. Embedded software simulation on the hardware modeling compared to the actual prototype simulation has been investigated. A good agreement between the outputs of suggested method and data obtained using the actual prototype was observed.</t>
  </si>
  <si>
    <t>POD:978-4-907764-34-0</t>
  </si>
  <si>
    <t>https://ieeexplore.ieee.org/stamp/stamp.jsp?arnumber=5335347</t>
  </si>
  <si>
    <t>Embedded system;Hardware simulation;embedded software</t>
  </si>
  <si>
    <t>Embedded software;Embedded system;Hardware;Inverters;Power supplies;Power system modeling;Software prototyping;Software systems;Unified modeling language;Virtual prototyping</t>
  </si>
  <si>
    <t>DC-AC power convertors;Unified Modeling Language;embedded systems;invertors;power system simulation</t>
  </si>
  <si>
    <t>C++ language;DC/AC power inverter;embedded software;hardware modeling;hardware simulation;inverter power supply;model based design;unified modeling language</t>
  </si>
  <si>
    <t>18-21 Aug. 2009</t>
  </si>
  <si>
    <t>Modeling a system of systems to analyze requirements</t>
  </si>
  <si>
    <t>S. M. White</t>
  </si>
  <si>
    <t>College of Information and Computer Science, Long Island University, Brookville, N.Y., United States</t>
  </si>
  <si>
    <t>2009 3rd Annual IEEE Systems Conference</t>
  </si>
  <si>
    <t>To help systems engineers select a method for modeling large complex systems during the requirements phase of systems engineering, and also help researchers develop better models and methods, this paper identifies the semantics, mathematical basis, and attributes needed to model a system of systems. We use these model characteristics to compare several practical languages and methods that engineers use for systems engineering, Distributed Computing Design System (basis for Vitech's method, CORE), Statemate, the Unified Modeling Language (UML), and Systems Modeling Language (SysML). We identify which methods excel in a specific area, and why. For example, we show why the method used in Statemate to control activities should be used in SysML.</t>
  </si>
  <si>
    <t>POD:978-1-4244-3462-6</t>
  </si>
  <si>
    <t>10.1109/SYSTEMS.2009.4815777</t>
  </si>
  <si>
    <t>https://ieeexplore.ieee.org/stamp/stamp.jsp?arnumber=4815777</t>
  </si>
  <si>
    <t>Aerospace engineering;Computer science;Design engineering;Distributed computing;Educational institutions;Information analysis;Mathematical model;Systems engineering and theory;Testing;Unified modeling language</t>
  </si>
  <si>
    <t>Unified Modeling Language;distributed processing;systems analysis</t>
  </si>
  <si>
    <t>SysML;Systems Modeling Language;Unified Modeling Language;distributed computing design system;large complex systems;system of systems;systems engineering</t>
  </si>
  <si>
    <t>23-26 March 2009</t>
  </si>
  <si>
    <t>Towards CIM implementation challenges in control centers worldwide and Indian power grid</t>
  </si>
  <si>
    <t>G. Ravikumar; S. A. Khaparde; R. K. Joshi</t>
  </si>
  <si>
    <t>Department of Electrical Engineering, Indian Institute of Technology Bombay, India</t>
  </si>
  <si>
    <t>2014 Annual IEEE India Conference (INDICON)</t>
  </si>
  <si>
    <t>Although common information model (CIM) standard has been already a recognized power system domain standard, utilities are facing difficulties in the process of upgrading their software systems on CIM framework. Significant challenges faced by utilities are due to various issues such as legacy of distinct names given to the same power system resource, data silos within different power system applications referring to common network resources and multiple points of data entry. Besides, at an interconnected multi regional network operation, every regional operator responsible for authorizing their internal network model. Such a decentralized model authority scenario realizes ease of managing and monitoring complex power networks. Despite having these advantages, due to having predefined local IDs of power system resources in the internal network models, model merging and splitting are cumbersome while exchanging their models across other regions. These challenges are more prominent in complex power system networks like largely interconnected Indian power grid. Indian power grid is now moving towards adopting CIM framework at regional control centers. This paper presents a comprehensive literature survey on CIM implementations and its practices at power utilities. Moreover, the paper discusses typical challenges like network model exchange and naming schema in the context of Indian power grid.</t>
  </si>
  <si>
    <t>2325-940X;2325940X</t>
  </si>
  <si>
    <t>Electronic:978-1-4799-5364-6; POD:978-1-4799-5365-3</t>
  </si>
  <si>
    <t>10.1109/INDICON.2014.7030580</t>
  </si>
  <si>
    <t>https://ieeexplore.ieee.org/stamp/stamp.jsp?arnumber=7030580</t>
  </si>
  <si>
    <t>CIM;Control Center;Database;Legacy Migration;Power System network models;RDF;Smart Grid;UML;XML;model authority sets;model exchange;naming schema</t>
  </si>
  <si>
    <t>Computer integrated manufacturing;Energy management;Object oriented modeling;Power systems;Standards;Unified modeling language;XML</t>
  </si>
  <si>
    <t>centralised control;power engineering computing;power grids;power system control;power system interconnection;software engineering</t>
  </si>
  <si>
    <t>CIM standard;Indian power grid;common information model standard;common network resources;control centers;data entry;data silos within;decentralized model authority scenario;internal network model;multiregional network operation;power system domain standard;power system networks;power system resource;power utilities;regional operator;software systems</t>
  </si>
  <si>
    <t>11-13 Dec. 2014</t>
  </si>
  <si>
    <t>Composite-based conflict resolution in merging versions of UML models</t>
  </si>
  <si>
    <t>H. Chong; R. Zhang; Z. Qin</t>
  </si>
  <si>
    <t>School of Software Engineering, Tsinghua University, Beijing, China 100084</t>
  </si>
  <si>
    <t>2016 17th IEEE/ACIS International Conference on Software Engineering, Artificial Intelligence, Networking and Parallel/Distributed Computing (SNPD)</t>
  </si>
  <si>
    <t>Model-driven engineering is now playing an essential role in software development. Adequate model versioning systems are critical to enable efficient team-based development of models. The state-of-art model versioning systems are able to detect and help resolving basic conflicts which arise during the merging of different model versions. However, conflict resolution is typically conducted at the primitive operation level in operation-based system and user interaction is required to choose from the conflicting operations. In this study, we present an approach to resolve conflicts automatically at composite level in model versioning systems for Unified Modeling Language (UML). This approach has two main stages. During the merging stage, a temporary merged model is generated, which represent the central intention of model developers. And during the conflict resolution stage, our approach automatically finds and presents to the model developers all solutions for resolving all inconsistencies in the merged model. The approach was empirically evaluated on a range of test models and proved to be scalable to models of large size.</t>
  </si>
  <si>
    <t>Electronic:978-1-5090-2239-7; POD:978-1-5090-0804-9</t>
  </si>
  <si>
    <t>10.1109/SNPD.2016.7515890</t>
  </si>
  <si>
    <t>https://ieeexplore.ieee.org/stamp/stamp.jsp?arnumber=7515890</t>
  </si>
  <si>
    <t>Computational modeling;Data models;Maintenance engineering;Merging;Software;Software engineering;Unified modeling language</t>
  </si>
  <si>
    <t>Unified Modeling Language;configuration management</t>
  </si>
  <si>
    <t>UML models;Unified Modeling Language;composite-based conflict resolution;conflict resolution stage;model versioning systems;model-driven engineering;operation-based system;software development;team-based development;temporary merged model;user interaction</t>
  </si>
  <si>
    <t>May 30 2016-June 1 2016</t>
  </si>
  <si>
    <t>Ontology Aided Model Comparison</t>
  </si>
  <si>
    <t>K. Oliveira; K. Breitman; T. Oliveira</t>
  </si>
  <si>
    <t>Dept. of Inf., Pontifical Catholic Univ. of Rio de Janeiro, Rio de Janeiro</t>
  </si>
  <si>
    <t>2009 14th IEEE International Conference on Engineering of Complex Computer Systems</t>
  </si>
  <si>
    <t>In this paper we explore the use of formal ontology in model comparison. Most techniques used in the MDA community are essentially syntactic, and rely on typographical hints, such as attribute data types and labels to determine similarity. We have adapted and incorporated an ontology alignment technique, as the means to obtain more precise and reliable similarity measurements between model elements, a fundamental issue in model comparison and composition.</t>
  </si>
  <si>
    <t>POD:978-0-7695-3702-3</t>
  </si>
  <si>
    <t>10.1109/ICECCS.2009.55</t>
  </si>
  <si>
    <t>https://ieeexplore.ieee.org/stamp/stamp.jsp?arnumber=5090514</t>
  </si>
  <si>
    <t>Model Comparison;Ontology;UML</t>
  </si>
  <si>
    <t>Application software;Computer architecture;Computer science;Informatics;Natural language processing;Ontologies;Programming;Software engineering;Software systems;Unified modeling language</t>
  </si>
  <si>
    <t>ontologies (artificial intelligence)</t>
  </si>
  <si>
    <t>attribute data type;ontology aided model comparison;ontology alignment technique;typographical hint</t>
  </si>
  <si>
    <t>2-4 June 2009</t>
  </si>
  <si>
    <t>How Humans Merge UML-Models</t>
  </si>
  <si>
    <t>R. Lutz; D. Wurfel; S. Diehl</t>
  </si>
  <si>
    <t>Dept. of Comput. Sci., Univ. of Trier, Trier, Germany</t>
  </si>
  <si>
    <t>2011 International Symposium on Empirical Software Engineering and Measurement</t>
  </si>
  <si>
    <t>So far, research on model merging has mostly focused on algorithmic problems. But, there are various situations when software engineers have to compare and merge different models manually or at least make important decisions. In this paper, we provide insights into the process of how users compare and merge visual models. To this end, we observed people's activities when manually merging UML class diagrams and analyzed the recorded data following the Grounded Theory approach. To illustrate the usefulness of our results we derived some guidelines for tool design.</t>
  </si>
  <si>
    <t>1949-3770;19493770</t>
  </si>
  <si>
    <t>Electronic:978-0-7695-4604-9; POD:978-1-4577-2203-5</t>
  </si>
  <si>
    <t>10.1109/ESEM.2011.26</t>
  </si>
  <si>
    <t>https://ieeexplore.ieee.org/stamp/stamp.jsp?arnumber=6092566</t>
  </si>
  <si>
    <t>UML;grounded theory;merging;model</t>
  </si>
  <si>
    <t>Catalogs;Encoding;Merging;Object oriented modeling;Semantics;Unified modeling language;Visualization</t>
  </si>
  <si>
    <t>Unified Modeling Language;software engineering</t>
  </si>
  <si>
    <t>UML class diagrams;UML models;grounded theory approach;software engineers;tool design;visual models</t>
  </si>
  <si>
    <t>22-23 Sept. 2011</t>
  </si>
  <si>
    <t>Evaluating the Model Accuracy in Automated Design Space Exploration</t>
  </si>
  <si>
    <t>K. Holma; M. Setala; E. Salminen; T. D. Hamalainen</t>
  </si>
  <si>
    <t>Tampere University of Technology, Institute of Digital and Computer Systems</t>
  </si>
  <si>
    <t>10th Euromicro Conference on Digital System Design Architectures, Methods and Tools (DSD 2007)</t>
  </si>
  <si>
    <t>Design space exploration is used to shorten the design time of System-on-Chips (SoCs). The models used in the exploration need to be both accurate and fast to simulate. This paper introduces a multi-level communication cost to improve the accuracy of the abstracted system models. During the simulation, one of three different communication costs is applied for each inter-task communication event based on the mapping of the communicating tasks. The accuracy of three system abstraction models including the presented communication cost is evaluated using a Motion-JPEG (M-JPEG) application described in Unified Modeling Language (UML). According to the results, the average error in frames per second (FPS) is 3.8% for the trace model, 4.3% for the modulo model, and 12.8% for the probabilistic model compared to FPGA execution. The results show that with the multi-level communication cost the accuracy is increased significantly, and accurate results can be achieved with arbitrary mappings.</t>
  </si>
  <si>
    <t>POD:0-7695-2978-X</t>
  </si>
  <si>
    <t>10.1109/DSD.2007.4341466</t>
  </si>
  <si>
    <t>https://ieeexplore.ieee.org/stamp/stamp.jsp?arnumber=4341466</t>
  </si>
  <si>
    <t>Computational modeling;Costs;Discrete event simulation;Field programmable gate arrays;Network-on-a-chip;Process design;Space exploration;Space technology;System-on-a-chip;Unified modeling language</t>
  </si>
  <si>
    <t>Unified Modeling Language;data compression;integrated circuit design;multiprocessing systems;probability;system-on-chip</t>
  </si>
  <si>
    <t>SoC;UML;Unified Modeling Language;abstracted system model accuracy;automated design space exploration;inter-task communication event;motion-JPEG;multilevel communication cost;probabilistic model;system-on-chips</t>
  </si>
  <si>
    <t>29-31 Aug. 2007</t>
  </si>
  <si>
    <t>On the Requirements for Quality Composability Modeling and Analysis</t>
  </si>
  <si>
    <t>J. F. Briones; M. d. Miguel; J. P. Silva; A. Alonso</t>
  </si>
  <si>
    <t>Univ. Politec. de Madrid, Madrid, Spain</t>
  </si>
  <si>
    <t>2010 13th IEEE International Symposium on Object/Component/Service-Oriented Real-Time Distributed Computing Workshops</t>
  </si>
  <si>
    <t>Real-time, embedded and safety-critical systems have to meet some quality criteria in order to provide certain reliance on its operation. The quality of a system depends on the complex composition of the quality of its subsystems. Quality composability depends on matchmaking the provided and required quality specifications. To allow for flexibility during the system design, we study composability as a configuration problem. We allow options of quality specifications to represent design choices, deployment choices, operation modes or component adaptability. This kind of assessments of system architectures is very important e.g., for COTS development. The contributions of this paper are: to study the modeling requirements to model composability analysis, to compare two modeling approaches, and to show how a model-driven environment can leverage composability assessments. The two modeling approaches, QoS-FT + OCL and MARTE + VSL, are used to attach quality specifications to system models. However, our ultimate goal is to evaluate these specifications, and we have implemented tool-support to evaluate composability using constraint satisfaction techniques.</t>
  </si>
  <si>
    <t>Electronic:978-1-4244-7219-2; POD:978-1-4244-7218-5</t>
  </si>
  <si>
    <t>10.1109/ISORCW.2010.27</t>
  </si>
  <si>
    <t>https://ieeexplore.ieee.org/stamp/stamp.jsp?arnumber=5479519</t>
  </si>
  <si>
    <t>MARTE UML profile;composability analysis;modeling languages;non-functional properties</t>
  </si>
  <si>
    <t>Computer architecture;Computer industry;Distributed computing;Documentation;Hazards;Performance analysis;Rail transportation;Railway safety;Real time systems;Refining</t>
  </si>
  <si>
    <t>embedded systems;quality of service;safety-critical software;software architecture;software quality;systems analysis</t>
  </si>
  <si>
    <t>COTS development;QoS;constraint satisfaction techniques;embedded systems;model composability analysis;model-driven environment;quality composability modeling;safety-critical systems;system architecture assessment;system design</t>
  </si>
  <si>
    <t>4-7 May 2010</t>
  </si>
  <si>
    <t>Test Generation from UML Sequence Diagrams</t>
  </si>
  <si>
    <t>J. P. Faria; A. C. R. Paiva; Z. Yang</t>
  </si>
  <si>
    <t>Dept. of Inf. Eng., Univ. of Porto, Porto, Portugal</t>
  </si>
  <si>
    <t>2012 Eighth International Conference on the Quality of Information and Communications Technology</t>
  </si>
  <si>
    <t>Model-driven engineering approaches aim at avoiding productivity, model quality and model maintenance problems that arise when models are used for documentation only, by generating executable applications from models. However, in many cases, the level of detail of the models needed to generate complete applications is too much or only effective for specific domains. For those cases where it is not practical to build complete models and generate complete applications from them, we propose a lightweight approach, applicable at different levels (unit, integration and system testing), that combines partial application generation from structural models with test generation from partial behavioral models. To demonstrate the approach, we developed a plug-in that adds to the code generation capabilities of an existing UML modeling tool, the capability of generating executable tests from sequence diagrams acting also as parameterized test scenarios, including some novel features as compared to existing model-based testing tools.</t>
  </si>
  <si>
    <t>Electronic:978-0-7695-4777-0; POD:978-1-4673-2345-1</t>
  </si>
  <si>
    <t>10.1109/QUATIC.2012.57</t>
  </si>
  <si>
    <t>https://ieeexplore.ieee.org/stamp/stamp.jsp?arnumber=6511819</t>
  </si>
  <si>
    <t>UML;sequence diagrams;test generation</t>
  </si>
  <si>
    <t>Unified Modeling Language;program testing</t>
  </si>
  <si>
    <t>UML sequence diagram;Unified Modeling Language;code generation capability;lightweight approach;model-based testing tool;model-driven engineering;parameterized test scenario;partial application generation;partial behavioral model;test generation</t>
  </si>
  <si>
    <t>3-6 Sept. 2012</t>
  </si>
  <si>
    <t>Incrementally slicing editable submodels</t>
  </si>
  <si>
    <t>C. Pietsch; M. Ohrndorf; U. Kelter; T. Kehrer</t>
  </si>
  <si>
    <t>Software Engineering Group, University of Siegen, Germany</t>
  </si>
  <si>
    <t>2017 32nd IEEE/ACM International Conference on Automated Software Engineering (ASE)</t>
  </si>
  <si>
    <t>Model slicers are tools which provide two services: (a) finding parts of interest in a model and (b) displaying these parts somehow or extract these parts as a new, autonomous model, which is referred to as slice or sub-model. This paper focuses on the creation of editable slices, which can be processed by model editors, analysis tools, model management tools etc. Slices are useful if, e.g., only a part of a large model shall be analyzed, compared or processed by time-consuming algorithms, or if sub-models shall be modified independently. We present a new generic incremental slicer which can slice models of arbitrary type and which creates slices which are consistent in the sense that they are editable by standard editors. It is built on top of a model differencing framework and does not require additional configuration data beyond those available in the differencing framework. The slicer can incrementally extend or reduce an existing slice if model elements shall be added or removed, even if the slice has been edited meanwhile. We demonstrate the usefulness of our slicer in several scenarios using a large UML model. A screencast of the demonstrated scenarios is provided at http://pi.informatik.uni-siegen.de/projects/SiLift/ase2017.</t>
  </si>
  <si>
    <t>Electronic:978-1-5386-2684-9; POD:978-1-5386-3976-4</t>
  </si>
  <si>
    <t>10.1109/ASE.2017.8115704</t>
  </si>
  <si>
    <t>https://ieeexplore.ieee.org/stamp/stamp.jsp?arnumber=8115704</t>
  </si>
  <si>
    <t>Adaptation models;Computational modeling;Data models;Load modeling;Servers;Tools;Unified modeling language</t>
  </si>
  <si>
    <t>Unified Modeling Language;formal specification;object-oriented programming;program slicing;program visualisation</t>
  </si>
  <si>
    <t>UML model;analysis tools;autonomous model;editable slices;generic incremental slicer;incrementally sliced editable submodels;model differencing framework;model editors;model elements;model management tools</t>
  </si>
  <si>
    <t>Oct. 30 2017-Nov. 3 2017</t>
  </si>
  <si>
    <t>Smart home power management system design based on human-computer interaction model</t>
  </si>
  <si>
    <t>X. Zhao; C. Zhou; W. Huang</t>
  </si>
  <si>
    <t>Department of automation Communication University of China Beijing, China, 100024</t>
  </si>
  <si>
    <t>Proceedings of 2013 3rd International Conference on Computer Science and Network Technology</t>
  </si>
  <si>
    <t>Interaction design based on the model is an important way to human computer interaction system development. This paper uses UML class diagram to compare several design model of human-computer interaction, and analyses their main characteristics. Then it proposes the R-GOMS model and defines it specifically. On this basis, it uses R-GOMS model designing the smart home power management human computer interaction system. This human computer interaction system has many functions and intuitive interface, and meets the requirements and principles of human computer interaction design.</t>
  </si>
  <si>
    <t>Electronic:978-1-4799-0561-4; POD:978-1-4799-0560-7</t>
  </si>
  <si>
    <t>10.1109/ICCSNT.2013.6967328</t>
  </si>
  <si>
    <t>https://ieeexplore.ieee.org/stamp/stamp.jsp?arnumber=6967328</t>
  </si>
  <si>
    <t>R-GOMS modeling;The human-computer interaction model;home power management system</t>
  </si>
  <si>
    <t>Analytical models;Atmospheric modeling;Computational modeling;Human computer interaction;Smart homes;System analysis and design;Unified modeling language</t>
  </si>
  <si>
    <t>Unified Modeling Language;building management systems;home automation;human computer interaction</t>
  </si>
  <si>
    <t>HCI design;R-GOMS model;UML class diagram;human computer interaction design;human-computer interaction model;intuitive interface;smart home power management system design</t>
  </si>
  <si>
    <t>12-13 Oct. 2013</t>
  </si>
  <si>
    <t>Integrating Vip Business Modeling Framework To Uml-Based Web Engineering Approach</t>
  </si>
  <si>
    <t>F. Azam; Z. Li; R. Ahmad</t>
  </si>
  <si>
    <t>Sch. of Comput. Sci. &amp; Eng., Beijing Univ. of Aeronaut. &amp; Astronaut.</t>
  </si>
  <si>
    <t>2006 International Conference on Emerging Technologies</t>
  </si>
  <si>
    <t>Current Web application modeling approaches lack certain key aspects. Firstly, these approaches do not incorporate value-based requirement engineering as an integral part. Secondly, these approaches typically provide modeling of information aspects at the system design level; however, there is a need to model information at the level of understanding business needs while carrying out analysis. Thirdly, today's 'information-rich' and 'functionally-complex' Web applications necessitate merging both of these aspects; hence as one of the available options, the business information models may be merged to business process models. To cater for these aspects, earlier we have proposed VIP business modeling framework providing a set of models at analysis level. In this paper, we briefly introduced the framework, and highlight its effectiveness for integrating it with various influential Web application modeling approaches, and for verification, we demonstrate its mappings with UML-based Web engineering - a leading Web application modeling approach</t>
  </si>
  <si>
    <t>CD-ROM:1-4244-0503-3; POD:1-4244-0502-5</t>
  </si>
  <si>
    <t>10.1109/ICET.2006.335933</t>
  </si>
  <si>
    <t>https://ieeexplore.ieee.org/stamp/stamp.jsp?arnumber=4136901</t>
  </si>
  <si>
    <t>Application software;Computer science;Information analysis;Information systems;Internet;Isolation technology;Merging;Space technology;System analysis and design;Unified modeling language</t>
  </si>
  <si>
    <t>Unified Modeling Language;electronic commerce</t>
  </si>
  <si>
    <t>UML;VIP business modeling;Web engineering;business information models;business process models</t>
  </si>
  <si>
    <t>13-14 Nov. 2006</t>
  </si>
  <si>
    <t>A formal approach to modeling agents based on object semantics</t>
  </si>
  <si>
    <t>Mengting Yuan; Chao Yu</t>
  </si>
  <si>
    <t>Dept. of Comput. Sci., Wuhan Univ., China</t>
  </si>
  <si>
    <t>Proceedings of ICSSSM '05. 2005 International Conference on Services Systems and Services Management, 2005.</t>
  </si>
  <si>
    <t>1015 Vol. 2</t>
  </si>
  <si>
    <t>This paper presents a formal approach, OSA, which is based on object semantics, to model agent-based systems. Agent system is modeled as a set of objects, each of which is specified as a hierarchical automaton. These parallel automata run independently and communicate each other through corresponding communication gates. Compared with other modeling method (such as UML, SCR, Statecharts, Petri Net, etc.), OSA is a formal agent modeling approach with the advantage of: object-oriented, easy-to-use and reusable. The formal definition, operational semantics and a case study of OSA are given in the paper.</t>
  </si>
  <si>
    <t>2161-1890;21611890</t>
  </si>
  <si>
    <t>POD:0-7803-8971-9</t>
  </si>
  <si>
    <t>10.1109/ICSSSM.2005.1500145</t>
  </si>
  <si>
    <t>https://ieeexplore.ieee.org/stamp/stamp.jsp?arnumber=1500145</t>
  </si>
  <si>
    <t>Automata;Chaotic communication;Computer science;Distributed computing;Multiagent systems;Object oriented modeling;Thyristors;Tree data structures;Unified modeling language</t>
  </si>
  <si>
    <t>automata theory;formal specification;multi-agent systems;object-oriented methods;parallel processing</t>
  </si>
  <si>
    <t>formal agent modeling;formal method;hierarchical automaton;object semantics;parallel automata</t>
  </si>
  <si>
    <t>13-15 June 2005</t>
  </si>
  <si>
    <t>Towards Generic Semi-Automatic Transformation Process in MDA</t>
  </si>
  <si>
    <t>L. Lafi; Z. Brahmi; J. Feki; S. Hammoudi</t>
  </si>
  <si>
    <t>Lab. Miracl, Univ. of Gabes, Gabes, Tunisia</t>
  </si>
  <si>
    <t>Fourth International Conference on Information and Communication Technology and Accessibility (ICTA)</t>
  </si>
  <si>
    <t>The Model Driven Engineering (MDE) has been proposed to support the development, maintenance and evolution of software systems. In this context several approaches for transformation models have been proposed in the literature. They suffer from two major limitations: i) they have been tested on homogeneous metamodels (e.g., Ecore, UML, Minjava, Kermeta ...), and ii) they use common notions and concepts, such as modeling, matching and processing models. In some approaches they do not distinguish between matching, mapping and transformation. This leads to confusion between these operations. Indeed, it is well recognized that model transformation is at the heart of approaches MDE and it is derived from the mapping model, itself obtained after performing a matching process. In this paper, we propose, in a first part, an extended architecture to semi-automate the process of transformation models. It is the separation of concerns by distinguishing the operations matching, mapping and transformation taking into account several factors (e.g., semantic resources, pre-matching efforts and post-matching efforts...). In the second part, and to test the heterogeneity of metamodels that will be taken as input by matching techniques, we introduce two new types of metamodels representing respectively the multi-agents system platform JADE, and the BPEL language for the web services orchestration. To validate our proposal, our architecture is implemented on a matching technique which details the various steps leading to a semi-automatic transformation process.</t>
  </si>
  <si>
    <t>2379-4399;23794399</t>
  </si>
  <si>
    <t>Electronic:978-1-4799-2725-8; POD:978-1-4799-2726-5</t>
  </si>
  <si>
    <t>10.1109/ICTA.2013.6815312</t>
  </si>
  <si>
    <t>https://ieeexplore.ieee.org/stamp/stamp.jsp?arnumber=6815312</t>
  </si>
  <si>
    <t>Architecture;Mapping;Matching;Metamodel BPEL;Metamodel JADE;Transformations</t>
  </si>
  <si>
    <t>Biological system modeling;Business;Computer architecture;Multi-agent systems;Semantics;Unified modeling language;Web services</t>
  </si>
  <si>
    <t>Java;Web Services Business Process Execution Language;multi-agent systems;software maintenance</t>
  </si>
  <si>
    <t>BPEL language;JADE;MDA;MDE;Web services orchestration;generic semiautomatic transformation process;mapping model;metamodels;model driven engineering;multiagents system platform;operations matching;semiautomatic transformation process;software systems development;software systems evolution;software systems maintenance;transformation models</t>
  </si>
  <si>
    <t>24-26 Oct. 2013</t>
  </si>
  <si>
    <t>The association ends at the basis of a formal validation</t>
  </si>
  <si>
    <t>T. Bouabana-Tebibel; M. Belmesk</t>
  </si>
  <si>
    <t>National Institute of Computer Science, INI BP 68 M Oued Smar 16270 Alger, ALGERIA. phone: 00 213 21 516077; fax: 00 213 21 516156, (00 213 71 818720). e-mail: t</t>
  </si>
  <si>
    <t>2006 IEEE International Conference on Service Operations and Logistics, and Informatics</t>
  </si>
  <si>
    <t>The object constraint language OCL is an extension of the UML notation for the expression of restrictions over the static and dynamic diagrams. We propose to take advantage of its formal capabilities for validating whether the UML model matches with the system properties. For this purpose, we develop an approach based on Petri nets and temporal logics. This approach allows the non trivial integration of the temporal logic properties translated from the OCL invariants with the Petri nets obtained from the UML modeling. A case study is given throughout the paper to illustrate the approach</t>
  </si>
  <si>
    <t>CD-ROM:1-4244-0318-9; POD:1-4244-0317-0</t>
  </si>
  <si>
    <t>10.1109/SOLI.2006.328880</t>
  </si>
  <si>
    <t>https://ieeexplore.ieee.org/stamp/stamp.jsp?arnumber=4125715</t>
  </si>
  <si>
    <t>OCL;Petri nets;UML;temporal logics;verification</t>
  </si>
  <si>
    <t>Abstracts;Automatic logic units;Computer science;Costs;Formal verification;Petri nets;Unified modeling language</t>
  </si>
  <si>
    <t>Petri nets;Unified Modeling Language;formal verification;object-oriented languages;temporal logic</t>
  </si>
  <si>
    <t>OCL invariant;Petri nets;UML model notation;dynamic diagram;formal validation;object constraint language;static diagram;temporal logic</t>
  </si>
  <si>
    <t>21-23 June 2006</t>
  </si>
  <si>
    <t>A robotic vehicle testbench for the application of MBD-MDE development technologies</t>
  </si>
  <si>
    <t>M. Morelli; F. Moro; T. Rizano; D. Fontanelli; L. Palopoli; M. Di Natale</t>
  </si>
  <si>
    <t>TECIP Institute, Scuola Superiore S. Anna, Pisa, Italy</t>
  </si>
  <si>
    <t>2013 IEEE 18th Conference on Emerging Technologies &amp; Factory Automation (ETFA)</t>
  </si>
  <si>
    <t>Models are used in control domains for early validation of system properties, using simulation or formal verification, and for the automatic generation of a software implementation. We propose an approach in which a functional model of the controls is matched to a model of the execution platform through an intermediate mapping model, that represents the software tasks and communication messages. The functional model is (partly) developed in Simulink and code is generated for each subsystem. Next, an abstract view of the functional model is imported in SysML. Using SysML, a model of the execution platform is created, and an implementation of the subsystems as a set of tasks and messages is defined and evaluated. The M2T Acceleo tool processes the mapping model and generates the Orocos-compliant task code executing the C/C++ functions generated from Simulink, and the inter-task communication. This paper outlines the proposed flow and provides the description of a robotic car testbench used to show the application of the methodology. The testbench has enough functional complexity and a distributed implementation to justify the creation of architecture models, while requiring a moderate cost and effort for its construction by the interested researchers.</t>
  </si>
  <si>
    <t>1946-0740;19460740</t>
  </si>
  <si>
    <t>Electronic:978-1-4799-0864-6; POD:978-1-4799-0863-9</t>
  </si>
  <si>
    <t>10.1109/ETFA.2013.6648147</t>
  </si>
  <si>
    <t>https://ieeexplore.ieee.org/stamp/stamp.jsp?arnumber=6648147</t>
  </si>
  <si>
    <t>Biological system modeling;Cameras;Computational modeling;Computer architecture;Robots;Sensors;Software</t>
  </si>
  <si>
    <t>C++ language;Unified Modeling Language;control engineering computing;digital simulation;formal verification;robots</t>
  </si>
  <si>
    <t>C/C++ functions;M2T Acceleo tool processes;MBD-MDE development technologies;Simulink;SysML;UML;automatic generation;communication messages;execution platform;formal verification;intermediate mapping model;robotic vehicle testbench;software implementation;unified modeling language</t>
  </si>
  <si>
    <t>10-13 Sept. 2013</t>
  </si>
  <si>
    <t>Hybrid Marte</t>
  </si>
  <si>
    <t>L. Yao; J. Liu; Y. Zhang; Y. Wang</t>
  </si>
  <si>
    <t>Shanghai Key Lab. of Trustworthy Comput., East China Normal Univ., Shanghai, China</t>
  </si>
  <si>
    <t>2015 Asia-Pacific Software Engineering Conference (APSEC)</t>
  </si>
  <si>
    <t>MARTE (Modeling and Analysis of Real-Time and Embedded Systems) is a profile of UML (United Modeling Language). MARTE provides support for specification, design and verification of real-time and embedded systems. Even though MARTE time model offers a support to describe multiform clocks, it lacks the ability to model both discrete and continuous behaviors of a hybrid system. To address the problem of hybrid systems modeling, we propose Hybrid MARTE which is an extension to MARTE for hybrid system modeling and analysis. Compare to MARTE, in Hybrid MARTE, we can construct the logical time and chronometric time in a unified way. Besides, a systemic framework for the modeling the requirements and design of a hybrid system is provided. Hybrid MARTE also provides multiple views modeling, something like UML. Hybrid MARTE Class Diagram can be used for description in static view, Hybrid MARTE Sequence Diagram in interactive view and Hybrid MARTE Statechart in dynamic behavioral view. HybridMARTE is successfully used in modeling and analysis of the Train Position Determination of railway control systems.</t>
  </si>
  <si>
    <t>Electronic:978-1-4673-9644-8; POD:978-1-4673-9645-5</t>
  </si>
  <si>
    <t>10.1109/APSEC.2015.46</t>
  </si>
  <si>
    <t>https://ieeexplore.ieee.org/stamp/stamp.jsp?arnumber=7467298</t>
  </si>
  <si>
    <t>MARTE;formal design;hybrid system</t>
  </si>
  <si>
    <t>Analytical models;Clocks;Control systems;Embedded systems;Rail transportation;Real-time systems;Unified modeling language</t>
  </si>
  <si>
    <t>Unified Modeling Language;embedded systems;formal verification;railways</t>
  </si>
  <si>
    <t>Hybrid MARTE class diagram;UML;United Modeling Language;hybrid MARTE sequence diagram;hybrid MARTE time model;modeling and analysis of real-time and embedded systems;railway control systems</t>
  </si>
  <si>
    <t>1-4 Dec. 2015</t>
  </si>
  <si>
    <t>A Guidance for Model Composition</t>
  </si>
  <si>
    <t>K. S. F. Oliveira; T. Cavalcante de Oliveira</t>
  </si>
  <si>
    <t>Pontifical Catholic University of Rio Grande do Sul</t>
  </si>
  <si>
    <t>International Conference on Software Engineering Advances (ICSEA 2007)</t>
  </si>
  <si>
    <t>With the advent of the Model Driven Development (MDD), models are replacing code as the major artifact in software development. These models are typically specified using OMG's Unified Modeling Language (UML) . In MDD, model transformation and model composition are two essential model management tasks. Model transformation has been extensively researched while model composition still needs further investigation. The goal of this paper is to propose a guidance for model composition (specifically for class diagrams composition) based on match rules, model transformation rules and model composition strategy. Moreover, we present UML Profile for Model Composition and make an analysis about UML's composition mechanism.</t>
  </si>
  <si>
    <t>CD-ROM:978-0-7695-2937-0; POD:0-7695-2937-2</t>
  </si>
  <si>
    <t>10.1109/ICSEA.2007.5</t>
  </si>
  <si>
    <t>https://ieeexplore.ieee.org/stamp/stamp.jsp?arnumber=4299910</t>
  </si>
  <si>
    <t>Computer languages;Informatics;Information analysis;Information processing;Merging;Object oriented modeling;Programming;Software engineering;Software systems;Unified modeling language</t>
  </si>
  <si>
    <t>Unified Modeling Language;distributed object management;object-oriented programming</t>
  </si>
  <si>
    <t>MDA;OMG UML;Unified Modeling Language;class diagram composition;model composition;model driven architecture;model driven development;model management tasks;model transformation;software development</t>
  </si>
  <si>
    <t>25-31 Aug. 2007</t>
  </si>
  <si>
    <t>Aspectual Oriented weaving technology in Model Driven Architecture</t>
  </si>
  <si>
    <t>Jingjun Zhang; Yuejuan Chen; Guangyuan Liu; Hui Li</t>
  </si>
  <si>
    <t>Scientific Research Office, Hebei University of Engineering, Handan, China</t>
  </si>
  <si>
    <t>2010 5th IEEE Conference on Industrial Electronics and Applications</t>
  </si>
  <si>
    <t>Model Driven Architecture (MDA) is a development methodology taking model as center, it shift the focus of software development activity from coding to modeling, which is initiated by the Object Manage Group and based on UML and other standard etc. Aspect-Oriented Programming (AOP) is an emerging software engineering paradigm that improves separation of cross-cutting concerns as aspect in a program. Separation of concerns is an important principle for designing high quality software systems and is both applied in the MDA and Aspect-Oriented Software Development (AOSD). The AOSD and MDA techniques seem to be complementary to each other; We provided a weaving-based model composition framework, adopted weaving technology in model composition. Model composition could be carried out automatically through model weaving framework. This is also an attempt to combine model transformation and model composition.</t>
  </si>
  <si>
    <t>2156-2318;21562318</t>
  </si>
  <si>
    <t>Electronic:978-1-4244-5046-6; POD:978-1-4244-5045-9; USB:978-1-4244-5046-6; USB:978-1-5090-4765-9</t>
  </si>
  <si>
    <t>10.1109/ICIEA.2010.5514812</t>
  </si>
  <si>
    <t>https://ieeexplore.ieee.org/stamp/stamp.jsp?arnumber=5514812</t>
  </si>
  <si>
    <t>Aspect-Oriented Programming;Aspectual Oriented weaving technology;Model Driven Architecture;UML and its extension Mechanism</t>
  </si>
  <si>
    <t>Computer architecture;Programming;Software design;Software development management;Software engineering;Software standards;Software systems;Standards development;Unified modeling language;Weaving</t>
  </si>
  <si>
    <t>aspect-oriented programming;software engineering;software quality</t>
  </si>
  <si>
    <t>UML;aspect oriented programming;cross cutting concern;high quality software system;model driven architecture;object manage group;software development;software engineering paradigm</t>
  </si>
  <si>
    <t>15-17 June 2010</t>
  </si>
  <si>
    <t>Mappings for accurately reverse engineering UML class models from C++</t>
  </si>
  <si>
    <t>A. Sutton; J. I. Maletic</t>
  </si>
  <si>
    <t>Dept. of Comput. Sci., Kent State Univ., OH, USA</t>
  </si>
  <si>
    <t>12th Working Conference on Reverse Engineering (WCRE'05)</t>
  </si>
  <si>
    <t>The paper introduces a number of mapping rules for reverse engineering UML class models from C++ source code. The mappings focus on accurately identifying such elements as relationship types, multiplicities, and aggregation semantics. These mappings are based on domain knowledge of the C++ language and common programming conventions and idioms. An application implementing these heuristics is used to reverse engineer a moderately sized open source, C++ application, and the resultant class model is compared against those produced by other UML reverse engineering applications. A comparison shows that these presented mapping rules effectively produce meaningful, semantically accurate UML models</t>
  </si>
  <si>
    <t>POD:0-7695-2474-5</t>
  </si>
  <si>
    <t>10.1109/WCRE.2005.21</t>
  </si>
  <si>
    <t>https://ieeexplore.ieee.org/stamp/stamp.jsp?arnumber=1566157</t>
  </si>
  <si>
    <t>Application software;Computer architecture;Computer science;Libraries;Logic;Open source software;Reverse engineering;Software tools;Testing;Unified modeling language</t>
  </si>
  <si>
    <t>C++ language;Unified Modeling Language;reverse engineering</t>
  </si>
  <si>
    <t>C++ language application;C++ source code;UML class model;Unified Modeling Language;aggregation semantics;domain knowledge;open source;reverse engineering application</t>
  </si>
  <si>
    <t>11-11 Nov. 2005</t>
  </si>
  <si>
    <t>Reconceptualization of IT services in Banking Industry Architecture Network</t>
  </si>
  <si>
    <t>S. Al-Fedaghi; M. Alsulaimi</t>
  </si>
  <si>
    <t>Computer Engineering Department, Kuwait University, Kuwait</t>
  </si>
  <si>
    <t>2018 7th International Conference on Industrial Technology and Management (ICITM)</t>
  </si>
  <si>
    <t>Banks are facing challenges that require a new way of viewing business operations and adapting to an environment of continuous change. To achieve flexibility and interoperability, banking IT services created in the context of the Banking Industry Architecture Network (BIAN) with an underlying architectural pattern originate from a service-oriented architecture (SOA). The strategy includes conceptual service and process specification in terms of BPMN or UML use cases as the languages of choice for business process modeling. In this context, this paper proposes basing a conceptual-level modeling language on a foundation called the Flowthing Machines (FM) model. The paper compares UML as a language for depicting the behavior of complex financial systems side by side with a corresponding FM representation to give the reader a general appreciation of the adaptability of FM as a supplement or alternative representation of processes in this type of domain.</t>
  </si>
  <si>
    <t>Electronic:978-1-5386-1329-0; POD:978-1-5386-1330-6; USB:978-1-5386-1328-3</t>
  </si>
  <si>
    <t>10.1109/ICITM.2018.8333971</t>
  </si>
  <si>
    <t>https://ieeexplore.ieee.org/stamp/stamp.jsp?arnumber=8333971</t>
  </si>
  <si>
    <t>BPMN;UML;banking industry architecture network;conceptual modeling</t>
  </si>
  <si>
    <t>Banking;Computer architecture;Credit cards;Frequency modulation;Unified modeling language</t>
  </si>
  <si>
    <t>7-9 March 2018</t>
  </si>
  <si>
    <t>Evaluation of a UML-Based Versus an IEC 61131-3-Based Software Engineering Approach for Teaching PLC Programming</t>
  </si>
  <si>
    <t>B. Vogel-Heuser; M. Obermeier; S. Braun; K. Sommer; F. Jobst; K. Schweizer</t>
  </si>
  <si>
    <t>Institute for Automation and Information Systems, Technische Universit&amp;#228;t M&amp;#252;nchen, Garching, Germany</t>
  </si>
  <si>
    <t>IEEE Transactions on Education</t>
  </si>
  <si>
    <t>A field experiment investigated the evaluation, teaching, and application of two different approaches to automatic control in programmable logic controllers, in particular comparing the Unified Modeling Language (UML) to the classic procedural paradigm (IEC 61131-3). A total of 85 apprentices from a vocational school for production engineering with a specialization in mechatronics took part in the training and the experiment. This paper details the results of the training using both approaches, and the correlations found between the modeling and/or programming performance and cognitive abilities, interest, workload, expertise, and school grades. In general, the results show that students can be trained to carry out authentic programming tasks within one and a half days, even for beginners in programming. The data distinguish the two approaches. Function Block Diagram programming (IEC 61131-3) can be best predicted by the grade in mathematics, programming experience, and cognitive demand. For performance in UML class diagram and state chart (UML/CD+SC) modeling, the grade in mathematics plays an even more prominent role; this explains the greater variance in modeling performance in the UML group than in the 61131/Function Block Diagram group. With respect to other findings, the paper concludes that special problem-solving skills and skills for abstract thinking should be taught when teaching UML-based modeling approaches.</t>
  </si>
  <si>
    <t>0018-9359;00189359</t>
  </si>
  <si>
    <t>10.1109/TE.2012.2226035</t>
  </si>
  <si>
    <t>https://ieeexplore.ieee.org/stamp/stamp.jsp?arnumber=6363495</t>
  </si>
  <si>
    <t>Automation;cognitive science;engineering education;modeling;object-oriented methods;programmable logic devices</t>
  </si>
  <si>
    <t>IEC standards;Object oriented modeling;Programming profession;Training;Unified modeling language</t>
  </si>
  <si>
    <t>IEC standards;Unified Modeling Language;computer aided instruction;computer science education;educational institutions;programmable controllers;software engineering;teaching;vocational training</t>
  </si>
  <si>
    <t>Function Block Diagram programming;IEC 61131-3-based software engineering approach evaluation;PLC programming teaching;UML class diagram;UML group;UML-based modeling approach teaching;UML-based software engineering approach evaluation;UML/CD+SC modeling;Unified Modeling Language;abstract thinking skills;automatic control;cognitive abilities;mathematics grade;mechatronics specialization;modeling performance;problem-solving skills;procedural paradigm;production engineering;programmable logic controllers;programming experience;programming performance;programming tasks;state chart modeling;student expertise;student interest;student school grades;student training;student workload;vocational school</t>
  </si>
  <si>
    <t>Aug. 2013</t>
  </si>
  <si>
    <t>Representing Model Differences by Delta Operations</t>
  </si>
  <si>
    <t>D. Kuryazov; A. Winter</t>
  </si>
  <si>
    <t>Software Eng. Group, Univ. of Oldenburg, Oldenburg, Germany</t>
  </si>
  <si>
    <t>2014 IEEE 18th International Enterprise Distributed Object Computing Conference Workshops and Demonstrations</t>
  </si>
  <si>
    <t>Software models are subject to subsequent changes. Models evolve over time to meet changes resulting in several versions. The differences between subsequent model versions are represented in differences documents usually referred to as Modeling Deltas. The model differences are used in establishing several further services and operations of version control, collaborative modeling and history analysis tools for software models. Therefore, finding an adequate difference representation approach is essential for applicability, re-usability and analysis of the model differences. This paper introduces the Delta Operation Language (DOL), a meta-model independent and operation-based concept to model difference representations. The proposed approach provides several operative DOL-services for utilising the DOL-based differences. The application areas of DOL include Model Versioning, Model History Analysis and Collaborative Modeling. The approach is applied to UML activity diagrams as a running example.</t>
  </si>
  <si>
    <t>Electronic:978-1-4799-5467-4; POD:978-1-4799-5468-1</t>
  </si>
  <si>
    <t>10.1109/EDOCW.2014.39</t>
  </si>
  <si>
    <t>https://ieeexplore.ieee.org/stamp/stamp.jsp?arnumber=6975363</t>
  </si>
  <si>
    <t>Difference Representation;Model Differences;Model History Analysis;Model Versioning;Modeling Deltas</t>
  </si>
  <si>
    <t>Adaptation models;Analytical models;Collaboration;History;Mathematical model;Software;Unified modeling language</t>
  </si>
  <si>
    <t>Unified Modeling Language;groupware</t>
  </si>
  <si>
    <t>DOL-based differences;DOL-services;UML activity diagrams;collaborative modeling;delta operations;meta-model independent concept;model difference representation approach;model history analysis;model versioning;operation-based concept</t>
  </si>
  <si>
    <t>1-2 Sept. 2014</t>
  </si>
  <si>
    <t>Modeling Web applications using Java and XML related technologies</t>
  </si>
  <si>
    <t>S. Chung; Yun-Sik Lee</t>
  </si>
  <si>
    <t>Comput. &amp; Software Syst. Inst. of Technol., Washington Univ., Tacoma, WA, USA</t>
  </si>
  <si>
    <t>36th Annual Hawaii International Conference on System Sciences, 2003. Proceedings of the</t>
  </si>
  <si>
    <t>The purpose of this paper is to propose visual models for a Web application using Java and XML related technologies. We consider a Web application that uses 3-tier architecture and each tier is distributed onto Web, application, and data base servers. In the Web applications, various Java and XML related technologies are employed in the form of different languages: client-side script language, server-side script language, object-oriented programming language, markup language, style sheet language, data language, schema definition language, etc. When diverse technologies are applied to a Web application, software engineers need to understand how the components using the technologies are interrelated in terms of software architecture. By applying the RUP with UML to the Web application, we show how visual models can be constructed for the Web application. Even, we show that we can model components in the Web application using non object-oriented languages such as script, markup, style sheet, schema definition, and data languages. In order to compare the modeling complexity of components, we propose a degree of modeling complexity based upon two criteria - the degree of language dependency and the degree of location dependency. Through the comparison criteria, we try to quantify how relatively difficult it is for us to model which components. Based upon the degree of modeling complexity, it is relatively difficult to model XHTML among components using non object-oriented languages. Among Java related technologies, since JSP has a higher degree of language dependency and a higher degree of location dependency, it is more difficult for us to model the JSP components.</t>
  </si>
  <si>
    <t>POD:0-7695-1874-5</t>
  </si>
  <si>
    <t>10.1109/HICSS.2003.1174887</t>
  </si>
  <si>
    <t>https://ieeexplore.ieee.org/stamp/stamp.jsp?arnumber=1174887</t>
  </si>
  <si>
    <t>Application software;Java;Markup languages;Object oriented modeling;Object oriented programming;Service oriented architecture;Software architecture;Style sheet languages;Unified modeling language;XML</t>
  </si>
  <si>
    <t>Internet;Java;SQL;XML;file servers;object-oriented programming;relational databases;software architecture;software process improvement;specification languages;visual programming</t>
  </si>
  <si>
    <t>3-tier architecture;JSP components;Java related technologies;Java server page;JavaBean;Javascript;MySQL database management system;RUP;Web application modeling;World Wide Web;XHTML modeling;XML related technologies;XMl schema document;cascading style sheet;client-side script language;component modeling;data language;database servers;extensible hypertext markup language;extensible markup language;language dependency;location dependency;modeling complexity;object-oriented programming language;rational unified process;schema definition language;server-side script language;software architecture;software engineering;style sheet language;type-4 Java database connectivity;unified modeling language;visual models</t>
  </si>
  <si>
    <t>6-9 Jan. 2003</t>
  </si>
  <si>
    <t>A UML profile for modeling the conflicts in model merging</t>
  </si>
  <si>
    <t>M. Sharbaf; B. Zamani</t>
  </si>
  <si>
    <t>MDSE Research Group, Department of Software Engineering, University of Isfahan, Isfahan, Iran</t>
  </si>
  <si>
    <t>2017 IEEE 4th International Conference on Knowledge-Based Engineering and Innovation (KBEI)</t>
  </si>
  <si>
    <t>To the challenge entailed by the complexity and size of software systems, developers have to cooperate and work in parallel on software models. Models are changed separately, and they should be merged periodically to obtain an integrated single model. This leads to conflict in merging models. Therefore, several approaches have been proposed to detect such conflicts. For some conflict detection approaches, it is required to describe conflict constraints which are an open issue. In contribution to the solution of this problem, we present a UML profile for modeling conflict conditions which can be used for automatic generation of required constraints. This profile helps to build a conflict model by exploiting example of models which participate in the model merging process. Hence, software engineers are able to define conflicts via a concrete graphical syntax in a familiar UML editor. To evaluate the proposed profile, a case study consisting of two conflicts is performed that shows the usefulness of this profile.</t>
  </si>
  <si>
    <t>Electronic:978-1-5386-2640-5; POD:978-1-5386-2641-2</t>
  </si>
  <si>
    <t>10.1109/KBEI.2017.8324972</t>
  </si>
  <si>
    <t>https://ieeexplore.ieee.org/stamp/stamp.jsp?arnumber=8324972</t>
  </si>
  <si>
    <t>UML profile;model merging;model-driven software engineering;modeling the conflicts</t>
  </si>
  <si>
    <t>Adaptation models;Complexity theory;Merging;Semantics;Software;Syntactics;Unified modeling language</t>
  </si>
  <si>
    <t>Unified Modeling Language;formal specification;software engineering</t>
  </si>
  <si>
    <t>UML profile;conflict constraints;conflict detection approaches;conflict model;integrated single model;model merging process;software systems</t>
  </si>
  <si>
    <t>22-22 Dec. 2017</t>
  </si>
  <si>
    <t>The application of an automatic model composition prototype on the-two hemisphere model driven approach</t>
  </si>
  <si>
    <t>N. El Marzouki; Y. Lakhrissi; O. Nikiforova; M. El Mohajir</t>
  </si>
  <si>
    <t>LIMS Laboratory, USMBA, Fez, Morocco</t>
  </si>
  <si>
    <t>2017 International Conference on Wireless Technologies, Embedded and Intelligent Systems (WITS)</t>
  </si>
  <si>
    <t>To facilitate the composition of UML models in the context of model driven architecture, the development of an automatic composition operator is necessary. In order to automatically apply the composition models, we propose the application of a prototype oriented model composition on the-two hemisphere model driven approach. In this paper, we define a process for adapting this prototype to manage different solutions for composition that correspond to different decisions through a set of composition activities.</t>
  </si>
  <si>
    <t>Electronic:978-1-5090-6681-0; POD:978-1-5090-6682-7</t>
  </si>
  <si>
    <t>10.1109/WITS.2017.7934673</t>
  </si>
  <si>
    <t>https://ieeexplore.ieee.org/stamp/stamp.jsp?arnumber=7934673</t>
  </si>
  <si>
    <t>Matching;Model Composition;Model Transformation;Two-hemisphere model driven approach</t>
  </si>
  <si>
    <t>Adaptation models;Analytical models;Business;Context modeling;Data models;Prototypes;Unified modeling language</t>
  </si>
  <si>
    <t>UML models;Unified Modeling Language;automatic composition operator;automatic model composition prototype;composition activities;model driven architecture;prototype oriented model composition;two hemisphere model driven approach</t>
  </si>
  <si>
    <t>19-20 April 2017</t>
  </si>
  <si>
    <t>Why (not) ORM?</t>
  </si>
  <si>
    <t>K. Fertalj; N. Hlupic; L. Rovan</t>
  </si>
  <si>
    <t>Dept. of Appl. Comput., Zagreb Univ.</t>
  </si>
  <si>
    <t>28th International Conference on Information Technology Interfaces, 2006.</t>
  </si>
  <si>
    <t>The two widely used approaches to data modelling, the application of Unified Modelling Language (UML) and Object Role Modelling (ORM) are compared. Since one of the purposes of modelling is to present and clarify the system design, the key comparison criteria were expressivity, i.e., clear presentation and easy perception of the stored information and substantiality, i.e., ability to store lots of information. A few characteristic situations were chosen that frequently arise in data modelling practice, and the examples clearly show how the same information can be very differently perceptive in ORM and UML models. Thus, the paper can help in selection of the modelling framework for a particular project</t>
  </si>
  <si>
    <t>1330-1012;13301012</t>
  </si>
  <si>
    <t>POD:953-7138-05-4</t>
  </si>
  <si>
    <t>10.1109/ITI.2006.1708563</t>
  </si>
  <si>
    <t>https://ieeexplore.ieee.org/stamp/stamp.jsp?arnumber=1708563</t>
  </si>
  <si>
    <t>data models;formal specification;object-oriented methods;specification languages</t>
  </si>
  <si>
    <t>ORM;Object Role Modelling;UML;Unified Modelling Language;data modelling</t>
  </si>
  <si>
    <t>19-22 June 2006</t>
  </si>
  <si>
    <t>Performance Analysis of a Dynamic Architecture for Reconfiguration of Web Servers Clusters</t>
  </si>
  <si>
    <t>C. K. M. Marques; S. Ilarri; J. Merseguer; G. C. Barroso</t>
  </si>
  <si>
    <t>Univ. of Estado R. G. do Norte, Brazil</t>
  </si>
  <si>
    <t>2010 Sixth International Conference on Networking and Services</t>
  </si>
  <si>
    <t>The administration of clusters is an exhausting job. Particularly, allocating the resources of the clusters by hand can easily become unmanageable because the processing requirements can change very quickly in a dynamic environment such as the Internet. A solution to solve this problem is to use a dynamic architecture for self-reconfiguration of the clusters. In a previous work, we have proposed the DARC architecture, an agent-based architecture that can perform an automatic reconfiguration to adapt itself to the current needs. In this paper, we formally model our architecture using SPE techniques. These models are validated by comparing the analytical results with results obtained through experimental evaluation. The models obtained can thus be used to evaluate DARC in different environments without the hassle of a time-consuming experimental evaluation. For example, in this paper we have used our models to compare the strategy of load balancing without self-reconfiguration with an approach with self-reconfiguration. This paper also shows that the use of Generalized Stochastic Petri Nets (GSPN) is suitable to analyze complex performance problems in the dynamic reconfiguration domain.</t>
  </si>
  <si>
    <t>Electronic:978-1-4244-5928-5; POD:978-1-4244-5927-8</t>
  </si>
  <si>
    <t>10.1109/ICNS.2010.38</t>
  </si>
  <si>
    <t>https://ieeexplore.ieee.org/stamp/stamp.jsp?arnumber=5460643</t>
  </si>
  <si>
    <t>UML;performance;software agents;software reconfiguration</t>
  </si>
  <si>
    <t>Internet;Load management;Performance analysis;Resource management;Service oriented architecture;Software performance;Stochastic processes;Switches;Unified modeling language;Web server</t>
  </si>
  <si>
    <t>Internet;Petri nets;file servers;reconfigurable architectures;software agents;stochastic processes</t>
  </si>
  <si>
    <t>DARC architecture;Internet;SPE techniques;Web servers clusters reconfiguration;agent based architecture;dynamic architecture performance analysis;generalized stochastic Petri nets</t>
  </si>
  <si>
    <t>7-13 March 2010</t>
  </si>
  <si>
    <t>Textual diagram layout language and visualization algorithm</t>
  </si>
  <si>
    <t>B. Gregorics; T. Gregorics; G. F. KovÃ¡cs; A. Dobreff; G. DÃ©vai</t>
  </si>
  <si>
    <t>E&amp;#x00F6;tv&amp;#x00F6;s Lor&amp;#x00E1;nd University, Faculty of Informatics, Budapest, Hungary</t>
  </si>
  <si>
    <t>Graphical diagrams are an excellent source of information for understanding models. On the other hand, editing, storing and versioning models are more efficient in textual representations. In order to combine the advantages of these two representations, diagrams have to be generated from models defined in text. The generated diagrams are usually created by autolayout algorithms based on heuristics. In this paper we argue that automatically laid out diagrams are not ideal. Instead, we propose a textual layout description language that allows users to define the arrangement of those diagram elements they consider important. The paper also presents algorithms that create diagrams according to the layout description and arrange the underspecified elements automatically. The paper reports on the implementation of the proposed layout description language as an embedded language in Java. It is used to generate class and state machine diagrams compatible with the Papyrus UML editor.</t>
  </si>
  <si>
    <t>10.1109/MODELS.2015.7338250</t>
  </si>
  <si>
    <t>https://ieeexplore.ieee.org/stamp/stamp.jsp?arnumber=7338250</t>
  </si>
  <si>
    <t>Geometry;Heuristic algorithms;Java;Layout;Unified modeling language;Visualization</t>
  </si>
  <si>
    <t>configuration management;data visualisation;embedded systems;visual languages</t>
  </si>
  <si>
    <t>Java;Papyrus UML editor;autolayout algorithms;class diagram;editing model;embedded language;graphical diagrams;heuristics;state machine diagram;storing model;textual diagram layout language;textual layout description language;textual representations;versioning model;visualization algorithm</t>
  </si>
  <si>
    <t>Providing Support for Specifying Redundancy Tactics Using Aspect-Oriented Modeling</t>
  </si>
  <si>
    <t>X. Qiu; L. Zhang</t>
  </si>
  <si>
    <t>Sch. of Comput. Sci. &amp; Eng., Beihang Univ., Beijing, China</t>
  </si>
  <si>
    <t>2013 13th International Conference on Quality Software</t>
  </si>
  <si>
    <t>Modelers want to model redundancy tactics in the design phase so as to provide fault-tolerance guidelines for the following development process. However, existing approaches usually interweave redundancy tactics into the functional models and result in complex and cluttered models, which are difficult and time-consuming to be maintained. To address this problem, we provide a modeling approach to separate redundancy tactics from the base functional models using aspect-oriented modeling. First of all, the conceptual models of redundancy tactics and their semantic constraints are provided for deriving the tactic aspects. After mapping the tactic concepts into the concepts of aspect-oriented modeling, UML profiles for specifying the tactic aspects are proposed. Based on our tactic aspects and their configured attributes, we provide a weaving algorithm to associate the tactic aspects with the base functional models. Finally, we compare our work with an existing tactic modeling approach through an avionics system model. The results show that our work can help modelers to reduce the modeling effort of components and dependencies significantly during the modeling process of redundancy tactics.</t>
  </si>
  <si>
    <t>Electronic:978-0-7695-5039-8; POD:978-1-4799-0500-3</t>
  </si>
  <si>
    <t>10.1109/QSIC.2013.61</t>
  </si>
  <si>
    <t>https://ieeexplore.ieee.org/stamp/stamp.jsp?arnumber=6605924</t>
  </si>
  <si>
    <t>aspect-oriented modeling;redundancy tactic;weav-ing algorithm</t>
  </si>
  <si>
    <t>Aerospace electronics;Computational modeling;Context;Redundancy;Software;Unified modeling language;Weaving</t>
  </si>
  <si>
    <t>Unified Modeling Language;aspect-oriented programming;formal specification;software fault tolerance</t>
  </si>
  <si>
    <t>UML profiles;aspect-oriented modeling;avionics system model;base functional models;design phase;fault-tolerance guidelines;redundancy tactics modeling;redundancy tactics specification;semantic constraints;tactic aspects specification;tactic concepts mapping;weaving algorithm</t>
  </si>
  <si>
    <t>29-30 July 2013</t>
  </si>
  <si>
    <t>Towards a Generic Approach for Model Composition</t>
  </si>
  <si>
    <t>A. Anwar; S. Ebersold; M. Nassar; B. Coulette; A. Kriouile</t>
  </si>
  <si>
    <t>IRIT, Univ. of Toulouse, Toulouse</t>
  </si>
  <si>
    <t>2008 The Third International Conference on Software Engineering Advances</t>
  </si>
  <si>
    <t>Model composition is considered as a crucial activity in model driven software development (MDSD). It is a common feature when adopting a multi-modeling approach to analyze and design software systems. Similar modular approaches are known under several names such as viewpoints, aspects, subjects, etc. In previous works, we proposed a view-based UML profile called VUML. In this paper, we describe a conceptual framework whose goal is to separate the generic composition part from the specific part dedicated to a given modeling domain. We apply our approach to the composition of UML class diagrams into one VUML class diagram.</t>
  </si>
  <si>
    <t>CD-ROM:978-0-7695-3372-8; POD:978-1-4244-3218-9</t>
  </si>
  <si>
    <t>10.1109/ICSEA.2008.38</t>
  </si>
  <si>
    <t>https://ieeexplore.ieee.org/stamp/stamp.jsp?arnumber=4668092</t>
  </si>
  <si>
    <t>Context modeling;Merging;Programming;Software design;Software engineering;Software systems;Unified modeling language</t>
  </si>
  <si>
    <t>VUML;model composition;model driven software development;multimodeling approach;software systems design;view-based UML profile</t>
  </si>
  <si>
    <t>26-31 Oct. 2008</t>
  </si>
  <si>
    <t>Regression Testing UML Designs</t>
  </si>
  <si>
    <t>O. Pilskalns; G. Uyan; A. Andrews</t>
  </si>
  <si>
    <t>ENCS, Washington State University</t>
  </si>
  <si>
    <t>2006 22nd IEEE International Conference on Software Maintenance</t>
  </si>
  <si>
    <t>As model driven architectures (MDAs) gain in popularity, several techniques that test the UML models have been proposed. These techniques aim at early detection and correction of faults to reduce the overall cost of correcting them later in the software life-cycle. Recently, Pilskalns et al., 2003 proposed an approach to test the UML design models to check for inconsistencies. They create an aggregate model which merges information from class diagrams, sequence diagrams and OCL statements, then generate test cases to identify inconsistencies. Since designs change often in the early stages of the software life-cycle, we need a regression testing approach that can be performed on the UML model. By classifying design changes, and then further classifying the test cases, we provide a set of rules about how to reuse part of the existing test cases, and generate new ones to ensure all affected parts of the system are tested adequately. The approach is a safe and efficient selective retest strategy. A case-study is reported to demonstrate the benefits</t>
  </si>
  <si>
    <t>1063-6773;10636773</t>
  </si>
  <si>
    <t>POD:0-7695-2354-4</t>
  </si>
  <si>
    <t>10.1109/ICSM.2006.53</t>
  </si>
  <si>
    <t>https://ieeexplore.ieee.org/stamp/stamp.jsp?arnumber=4021344</t>
  </si>
  <si>
    <t>Aggregates;Computer architecture;Costs;Fault detection;Life testing;Performance evaluation;Software performance;Software testing;System testing;Unified modeling language</t>
  </si>
  <si>
    <t>Unified Modeling Language;program testing;software maintenance;software reusability</t>
  </si>
  <si>
    <t>OCL statement;UML design model;class diagram;model driven architecture;regression testing;sequence diagram;software life-cycle;test case reuse</t>
  </si>
  <si>
    <t>24-27 Sept. 2006</t>
  </si>
  <si>
    <t>5 (UML)</t>
  </si>
  <si>
    <t>Error highlight in UML tools</t>
  </si>
  <si>
    <t>other</t>
  </si>
  <si>
    <t>academic</t>
  </si>
  <si>
    <t>Transformation between UML diagrams</t>
  </si>
  <si>
    <t>UML composition, different metamodels</t>
  </si>
  <si>
    <t>Reverse engineer: C++ -&gt; UML, but not TBM</t>
  </si>
  <si>
    <t>graph</t>
  </si>
  <si>
    <t>similarity</t>
  </si>
  <si>
    <t>Diff: multiobjective optimization (Pareto optimal)</t>
  </si>
  <si>
    <t>state-based</t>
  </si>
  <si>
    <t>accuracy</t>
  </si>
  <si>
    <t>Different metamodels</t>
  </si>
  <si>
    <t>Ontology-based semantic differencing</t>
  </si>
  <si>
    <t>unknown</t>
  </si>
  <si>
    <t>Short paper, cannot judge attributes</t>
  </si>
  <si>
    <t>Greedy algorithm - similarity</t>
  </si>
  <si>
    <t>Simulated annealing - similarity</t>
  </si>
  <si>
    <t>Composition directives</t>
  </si>
  <si>
    <t>generality</t>
  </si>
  <si>
    <t>Text-based MDM with Umple</t>
  </si>
  <si>
    <t>text</t>
  </si>
  <si>
    <t>operation-based</t>
  </si>
  <si>
    <t>Out of scope: test models</t>
  </si>
  <si>
    <t>Text-based MDM for sequence diagrams</t>
  </si>
  <si>
    <t>Also merges constraints</t>
  </si>
  <si>
    <t>custom</t>
  </si>
  <si>
    <t>Formalization of the composition operation</t>
  </si>
  <si>
    <t>Formal, rule-based composition system</t>
  </si>
  <si>
    <t>static</t>
  </si>
  <si>
    <t>General, operation-based diff. representation</t>
  </si>
  <si>
    <t>Automatic conflict resolution</t>
  </si>
  <si>
    <t>Text-based use case converted to graphs</t>
  </si>
  <si>
    <t>Not an MDM approach by itself</t>
  </si>
  <si>
    <t>Concurrent versioning, automatic merge</t>
  </si>
  <si>
    <t>Verification of Replication Architectures in AADL</t>
  </si>
  <si>
    <t>D. d. Niz; P. H. Feiler</t>
  </si>
  <si>
    <t>Software Eng. Inst., Carnegie Mellon Univ., Pittsburgh, PA</t>
  </si>
  <si>
    <t>An established approach to achieve fault tolerance is to deploy multiple copies of the same functionality on multiple processors to ensure that if one processor fails another can provide the same functionality. This approach is known as replication. In spite of the number of studies on the topic, designing a replication pattern is still error prone. This is due to the fact that its final behavior is the result of the combination of design decisions that involves reasoning about a collection of non-deterministic events such as hardware failures and parallel computations. In this paper we present an approach to model replication patterns in the architecture analysis and design language (AADL) and analyze potentially unintended behaviors. Such an approach takes advantage of the strong semantics of AADL to model replication patterns at the architecture level. The approach involves developing two AADL models. The first one defines the intended behavior in synchronous call sequences. And the second model describes the replication architecture. These two models are then compared using a differential model in Alloy where the requirements of the first model and the concurrency and potential failure of the second are combined. The additional behaviors discovered in this model are presented to the designer as potential errors in the design. The designer then has the opportunity to modify the replication architecture to correct these behaviors or qualify them as valid behaviors. Finally, we validated our approach by recreating the verification experiment presented in but limiting ourselves to the AADL syntax.</t>
  </si>
  <si>
    <t>10.1109/ICECCS.2009.18</t>
  </si>
  <si>
    <t>https://ieeexplore.ieee.org/stamp/stamp.jsp?arnumber=5090549</t>
  </si>
  <si>
    <t>AADL;Embedded;Model-Based Development;Model-Based Engineering;Real-Time;Replication;Verification</t>
  </si>
  <si>
    <t>Automotive engineering;Computer architecture;Concurrent computing;Fault tolerance;Fault tolerant systems;Object oriented modeling;Pattern analysis;Runtime;Software engineering;USA Councils</t>
  </si>
  <si>
    <t>formal verification;software architecture;software fault tolerance;specification languages</t>
  </si>
  <si>
    <t>AADL;Alloy;architecture analysis and design language;differential model;fault tolerance;formal verification;replication architecture;synchronous call sequence</t>
  </si>
  <si>
    <t>Direct generation of invariants for reactive models</t>
  </si>
  <si>
    <t>E. I. Leonard; M. M. Archer; C. L. Heitmeyer; R. D. Jeffords</t>
  </si>
  <si>
    <t>Center for High Assurance Computer Systems, Naval Research Laboratory, Washington, DC U.S.A.</t>
  </si>
  <si>
    <t>Tenth ACM/IEEE International Conference on Formal Methods and Models for Codesign (MEMCODE2012)</t>
  </si>
  <si>
    <t>Recently, software practitioners, using model-based engineering and similar methods, have begun developing software from models. After creating a model of the required system behavior, a developer can obtain assurance of the model by validating that it captures the intended behavior and verifying that it satisfies critical properties. Invariants are important to both validation, as a check that the model's behavior matches the intended behavior, and verification, as auxiliaries in proving critical system properties, either automatically or with human guidance. A common approach to discovering invariants is to propose and then check candidate invariants. In contrast, our invariant generation techniques deduce invariants directly from the specification of a model. This paper presents more powerful versions of our earlier techniques for invariant generation and illustrates their utility for a real-world AirLock system.</t>
  </si>
  <si>
    <t>Electronic:978-1-4673-1313-1; POD:978-1-4673-1314-8</t>
  </si>
  <si>
    <t>10.1109/MEMCOD.2012.6292308</t>
  </si>
  <si>
    <t>https://ieeexplore.ieee.org/stamp/stamp.jsp?arnumber=6292308</t>
  </si>
  <si>
    <t>automatic invariant generation;invariants;model-based engineering;reactive models;validation;verification</t>
  </si>
  <si>
    <t>Atmospheric modeling;Computational modeling;Fault tolerance;Fault tolerant systems;Humans;Monitoring;Software</t>
  </si>
  <si>
    <t>formal specification;formal verification</t>
  </si>
  <si>
    <t>direct invariant generation;model specification;model-based engineering;reactive models;real-world AirLock system;similar methods;system behavior</t>
  </si>
  <si>
    <t>16-17 July 2012</t>
  </si>
  <si>
    <t>Computer defined description of course programs in higher education of engineers</t>
  </si>
  <si>
    <t>J. GÃ¡ti; G. KÃ¡rtyÃ¡s</t>
  </si>
  <si>
    <t>&amp;#x00D3;buda University, Budapest, Hungary</t>
  </si>
  <si>
    <t>2011 6th IEEE International Symposium on Applied Computational Intelligence and Informatics (SACI)</t>
  </si>
  <si>
    <t>Connection of higher education programs with industrial engineering activities in order to establish practice oriented bachelor and master degrees is an old wish of education in engineering. In a trend towards more problem solving specific and laboratory intensive programs for engineers, earlier concepts and methods in computer system based higher education are revised and new possibilities by using of information technology are assessed. The authors of this paper joined to these efforts and revised their former results in virtual classroom definition for computer modeling of higher education programs. They recognized new demands and trends in the problem solving centered higher education for engineering and outlined a new concept for entities and their connections in a new computer defined course description. Recent results both in model based engineering and higher education modeling are compared with outcomes of their earlier published principles and methods for course definition in computer system. The resulted problem solving intensive concept for course description is concluded.</t>
  </si>
  <si>
    <t>Electronic:978-1-4244-9109-4; POD:978-1-4244-9108-7</t>
  </si>
  <si>
    <t>10.1109/SACI.2011.5873028</t>
  </si>
  <si>
    <t>https://ieeexplore.ieee.org/stamp/stamp.jsp?arnumber=5873028</t>
  </si>
  <si>
    <t>Computational modeling;Computers;Education;Humans;Laboratories;Materials;Problem-solving</t>
  </si>
  <si>
    <t>computer aided instruction;educational courses;further education;industrial engineering;problem solving</t>
  </si>
  <si>
    <t>computer defined course program description;computer modeling;higher education;industrial engineering;information technology;laboratory intensive program;practice oriented bachelor degree;practice oriented master degree;problem solving;virtual classroom</t>
  </si>
  <si>
    <t>19-21 May 2011</t>
  </si>
  <si>
    <t>Model-merged development for analysis and design of dependable software systems</t>
  </si>
  <si>
    <t>C. C. Insaurralde</t>
  </si>
  <si>
    <t>Institute of Sensors, Signals and Systems, Heriot-Watt University, Edinburgh, United Kingdom</t>
  </si>
  <si>
    <t>2013 IEEE International Systems Conference (SysCon)</t>
  </si>
  <si>
    <t>Current developments of dependable software systems require that developers from different engineering branches perform a cross-checked analysis to evaluate the impact of diverse viewpoints across multiple models. A change on any representation during the development process increases costs and risks since it requires synchronization of models by updating, and then re-verifying/validating each model. This paper presents a novel approach that reduces the co-development effort by enabling system developers who have different viewpoints of the same system architecture, to deal with a single and shared model (no models interfaced with each other as proposed by existing solutions). The modeling technique initially proposed tackles the above challenge by merging the notation of control and software requirements into a single system model. Thus, the impact of changes in the notation of control design can be reflected in the software ones, and vice versa so that the modifications are automatically included when rechecking each model. This paper shows results from an initial merger of models by combining control and software diagrams, a discussion on suitability of modeling technologies, and future research work.</t>
  </si>
  <si>
    <t>Electronic:978-1-4673-3108-1; POD:978-1-4673-3107-4</t>
  </si>
  <si>
    <t>10.1109/SysCon.2013.6549876</t>
  </si>
  <si>
    <t>https://ieeexplore.ieee.org/stamp/stamp.jsp?arnumber=6549876</t>
  </si>
  <si>
    <t>agil software development;co-engineering;model-based engineering;models fusion;software analysis and design</t>
  </si>
  <si>
    <t>Analytical models;Computational modeling;Computer architecture;Mathematical model;Object oriented modeling;Software systems</t>
  </si>
  <si>
    <t>formal specification;program diagnostics;software architecture;software development management;software reliability;synchronisation</t>
  </si>
  <si>
    <t>codevelopment effort;control design;cross-checked analysis;dependable software system analysis;dependable software system design;engineering branch;model rechecking;model-merged development;modeling technology;software diagram;software requirement;synchronization;system architecture;system developer;system model</t>
  </si>
  <si>
    <t>15-18 April 2013</t>
  </si>
  <si>
    <t>Modelling the climate system: Is model-based science like model-based engineering? (Keynote)</t>
  </si>
  <si>
    <t>S. Easterbrook</t>
  </si>
  <si>
    <t>University of Toronto, Canada</t>
  </si>
  <si>
    <t>Modern computational science is largely a model-building activity. At first sight, the models that scientists construct seem to differ radically from those used in model-based engineering. Scientists tend to build indicative (â€˜how things areâ€™) models of the world using sets of continuous equations, while engineers tend to build optative (â€˜how things should beâ€™) models of the world using structural and procedural abstractions. But a closer look reveals many fascinating similarities. In this talk, I will explore the relationship between the two types of modelling, drawing on my field studies of how climate modellers work. I'll begin with an overview of what a climate model is and how it is used. I'll then dive deeper into the engineering challenges of constructing a climate model, including the challenges of coupling disparate model components, dealing with model versioning and model management issues, and the role that climate models play in enabling collaborative work. In the process, I hope to inspire people to explore how ideas from model-based software engineering might contribute to scientific modelling in general, and, more specifically, to the societal grand challenge of climate change.</t>
  </si>
  <si>
    <t>10.1109/MODELS.2015.7338227</t>
  </si>
  <si>
    <t>https://ieeexplore.ieee.org/stamp/stamp.jsp?arnumber=7338227</t>
  </si>
  <si>
    <t>A Model-Based Transformation Process to Validate and Implement High-Integrity Systems</t>
  </si>
  <si>
    <t>G. Lasnier; L. Pautet; J. Hugues</t>
  </si>
  <si>
    <t>Inst. Telecom, Telecom ParisTech LTCI, Paris, France</t>
  </si>
  <si>
    <t>2011 14th IEEE International Symposium on Object/Component/Service-Oriented Real-Time Distributed Computing</t>
  </si>
  <si>
    <t>Despite numerous advances, building High-Integrity Embedded systems remains a complex task. They come with strong requirements to ensure safety, schedulability or security properties, one needs to combine multiple analysis to validate each of them. Model-Based Engineering is an accepted solution to address such complexity: analytical models are derived from an abstraction of the system to be built. Yet, ensuring that all abstractions are semantically consistent, remains an issue, e.g. when performing model checking for assessing safety, and then for schedulability using timed automata, and then when generating code. Complexity stems from the high-level view of the model compared to the low-level mechanisms used. In this paper, we present our approach based on AADL and its behavioral annex to refine iteratively an architecture description. Both application and runtime components are transformed into basic AADL constructs which have a strict counterpart in classical programming languages or patterns for verification. We detail the benefits of this process to enhance analysis and code generation. This work has been integrated to the AADL-tool support OSATE2.</t>
  </si>
  <si>
    <t>1555-0885;15550885</t>
  </si>
  <si>
    <t>Electronic:978-0-7695-4368-0; POD:978-1-4799-1688-7</t>
  </si>
  <si>
    <t>10.1109/ISORC.2011.18</t>
  </si>
  <si>
    <t>https://ieeexplore.ieee.org/stamp/stamp.jsp?arnumber=5753593</t>
  </si>
  <si>
    <t>aadl behavior;distributed systems;middleware;model-to-model;transformation</t>
  </si>
  <si>
    <t>Analytical models;Automata;Data models;Middleware;Protocols;Runtime;Unified modeling language</t>
  </si>
  <si>
    <t>embedded systems;middleware;scheduling</t>
  </si>
  <si>
    <t>AADL-tool support OSATE2;behavioral annex;code generation;high-integrity embedded systems;model-based engineering;model-based transformation process;programming languages;timed automata</t>
  </si>
  <si>
    <t>28-31 March 2011</t>
  </si>
  <si>
    <t>5 (MBE)</t>
  </si>
  <si>
    <t>Out of scope: different metamodels, synchronization</t>
  </si>
  <si>
    <t>Out of scope + keynote</t>
  </si>
  <si>
    <t>Requirements elicitation through model-driven evaluation of software components</t>
  </si>
  <si>
    <t>L. Chung; Weimin Ma; K. Cooper</t>
  </si>
  <si>
    <t>Dept. of Comput. Sci., Texas Univ., Dallas, TX, USA</t>
  </si>
  <si>
    <t>Fifth International Conference on Commercial-off-the-Shelf (COTS)-Based Software Systems (ICCBSS'05)</t>
  </si>
  <si>
    <t>The use of software components is perceived to significantly shorten development time and cost, while improving quality, in developing a large, complex software system. A key premise to this perception seems to be the ability to effectively search, match, rank, and select software components, during the requirements engineering process. In this paper, we present a technique for eliciting requirements by using model-driven evaluation of software components, where the evaluation revolves around "models" of software components and "models" of the component-based application (CBA). As part of our ongoing project, component-aware requirements engineering (CARE), this model-driven evaluation technique is intended to match the models of the stakeholders' needs for the component-based application against the models of the capabilities of the set of components that are currently available. More specifically, this technique allows for an integrated use of several searching/matching techniques, such as keyword-based search, case-based reasoning (CBR) and analytic hierarchy process (AHP), in evaluating models of components' requirements against models of the requirements of the stakeholders of the CBA being elicited incrementally. The model-driven evaluation technique is illustrated using a home appliance control system (HACS) example.</t>
  </si>
  <si>
    <t>POD:0-7695-2515-6</t>
  </si>
  <si>
    <t>10.1109/ICCBSS.2006.24</t>
  </si>
  <si>
    <t>https://ieeexplore.ieee.org/stamp/stamp.jsp?arnumber=1595762</t>
  </si>
  <si>
    <t>Application software;Computer architecture;Computer science;Control system synthesis;Costs;Embedded software;Home appliances;Software quality;Software systems;Testing</t>
  </si>
  <si>
    <t>formal specification;formal verification;object-oriented programming;software performance evaluation;software quality</t>
  </si>
  <si>
    <t>analytic hierarchy process;case-based reasoning;component aware requirements engineering;component-based application;home appliance control system;keyword-based search;matching technique;model-driven evaluation;searching technique;software component</t>
  </si>
  <si>
    <t>13-16 Feb. 2006</t>
  </si>
  <si>
    <t>Model Comparison to Synthesize a Model-Driven Software Product Line</t>
  </si>
  <si>
    <t>X. Zhang; Ã˜. Haugen; B. Moller-Pedersen</t>
  </si>
  <si>
    <t>SINTEF ICT, Oslo, Norway</t>
  </si>
  <si>
    <t>Current model-driven software product line development is mostly based on feature/variability modeling techniques, however, we see the potential for automatic assistance in identifying the commonality and variability of a set of models within the domain and synthesizing the product line model based on those. This paper presents a generic approach for synthesizing a software product line using model comparison. For model difference detection, the approach applies EMF Compare, a generic model comparison tool. For specifying the variability, the approach applies the Common Variability Language (CVL), a generic language for expressing variability. The SPL developer starts with comparing the existing potential product models in order to identify reusable assets (model fragments). Our tool prototype CVL Compare detects the difference between the existing product models and performs higher-order comparisons to explore the commonality and variability of the domain. Based on the comparison results, a preliminary product line model (CVL model) can be automatically induced and the SPL developer may further enhance the product line model. The approach is illustrated with an example of train control product line.</t>
  </si>
  <si>
    <t>10.1109/SPLC.2011.24</t>
  </si>
  <si>
    <t>https://ieeexplore.ieee.org/stamp/stamp.jsp?arnumber=6030050</t>
  </si>
  <si>
    <t>Common Variability Language;model comparison;model-driven software product lines;synthesize a product line model;variability identification</t>
  </si>
  <si>
    <t>Automation;Companies;DSL;Engines;Object recognition;Software;Unified modeling language</t>
  </si>
  <si>
    <t>formal verification;software reusability</t>
  </si>
  <si>
    <t>EMF Compare;SPL developer;common variability language;eclipse modeling framework;feature modeling technique;generic model comparison tool;model difference detection;model driven software product line development;reusable assets;train control product line;variability modeling technique</t>
  </si>
  <si>
    <t>An Approach for Model Composition and Verification</t>
  </si>
  <si>
    <t>D. Zhang; S. Li; X. Liu</t>
  </si>
  <si>
    <t>Dept. of Comput. Sci., SUN YAT-SEN Univ. Guangzhou, Guangzhou, China</t>
  </si>
  <si>
    <t>2009 Fifth International Joint Conference on INC, IMS and IDC</t>
  </si>
  <si>
    <t>Model composition is frequently used during large software development in MDE (Model Driven Engineering). The consistency of the composed model is quite essential to model composition. This paper presents a weaving-based model composition framework (WMCF) and then gives a prototype implementation of the framework using Alloy language. Models are converted into Alloy codes and model composition is verified by the Alloy Analyzer.</t>
  </si>
  <si>
    <t>POD:978-1-4244-5209-5</t>
  </si>
  <si>
    <t>10.1109/NCM.2009.271</t>
  </si>
  <si>
    <t>https://ieeexplore.ieee.org/stamp/stamp.jsp?arnumber=5331768</t>
  </si>
  <si>
    <t>Alloy;model composition;model weaving;verification</t>
  </si>
  <si>
    <t>Analytical models;Computer science;Merging;Model driven engineering;Packaging;Programming;Prototypes;Sun;Unified modeling language;Weaving</t>
  </si>
  <si>
    <t>object-oriented programming;software engineering</t>
  </si>
  <si>
    <t>Model Driven Engineering;alloy analyzer;alloy codes;alloy language;model composition;model verification;software development;weaving-based model composition framework</t>
  </si>
  <si>
    <t>25-27 Aug. 2009</t>
  </si>
  <si>
    <t>Enhancing version control with domain-specific semantics</t>
  </si>
  <si>
    <t>M. Foucault; S. Barbier; D. Lugato</t>
  </si>
  <si>
    <t>CEA/CESTA 33114 Le Barp, France</t>
  </si>
  <si>
    <t>2013 5th International Workshop on Modeling in Software Engineering (MiSE)</t>
  </si>
  <si>
    <t>As Domain-Specific Modeling Languages (DSML) become more widespread, it is now possible for non-computer scientists to design complex systems. Not only do DSMLs make modeling more accessible to domain experts, they also improve their efficiency. Using such models, the problem of their maintenance and evolution arises, with common software engineering issues, such as reversibility and traceability of developments. In this article we present the integration of a collaborative edition process into a model-driven engineering (MDE) simulation platform defining its own DSML, which includes a serialization procedure. Our novel approach defines a collaborative work and version control process. This process uses the concrete textual syntax defined by this DSML, which allows us to use the features of existing Version Control Systems (VCS) to work with serialized models, and helps calculate the differences between two versions of a model, merge versions of these models, and detect merge conflicts.</t>
  </si>
  <si>
    <t>2156-7883;21567883</t>
  </si>
  <si>
    <t>Electronic:978-1-4673-6447-8; POD:978-1-4673-6448-5</t>
  </si>
  <si>
    <t>10.1109/MiSE.2013.6595293</t>
  </si>
  <si>
    <t>https://ieeexplore.ieee.org/stamp/stamp.jsp?arnumber=6595293</t>
  </si>
  <si>
    <t>Computational modeling;Concrete;Control systems;Libraries;Process control;Semantics;Unified modeling language</t>
  </si>
  <si>
    <t>simulation languages;software engineering</t>
  </si>
  <si>
    <t>DSML;VCS;collaborative work;concrete textual syntax;domain-specific modeling languages;merge conflicts;model-driven engineering simulation platform;software engineering issues;version control</t>
  </si>
  <si>
    <t>18-19 May 2013</t>
  </si>
  <si>
    <t>Living on the MoVE: Towards an Architecture for a Living Models Infrastructure</t>
  </si>
  <si>
    <t>M. Breu; R. Breu; S. Low</t>
  </si>
  <si>
    <t>2010 Fifth International Conference on Software Engineering Advances</t>
  </si>
  <si>
    <t>Developing, maintaining and operating large IT- systems is a complex and challenging task. Model-driven approaches can help to manage this complexity. However, during the life time of a system the models are not static but evolve through adaption to system changes or extensions. Therefore also models have to be organised and stored in a structured way. A model repository can manage the evolution of these models. However there are more complex requirements compared to classical source code or document repositories: Different modelling tools are involved, the consistency between models must be maintained, and finally, since various stakeholders are involved, changes must be propagated between models. In this paper we analyse these requirements and elaborate the basic architectural concepts for a Living Models infrastructure that supports the evolution of models.</t>
  </si>
  <si>
    <t>Electronic:978-0-7695-4144-0; POD:978-1-4244-7788-3</t>
  </si>
  <si>
    <t>10.1109/ICSEA.2010.51</t>
  </si>
  <si>
    <t>https://ieeexplore.ieee.org/stamp/stamp.jsp?arnumber=5615718</t>
  </si>
  <si>
    <t>change based process;model evolution;model versioning;modelling environment;software engineering;tool integration</t>
  </si>
  <si>
    <t>software architecture</t>
  </si>
  <si>
    <t>document repository;living models infrastructure;model repository;model-driven engineering;source code repository</t>
  </si>
  <si>
    <t>22-27 Aug. 2010</t>
  </si>
  <si>
    <t>An MDE approach for the design of platform-aware controls in performance-sensitive applications</t>
  </si>
  <si>
    <t>M. Morelli; M. Di Natale</t>
  </si>
  <si>
    <t>Scuola Superiore S. Anna, Pisa</t>
  </si>
  <si>
    <t>Proceedings of the 2014 IEEE Emerging Technology and Factory Automation (ETFA)</t>
  </si>
  <si>
    <t>Model-Based Design is widely adopted in control domains for the early validation of systems properties using simulation or formal verification and the possibility of automatic generation of code. Most tools used in the industrial practice allow for the representation of the controller functionality abstracted from the implementation details. These models may be inaccurate in those cases in which computation and communication delays affect the performance of the controls. To address this problem, we propose a Model-Driven approach in which a Simulink functional model of controls is matched to a model of the execution platform through a mapping model, representing the implementation as a set of tasks and messages. The platform and the implementation are modeled in SysM-L/MARTE and are used to automatically generate a new Simulink model with an additional set of blocks representing the execution time of the tasks running under the control of a selected scheduler. Acceleo and QVTo model-to-text and model-to-model standard transformation languages are used to automatically generate the intermediate models, the task and scheduler blocks.</t>
  </si>
  <si>
    <t>Electronic:978-1-4799-4845-1; POD:978-1-4799-4844-4</t>
  </si>
  <si>
    <t>10.1109/ETFA.2014.7005239</t>
  </si>
  <si>
    <t>https://ieeexplore.ieee.org/stamp/stamp.jsp?arnumber=7005239</t>
  </si>
  <si>
    <t>Biological system modeling;Computational modeling;Kernel;Ports (Computers);Real-time systems;Software packages;Unified modeling language</t>
  </si>
  <si>
    <t>SysML;digital simulation;formal verification;program compilers</t>
  </si>
  <si>
    <t>Acceleo;MDE approach;QVTo;Simulink functional model;SysML-MARTE;automatic code generation;controller functionality;formal verification;mapping model;model-based design;model-driven approach;model-to-model standard transformation languages;model-to-text standard transformation languages;performance-sensitive applications;platform-aware controls;scheduler blocks</t>
  </si>
  <si>
    <t>16-19 Sept. 2014</t>
  </si>
  <si>
    <t>Transformation of Failure Propagation Models into Fault Trees for Safety Evaluation Purposes</t>
  </si>
  <si>
    <t>M. Chaari; W. Ecker; T. Kruse; C. Novello; B. A. Tabacaru</t>
  </si>
  <si>
    <t>Infineon Technol. AG, Neubiberg, Germany</t>
  </si>
  <si>
    <t>2016 46th Annual IEEE/IFIP International Conference on Dependable Systems and Networks Workshop (DSN-W)</t>
  </si>
  <si>
    <t>In this paper, we apply model-driven techniques to create a link between bottom-up and top-down safety analysis methods. Around MetaFPA, an internal framework for Metamodeling-based Failure Propagation Analysis, we build a safety evaluation environment integrating standard tools used for FMEDA: Failure Modes, Effects, and Diagnostic Analysis (e.g., Excel spreadsheets) and FTA: Fault Tree Analysis (e.g., Isograph's Reliability Workbenchâ„¢). The environment contains data exchange and conversion utilities and implements an algorithm to synthesize fault trees out of failure propagation models created with MetaFPA. A case study of an Electric Power Steering (EPS) system shows an effort reduction of up to 70% in creating and handling data-intensive failure analysis models compared to manual approaches. Furthermore, the productive deployment of the environment simplifies safety engineering tasks and helps to advance the quality of safety-relevant components and systems.</t>
  </si>
  <si>
    <t>Electronic:978-1-5090-3688-2; POD:978-1-5090-3689-9</t>
  </si>
  <si>
    <t>10.1109/DSN-W.2016.18</t>
  </si>
  <si>
    <t>https://ieeexplore.ieee.org/stamp/stamp.jsp?arnumber=7575382</t>
  </si>
  <si>
    <t>algorithm;failure analysis;fault tree synthesis;model-driven development;safety evaluation</t>
  </si>
  <si>
    <t>Analytical models;Data models;Failure analysis;Fault trees;Logic gates;Safety;Torque</t>
  </si>
  <si>
    <t>data handling;electronic data interchange;failure analysis;fault trees;safety-critical software;steering systems</t>
  </si>
  <si>
    <t>EPS system;FMEDA;FTA;MetaFPA;bottom-up safety analysis methods;data exchange;data-intensive failure analysis models;electric power steering system;failure mode effect-and-diagnostic analysis;failure propagation model transformation;failure propagation models;fault tree analysis;metamodeling-based failure propagation analysis;safety evaluation purposes;top-down safety analysis methods</t>
  </si>
  <si>
    <t>June 28 2016-July 1 2016</t>
  </si>
  <si>
    <t>Towards a hybrid semi-automatic technique for metamodel matching</t>
  </si>
  <si>
    <t>L. Lafi; J. Feki; S. Hammoudi</t>
  </si>
  <si>
    <t>ISSAT, University of Sousse, Miracl Laboratory, Tunisia</t>
  </si>
  <si>
    <t>2016 4th International Conference on Model-Driven Engineering and Software Development (MODELSWARD)</t>
  </si>
  <si>
    <t>During the last two decades the theory of model transformation has been extensively studied and subject of many research. So far, several transformation languages have been developed and implemented. Recently, a metamodel matching technique has been proposed in order to find mapping models that support the deduction of transformations definitions. The model matching aims at searching semantic similarity between models elements, and therefore, facilitating semi-automatic mapping generation. However, current model matching techniques mostly focus on some comparison criteria (i.e., pre-matching effort, input model, output model, quality measures values) while ignore others; in addition these techniques are used in isolation, so that their advantages and commons are not exploited. In this paper, we tackle these issues by proposing a new technique relying on combination of metamodels matching techniques. To reach our goal, schema and ontology matching techniques can be adapted to develop a hybrid technique for metamodel matching. This technique will produce better matching results increasing the mappings quality.</t>
  </si>
  <si>
    <t>Electronic:978-989-758-232-5; POD:978-1-5090-5898-3</t>
  </si>
  <si>
    <t>https://ieeexplore.ieee.org/stamp/stamp.jsp?arnumber=7954389</t>
  </si>
  <si>
    <t>Combination of Techniques;Heuristics;Hybrid Technique;Mapping;Metamodel Matching</t>
  </si>
  <si>
    <t>Biological system modeling;Databases;Ontologies;Pattern matching;Semantics;Syntactics;Tools</t>
  </si>
  <si>
    <t>ontologies (artificial intelligence);pattern matching</t>
  </si>
  <si>
    <t>mapping models;metamodel matching;model transformation definitions;ontology matching;schema matching;semantic similarity;semiautomatic mapping generation</t>
  </si>
  <si>
    <t>19-21 Feb. 2016</t>
  </si>
  <si>
    <t>Estimation of handset nonlinearity with application to speaker recognition</t>
  </si>
  <si>
    <t>T. F. Quatieri; D. A. Reynolds; G. C. O'Leary</t>
  </si>
  <si>
    <t>Lincoln Lab., MIT, Lexington, MA, USA</t>
  </si>
  <si>
    <t>IEEE Transactions on Speech and Audio Processing</t>
  </si>
  <si>
    <t>A method is described for estimating telephone handset nonlinearity by matching the spectral magnitude of the distorted signal to the output of a nonlinear channel model, driven by an undistorted reference. This â€œmagnitude onlyâ€ representation allows the model to directly match unwanted speech formants that arise over nonlinear channels and that are a potential source of degradation in speaker and speech recognition algorithms. As such, the method is particularly suited to algorithms that use only spectral magnitude information. The distortion model consists of a memoryless nonlinearity sandwiched between two finite-length linear filters. Nonlinearities considered include arbitrary finite-order polynomials and parametric sigmoidal functionals derived from a carbon-button handset model. Minimization of a mean-squared spectral magnitude distance with respect to model parameters relies on iterative estimation via a gradient descent technique. Initial work has demonstrated the importance of addressing handset nonlinearity, in addition to linear distortion, in speaker recognition over telephone channels. A nonlinear handset â€œmapping,â€ applied to training or testing data to reduce mismatch between different types of handset microphone outputs, improves speaker verification performance relative to linear compensation only. Finally, a method is proposed to merge the mapper strategy with a method of likelihood score normalization (hnorm) for further mismatch reduction and speaker verification performance improvement</t>
  </si>
  <si>
    <t>1063-6676;10636676</t>
  </si>
  <si>
    <t>10.1109/89.861376</t>
  </si>
  <si>
    <t>https://ieeexplore.ieee.org/stamp/stamp.jsp?arnumber=861376</t>
  </si>
  <si>
    <t>Degradation;Microphones;Nonlinear distortion;Nonlinear filters;Polynomials;Speaker recognition;Speech recognition;Telephone sets;Telephony;Testing</t>
  </si>
  <si>
    <t>digital filters;iterative methods;least mean squares methods;polynomials;spectral analysis;speech recognition;telephone sets</t>
  </si>
  <si>
    <t>arbitrary finite-order polynomials;carbon-button handset model;degradation;distorted signal;distortion model;finite-length linear filters;gradient descent technique;handset nonlinearity;iterative estimation;likelihood score normalization;linear compensation;linear distortion;magnitude only representation;mapper strategy;mean-squared spectral magnitude distance;memoryless nonlinearity;mismatch reduction;nonlinear channel model;nonlinear channels;nonlinearities;parametric sigmoidal functionals;speaker recognition;speaker verification;speaker verification performance;spectral magnitude;spectral magnitude information;speech recognition algorithms;telephone handset nonlinearity;undistorted reference;unwanted speech formants</t>
  </si>
  <si>
    <t>Technology independent honeynet description language</t>
  </si>
  <si>
    <t>W. Fan; D. FernÃ¡ndez; V. A. VillagrÃ¡</t>
  </si>
  <si>
    <t>Departamento de Ingenier&amp;#x00ED;a de Sistemas Telem&amp;#x00E1;ticos, Universidad Polit&amp;#x00E9;cnica de Madrid, ETSI Telecomunicaci&amp;#x00F3;n, Avda. Complutense 30, 28040, Madrid, Spain</t>
  </si>
  <si>
    <t>2015 3rd International Conference on Model-Driven Engineering and Software Development (MODELSWARD)</t>
  </si>
  <si>
    <t>Several languages have been proposed for the task of describing networks of systems, either to help on managing, simulate or deploy testbeds for testing purposes. However, there is no one specifically designed to describe the honeynets, covering the specific characteristics in terms of applications and tools included in the honeypot systems that make the honeynet. In this paper, the requirements of honeynet description are studied and a survey of existing description languages is presented, concluding that a CIM (Common Information Model) match the basic requirements. Thus, a CIM like technology independent honeynet description language (TIHDL) is proposed. The language is defined being independent of the platform where the honeynet will be deployed later, and it can be translated, either using model-driven techniques or other translation mechanisms, into the description languages of honeynet deployment platforms and tools. This approach gives flexibility to allow the use of a combination of heterogeneous deployment platforms. Besides, a flexible virtual honeynet generation tool (HoneyGen) based on the approach and description language proposed and capable of deploying honeynets over VNX (Virtual Networks over LinuX) and Honeyd platforms is presented for validation purposes.</t>
  </si>
  <si>
    <t>Electronic:978-989-758-136-6; POD:978-1-4673-8404-9</t>
  </si>
  <si>
    <t>https://ieeexplore.ieee.org/stamp/stamp.jsp?arnumber=7323112</t>
  </si>
  <si>
    <t>Honeynet Configuration;Honeynet Description Language;Honeynet Management;Network Security</t>
  </si>
  <si>
    <t>Computer integrated manufacturing;IP networks;Operating systems;Ports (Computers);Security;XML</t>
  </si>
  <si>
    <t>Linux;security of data</t>
  </si>
  <si>
    <t>HoneyGen;LinuX;TIHDL;common information model;deploy testbeds;description language;description languages;honeynet description;honeypot systems;technology independent honeynet description language;translation mechanisms;virtual honeynet generation tool</t>
  </si>
  <si>
    <t>9-11 Feb. 2015</t>
  </si>
  <si>
    <t>In vivo quantification of retraction deformation modeling for updated image-guidance during neurosurgery</t>
  </si>
  <si>
    <t>L. A. Platenik; M. I. Miga; D. W. Roberts; K. E. Lunn; F. E. Kennedy; A. Hartov; K. D. Paulsen</t>
  </si>
  <si>
    <t>Thayer Sch. of Eng., Dartmouth Coll., Hanover, NH, USA</t>
  </si>
  <si>
    <t>IEEE Transactions on Biomedical Engineering</t>
  </si>
  <si>
    <t>The use of coregistered preoperative anatomical scans to provide navigational information in the operating room has greatly benefited the field of neurosurgery. Nonetheless, it has been widely acknowledged that significant errors between the operating field and the preoperative images are generated as surgery progresses. Quantification of tissue shift can be accomplished with volumetric intraoperative imaging; however, more functional, lower cost alternative solutions to this challenge are desirable. We are developing the strategy of exploiting a computational model driven by sparse data obtained from intraoperative ultrasound and cortical surface tracking to warp preoperative images to reflect the current state of the operating field. This paper presents an initial quantification of the predictive capability of the current model to computationally capture tissue deformation during retraction in the porcine brain. Performance validation is achieved through comparisons of displacement and pressure predictions to experimental measurements obtained from computed tomographic images and pressure sensor recordings. Group results are based upon a generalized set of boundary conditions for four subjects that, on average, account for at least 75% of tissue motion generated during interhemispheric retraction. Individualized boundary conditions can improve the degree of data-model match by 10% or more but warrant further study. Overall, the level of quantitative agreement achieved in these experiments is encouraging for updating preoperative images to reflect tissue deformation resulting from retraction, especially since model improvements are likely as a result of the intraoperative constraints that can be applied through sparse data collection.</t>
  </si>
  <si>
    <t>0018-9294;00189294</t>
  </si>
  <si>
    <t>10.1109/TBME.2002.800760</t>
  </si>
  <si>
    <t>https://ieeexplore.ieee.org/stamp/stamp.jsp?arnumber=1019446</t>
  </si>
  <si>
    <t>Boundary conditions;Computational modeling;Cost function;Deformable models;Image generation;In vivo;Navigation;Neurosurgery;Surgery;Ultrasonic imaging</t>
  </si>
  <si>
    <t>biomedical MRI;brain models;computerised tomography;image registration;medical image processing;mesh generation;surgery</t>
  </si>
  <si>
    <t>3-D biphasic computational prescription;MRI;brain deformation;computed tomographic images;coregistered preoperative anatomical scans;cortical surface tracking;field registration;image warping;in vivo quantification;intraoperative ultrasound;mesh generation;navigational information;neurosurgery;porcine brain;predictive capability;pressure sensor recordings;retraction deformation modeling;sparse data;subsurface deformation model;tissue shift;updated image-guidance</t>
  </si>
  <si>
    <t>Animals;Brain;Computer Simulation;Diagnostic Imaging;Elasticity;Finite Element Analysis;Intraoperative Period;Magnetic Resonance Imaging;Models, Biological;Monitoring, Intraoperative;Motion;Pressure;Reproducibility of Results;Rheology;Sensitivity and Specificity;Stereotaxic Techniques;Stress, Mechanical;Surgical Equipment;Swine;Tomography, X-Ray Computed</t>
  </si>
  <si>
    <t>Aug. 2002</t>
  </si>
  <si>
    <t>Collaborative editing of EMF/Ecore meta-models and models conflict detection, reconciliation, and merging in DiCoMEF</t>
  </si>
  <si>
    <t>A. Koshima; V. Englebert</t>
  </si>
  <si>
    <t>PReCISE Research Center, University of Namur, Belgium</t>
  </si>
  <si>
    <t>Despite the fact that Domain Specific Modeling tools become very powerful and more frequently used, the support for their cooperation has not reached its full strength and demand for model management is growing. In cooperative work, the decision agents are semi-autonomous and therefore a solution for reconciliating DSM after a concurrent evolution is needed. Conflict detection and reconciliation are important steps for merging of concurrently evolved (meta)models in order to ensure collaboration. In this work, we present a conflict detection, reconciliation and merging framework for concurrently evolved meta-models and models. Besides, we formally specify the EMF Ecore meta-model into set constructs that help to analyze the (meta)model and operations performed on it.</t>
  </si>
  <si>
    <t>https://ieeexplore.ieee.org/stamp/stamp.jsp?arnumber=7018448</t>
  </si>
  <si>
    <t>Collaborative Modeling;Conflict Detection;DSML;EMF;Merging</t>
  </si>
  <si>
    <t>Adaptation models;Biological system modeling;Collaboration;Erbium;History;Semantics;Unified modeling language</t>
  </si>
  <si>
    <t>groupware;object-oriented methods;specification languages</t>
  </si>
  <si>
    <t>DiCoMEF;EMF metamodel;Ecore metamodels;collaborative editing;conflict detection model;conflict merging model;conflict reconciliation model;domain specific modeling;model management</t>
  </si>
  <si>
    <t>Automating Co-evolution in Model-Driven Engineering</t>
  </si>
  <si>
    <t>A. Cicchetti; D. D. Ruscio; R. Eramo; A. Pierantonio</t>
  </si>
  <si>
    <t>Dipt. di Inf., Univ. degli Studi di L'Aquila, L'Aquila</t>
  </si>
  <si>
    <t>2008 12th International IEEE Enterprise Distributed Object Computing Conference</t>
  </si>
  <si>
    <t>Software development is witnessing the increasing need of version management techniques for supporting the evolution of model-based artefacts. In this respect, metamodels can be considered one of the basic concepts of model-driven engineering and are expected to evolve during their life-cycle. As a consequence, models conforming to changed metamodels have to be updated for preserving their well-formedness. This paper deals with the co-adaptation problems by proposing higher-order model transformations which take a difference model recording the metamodel evolution and produce a model transformation able to co-evolve the involved models.</t>
  </si>
  <si>
    <t>POD:978-0-7695-3373-5</t>
  </si>
  <si>
    <t>10.1109/EDOC.2008.44</t>
  </si>
  <si>
    <t>https://ieeexplore.ieee.org/stamp/stamp.jsp?arnumber=4634773</t>
  </si>
  <si>
    <t>difference power model;metamodel evolution;model co-evolution;model differencing</t>
  </si>
  <si>
    <t>Conference management;Distributed computing;Engineering management;Intellectual property;Logic;Model driven engineering;Programming;Software development management;Software maintenance;Software performance</t>
  </si>
  <si>
    <t>metacomputing;software engineering</t>
  </si>
  <si>
    <t>difference model recording;higher-order model transformations;metamodel evolution;model-based artefacts;model-driven engineering;software development;version management techniques</t>
  </si>
  <si>
    <t>15-19 Sept. 2008</t>
  </si>
  <si>
    <t>RuCORD: Rule-based composite operation recovering and detection to support cooperative edition of (Meta)models</t>
  </si>
  <si>
    <t>PReCISE Research Center, University of Namur, Namur, Belgium</t>
  </si>
  <si>
    <t>The cooperative edition of (meta)models may be enacted by the exchange of change operation journals between the participants. But these are often composed of atomic operations (create, delete, set, ...) that have no useful meaning for the users. Hence, detecting and recovering composite operations is a crucial step to help users understand the history of their (meta)models in terms of higher level operations. As a result, conflict detection, reconciliation, and merging of modeling artifacts will be improved. In addition, composite operations can also be used to generate model migration instructions that can automatically migrate instance models.</t>
  </si>
  <si>
    <t>https://ieeexplore.ieee.org/stamp/stamp.jsp?arnumber=7323165</t>
  </si>
  <si>
    <t>Composite Operation Detection;Model Refactoring;Rule-based Refactoring</t>
  </si>
  <si>
    <t>Adaptation models;Computational modeling;Engines;Merging;Object oriented modeling;Software;Unified modeling language</t>
  </si>
  <si>
    <t>knowledge based systems;software maintenance</t>
  </si>
  <si>
    <t>RuCORD;atomic operations;meta models;model driven engineering approach;model migration instructions;rule-based composite operation;rule-based refactoring</t>
  </si>
  <si>
    <t>A model-driven graph-matching approach for design pattern detection</t>
  </si>
  <si>
    <t>M. L. Bernardi; M. Cimitile; G. A. Di Lucca</t>
  </si>
  <si>
    <t>Dept. of Eng., Univ. of Sannio, Benevento, Italy</t>
  </si>
  <si>
    <t>2013 20th Working Conference on Reverse Engineering (WCRE)</t>
  </si>
  <si>
    <t>In this paper an approach to automatically detect Design Patterns (DPs) in Object Oriented systems is presented. It allows to link system's source code components to the roles they play in each pattern. DPs are modelled by high level structural properties (e.g. inheritance, dependency, invocation, delegation, type nesting and membership relationships) that are checked against the system structure and components. The proposed metamodel also allows to define DP variants, overriding the structural properties of existing DP models, to improve detection quality. The approach was validated on an open benchmark containing several open-source systems of increasing sizes. Moreover, for other two systems, the results have been compared with the ones from a similar approach existing in literature. The results obtained on the analyzed systems, the identified variants and the efficiency and effectiveness of the approach are thoroughly presented and discussed.</t>
  </si>
  <si>
    <t>Electronic:978-1-4799-2931-3; POD:978-1-4799-2932-0</t>
  </si>
  <si>
    <t>10.1109/WCRE.2013.6671292</t>
  </si>
  <si>
    <t>https://ieeexplore.ieee.org/stamp/stamp.jsp?arnumber=6671292</t>
  </si>
  <si>
    <t>Design Patterns Mining;Reverse Engineering;Software Comprehension;Source Code Analysis</t>
  </si>
  <si>
    <t>Algorithm design and analysis;Containers;DSL;Object oriented modeling;Observers;Software systems;Unified modeling language</t>
  </si>
  <si>
    <t>formal specification;graph theory;inheritance;object-oriented programming;pattern matching;public domain software;reverse engineering;type theory</t>
  </si>
  <si>
    <t>component role;delegation;dependency;design pattern detection;high level structural properties;inheritance;invocation;membership relationship;metamodel;model-driven graph-matching approach;object oriented systems;open-source system;pattern specification;system source code components;system structure;type nesting</t>
  </si>
  <si>
    <t>14-17 Oct. 2013</t>
  </si>
  <si>
    <t>Model-based embedded software development flow</t>
  </si>
  <si>
    <t>H. Kashif; M. Mostafa; H. Shokry; S. Hammad</t>
  </si>
  <si>
    <t>Computers and System Engineering Department, Ain Shams University, Cairo, Egypt</t>
  </si>
  <si>
    <t>2009 4th International Design and Test Workshop (IDT)</t>
  </si>
  <si>
    <t>The need for new embedded software development design methodologies arises from the increasing complexity and sophistication of embedded systems. The paper proposes a novel approach for model-driven development and verification of embedded software. This approach mainly depends on the separation of design and implementation phases of the development process. The proposed design comprises two main phases for development: modeling the software using xtUML and fully verifying the model to match specification, then the generation of the embedded software code from the created model. Following this approach allows helps to discover specification errors early in the development process, and facilitates the reuse of various parts of the model. The proposed flow also introduces the possibility of using model based testing (MBT) tools for automatic test generation. Using, this complete flow, only the effort of creating two models (one for software module code generation and one for test generation) will be required replacing the traditional complete design, implementation, test design, test implementation and test execution flow.</t>
  </si>
  <si>
    <t>2162-0601;21620601</t>
  </si>
  <si>
    <t>Electronic:978-1-4244-5750-2; POD:978-1-4244-5748-9</t>
  </si>
  <si>
    <t>10.1109/IDT.2009.5404096</t>
  </si>
  <si>
    <t>https://ieeexplore.ieee.org/stamp/stamp.jsp?arnumber=5404096</t>
  </si>
  <si>
    <t>Code generation;Embedded development;xtUML</t>
  </si>
  <si>
    <t>Application software;Automatic testing;Context modeling;Design methodology;Embedded software;Embedded system;Programming;Software testing;System testing;Unified modeling language</t>
  </si>
  <si>
    <t>Unified Modeling Language;automatic test pattern generation;formal specification;formal verification;program compilers;program testing</t>
  </si>
  <si>
    <t>automatic test generation;embedded systems;model based testing;model-based embedded software development flow;software design;software modeling;software module code generation;software verification;specification errors;xtUML</t>
  </si>
  <si>
    <t>15-17 Nov. 2009</t>
  </si>
  <si>
    <t>Algorithms for Markovian source separation by entropy rate minimization</t>
  </si>
  <si>
    <t>G. S. Fu; R. Phlypo; M. Anderson; X. L. Li; T. AdalÄ±</t>
  </si>
  <si>
    <t>University of Maryland, Baltimore County, Dept. of CSEE, Baltimore, 21250, USA</t>
  </si>
  <si>
    <t>2013 IEEE International Conference on Acoustics, Speech and Signal Processing</t>
  </si>
  <si>
    <t>Since in many blind source separation applications, latent sources are both non-Gaussian and have sample dependence, it is desirable to exploit both non-Gaussianity and sample dependency. In this paper, we use the Markov model to construct a general framework for the analysis and derivation of algorithms that take both properties into account. We also present two algorithms using two effective source priors. The first one is a multivariate generalized Gaussian distribution and the second is an autoregressive model driven by a generalized Gaussian distributed process. We derive the CrameÌr-Rao lower bound and demonstrate that the performance of the algorithms approach the lower bound especially when the underlying model matches the parametric model. We also demonstrate that a flexible semi-parametric approach exhibits very desirable performance.</t>
  </si>
  <si>
    <t>1520-6149;15206149</t>
  </si>
  <si>
    <t>Electronic:978-1-4799-0356-6; POD:978-1-4799-0357-3; USB:978-1-4799-0355-9</t>
  </si>
  <si>
    <t>10.1109/ICASSP.2013.6638258</t>
  </si>
  <si>
    <t>https://ieeexplore.ieee.org/stamp/stamp.jsp?arnumber=6638258</t>
  </si>
  <si>
    <t>Blind source separation;Independent component analysis;Markov model;Mutual information rate</t>
  </si>
  <si>
    <t>Algorithm design and analysis;Cost function;Entropy;Independent component analysis;Minimization;Signal processing algorithms;Source separation</t>
  </si>
  <si>
    <t>Gaussian distribution;Markov processes;autoregressive processes;blind source separation;entropy;minimisation</t>
  </si>
  <si>
    <t>Cramer-Rao lower bound;Markovian source separation;autoregressive model;blind source separation application;entropy rate minimization;flexible semiparametric approach;generalized Gaussian distributed process;latent sources;multivariate generalized Gaussian distribution;nonGaussian sources;parametric model;sample dependency</t>
  </si>
  <si>
    <t>26-31 May 2013</t>
  </si>
  <si>
    <t>Matching execution architecture models with functional models to analyze the time performance of CPS systems</t>
  </si>
  <si>
    <t>M. Di Natale; M. Morelli; F. Cremona</t>
  </si>
  <si>
    <t>Scuola Superiore S. Anna, Pisa, Italy</t>
  </si>
  <si>
    <t>2015 International Conference on Complex Systems Engineering (ICCSE)</t>
  </si>
  <si>
    <t>Models are used in cyber-physical systems to improve the quality of the system and its development process by early validation and verification, using simulation, synthesis, and model-checking. Control algorithms are often specified and developed using Simulink models, with the limitation that the model is abstracted from the execution platform, with its computation and communication delays, and the generated code is meant to be executed in a single core. We propose a model-driven approach and tool support to specify the execution platform, the software and message implementation of synchronous models, and enable correct deployment and/or the evaluation of the impact of the delays of the selected platform on the system performance.</t>
  </si>
  <si>
    <t>Electronic:978-1-4673-7178-0; POD:978-1-4673-7179-7</t>
  </si>
  <si>
    <t>10.1109/ComplexSys.2015.7385986</t>
  </si>
  <si>
    <t>https://ieeexplore.ieee.org/stamp/stamp.jsp?arnumber=7385986</t>
  </si>
  <si>
    <t>Biological system modeling;Computational modeling;Delays;Message systems;Resource management;Software packages;Unified modeling language</t>
  </si>
  <si>
    <t>cyber-physical systems;distributed processing;large-scale systems</t>
  </si>
  <si>
    <t>CPS systems time performance;complex distributed CPS;cyber-physical systems;execution architecture model matching;functional models;model-driven approach;synchronous models</t>
  </si>
  <si>
    <t>9-11 Nov. 2015</t>
  </si>
  <si>
    <t>Modeling Contextualized Flexible Cloud Workflow Services: An MDE based approach</t>
  </si>
  <si>
    <t>Y. Lassoued; S. Nurcan</t>
  </si>
  <si>
    <t>Universit&amp;#x00E9; Paris 1 Panth&amp;#x00E9;on-Sorbonne/ CRI, France</t>
  </si>
  <si>
    <t>2017 11th International Conference on Research Challenges in Information Science (RCIS)</t>
  </si>
  <si>
    <t>The evolution of the economy, competition, development of new technologies and globalization explain the blooming of inter-organizations cooperation. The interorganizations cooperation represents a new opportunity to answer to complex challenges that a single organization can't face alone. Cloud Computing is an emerging computation paradigm in information technology and networking. Most recently business applications are leveraging the power of this novel technology. In this work, we are interested in the issue of Inter-organizations Cooperation in Cloud Computing environment. More precisely, this paper deals with Contextualized Flexible Cloud Workflow Services (CWS). By CWS, we mean services automating loosely coupled fragments of inter-organization business processes and whose description and execution are accessible through the Cloud. One possible way to deal with CWS modeling in a comprehensive conceptual framework is to use the Model-Driven Engineering. The basic principle of MDE is the separation of organizational concerns from their technical achievement. Therefore, business models are not corrupted by technical concerns and vice versa. Following this practice, we first propose the Cloud Workflow Service Meta-Model (CWS2M) by extending BPMN 2.0 to support the modeling of CWS. In order to deal with variability, evolution and adaptation of CWS, we also propose the Flexible Cloud Workflow Service Meta-Model (FCWS2M) as an extension of the CWS2M meta-model using the versioning technique. Finally, we propose the Contextualized Flexible Cloud Workflow Service Meta-Model (CFCWS2M) to characterize the situations in which CWS versions are executed. We illustrate our solution through the â€œDrug Development Processâ€ case study.</t>
  </si>
  <si>
    <t>Electronic:978-1-5090-5476-3; POD:978-1-5090-5477-0</t>
  </si>
  <si>
    <t>10.1109/RCIS.2017.7956516</t>
  </si>
  <si>
    <t>https://ieeexplore.ieee.org/stamp/stamp.jsp?arnumber=7956516</t>
  </si>
  <si>
    <t>BPMN;Cloud Computing;Context;MDE approach;Versioning;Workflow service</t>
  </si>
  <si>
    <t>Biological system modeling;Cloud computing;Computational modeling;Context;Organizations;Security</t>
  </si>
  <si>
    <t>business data processing;cloud computing;organisational aspects</t>
  </si>
  <si>
    <t>BPMN 2.0;FCWS2M;MDE;cloud computing;contextualized flexible cloud workflow services;flexible cloud workflow service metamodel;globalization;interorganization business processes;interorganizations cooperation;model driven engineering;versioning</t>
  </si>
  <si>
    <t>10-12 May 2017</t>
  </si>
  <si>
    <t>A graph-based algorithm for three-way merging of ordered collections in EMF models</t>
  </si>
  <si>
    <t>F. SchwÃ¤gerl; S. Uhrig; B. Westfechtel</t>
  </si>
  <si>
    <t>Applied Computer Science 1, University of Bayreuth, Universit&amp;#x00E4;tsstr. 30, 95440, Germany</t>
  </si>
  <si>
    <t>Version control for models is not yet supported in an adequate way. In this paper, we address three-way merging of model versions. Based on a common base version b, two alternative versions a&lt;inf&gt;1&lt;/inf&gt; and a&lt;inf&gt;2&lt;/inf&gt; were developed by copying and modifying the base version. To reconcile these changes, a merged version m is to be created as a common successor of a&lt;inf&gt;1&lt;/inf&gt; and a&lt;inf&gt;2&lt;/inf&gt;. We present a graph algorithm to solve an important subproblem which occurs in three-way model merging: merging of (linearly) ordered collections. To create the merged version, a generalized topological sort is performed. Conflicts occur if the order of elements cannot be deduced automatically; these conflicts are resolved either interactively or by default rules. We have implemented the merge algorithm in our tool BTMerge, which performs a consistency-preserving merge of versions of EMF models being instances of arbitrary Ecore models. By taking arbitrary move operations into account, the algorithm considerably goes beyond the functionality of contemporary merge tools which are based on common subsequences and thus cannot adequately handle move operations.</t>
  </si>
  <si>
    <t>https://ieeexplore.ieee.org/stamp/stamp.jsp?arnumber=7018447</t>
  </si>
  <si>
    <t>EMF Models;Graph Algorithms;Model Merging</t>
  </si>
  <si>
    <t>Abstracts;Algorithm design and analysis;Biological system modeling;Computational modeling;Data structures;Merging;Software engineering</t>
  </si>
  <si>
    <t>Towards non-intrusive composition of executable models</t>
  </si>
  <si>
    <t>H. Berg; B. MÃ¸ller-Pedersen</t>
  </si>
  <si>
    <t>Department of Informatics, University of Oslo, Oslo, Norway</t>
  </si>
  <si>
    <t>An essential operation in model-driven engineering is composition of models and their metamodels. There exist several mechanisms for model composition. However, most of these only consider composition of either models or metamodels and not both kinds of models simultaneously, and do not address how the composition impacts modelling artefacts like editors, transformations and semantics. Moreover, model composition mechanisms typically deal with model structure and do not consider operational semantics. In this paper, we discuss a novel approach for the composition of both models and metamodels in a virtually non-intrusive manner. We achieve this by utilising a placeholder mechanism where classes in one metamodel may represent classes of another. The ideas presented have been validated by the construction of a framework. We will illustrate how non-intrusive composition allows linking the operational semantics of different languages without rendering existing modelling artefacts inconsistent. This increases the flexibility in how languages can be combined, and reduces the amount of necessary changes of tools and other modelling utilities.</t>
  </si>
  <si>
    <t>https://ieeexplore.ieee.org/stamp/stamp.jsp?arnumber=7323088</t>
  </si>
  <si>
    <t>Domain-specific Modelling;Languages;Model Composition;Runtime</t>
  </si>
  <si>
    <t>Bidirectional control;Biological system modeling;Generators;Joining processes;Object oriented modeling;Runtime;Semantics</t>
  </si>
  <si>
    <t>semantic networks</t>
  </si>
  <si>
    <t>executable models;metamodels;model composition mechanisms;model-driven engineering;non-intrusive composition;operational semantics;placeholder mechanism</t>
  </si>
  <si>
    <t>Model composition for biological mathematical systems</t>
  </si>
  <si>
    <t>M. Gill; S. McKeever; D. Gavaghan</t>
  </si>
  <si>
    <t>Department of Computer Science, University of Oxford, Parks Road, U.K.</t>
  </si>
  <si>
    <t>Mathematical models are frequently used to model biological process, such as cardiac electrophysiological systems. In order to separate the models from the implementations, and to facilitate curation, domain specific languages (DSLs) have become a popular and effective means of specifying models (Lloyd et al., 2004; Hucka et al., 2004). In previous papers (Gill et al., 2012a; Gill et al., 2012b; McKeever et al., 2013) we have argued for including parameterised modules as part of such DSLs. We presented our prototype Ode language and showed how models could be created in a generic fashion. In this paper we extend our work with concrete examples and simulation results. We show how complex heart models can be constructed by aggregation, encapsulation and subtyping. Our use-case retraces the steps taken by (Niederer et al., 2009), which investigated the common history between cardiac models, and shows how they can be cast in our language to be reused and extended. Our DSL enables â€˜physiological model engineeringâ€™ through the development of generic modules exploiting high cohesion and low coupling.</t>
  </si>
  <si>
    <t>https://ieeexplore.ieee.org/stamp/stamp.jsp?arnumber=7018468</t>
  </si>
  <si>
    <t>Biological Mathematical Systems;Collaborative Modelling;Generics;Heart Models;Modules</t>
  </si>
  <si>
    <t>Biological system modeling;Collaboration;Computational modeling;DSL;Data models;Mathematical model;Numerical models</t>
  </si>
  <si>
    <t>Merging application models in a MDA based runtime environment for enterprise information systems</t>
  </si>
  <si>
    <t>Davis J; A. Tierney; E. Chang</t>
  </si>
  <si>
    <t>Curtin Univ. of Technol., Perth, WA, Australia</t>
  </si>
  <si>
    <t>INDIN '05. 2005 3rd IEEE International Conference on Industrial Informatics, 2005.</t>
  </si>
  <si>
    <t>The issue of merging source code based applications is very problematic, particularly when involving code from disparate sources, due to the typical unsuitability of available source code for software merging. The relatively recent field of model driven architecture is primely involved in the definition and development of the source model structures for model based applications and in developing transformations from the abstract models to various executable formats. The authors are also involved in these MDA activities in the development of their G2 prototype system targeted at the specific domain of enterprise information system style applications. They have reviewed various methods for merging application models within this domain and describe the fundamentals of three application model integration methods from their G2 system; standard element referencing, virtual data element mapping and element envelopment that can be used to provide practical and simple application model merging at both the design time and runtime of a model based production system, to produce a working integrated merged application.</t>
  </si>
  <si>
    <t>1935-4576;19354576</t>
  </si>
  <si>
    <t>POD:0-7803-9094-6</t>
  </si>
  <si>
    <t>10.1109/INDIN.2005.1560445</t>
  </si>
  <si>
    <t>https://ieeexplore.ieee.org/stamp/stamp.jsp?arnumber=1560445</t>
  </si>
  <si>
    <t>Application software;Australia;Computer architecture;Information systems;Management information systems;Merging;Production systems;Prototypes;Runtime environment;Unified modeling language</t>
  </si>
  <si>
    <t>business data processing;information systems;merging;software engineering</t>
  </si>
  <si>
    <t>G2 prototype system;MDA based runtime environment;element envelopment;enterprise information systems;merging application models;model driven architecture;source code based applications;source model structures;standard element referencing;virtual data element mapping</t>
  </si>
  <si>
    <t>10-12 Aug. 2005</t>
  </si>
  <si>
    <t>Partial ambiguity resolution for reliable GNSS positioning â€” A useful tool?</t>
  </si>
  <si>
    <t>A. Brack</t>
  </si>
  <si>
    <t>Institute for Communications and Navigation Technische Universit&amp;#228;t M&amp;#252;nchen (TUM) Munich, Germany</t>
  </si>
  <si>
    <t>2016 IEEE Aerospace Conference</t>
  </si>
  <si>
    <t>In differential global navigation satellite system positioning applications with short to moderate observation time spans, carrier phase ambiguity resolution is required to obtain precise coordinate estimates. Depending on the length of the baseline, differential atmospheric delays between the two receivers may have to be considered, thus weakening the underlying system model. In this contribution, we study single-, dual-, and triple-frequency, single- and combined-system GPS/Galileo cases with short, medium-length, and long baselines with an emphasis on reliable (fixed failure rate) ambiguity resolution. The goal is to determine, if, when, and to what extent partial ambiguity resolution techniques are beneficial. Four different ambiguity resolution algorithms are compared: A purely model-driven scheme based on the bootstrapping failure rate and a data-driven scheme based on the difference test, each for full and partial ambiguity resolution, respectively. Simulation results show that partial ambiguity resolution can considerably extend the range for instantaneous real-time kinematic positioning, and clearly reduce the convergence time for long baselines.</t>
  </si>
  <si>
    <t>Electronic:978-1-4673-7676-1; POD:978-1-4673-7677-8</t>
  </si>
  <si>
    <t>10.1109/AERO.2016.7500805</t>
  </si>
  <si>
    <t>https://ieeexplore.ieee.org/stamp/stamp.jsp?arnumber=7500805</t>
  </si>
  <si>
    <t>Apertures;Atmospheric modeling;Delays;Indexes;Kinematics;Reliability;Standards</t>
  </si>
  <si>
    <t>Global Positioning System;kinematics;radio receivers</t>
  </si>
  <si>
    <t>baseline length;bootstrapping failure rate;carrier phase ambiguity resolution;combined-system GPS-Galileo;data-driven scheme;difference test;differential atmospheric delays;differential global navigation satellite system positioning;dual-frequency system;instantaneous real-time kinematic positioning;partial ambiguity resolution;precise coordinate estimates;purely model-driven scheme;radio receivers;reliable GNSS positioning;single-frequency system;single-system GPS-Galileo;triple-frequency system</t>
  </si>
  <si>
    <t>5-12 March 2016</t>
  </si>
  <si>
    <t>A framework for relating syntactic and semantic model differences</t>
  </si>
  <si>
    <t>S. Maoz; J. O. Ringert</t>
  </si>
  <si>
    <t>School of Computer Science, Tel Aviv University, Israel</t>
  </si>
  <si>
    <t>Model differencing is an important activity in model-based development processes. Differences need to be detected, analyzed, and understood to evolve systems and explore alternatives. Two distinct approaches have been studied in the literature: syntactic differencing, which compares the concrete or abstract syntax of models, and semantic differencing, which compares models in terms of their meaning. Syntactic differencing identifies change operations that transform the syntactical representation of one model to the syntactical representation of the other. However, it does not explain their impact on the meaning of the model. Semantic model differencing is independent of syntactic changes and presents differences as elements in the semantics of one model but not the other. However, it does not reveal the syntactic changes causing these semantic differences. We define a language independent, abstract framework, which relates syntactic change operations and semantic difference witnesses. We formalize fundamental relations of necessary and sufficient sets of change operations and analyze their properties. We further demonstrate concrete instances of the framework for three different popular modeling languages, namely, class diagrams, activity diagrams, and feature models. The framework provides a novel foundation for combining syntactic and semantic differencing.</t>
  </si>
  <si>
    <t>10.1109/MODELS.2015.7338232</t>
  </si>
  <si>
    <t>https://ieeexplore.ieee.org/stamp/stamp.jsp?arnumber=7338232</t>
  </si>
  <si>
    <t>Computational modeling;Concrete;Engines;Fingerprint recognition;Frequency modulation;Semantics;Syntactics</t>
  </si>
  <si>
    <t>formal specification</t>
  </si>
  <si>
    <t>abstract framework;activity diagrams;class diagrams;feature models;language independent framework;model-based development processes;modeling languages;semantic difference witnesses;semantic model differencing;syntactic change operations;syntactic differencing;syntactic model differencing;syntactical representation</t>
  </si>
  <si>
    <t>A Model Expansion Method in Schema-Based Model Evolution</t>
  </si>
  <si>
    <t>T. Lee; J. S. Hou</t>
  </si>
  <si>
    <t>Dept. of Electr. Eng., Nat. Sun Yat-Sen Univ., Kao-Hsiung, Taiwan</t>
  </si>
  <si>
    <t>2010 IEEE 34th Annual Computer Software and Applications Conference Workshops</t>
  </si>
  <si>
    <t>In this research, we designed a model expansion method that is used in a new methodology of model composition and evolution for broad design domains. In the methodology, hierarchical model compositional relationships are captured in a model composition graph (MCG) as a schema of designs. An MCG schema can be used as a blueprint for systematic and flexible evolution of designs with three hierarchical model refinement operations: expansion, synthesis, and configuration. In this research, due to the need of hierarchical sharing in software and hardware domains, we designed an algorithm to achieve conditional and recursive model expansion with hierarchical model instance sharing that is not achievable in other expansion methods. Hierarchical model instance sharing complicates the design structure from tree structures to graph structures. We thus design the model expansion algorithm with enhanced features of maintenance of MCG instance consistency, path-based search of shared submodel instances, and dependency preserving expansion ordering. The expansion specification and the expansion process are integrated with the MCG-based methodology. Model parameters set by designers and other refinement operations can be used to guide each expansion step of design models iteratively.</t>
  </si>
  <si>
    <t>Electronic:978-0-7695-4105-1; POD:978-1-4244-8089-0</t>
  </si>
  <si>
    <t>10.1109/COMPSACW.2010.23</t>
  </si>
  <si>
    <t>https://ieeexplore.ieee.org/stamp/stamp.jsp?arnumber=5615755</t>
  </si>
  <si>
    <t>model composition;model expansion;model-driven architecture;software architecture</t>
  </si>
  <si>
    <t>recursive functions;search problems;software architecture;software maintenance;trees (mathematics)</t>
  </si>
  <si>
    <t>graph structure;hierarchical model compositional relationship;hierarchical model instance sharing;model composition graph;model expansion method;path based search;recursive model expansion;schema-based model evolution;tree structure</t>
  </si>
  <si>
    <t>19-23 July 2010</t>
  </si>
  <si>
    <t>Automating the Management and Versioning of Service Models at Runtime to Support Service Monitoring</t>
  </si>
  <si>
    <t>T. Holmes; U. Zdun; S. Dustdar</t>
  </si>
  <si>
    <t>Distrib. Syst. Group, Vienna Univ. of Technol., Vienna, Austria</t>
  </si>
  <si>
    <t>2012 IEEE 16th International Enterprise Distributed Object Computing Conference</t>
  </si>
  <si>
    <t>In a model-driven service-oriented architecture (SOA), the services are in large parts generated from models. To facilitate monitoring, governance, and self-adaptation the information in these models can be used by services that monitor, manage, or adapt the SOA at runtime. If a service for monitoring, management, or adaptation in an SOA is dependent on models, and the metamodel changes, usually the service needs to be manually adapted to work with the new version, recompiled, and redeployed. This manual effort impedes the use of models at runtime. To address this problem, this paper introduces model-aware services that work with models at runtime. These services are supported using a service environment, called Morse. Hiding the complexity of implicit versioning of models from users while respecting the principle of Universally Unique Identifiers (UUIDs), it realizes a novel transparent UUID-based model versioning technique. It uses the model-driven approach to automatically generate and deploy Morse services that are used by the model-aware services to access models in the correct version. In this way, monitoring and adaptation in SOAs can be better supported, and the manual effort to evolve services for monitoring, management, or adaptation, which are based on models at runtime, can be minimized.</t>
  </si>
  <si>
    <t>Electronic:978-0-7695-4785-5; POD:978-1-4673-2444-1</t>
  </si>
  <si>
    <t>10.1109/EDOC.2012.32</t>
  </si>
  <si>
    <t>https://ieeexplore.ieee.org/stamp/stamp.jsp?arnumber=6337252</t>
  </si>
  <si>
    <t>MDE;Management;Model Repository;Model Versioning;SOA;Service Runtime;Service Versioning;UUID</t>
  </si>
  <si>
    <t>Adaptation models;Biological system modeling;Manuals;Monitoring;Runtime;Service oriented architecture;Unified modeling language</t>
  </si>
  <si>
    <t>service-oriented architecture</t>
  </si>
  <si>
    <t>Morse services;SOA;UUID;model aware services;service model versioning;service-oriented architecture;support service monitoring;universally unique identifiers</t>
  </si>
  <si>
    <t>10-14 Sept. 2012</t>
  </si>
  <si>
    <t>Complete and accurate clone detection in graph-based models</t>
  </si>
  <si>
    <t>N. H. Pham; H. A. Nguyen; T. T. Nguyen; J. M. Al-Kofahi; T. N. Nguyen</t>
  </si>
  <si>
    <t>Electrical and Computer Engineering Department, Iowa State University, USA</t>
  </si>
  <si>
    <t>2009 IEEE 31st International Conference on Software Engineering</t>
  </si>
  <si>
    <t>Model-Driven Engineering (MDE) has become an important development framework for many large-scale software. Previous research has reported that as in traditional code-based development, cloning also occurs in MDE. However, there has been little work on clone detection in models with the limitations on detection precision and completeness. This paper presents ModelCD, a novel clone detection tool for Matlab/Simulink models, that is able to efficiently and accurately detect both exactly matched and approximate model clones. The core of ModelCD is two novel graph-based clone detection algorithms that are able to systematically and incrementally discover clones with a high degree of completeness, accuracy, and scalability. We have conducted an empirical evaluation with various experimental studies on many real-world systems to demonstrate the usefulness of our approach and to compare the performance of ModelCD with existing tools.</t>
  </si>
  <si>
    <t>POD:978-1-4244-3453-4</t>
  </si>
  <si>
    <t>10.1109/ICSE.2009.5070528</t>
  </si>
  <si>
    <t>https://ieeexplore.ieee.org/stamp/stamp.jsp?arnumber=5070528</t>
  </si>
  <si>
    <t>Aerospace electronics;Cloning;Costs;Detection algorithms;Large-scale systems;Mathematical model;Model driven engineering;Scalability;Software design;Software tools</t>
  </si>
  <si>
    <t>graph theory;mathematics computing;software engineering;software tools</t>
  </si>
  <si>
    <t>Matlab-Simulink models;ModelCD;clone detection;code-based development;graph-based models;model-driven engineering</t>
  </si>
  <si>
    <t>16-24 May 2009</t>
  </si>
  <si>
    <t>Stereovision-based 3D lane detection system: a model driven approach</t>
  </si>
  <si>
    <t>N. Benmansour; R. Labayrade; D. Aubert; S. Glaser</t>
  </si>
  <si>
    <t>INRETS/LCPC - LIVIC Laboratoire sur les Interactions V&amp;#233;hicule-Infrastructure-Conducteur., 14, route de la Mini&amp;#232;re, B&amp;#226;t 824, 78000, Versailles, France. Email: Benmansour@inrets.fr</t>
  </si>
  <si>
    <t>2008 11th International IEEE Conference on Intelligent Transportation Systems</t>
  </si>
  <si>
    <t>A new stereovision-based method for the road lane detection and 3D geometry estimation is presented in this paper. The proposed approach is based on a recognition algorithm driven by a statistical model of the 3D road lane, projected in both stereoscopic images. First, the model is initialized thanks to a training stage. The model is then updated iteratively, from successively extracted image features. After each iteration, the detection of the next features, in any of the two images of the stereoscopic pair, is driven by the features already detected. The parameters of the road lane, such as width, horizontal and vertical curvature, roll, pitch, and yaw angles, are estimated. The variance of each parameter is also estimated, and is minimized through the estimation process. Unlike previous proposed approaches, no disparity map is required : the matching of the image features is directly obtained as a result of the model update. Thus, computing time is low. Experiments from computer-generated and real images are carried out to assess the efficiency and accuracy of the method.</t>
  </si>
  <si>
    <t>2153-0009;21530009</t>
  </si>
  <si>
    <t>CD-ROM:978-1-4244-2112-1; POD:978-1-4244-2111-4</t>
  </si>
  <si>
    <t>10.1109/ITSC.2008.4732566</t>
  </si>
  <si>
    <t>https://ieeexplore.ieee.org/stamp/stamp.jsp?arnumber=4732566</t>
  </si>
  <si>
    <t>model driven matching;road lane detection;statistical model;stereovision</t>
  </si>
  <si>
    <t>Computer vision;Feature extraction;Geometry;Histograms;Image recognition;Intelligent transportation systems;Iterative algorithms;Parameter estimation;Roads;Robustness</t>
  </si>
  <si>
    <t>automated highways;computational geometry;computer vision;estimation theory;feature extraction;image matching;iterative methods;learning (artificial intelligence);statistical analysis;stereo image processing</t>
  </si>
  <si>
    <t>3D geometry estimation;image feature extraction;image matching;iterative method;model driven approach;recognition algorithm;statistical model;stereovision-based 3D road lane detection system;training stage</t>
  </si>
  <si>
    <t>12-15 Oct. 2008</t>
  </si>
  <si>
    <t>Statistical analysis of large sets of models</t>
  </si>
  <si>
    <t>Ã–. Babur</t>
  </si>
  <si>
    <t>Eindhoven University of Technology, 5600 MB Eindhoven, The Netherlands</t>
  </si>
  <si>
    <t>2016 31st IEEE/ACM International Conference on Automated Software Engineering (ASE)</t>
  </si>
  <si>
    <t>Many applications in Model-Driven Engineering involve processing multiple models, e.g. for comparing and merging of model variants into a common domain model. Despite many sophisticated techniques for model comparison, little attention has been given to the initial data analysis and filtering activities. These are hard to ignore especially in the case of a large dataset, possibly with outliers and sub-groupings. We would like to develop a generic approach for model comparison and analysis for large datasets; using techniques from information retrieval, natural language processing and machine learning. We are implementing our approach as an open framework and have so far evaluated it on public datasets involving domain analysis, repository management and model searching scenarios.</t>
  </si>
  <si>
    <t>https://ieeexplore.ieee.org/stamp/stamp.jsp?arnumber=7582834</t>
  </si>
  <si>
    <t>Model-driven engineering;clustering;model comparison;vector space model</t>
  </si>
  <si>
    <t>Analytical models;Biological system modeling;Computational modeling;Data models;Feature extraction;Merging;Natural language processing</t>
  </si>
  <si>
    <t>data analysis;information filtering;learning (artificial intelligence);natural language processing;software engineering;statistical analysis</t>
  </si>
  <si>
    <t>domain analysis;filtering activities;generic approach;information retrieval;large dataset analysis;machine learning;model comparison;model large set;model searching scenarios;model-driven engineering;natural language processing;repository management;statistical analysis</t>
  </si>
  <si>
    <t>3-7 Sept. 2016</t>
  </si>
  <si>
    <t>Models of Trust and Disinformation in the Open Press from Model-Driven Linguistic Pattern Analysis</t>
  </si>
  <si>
    <t>G. A. Mack; S. G. Eick; M. A. Clark</t>
  </si>
  <si>
    <t>SAIC-Advanced Information Technology Center, mackg@saic.com</t>
  </si>
  <si>
    <t>2007 IEEE Aerospace Conference</t>
  </si>
  <si>
    <t>The TRAQ-M (tracking analysis, quantification-mitigation) platform is a computational system that applies Social Science Models and nonparametric statistical methods to understand complex human behavior patterns. The system focuses on understanding patterns in language and is capable of ingesting millions of documents per day and identifying linguistic patterns. In this paper we focus on source modeling, especially determination of which sources pass false information or are otherwise biased We use nonparametric statistical models to compare document content histograms and linguistic pattern analysis to identity disinformation.</t>
  </si>
  <si>
    <t>1095-323X;1095323X</t>
  </si>
  <si>
    <t>CD-ROM:1-4244-0525-4; POD:1-4244-0524-6</t>
  </si>
  <si>
    <t>10.1109/AERO.2007.352801</t>
  </si>
  <si>
    <t>https://ieeexplore.ieee.org/stamp/stamp.jsp?arnumber=4161614</t>
  </si>
  <si>
    <t>Biographies;Cascading style sheets;Economic forecasting;Histograms;Humans;Information analysis;Information technology;Pattern analysis;Power generation economics;Statistical analysis</t>
  </si>
  <si>
    <t>linguistics;natural languages;social sciences computing;statistical analysis</t>
  </si>
  <si>
    <t>TRAQ-M platform;computational system;document content histograms;human behavior patterns;model-driven linguistic pattern analysis;nonparametric statistical methods;open press disinformation;social science models;tracking analysis quantification-mitigation</t>
  </si>
  <si>
    <t>3-10 March 2007</t>
  </si>
  <si>
    <t>Existing model metrics and relations to model quality</t>
  </si>
  <si>
    <t>P. Mohagheghi; V. Dehlen</t>
  </si>
  <si>
    <t>SINTEF- P.O.Box 124- Blindern, N-0314 Oslo, Norway</t>
  </si>
  <si>
    <t>2009 ICSE Workshop on Software Quality</t>
  </si>
  <si>
    <t>This paper presents quality goals for models and provides a state-of-the-art analysis regarding model metrics. While model-based software development often requires assessing the quality of models at different abstraction and precision levels and developed for multiple purposes, existing work on model metrics do not reflect this need. Model size metrics are descriptive and may be used for comparing models but their relation to model quality is not well-defined. Code metrics are proposed to be applied on models for evaluating design quality while metrics related to other quality goals are few. Models often consist of a significant amount of elements, which allows a large amount of metrics to be defined on them. However, identifying useful model metrics, linking them to model quality goals, providing some baseline for interpretation of data, and combining metrics with other evaluation models such as inspections requires more theoretical and empirical work.</t>
  </si>
  <si>
    <t>POD:978-1-4244-3723-8</t>
  </si>
  <si>
    <t>10.1109/WOSQ.2009.5071555</t>
  </si>
  <si>
    <t>https://ieeexplore.ieee.org/stamp/stamp.jsp?arnumber=5071555</t>
  </si>
  <si>
    <t>Context modeling;Job design;Model driven engineering;Predictive models;Programming;Software maintenance;Software metrics;Software systems;Unified modeling language;Visualization</t>
  </si>
  <si>
    <t>software development management;software metrics;software performance evaluation;software quality</t>
  </si>
  <si>
    <t>code metrics;model metrics;model quality;model-based software development</t>
  </si>
  <si>
    <t>16-16 May 2009</t>
  </si>
  <si>
    <t>Estimating terrestrial Vegetation Primary Productivity using satellite SAR data</t>
  </si>
  <si>
    <t>S. Gao; Z. Niu; M. Wu; C. Liu</t>
  </si>
  <si>
    <t>The State Key Laboratory of Remote Sensing Science, Institute of Remote Sensing Applications, Chinese Academy of Sciences, Beijing 100101, China</t>
  </si>
  <si>
    <t>2012 IEEE International Geoscience and Remote Sensing Symposium</t>
  </si>
  <si>
    <t>A new GPP/NPP model driven by the satellite SAR data was introduced in this paper. It was based on the light use efficiency theory and was referred to the MODIS model for the value of the maximum light use efficiency of different vegetation types. The model was testified in the HEIHE area with ENVISAT-SAR data and showed its feasibility to estimate GPP/NPP. Firstly, the driving factors such as PAR, T_scalar, W_scalar were calculated based on the algorithm and meteorological observation data. Then, the LUT algorithm using the MIMICS model was introduced and validated for its effectiveness to estimate LAI. Finally, the GPP was obtained based on the model and compared with the ground flux observation and MODIS product. The results reveal a potential possibility that the satellite SAR data could be used for the GPP/NPP estimation.</t>
  </si>
  <si>
    <t>2153-6996;21536996</t>
  </si>
  <si>
    <t>Electronic:978-1-4673-1159-5; POD:978-1-4673-1160-1; USB:978-1-4673-1158-8</t>
  </si>
  <si>
    <t>10.1109/IGARSS.2012.6352744</t>
  </si>
  <si>
    <t>https://ieeexplore.ieee.org/stamp/stamp.jsp?arnumber=6352744</t>
  </si>
  <si>
    <t>ENVISAT/ASAR;FLUX;GPP;LAI</t>
  </si>
  <si>
    <t>Agriculture;Biological system modeling;MODIS;Productivity;Remote sensing;Synthetic aperture radar;Vegetation mapping</t>
  </si>
  <si>
    <t>remote sensing by radar;synthetic aperture radar;vegetation;vegetation mapping</t>
  </si>
  <si>
    <t>ENVISAT-SAR data;GPP/NPP estimation;GPP/NPP model;HEIHE area;LUT algorithm;MIMICS model;MODIS model;MODIS product;PAR;T_scalar;W_scalar;ground flux observation;light use efficiency theory;maximum light use efficiency;meteorological observation data;satellite SAR data;terrestrial vegetation primary productivity;vegetation types</t>
  </si>
  <si>
    <t>22-27 July 2012</t>
  </si>
  <si>
    <t>Two methods for modeling and verification of safety properties of railway infrastructures</t>
  </si>
  <si>
    <t>A. Faivre; A. Lapitre; A. Lanusse; M. Perin; S. Rangra; M. Sallak; W. SchÃ¶n</t>
  </si>
  <si>
    <t>CEA, LIST, Laboratory of Model Driven Engineering for Embedded Systems, CEA Saclay-Nano-INNOV Bat 862-PC 174, 91191 Gif sur Yvette CEDEX France</t>
  </si>
  <si>
    <t>2015 International Conference on Industrial Engineering and Systems Management (IESM)</t>
  </si>
  <si>
    <t>This paper presents and compares two model-based approaches to ensure the dependability of a rail system in the context of ERTMS (European Rail Traffic Management System). V&amp;V activities against safety properties are carried out by simulating train operations on State machine models of railway infrastructures. This paper presents this approach by means of a comparative study between two tools which analyze the models with various verification strategies. The tools used are Matlab Simulink environment and the DIVERSITY symbolic execution tool from CEA LIST.</t>
  </si>
  <si>
    <t>Electronic:978-2-9600-5326-5; POD:978-1-4673-8340-0; USB:978-2-9600-5325-8</t>
  </si>
  <si>
    <t>10.1109/IESM.2015.7380134</t>
  </si>
  <si>
    <t>https://ieeexplore.ieee.org/stamp/stamp.jsp?arnumber=7380134</t>
  </si>
  <si>
    <t>ERTMS;State Machine</t>
  </si>
  <si>
    <t>Europe;Mathematical model;Object oriented modeling;Rail transportation;Rails;Safety;Unified modeling language</t>
  </si>
  <si>
    <t>railway safety;railways</t>
  </si>
  <si>
    <t>CEA LIST;DIVERSITY symbolic execution tool;ERTMS;European rail traffic management system;Matlab Simulink environment;rail system;railway infrastructures;state machine models;verification strategies</t>
  </si>
  <si>
    <t>21-23 Oct. 2015</t>
  </si>
  <si>
    <t>Towards the integration of model-driven engineering, software product line engineering, and software configuration management</t>
  </si>
  <si>
    <t>F. SchwÃ¤gerl; T. Buchmann; S. Uhrig; B. Westfechtel</t>
  </si>
  <si>
    <t>Applied Computer Science I, University of Bayreuth, Universit&amp;#x00E4;tsstr. 30, 95440 Bayreuth, Germany</t>
  </si>
  <si>
    <t>Model-Driven Software Engineering (MDSE), Software Product Line Engineering (SPLE) and Software Configuration Management (SCM) have been established as independent disciplines to ease different aspects of software development. The usage of models as high-level abstractions promises to increase productivity, while software product lines manage variability within a family of similar software products; software configuration management systems manage evolution and support collaborative development. In this paper, we explore the state of the art regarding the pairwise combinations MDSE/SPLE, SPLE/SCM, and MDSE/SCM and show that an integrated solution combining all three disciplines is missing. We present a conceptual framework to integrate MDSE, SPLE and SCM uniformly based on a filtered editing model. The framework implies a number of advantages, namely unconstrained variability, a reduction of cognitive complexity, improved consistency, tool independence, and a higher level of automation. Our formalism is based on a uniform versioning model for temporal, cooperative, and logical versioning of models. By an example, we show the feasibility of our approach.</t>
  </si>
  <si>
    <t>https://ieeexplore.ieee.org/stamp/stamp.jsp?arnumber=7323079</t>
  </si>
  <si>
    <t>Model-Driven Software Engineering;Software Configuration Management;Software Product Lines</t>
  </si>
  <si>
    <t>Aerospace electronics;Biological system modeling;Computational modeling;Object oriented modeling;Software;Software product lines;Unified modeling language</t>
  </si>
  <si>
    <t>groupware;software product lines</t>
  </si>
  <si>
    <t>MDSE;SCM;SPLE;cognitive complexity;filtered editing model;high-level abstractions;model driven software engineering;software configuration management;software development;software product line engineering;software product lines;support collaborative development;uniform versioning model</t>
  </si>
  <si>
    <t>History-based merging of models</t>
  </si>
  <si>
    <t>M. Schmidt; S. Wenzel; T. Kehrer; U. Kelter</t>
  </si>
  <si>
    <t>Model-driven development in collaborative teams requires services for merging models. Such services should have the same quality as one is used to for source code. The constraints which are relevant in model driven engineering imply that the merging of models must be implemented differently than merging of texts. Based on the analysis of these constraints, we present an approach for merging models that attains a high level of consistency of the merged models and minimizes the loss of effort due to conflict resolution.</t>
  </si>
  <si>
    <t>10.1109/CVSM.2009.5071716</t>
  </si>
  <si>
    <t>https://ieeexplore.ieee.org/stamp/stamp.jsp?arnumber=5071716</t>
  </si>
  <si>
    <t>Collaborative software;Collaborative work;Conferences;Merging;Model driven engineering;Programming;Software engineering;Terminology</t>
  </si>
  <si>
    <t>groupware;software maintenance;software quality</t>
  </si>
  <si>
    <t>collaborative work;model-driven development;software merging model;software quality;source code</t>
  </si>
  <si>
    <t>Fragmenta: A theory of fragmentation for MDE</t>
  </si>
  <si>
    <t>N. AmÃ¡lio; J. de Lara; E. Guerra</t>
  </si>
  <si>
    <t>University of York (UK)</t>
  </si>
  <si>
    <t>Model-Driven Engineering (MDE) promotes models throughout development. However, models may become large and unwieldy even for small to medium-sized systems. This paper tackles the MDE challenges of model complexity and scalability. It proposes Fragmenta, a theory of modular design that breaks down overall models into fragments that can be put together to build meaningful wholes, in contrast to classical MDE approaches that are essentially monolithic. The theory is based on an algebraic description of models, fragments and clusters based on graphs and morphisms. The paper's novelties include: (i) a mathematical treatment of fragments and a seaming mechanism of proxies to enable inter-fragment referencing, (ii) fragmentation strategies, which prescribe a fragmentation structure to model instances, (iii) Fragmenta's support for both top-down and bottom-up design, and (iv) our formally proved result that shows that inheritance hierarchies remain well-formed (acyclic) globally when fragments are composed provided some local fragment constraints are met.</t>
  </si>
  <si>
    <t>10.1109/MODELS.2015.7338241</t>
  </si>
  <si>
    <t>https://ieeexplore.ieee.org/stamp/stamp.jsp?arnumber=7338241</t>
  </si>
  <si>
    <t>Model-driven engineering;graphs;meta-modelling;model composition;modularity;scalability</t>
  </si>
  <si>
    <t>Biological system modeling;Complexity theory;Mathematical model;Object oriented modeling;Scalability;Software;Unified modeling language</t>
  </si>
  <si>
    <t>small-to-medium enterprises;software engineering</t>
  </si>
  <si>
    <t>Fragmenta;MDE;algebraic description;bottom-up design;fragmentation strategy;fragmentation structure;inheritance hierarchy;inter-fragment referencing;local fragment constraint;mathematical treatment;model complexity;model scalability;model-driven engineering;modular design;seaming mechanism;small to medium-sized system;top-down design</t>
  </si>
  <si>
    <t>Reconstruction and recognition of boundary representations from range images in SOMBRERO</t>
  </si>
  <si>
    <t>P. Kohlhepp</t>
  </si>
  <si>
    <t>IAI, Kernforschungszentrum Karlsruhe, Germany</t>
  </si>
  <si>
    <t>Proceedings of 1st International Conference on Image Processing</t>
  </si>
  <si>
    <t>500 vol.1</t>
  </si>
  <si>
    <t>The automatic segmentation of scattered 3D points into few, meaningful surfaces is a key step in range image processing, both in matching a scene with stored model objects and in reconstructing model objects from sensor data. Few segmentation algorithms exist for range images that are sufficiently robust, predictable, general, and efficiently parallelizable. The main contribution of the paper is a new split-and-merge approach with dynamic top-down triangulation that supports hierarchical resolution and backtracking. Feedback from model driven matching to data driven segmentation is provided in order to meet the recognition goal in a joint effort. Border control, quality criteria for surfaces and for partition points as well as unsupervised clustering help to achieve robustness and independence of image content. Results from a simple, high-noise range image are presented</t>
  </si>
  <si>
    <t>POD:0-8186-6952-7</t>
  </si>
  <si>
    <t>10.1109/ICIP.1994.413363</t>
  </si>
  <si>
    <t>https://ieeexplore.ieee.org/stamp/stamp.jsp?arnumber=413363</t>
  </si>
  <si>
    <t>Feedback;Image processing;Image reconstruction;Image segmentation;Image sensors;Layout;Robust control;Robustness;Scattering;Surface reconstruction</t>
  </si>
  <si>
    <t>backtracking;image matching;image reconstruction;image representation;image resolution;image segmentation;laser ranging;object recognition</t>
  </si>
  <si>
    <t>SOMBRERO;automatic segmentation;backtracking;border control;boundary representations;dynamic top-down triangulation;feedback;hierarchical resolution;image content;matching;partition points;quality criteria;range images;recognition;reconstruction;robustness;scattered 3D points;sensor data;split-and-merge approach;stored model objects;surface oriented model building for the reconstruction and recognition of objects;unsupervised clustering</t>
  </si>
  <si>
    <t>13-16 Nov 1994</t>
  </si>
  <si>
    <t>13 Nov 1994-16 Nov 1994</t>
  </si>
  <si>
    <t>COSE: A composable ocean simulation environment</t>
  </si>
  <si>
    <t>D. Wu; X. Ban; H. Wang</t>
  </si>
  <si>
    <t>Big Data Laboratory, Department of ICT and Natural Sciences, Norwegian University of Science and Technology, lesund, 6009, Norway</t>
  </si>
  <si>
    <t>OCEANS 2017 - Aberdeen</t>
  </si>
  <si>
    <t>With the advent of oceans as critical resources, ocean simulation technologies have gained momentum in various fields such as fisheries, marine biology, oil and gas. The complexity of such simulation systems not only shows through the system architecture, the data generation and analysis, but also through the cost to develop and reuse these systems. For the construction of ocean simulation environment, the current research is mostly aiming at single aspect or application, such as Marine Geographical Information System (MGIS), Virtual Ocean Battlefield, etc. These systems are designed and implemented using different platforms. These systems have limited scale, and are difficult to reuse. Based on our previous work, we propose in this paper a platform solution for composable ocean simulation environment (COSE). We first analyze the basic design elements and development requirements of the digital ocean system and surveys relevant methods; then we propose a new composable ocean simulation platform. It is based on Model Driven Engineering (MDE) methodology, and compatible to the IEEE High Level Architecture (HLA) standards. This platform forms a system simulation environment that includes architecture components (such as ocean fluid, life and resources) and connector (such as HLA Runtime infrastructure-RTI ) models, the model composition and decomposition methods with constraints, and the corresponding mapping mechanism. With this platform, a public warehouse can be built for the ocean models, which can be readily reused in further system development. The structure of the public warehouse is constructed as well.</t>
  </si>
  <si>
    <t>DVD:978-1-5386-2111-0; Electronic:978-1-5090-5278-3; POD:978-1-5090-5279-0</t>
  </si>
  <si>
    <t>10.1109/OCEANSE.2017.8084712</t>
  </si>
  <si>
    <t>https://ieeexplore.ieee.org/stamp/stamp.jsp?arnumber=8084712</t>
  </si>
  <si>
    <t>Composable Simulation;Digital Ocean;HLA;MDE;Simulation Environment</t>
  </si>
  <si>
    <t>Analytical models;Biological system modeling;Computational modeling;Computer architecture;Load modeling;Oceans;Unified modeling language</t>
  </si>
  <si>
    <t>data analysis;digital simulation;geographic information systems;geophysics computing;marine engineering;software architecture</t>
  </si>
  <si>
    <t>COSE;IEEE High Level Architecture standards;composable ocean simulation environment;data analysis;data generation;development requirements;digital ocean system;marine geographical information system;ocean models;system architecture;system development;virtual ocean battlefield</t>
  </si>
  <si>
    <t>19-22 June 2017</t>
  </si>
  <si>
    <t>Scalable Analytics for IaaS Cloud Availability</t>
  </si>
  <si>
    <t>R. Ghosh; F. Longo; F. Frattini; S. Russo; K. S. Trivedi</t>
  </si>
  <si>
    <t>IBM, Durham, North Carolina</t>
  </si>
  <si>
    <t>IEEE Transactions on Cloud Computing</t>
  </si>
  <si>
    <t>In a large Infrastructure-as-a-Service (IaaS) cloud, component failures are quite common. Such failures may lead to occasional system downtime and eventual violation of Service Level Agreements (SLAs) on the cloud service availability. The availability analysis of the underlying infrastructure is useful to the service provider to design a system capable of providing a defined SLA, as well as to evaluate the capabilities of an existing one. This paper presents a scalable, stochastic model-driven approach to quantify the availability of a large-scale IaaS cloud, where failures are typically dealt with through migration of physical machines among three pools: hot (running), warm (turned on, but not ready), and cold (turned off). Since monolithic models do not scale for large systems, we use an interacting Markov chain based approach to demonstrate the reduction in the complexity of analysis and the solution time. The three pools are modeled by interacting sub-models. Dependencies among them are resolved using fixed-point iteration, for which existence of a solution is proved. The analytic-numeric solutions obtained from the proposed approach and from the monolithic model are compared. We show that the errors introduced by interacting sub-models are insignificant and that our approach can handle very large size IaaS clouds. The simulative solution is also considered for the proposed model, and solution time of the methods are compared.</t>
  </si>
  <si>
    <t>2168-7161;21687161</t>
  </si>
  <si>
    <t>10.1109/TCC.2014.2310737</t>
  </si>
  <si>
    <t>https://ieeexplore.ieee.org/stamp/stamp.jsp?arnumber=6762970</t>
  </si>
  <si>
    <t>Analytic-numeric solution;availability;cloud computing;downtime;simulation;stochastic reward nets</t>
  </si>
  <si>
    <t>Analytical models;Cloud computing;Computational modeling;Failure analysis;Maintenance engineering;Markov processes</t>
  </si>
  <si>
    <t>Markov processes;cloud computing;contracts;iterative methods;system monitoring</t>
  </si>
  <si>
    <t>IaaS cloud availability;Markov chain based approach;SLA;analytic-numeric solutions;cloud service availability;component failures;fixed-point iteration;infrastructure-as-a-service cloud;large-scale IaaS cloud;monolithic models;physical machines;scalable analytics;service level agreements;service provider;stochastic model-driven approach;system downtime</t>
  </si>
  <si>
    <t>Jan.-March 2014</t>
  </si>
  <si>
    <t>Matching conic curve segments</t>
  </si>
  <si>
    <t>T. Zielke; W. von Seelen</t>
  </si>
  <si>
    <t>Inst. fur Neuroinf., Ruhr-Univ., Bochum, Germany</t>
  </si>
  <si>
    <t>[1992] Proceedings. 11th IAPR International Conference on Pattern Recognition</t>
  </si>
  <si>
    <t>For image contours approximated by conic curve segments. The authors examine how to detect efficiently, given geometric relationships between conic segments. They present a method that can serve as a general tool for model-driven matching of conic curve segments</t>
  </si>
  <si>
    <t>POD:0-8186-2910-X</t>
  </si>
  <si>
    <t>10.1109/ICPR.1992.201629</t>
  </si>
  <si>
    <t>https://ieeexplore.ieee.org/stamp/stamp.jsp?arnumber=201629</t>
  </si>
  <si>
    <t>Data structures;Image segmentation;Layout;Marine vehicles;Roads;Spline;Testing</t>
  </si>
  <si>
    <t>image processing;pattern recognition</t>
  </si>
  <si>
    <t>conic curve segment matching;geometric relationships;image contours</t>
  </si>
  <si>
    <t>30 Aug-3 Sep 1992</t>
  </si>
  <si>
    <t>30 Aug 1992-03 Sep 1992</t>
  </si>
  <si>
    <t>Merging model driven and ontology driven system development approaches pervasive computing perspective</t>
  </si>
  <si>
    <t>A. Soylu; P. De Causmaecker</t>
  </si>
  <si>
    <t>K.U. Leuven, Interdisciplinary Research on Technology Education and Communication (iTec), Campus Kortrijk, Etienne Sabbelaan 53, 8500, Kortrijk, Belgium</t>
  </si>
  <si>
    <t>2009 24th International Symposium on Computer and Information Sciences</t>
  </si>
  <si>
    <t>In this paper we present a view point on ldquointelligentrdquo application development for pervasive computing environments. We first point out that today's traditional ldquointelligentrdquo computing is built on strong and hard-coded logical assumptions and computational procedures which are pre-defined by developers, that is, what we call as simulated intelligence within the course of this paper. Such assumptions and procedures are based on enumerations of possible contexts of use which is predefined mappings between situations in contextual space to rational behaviors in behavior space. However pervasive computing applications extend the scope of application's context space and behavior space towards infinity which hardens development of ldquointelligentrdquo systems having a certain degree of rationality. Therefore, approaches merging human intelligence and computing ldquointelligencerdquo are required to be employed. We further advocate that pervasive computing era increases the complexity of application development because of the extended context space, hence software development approaches based on higher abstractions need to be employed where model driven approaches and ontology driven approaches are promising. We propose a basic methodology which merges model driven and ontology driven development approaches. Resulting methodology employs use of formalized conceptual models to be employed both at run-time and development time in terms of reasoning and automatic code generation respectively. We finally point out that such application development paradigm based on pervasive computing perspective will enable users to program their own environment (i.e. smart spaces) in the future.</t>
  </si>
  <si>
    <t>POD:978-1-4244-5021-3</t>
  </si>
  <si>
    <t>10.1109/ISCIS.2009.5291915</t>
  </si>
  <si>
    <t>https://ieeexplore.ieee.org/stamp/stamp.jsp?arnumber=5291915</t>
  </si>
  <si>
    <t>Environment Programming;Model Driven Development;Ontology Driven Development;Pervasive Computing;Simulated Intelligence;Smart Spaces;Software Development;Web of Things;component</t>
  </si>
  <si>
    <t>Application software;Computational intelligence;Computational modeling;Context modeling;H infinity control;Humans;Merging;Ontologies;Pervasive computing;Programming</t>
  </si>
  <si>
    <t>ontologies (artificial intelligence);software engineering;ubiquitous computing</t>
  </si>
  <si>
    <t>application behavior space;application context space;automatic code generation;intelligent application development;model driven system development;ontology driven system development;pervasive computing environments;simulated intelligence;software development approaches</t>
  </si>
  <si>
    <t>14-16 Sept. 2009</t>
  </si>
  <si>
    <t>Identifying Instances of Model Design Patterns and Antipatterns Using Model Clone Detection</t>
  </si>
  <si>
    <t>M. Stephan; J. R. Cordy</t>
  </si>
  <si>
    <t>Dept. of Comput. Sci. &amp; Software Eng., Miami Univ., Oxford, OH, USA</t>
  </si>
  <si>
    <t>2015 IEEE/ACM 7th International Workshop on Modeling in Software Engineering</t>
  </si>
  <si>
    <t>A hurdle in the growth of model driven software engineering is our ability to evaluate the quality of models automatically. One perspective is that software quality is a function of the existence, or lack thereof, of good and bad properties, also known as patterns and antipatterns, respectively. In this paper, we introduce the notion of using model clone detection to detect model pattern and antipattern instances by looking for models that are cross clones of pattern models. By detecting patterns at the model level, analysis is accomplished earlier in the engineering process, can be applied to primarily model-based projects, and remains at the same level of abstraction that engineers are used to. We outline the process of using model clone detection for this purpose, including representing the patterns and detection of instances. We present some Simulink examples of pattern representations and discuss future work and research in the area.</t>
  </si>
  <si>
    <t>Electronic:978-1-4673-7055-4; POD:978-1-4673-7056-1</t>
  </si>
  <si>
    <t>10.1109/MiSE.2015.16</t>
  </si>
  <si>
    <t>https://ieeexplore.ieee.org/stamp/stamp.jsp?arnumber=7167402</t>
  </si>
  <si>
    <t>Design patterns;Model Clone Detection;Model Comparison;Model Quality;antipatterns</t>
  </si>
  <si>
    <t>Analytical models;Cloning;Computational modeling;Software engineering;Software packages;Unified modeling language</t>
  </si>
  <si>
    <t>software quality</t>
  </si>
  <si>
    <t>Simulink;abstraction level;model clone detection;model design antipattern instance;model design pattern instance;model driven software engineering;model quality evaluation;pattern representation;software quality</t>
  </si>
  <si>
    <t>16-17 May 2015</t>
  </si>
  <si>
    <t>Models composition in FORM-L: Study of complex socio-cyber-physical systems and large scale systems of systems</t>
  </si>
  <si>
    <t>T. Nguyen</t>
  </si>
  <si>
    <t>EDF R&amp;D, Chatou, France</t>
  </si>
  <si>
    <t>2016 11th System of Systems Engineering Conference (SoSE)</t>
  </si>
  <si>
    <t>This paper presents a constraints modelling language named FORM-L (for FOrmal Requirements Modelling Language) and an associated modelling and analysis methodology that has been developed in the framework of the ITEA2 project MODRIO (MOdel DRIven system design and Operation). The objective is to support all the phases of the engineering lifecycle (prospective studies, development and operation) of complex socio-cyber-physical systems (SCPSs) such as a large power plant, and large scale systems of systems (SoSs) such as a national or continental power grid.</t>
  </si>
  <si>
    <t>Electronic:978-1-4673-8727-9; POD:978-1-4673-8728-6; USB:978-1-4673-8726-2</t>
  </si>
  <si>
    <t>10.1109/SYSOSE.2016.7542916</t>
  </si>
  <si>
    <t>https://ieeexplore.ieee.org/stamp/stamp.jsp?arnumber=7542916</t>
  </si>
  <si>
    <t>Design Verification;Massive Simulation;Prospective Studies;Requirements &amp; Assumptions Modelling;Requirements Engineering;Socio-Cyber-Physical Systems;Systems Engineering;Systems of Systems</t>
  </si>
  <si>
    <t>Analytical models;Biological system modeling;Computational modeling;Contracts;Large-scale systems</t>
  </si>
  <si>
    <t>SysML;cyber-physical systems;formal specification</t>
  </si>
  <si>
    <t>FORM-L;ITEA2 project;MODRIO;complex SCPS;complex socio-cyber-physical systems;constraint modelling language;engineering lifecycle;formal requirement modelling language;model composition;model driven system design-and-operation</t>
  </si>
  <si>
    <t>12-16 June 2016</t>
  </si>
  <si>
    <t>Conflict Analysis at Collaborative Development of Domain Specific Models using Description Logics</t>
  </si>
  <si>
    <t>C. Bartelt</t>
  </si>
  <si>
    <t>Univ. of Clausthal, Clausthal, Germany</t>
  </si>
  <si>
    <t>2011 44th Hawaii International Conference on System Sciences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</si>
  <si>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</si>
  <si>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1530-1605;15301605</t>
  </si>
  <si>
    <t>Electronic:978-0-7695-4282-9; POD:978-1-4244-9618-1</t>
  </si>
  <si>
    <t>10.1109/HICSS.2011.126</t>
  </si>
  <si>
    <t>https://ieeexplore.ieee.org/stamp/stamp.jsp?arnumber=5718444</t>
  </si>
  <si>
    <t>Analytical models;Collaboration;Complexity theory;Conferences;Model driven engineering;Software engineering</t>
  </si>
  <si>
    <t>safety-critical software;software development management;systems analysis</t>
  </si>
  <si>
    <t>abstraction levels;collaborative development;conflict analysis;description logics;domain specific models;graphical modeling languages;intuitive modeling languages;model driven engineering;safety-critical systems;software description complexity;software engineering teams;software projects;work concurrency</t>
  </si>
  <si>
    <t>4-7 Jan. 2011</t>
  </si>
  <si>
    <t>3-D object pose estimation based on iterative image matching: Shading and edge data fusion</t>
  </si>
  <si>
    <t>Y. Nomura; Dill Zhang; Y. Sakaida; S. Fujii</t>
  </si>
  <si>
    <t>Sch. of Eng., Nagoya Univ., Japan</t>
  </si>
  <si>
    <t>Proceedings of 13th International Conference on Pattern Recognition</t>
  </si>
  <si>
    <t>517 vol.1</t>
  </si>
  <si>
    <t>Based on model-driven image matching, the 3-D object pose is iteratively estimated. Shading images and edge images are synthesized from an abject model, and are matched, individually, with the input images by using a nonlinear least-squares method. The fusion of the shading and the edge information is achieved choosing the better of the two pieces of image matching</t>
  </si>
  <si>
    <t>1051-4651;10514651</t>
  </si>
  <si>
    <t>POD:0-8186-7282-X</t>
  </si>
  <si>
    <t>10.1109/ICPR.1996.546079</t>
  </si>
  <si>
    <t>https://ieeexplore.ieee.org/stamp/stamp.jsp?arnumber=546079</t>
  </si>
  <si>
    <t>Cameras;Humans;Image matching;Image recognition;Image segmentation;Least squares methods;Object recognition;Optical reflection;Shape;Surface reconstruction</t>
  </si>
  <si>
    <t>edge detection;image matching;least squares approximations;object recognition</t>
  </si>
  <si>
    <t>3D object pose estimation;edge data fusion;iterative image matching;model-driven image matching;nonlinear least-squares method;shading</t>
  </si>
  <si>
    <t>25-29 Aug 1996</t>
  </si>
  <si>
    <t>25 Aug 1996-29 Aug 1996</t>
  </si>
  <si>
    <t>A Fast Active Contour Model Driven by Global-Local Statistical Energy</t>
  </si>
  <si>
    <t>Y. Lin; Y. Yang; X. Wang</t>
  </si>
  <si>
    <t>Coll. of Comput. Sci. &amp; Technol., Harbin Eng. Univ., Harbin</t>
  </si>
  <si>
    <t>2008 Second International Symposium on Intelligent Information Technology Application</t>
  </si>
  <si>
    <t>Recently, active contour models based on local information have emerged in image segmentation. These models are more robust to local variations of region of interest. But it also brought some new problems, such as local minimum, higher computational cost. To effectively alleviate these problems, this paper presents a novel fast active contour model driven by global-local statistical energy. Firstly, a new local statistical model is constructed to capture the border of object more accurately. Secondly, global image features of image are integrated with local features so as to create an improved model which can avoid local minimum effectively. In addition, an accelerating factor is introduced into global-local statistical model in order to drive contour evolution rapidly. Finally, we carry out experiments on synthetic and real data, and results compared to relevant models have demonstrated robustness, accuracy, and time efficiency of our proposed model.</t>
  </si>
  <si>
    <t>POD:978-0-7695-3497-8</t>
  </si>
  <si>
    <t>10.1109/IITA.2008.389</t>
  </si>
  <si>
    <t>https://ieeexplore.ieee.org/stamp/stamp.jsp?arnumber=4740028</t>
  </si>
  <si>
    <t>Active contour model;Curve evolution;Image segmentation;PDE</t>
  </si>
  <si>
    <t>Acceleration;Active contours;Bayesian methods;Computational efficiency;Educational institutions;Image segmentation;Layout;Mathematical model;Power engineering and energy;Robustness</t>
  </si>
  <si>
    <t>image segmentation;statistical analysis</t>
  </si>
  <si>
    <t>accelerating factor;fast active contour model;global-local statistical energy;image segmentation;object border capturing</t>
  </si>
  <si>
    <t>Model matching for Model Transformation a meta-heuristic approach</t>
  </si>
  <si>
    <t>H. Saada; M. Huchard; C. Nebut; H. Sahraoui</t>
  </si>
  <si>
    <t>LIRMM, Universit&amp;#x00E9; Montpellier 2, CNRS, France</t>
  </si>
  <si>
    <t>Model Transformation By Example (MTBE) is a recent approach that derives model transformation rules from a source model, a target model, and matching between models. Building a match between models may be a complex task especially when models have been created or edited manually. In this paper, we propose an automated approach to generate mappings between source and target models. The novetly of our approach consists in the production of many-to-many mappings between the elements of the two models.</t>
  </si>
  <si>
    <t>https://ieeexplore.ieee.org/stamp/stamp.jsp?arnumber=7018463</t>
  </si>
  <si>
    <t>Meta-heuristic;Model Driven Engineering;Model Matching;Model Transformation;Multi-Objective Optimization;NSGA-II</t>
  </si>
  <si>
    <t>Adaptation models;Optimization;Search problems;Sociology;Sorting;Statistics;Unified modeling language</t>
  </si>
  <si>
    <t>Towards Parallel Model Generation for Random Performance Testing of Model-Oriented Operations</t>
  </si>
  <si>
    <t>X. He; W. Li; T. Zhang; Y. Liu</t>
  </si>
  <si>
    <t>Sch. of Comput. &amp; Commun. Eng., Univ. of Sci. &amp; Technol. Beijing, Beijing, China</t>
  </si>
  <si>
    <t>2016 10th International Symposium on Theoretical Aspects of Software Engineering (TASE)</t>
  </si>
  <si>
    <t>Model-oriented operations, such as model transformation, model query, and model comparison, are the core of Model-Driven Engineering. Their scalability becomes an important issue when they are to be applied in industry. Large-scale models, however, are not widely available, making it hard to test the performance and coverage of those operations without any bias. To do so, one must be able to generate large models, which are syntactically correct, as test inputs efficiently and randomly. This paper proposes a parallel approach to generating large random model, which improves on our previous sequential algorithm. First, the paper identifies the dependencies existing in the process of model generation, which hinders parallelization. Then, the paper proposes a partitioning strategy that is able to turn a sequential generation task into a series of parallelizable subtasks. Experimental results of performance are also presented, which show that the parallel approach proposed can reduce 50% time costs compared to the sequential one in most cases, while the correctness and the randomness of the models generated by this approach are kept.</t>
  </si>
  <si>
    <t>Electronic:978-1-5090-1764-5; POD:978-1-5090-1765-2</t>
  </si>
  <si>
    <t>10.1109/TASE.2016.26</t>
  </si>
  <si>
    <t>https://ieeexplore.ieee.org/stamp/stamp.jsp?arnumber=7541886</t>
  </si>
  <si>
    <t>Computational modeling;Heuristic algorithms;Object oriented modeling;Partitioning algorithms;Syntactics;Testing;Unified modeling language</t>
  </si>
  <si>
    <t>parallel processing;random processes;software engineering</t>
  </si>
  <si>
    <t>large-scale models;model comparison;model query;model transformation;model-driven engineering;model-oriented operations;parallel model generation;parallelizable subtasks;parallelization;partitioning strategy;random performance testing;sequential algorithm</t>
  </si>
  <si>
    <t>17-19 July 2016</t>
  </si>
  <si>
    <t>Anatomical model matching with fuzzy implicit surfaces for segmentation of thoracic volume scans</t>
  </si>
  <si>
    <t>B. P. F. Lelieveldt; R. J. van der Geest; M. Ramze Rezaee; J. G. Bosch; J. H. C. Reiber</t>
  </si>
  <si>
    <t>Dept. of Radiol., Leiden Univ., Netherlands</t>
  </si>
  <si>
    <t>IEEE Transactions on Medical Imaging</t>
  </si>
  <si>
    <t>Many segmentation methods for thoracic volume data require manual input in the form of a seed point, initial contour, volume of interest etc. The aim of the work presented here is to further automate this segmentation initialization step. In this paper an anatomical modeling and matching method is proposed to coarsely segment thoracic volume data into anatomically labeled regions. An anatomical model of the thorax is constructed in two steps: (1) individual organs are modeled with blended fuzzy implicit surfaces and (2) the single organ models are grouped into a tree structure with a solid modeling technique named constructive solid geometry (CSG). The combination of CSG with fuzzy implicit surfaces allows a hierarchical scene description by means of a boundary model, which characterizes the scene volume as a boundary potential function. From this boundary potential, an energy function is defined which is minimal when the model is registered to the tissue-air transitions in thoracic magnetic resonance imaging (MRI) data. This allows automatic registration in three steps: feature detection, initial positioning and energy minimization. The model matching has been validated in phantom simulations and on 15 clinical thoracic volume scans from different subjects. In 13 of these sets the matching method accurately partitioned the image volumes into a set of volumes of interest for the heart, lungs, cardiac ventricles, and thorax outlines. The method is applicable to segmentation of various types of thoracic MR-images, provided that a large part of the thorax is contained in the image volume.</t>
  </si>
  <si>
    <t>0278-0062;02780062</t>
  </si>
  <si>
    <t>10.1109/42.764893</t>
  </si>
  <si>
    <t>https://ieeexplore.ieee.org/stamp/stamp.jsp?arnumber=764893</t>
  </si>
  <si>
    <t>Computer vision;Geometry;Heart;Imaging phantoms;Layout;Magnetic resonance imaging;Potential energy;Solid modeling;Thorax;Tree data structures</t>
  </si>
  <si>
    <t>biomedical MRI;cardiology;feature extraction;image matching;image segmentation;lung;medical image processing;physiological models</t>
  </si>
  <si>
    <t>anatomical model matching;boundary model;boundary potential function;cardiac MRI;cardiac ventricles;constructive solid geometry;fuzzy implicit surfaces;heart;hierarchical scene description;magnetic resonance imaging;medical diagnostic imaging;model driven segmentation;thoracic volume scans segmentation;thorax outlines;tissue-air transitions</t>
  </si>
  <si>
    <t>Heart;Humans;Image Processing, Computer-Assisted;Lung;Magnetic Resonance Imaging;Models, Anatomic;Phantoms, Imaging;Reproducibility of Results;Thorax</t>
  </si>
  <si>
    <t>Comparing Model Coverage and Code Coverage in Model Driven Testing: An Exploratory Study</t>
  </si>
  <si>
    <t>D. Amalfitano; V. De Simone; A. R. Fasolino; V. Riccio</t>
  </si>
  <si>
    <t>Dept. of Electr. Eng. &amp; Inf. Technol., Univ. of Naples Federico II, Naples, Italy</t>
  </si>
  <si>
    <t>2015 30th IEEE/ACM International Conference on Automated Software Engineering Workshop (ASEW)</t>
  </si>
  <si>
    <t>The Model Driven Architecture (MDA) approach is emerged in the last years as a novel software design methodology for the development of software systems. In this approach the focus of software development is shifted from writing code to modeling. In MDA, developers implement models that are automatically transformed into the target code of the system. Alongside MDA, the Model Driven Testing (MDT) is emerging as a relevant research topic in both industrial and scientific communities. MDT is a methodology where test cases for the system are automatically obtained starting from test models to maximize specific model coverage criteria. Eventually, test cases are executed to verify the system code that is generated through an MDA approach. In this paper, we conduct an exploratory study in order to evaluate the differences that may exist between the model coverage guaranteed by the test cases and the code coverage reached when they are executed on the auto-generated code. Moreover, we identify the main factors that may influence these differences.</t>
  </si>
  <si>
    <t>Electronic:978-1-4673-9775-9; POD:978-1-4673-9776-6</t>
  </si>
  <si>
    <t>10.1109/ASEW.2015.18</t>
  </si>
  <si>
    <t>https://ieeexplore.ieee.org/stamp/stamp.jsp?arnumber=7426639</t>
  </si>
  <si>
    <t>Computational modeling;Computer architecture;Measurement;Software systems;Testing;Unified modeling language</t>
  </si>
  <si>
    <t>program testing;software engineering</t>
  </si>
  <si>
    <t>MDA approach;MDT;code coverage;model coverage;model driven architecture approach;model driven testing;novel software design methodology;software development</t>
  </si>
  <si>
    <t>9-13 Nov. 2015</t>
  </si>
  <si>
    <t>A categorical model of model merging and weaving</t>
  </si>
  <si>
    <t>J. Y. Marchand; B. Combemale; B. Baudry</t>
  </si>
  <si>
    <t>ENS Cachan, Rennes, France</t>
  </si>
  <si>
    <t>2012 4th International Workshop on Modeling in Software Engineering (MISE)</t>
  </si>
  <si>
    <t>Model driven engineering advocates the separation of concerns during the design time of a system, which leads to the creation of several different models, using several different syntaxes. However, to reason on the overall system, we need to compose these models. Unfortunately, composition of models is done in an ad hoc way, preventing comparison, capitalisation and reuse of the composition operators. In order to improve comprehension and allow comparison of merging and weaving operators, we use category theory to propose a unified framework to formally define merging and weaving of models. We successfully use this framework to compare them, both through the way they are transformed in the formalism, and through several properties, such as completeness or non-redundancy. Finally, we validate this framework by checking that it correctly identifies three tools as performing merging or weaving of models.</t>
  </si>
  <si>
    <t>Electronic:978-1-4673-1757-3; POD:978-1-4673-1756-6</t>
  </si>
  <si>
    <t>10.1109/MISE.2012.6226017</t>
  </si>
  <si>
    <t>https://ieeexplore.ieee.org/stamp/stamp.jsp?arnumber=6226017</t>
  </si>
  <si>
    <t>Computational modeling;Merging;Model driven engineering;Redundancy;Unified modeling language;Vocabulary;Weaving</t>
  </si>
  <si>
    <t>category theory;formal specification</t>
  </si>
  <si>
    <t>categorical model;category theory;completeness;design time;merging operators;model driven engineering;model merging;model weaving;nonredundancy;separation of concerns;unified framework;weaving operators</t>
  </si>
  <si>
    <t>2-3 June 2012</t>
  </si>
  <si>
    <t>Comparison of model-driven architecture and software factories in the context of model-driven development</t>
  </si>
  <si>
    <t>A. Demir</t>
  </si>
  <si>
    <t>Dept. of Informatics, Technische Univ. Munchen, Germany</t>
  </si>
  <si>
    <t>Fourth Workshop on Model-Based Development of Computer-Based Systems and Third International Workshop on Model-Based Methodologies for Pervasive and Embedded Software (MBD-MOMPES'06)</t>
  </si>
  <si>
    <t>9 pp.</t>
  </si>
  <si>
    <t>Model-driven development aims to leverage models to generate the specified software system. Two currently dominant approaches to model-driven development are model-driven architecture and software factories. The goal of this paper is to analyze the advantages, disadvantages and the applicability of these two approaches. A basis for the analysis provides a case study comparing model-driven architecture and software factories. The comparison focuses on the development activities and challenges of both. The subsequent analysis covers their purposed modeling languages, expected benefits like higher productivity and higher efficiency, and the main objectives of both approaches</t>
  </si>
  <si>
    <t>POD:0-7695-2538-5</t>
  </si>
  <si>
    <t>10.1109/MBD-MOMPES.2006.5</t>
  </si>
  <si>
    <t>https://ieeexplore.ieee.org/stamp/stamp.jsp?arnumber=1604767</t>
  </si>
  <si>
    <t>Application software;Computer architecture;Conferences;Context modeling;Informatics;Production facilities;Productivity;Programming;Software systems;Unified modeling language</t>
  </si>
  <si>
    <t>model-driven architecture;model-driven development;software factories</t>
  </si>
  <si>
    <t>30-30 March 2006</t>
  </si>
  <si>
    <t>Model-driven approach to developing domain functional requirements in software product lines</t>
  </si>
  <si>
    <t>J. Guo; Y. Wang; Z. Zhang; J. Nummenmaa; N. Niu</t>
  </si>
  <si>
    <t>Shanghai Jiao Tong University, People&amp;#191;s Republic of China</t>
  </si>
  <si>
    <t>Existing product requirements form a rich source for domain requirements analysis in software product lines (SPLs). Most existing domain analysis techniques depend on domain experts' experience and manual operation to identify the commonalities and variabilities of product requirements. They often demand a high level of manual effort and a large up-front investment, which can present a prohibitive barrier for SPL adoption. This study proposes a model-driven approach to semi-automatically derive domain functional requirements (DFRs) from product functional requirements (PFRs). Based on the linguistic characterisation of a domain's action-oriented concerns, the authors apply Fillmore's semantic framework to functional requirements and define metamodels for PFRs and DFRs. Functional requirements of existing products are constructed as corresponding PFR models. Following the proposed merging and refinement rules, the authors approach automates the transformation from PFR models into DFR models by merging the same or similar PFRs and analysing their commonality and variability. The resulting DFR models can serve as an initial basis of the SPL. The authors demonstrate the authors approach using an example of a home security system (HSS) SPL and give a preliminary evaluation. The authors approach provides a rigorous model-based support for DFRs development and complements existing domain analysis techniques with less time and effort.</t>
  </si>
  <si>
    <t>10.1049/iet-sen.2010.0072</t>
  </si>
  <si>
    <t>https://ieeexplore.ieee.org/stamp/stamp.jsp?arnumber=6322861</t>
  </si>
  <si>
    <t>formal verification;programming language semantics;software development management</t>
  </si>
  <si>
    <t>DFR metamodel;Fillmore's semantic framework;PFR metamodel;SPL adoption;domain action oriented concerns;domain expert experience;domain functional requirement analysis;home security system;linguistic characterisation;model-driven approach;product functional requirements;software product lines;up-front investment</t>
  </si>
  <si>
    <t>Magnet configurations and current control for high torque to current ratio in interim permanent magnet synchronous motors</t>
  </si>
  <si>
    <t>H. Kogure; K. Shinohara; A. Nonaka</t>
  </si>
  <si>
    <t>Dept. of Electr. &amp; Electron. Eng., Kagoshima Nat. Coll. of Technol., Japan</t>
  </si>
  <si>
    <t>Electric Machines and Drives Conference, 2003. IEMDC'03. IEEE International</t>
  </si>
  <si>
    <t>359 vol.1</t>
  </si>
  <si>
    <t>Usually, Permanent Magnet Synchronous Motors (PMSM) are designed so that they may induce the sinusoidal electromotive force (EMF), at least for the line-to-line voltage, because of necessity to suppress the torque ripples when they am driven by sinusoidal current. Thus, the size for using the magnets is restricted. In this paper an extended magnet type (thickness of magnet is not changed) interior PMSM (EPMSM) Inducing the non sinusoidal EMF is proposed. Two suitable current waveforms will be calculated that maximizing of torque, minimizing of copper losses and torque ripple less have been taken Into the consideration. The calculated performance of this type EPMSM model Is compared with that of conventional sinusoidal EMF type IPMSM model driven by sinusoidal current. We found that the torque increased about 15% while the width of magnet had been increased about 20%, and we could confirm that the ripple less output torque was given when the motor was driven by the non sinusoidal current.</t>
  </si>
  <si>
    <t>POD:0-7803-7817-2</t>
  </si>
  <si>
    <t>10.1109/IEMDC.2003.1211287</t>
  </si>
  <si>
    <t>https://ieeexplore.ieee.org/stamp/stamp.jsp?arnumber=1211287</t>
  </si>
  <si>
    <t>Current control;Design engineering;Magnetic analysis;Magnetic cores;Magnetic flux;Permanent magnet motors;Stator cores;Synchronous motors;Torque;Voltage</t>
  </si>
  <si>
    <t>electric current control;losses;machine control;machine theory;permanent magnet motors;synchronous motors;torque</t>
  </si>
  <si>
    <t>copper losses;current control;current waveforms;interior permanent magnet synchronous motors;line-to-line voltage;magnet configurations;ripple less output torque;sinusoidal electromotive force;torque ripple;torque to current ratio</t>
  </si>
  <si>
    <t>1-4 June 2003</t>
  </si>
  <si>
    <t>A study of behavioral and structural composition methods and techniques</t>
  </si>
  <si>
    <t>N. Elmarzouki; Y. Lakhrissi; M. Elmohajir</t>
  </si>
  <si>
    <t>LIMS Laboratory, FSDM, Sidi Mohammed Ben Abdellah University, Fez, Morocco</t>
  </si>
  <si>
    <t>2016 International Conference on Information Technology for Organizations Development (IT4OD)</t>
  </si>
  <si>
    <t>In Software Engineering as in all other engineering fields, the product to be build is divided into sub-parts that are independently constructed and subsequently assembled. This procedure reduces the complexity and improves the reuse of the developed products. MDE (Model Driven Engineering) is a recent software engineering discipline that focuses this approach. It has allowed several significant improvements in the development of complex software systems by providing the means that enable to switch from one abstraction level into another or from one modeling space into another. However, models management may be tedious and costly. Thus, it is necessary to provide some flexible and reliable tools for automatic management of models and some techniques for their transformations in order to live up to user expectations. In this context, model composition has become an important artifact in the MDE domain that allows constructing and composing an efficient assembly process. In this paper, we present the state of the art of recent works in the model composition methods and techniques by focusing on the various parameters that govern and characterize their behavior.</t>
  </si>
  <si>
    <t>Electronic:978-1-4673-7689-1; POD:978-1-4673-7690-7</t>
  </si>
  <si>
    <t>10.1109/IT4OD.2016.7479254</t>
  </si>
  <si>
    <t>https://ieeexplore.ieee.org/stamp/stamp.jsp?arnumber=7479254</t>
  </si>
  <si>
    <t>Decomposition;Mapping;Merging;Model Composition;Model Driven Engineering;Multi-modeling</t>
  </si>
  <si>
    <t>Complexity theory;Computational modeling;Context;Graphics;Production;Software systems</t>
  </si>
  <si>
    <t>MDE;abstraction level;assembly process;complex software systems;model composition methods;model driven engineering;modeling space;software engineering;structural composition methods</t>
  </si>
  <si>
    <t>March 30 2016-April 1 2016</t>
  </si>
  <si>
    <t>Model-Driven Method of Information Extraction for E-Government</t>
  </si>
  <si>
    <t>W. Luo; B. Zhou; Y. Yang; X. Yang</t>
  </si>
  <si>
    <t>Sch. of Comput., Beijing Univ. of Aeronaut. &amp; Astronaut., Beijing</t>
  </si>
  <si>
    <t>2008 4th International Conference on Wireless Communications, Networking and Mobile Computing</t>
  </si>
  <si>
    <t>Appling visualization modeling technique, builds organization model, resource model and process model, defines the relationship among them, and presents the whole business. According to the connection rules in or among models, the paper also advances the methods to check integrity of models and simulate the business process for insuring the correctness, and to resolve the problem of normalization and accuracy, especially the problem of description for inter-section business. Finally, it matches the modeling system to information system to complete business and resource information extraction for information integration and sharing.</t>
  </si>
  <si>
    <t>2161-9646;21619646</t>
  </si>
  <si>
    <t>POD:978-1-4244-2107-7</t>
  </si>
  <si>
    <t>10.1109/WiCom.2008.2175</t>
  </si>
  <si>
    <t>https://ieeexplore.ieee.org/stamp/stamp.jsp?arnumber=4680364</t>
  </si>
  <si>
    <t>Computer science;Data mining;Data visualization;Educational institutions;Electronic government;Information resources;Information systems;Mathematical model;Mathematics;Power system modeling</t>
  </si>
  <si>
    <t>data integrity;data models;data visualisation;government data processing;information resources;information retrieval;information systems</t>
  </si>
  <si>
    <t>business information extraction;business process;data integrity;e-government;information integration;information sharing;information system;inter-section business;model-driven method;organization model;process model;resource information extraction;resource model;visualization modeling technique</t>
  </si>
  <si>
    <t>12-14 Oct. 2008</t>
  </si>
  <si>
    <t>A model-driven approach to Smart Substation automation and integration for Comision Federal de Electricidad</t>
  </si>
  <si>
    <t>R. Lopez; A. Moore; J. Gillerman</t>
  </si>
  <si>
    <t>Information and Technology in Transmission, from CFE-Comision Federal de Electricidad, Mexico City, Mexico</t>
  </si>
  <si>
    <t>IEEE PES T&amp;D 2010</t>
  </si>
  <si>
    <t>Historically, utility substation engineering and protection departments have tended to work independently from grid operations. For example, EMS (Energy Management System) or SCADA systems typically do not fully model substation protection schemes and conversely, substation protection schemes typically have limited knowledge of the power system network topology models of the grid. At CFE - Comision Federal de Electricidad, Mexico, this is exactly the challenge being faced. However the need for a â€œSmart Gridâ€ or particularly a â€œSmart Substationâ€ creates new requirements for real-time measurement data and utility model sharing between these two separate worlds. While protection and grid operations traditionally try to work closely to share more detailed information, it is likely that these departments still will not merge easily. Thus, there is a need for the introduction of a unified platform established in CFE that has visibility on merged network models and device models such that new overarching enterprise-wide applications can be developed for the utility. This paper discusses standards for network and device modeling can be leveraged to create an open and flexible development environment.</t>
  </si>
  <si>
    <t>2160-8555;21608555</t>
  </si>
  <si>
    <t>Electronic:978-1-4244-6548-4; POD:978-1-4244-6546-0</t>
  </si>
  <si>
    <t>10.1109/TDC.2010.5484365</t>
  </si>
  <si>
    <t>https://ieeexplore.ieee.org/stamp/stamp.jsp?arnumber=5484365</t>
  </si>
  <si>
    <t>Control Center;IEC 61850;IEC 61968;IEC 61970;IEC 62541;OPC Unified Architecture;Substation</t>
  </si>
  <si>
    <t>Energy management;Medical services;Power engineering and energy;Power system management;Power system measurements;Power system modeling;Power system protection;SCADA systems;Substation automation;Substation protection</t>
  </si>
  <si>
    <t>19-22 April 2010</t>
  </si>
  <si>
    <t>Workshop on comparison and versioning of software models (CVSM 2009)</t>
  </si>
  <si>
    <t>J. Ebert; U. Kelter; T. Systa</t>
  </si>
  <si>
    <t>University of Koblenz-Landau, Universit&amp;#228;tsstr. 1, D-56070, Germany</t>
  </si>
  <si>
    <t>2009 31st International Conference on Software Engineering - Companion Volume</t>
  </si>
  <si>
    <t>Comparison and versioning of software models is an important theoretical and practical problem area in the context of model-driven software development. A range of detailed issues of this domain are addressed by the contributions of CVSM 2009. This workshop summary introduces some important research areas and categorizes the contributions of the workshop.</t>
  </si>
  <si>
    <t>POD:978-1-4244-3495-4</t>
  </si>
  <si>
    <t>10.1109/ICSE-COMPANION.2009.5071060</t>
  </si>
  <si>
    <t>https://ieeexplore.ieee.org/stamp/stamp.jsp?arnumber=5071060</t>
  </si>
  <si>
    <t>A model-driven approach for time-energy performance of parallel applications</t>
  </si>
  <si>
    <t>Y. M. Teo</t>
  </si>
  <si>
    <t>Dept. of Comput. Sci., Nat. Univ. of Singapore, Singapore, Singapore</t>
  </si>
  <si>
    <t>2015 6th International Conference on Intelligent Systems, Modelling and Simulation</t>
  </si>
  <si>
    <t>Summary form only given. Traditionally, time performance is one of the key concerns in running parallel applications. However, the advent of datacenters increases the availability of systems with diverse performance-to-power ratios. These heterogeneous systems consist of hardware including high-performance processors, low-power servers, GPU accelerators, and storage and network resources with different performance. As a consequence, the very large system configuration space introduces new opportunities and complexity for users to run parallel applications efficiently. This keynote discusses a new model-driven approach to determine time-energy efficient configurations for executing applications on heterogeneous systems. By modeling the workload service demands on cores, memory and I/O devices of a node, we obtain the energy-efficient mix of nodes that services a job while maintaining a service time deadline. We show that there is a range of â€œsweet spotsâ€ or Pareto-optimal configurations for executing an application within an energy budget and a given execution time deadline. This keynote is divided into three main parts. First, we review the challenges that users and datacenter providers faced in achieving time and energy efficient parallel application execution. Secondly, we introduce our model-driven approach and the formulation of the mix-and-match execution time model. As an example, we discuss the application of our approach on a heterogeneous system consisting of AMD brawny nodes and ARM wimpy nodes with typical data center workloads including web-hosting, multimedia streaming, financial analysis, real-time speech recognition and TLS/SSL key encryption. In addition, we investigated a number of research questions including is heterogeneity better than homogeneity, are larger mixes of heterogeneous nodes better, among others. Lastly, we highlight new opportunities in modeling time-energy performance such as in cloud computing.</t>
  </si>
  <si>
    <t>2166-0662;21660662</t>
  </si>
  <si>
    <t>Electronic:978-1-4799-8258-5; POD:978-1-4799-8259-2</t>
  </si>
  <si>
    <t>10.1109/ISMS.2015.58</t>
  </si>
  <si>
    <t>https://ieeexplore.ieee.org/stamp/stamp.jsp?arnumber=7311199</t>
  </si>
  <si>
    <t>Cloud computing;Computational modeling;Energy efficiency;Heuristic algorithms;Parallel processing</t>
  </si>
  <si>
    <t>Pareto optimisation;computer centres;parallel processing</t>
  </si>
  <si>
    <t>AMD brawny nodes;ARM wimpy nodes;GPU accelerators;Pareto-optimal configurations;TLS/SSL key encryption;Web hosting;cloud computing;datacenters;energy budget;execution time deadline;financial analysis;heterogeneous systems;high-performance processors;low-power servers;mix-and-match execution time model;model-driven approach;multimedia streaming;parallel application execution;parallel applications;real-time speech recognition;time-energy efficient configurations;time-energy performance modeling;workload service demand modeling</t>
  </si>
  <si>
    <t>9-12 Feb. 2015</t>
  </si>
  <si>
    <t>Different models for model matching: An analysis of approaches to support model differencing</t>
  </si>
  <si>
    <t>D. S. Kolovos; D. Di Ruscio; A. Pierantonio; R. F. Paige</t>
  </si>
  <si>
    <t>Department of Computer Science, The University of York, UK</t>
  </si>
  <si>
    <t>Calculating differences between models is an important and challenging task in Model Driven Engineering. Model differencing involves a number of steps starting with identifying matching model elements, calculating and representing their differences, and finally visualizing them in an appropriate way. In this paper, we provide an overview of the fundamental steps involved in the model differencing process and summarize the advantages and shortcomings of existing approaches for identifying matching model elements. To assist potential users in selecting one of the existing methods for the problem at stake, we investigate the trade-offs these methods impose in terms of accuracy and effort required to implement each one of them.</t>
  </si>
  <si>
    <t>10.1109/CVSM.2009.5071714</t>
  </si>
  <si>
    <t>https://ieeexplore.ieee.org/stamp/stamp.jsp?arnumber=5071714</t>
  </si>
  <si>
    <t>Algorithm design and analysis;Computational complexity;Computer science;Conferences;Context modeling;Control system synthesis;Environmental management;Model driven engineering;Unified modeling language;Visualization</t>
  </si>
  <si>
    <t>computational complexity;graph theory;simulation languages</t>
  </si>
  <si>
    <t>model differencing process;model driven engineering;model matching</t>
  </si>
  <si>
    <t>Automated model driven localization of the heart and lung surfaces in thoracic MR images</t>
  </si>
  <si>
    <t>B. P. F. Lelieveldt; J. R. van der Geest; J. H. C. Reiber</t>
  </si>
  <si>
    <t>Div. of Image Process., Leiden Univ. Med. Center, Netherlands</t>
  </si>
  <si>
    <t>Computers in Cardiology 1998. Vol. 25 (Cat. No.98CH36292)</t>
  </si>
  <si>
    <t>Proposes a representation for anatomical shape knowledge, by which the boundaries of the heart and lungs can be localized automatically in thoracic MR sets. The major organs in the thorax are described in a compact mathematical model by combining a set of fuzzy implicit surfaces by means of Constructive Solid Geometry (CSG). The resulting shape description captures both the single organ shape and their spatial context in a boundary potential function. This model potential allows an automated model-image matching step, in which the model is fitted to an image set of a different subject. The matching method was tested on 15 clinical thoracic MR scans front 13 different subjects. In 13 cases, the lung and heart surfaces were localized within a margin of 10 mm. The matching method is applicable to thoracic MR data irrespective of ifs planar orientation, provided that a major parr of the thorax is present in the image volume</t>
  </si>
  <si>
    <t>0276-6547;02766547</t>
  </si>
  <si>
    <t>POD:0-7803-5200-9</t>
  </si>
  <si>
    <t>10.1109/CIC.1998.731696</t>
  </si>
  <si>
    <t>https://ieeexplore.ieee.org/stamp/stamp.jsp?arnumber=731696</t>
  </si>
  <si>
    <t>Context modeling;Fuzzy sets;Geometry;Heart;Image segmentation;Layout;Lungs;Shape;Solid modeling;Thorax</t>
  </si>
  <si>
    <t>biomedical MRI;cardiology;edge detection;image matching;lung;medical image processing;physiological models</t>
  </si>
  <si>
    <t>10 mm;anatomical shape knowledge representation;automated model driven localization;automated model-image matching step;boundary potential function;constructive solid geometry;fuzzy implicit surfaces;heart surfaces;lung surfaces;magnetic resonance imaging;medical diagnostic imaging;single organ shape;thoracic MR images</t>
  </si>
  <si>
    <t>13-16 Sep 1998</t>
  </si>
  <si>
    <t>13 Sep 1998-16 Sep 1998</t>
  </si>
  <si>
    <t>Resourcebus: A new substrate for model-driven creations</t>
  </si>
  <si>
    <t>P. C. Smolik; P. Vitkovsky</t>
  </si>
  <si>
    <t>Metada s.r.o., Antala Staska 64, Prague, Czech Republic</t>
  </si>
  <si>
    <t>In this paper we present our on-going work on a framework we are building as a basis for construction of modeling and metamodeling environments. Resourcebus is basically a web-based resource-oriented computing environment for creation and execution of dynamic resources based on interpretation of models. Resourcebus adheres to the linked data principles and REST architectural style, and enables publishing models on the web using open standards. The framework includes built-in versioned storage, caching, access control, and set of various interpreters. We are developing Resourcebus primarily as a runtime environment for model storage, model interpretation, and code generation. Resourcebus itself knows nothing about metamodels and does not implement any particular meta-metamodel. It just provides an environment for creating them. We conclude this paper with a list of issues that still need to be resolved.</t>
  </si>
  <si>
    <t>https://ieeexplore.ieee.org/stamp/stamp.jsp?arnumber=7018497</t>
  </si>
  <si>
    <t>Linked Data Platform;Model Interpretation;Model Storage;Model Versioning;Model-Driven Engineering;Resource-oriented Computing</t>
  </si>
  <si>
    <t>Computational modeling;Data models;Dynamic scheduling;Metamodeling;Standards;Uniform resource locators;XML</t>
  </si>
  <si>
    <t>Heterogeneous models matching for consistency management</t>
  </si>
  <si>
    <t>M. El Hamlaoui; S. Ebersold; B. Coulette; M. Nassar; A. Anwar</t>
  </si>
  <si>
    <t>IRIT Lab., Univ. Toulouse 2 Mirail, Toulouse, France</t>
  </si>
  <si>
    <t>2014 IEEE Eighth International Conference on Research Challenges in Information Science (RCIS)</t>
  </si>
  <si>
    <t>This work is situated in the context of the application of Model Driven Engineering to complex systems view-based modelling. In fact, view-based models - called also partial models - are manipulated by different actors (designers), and are thus generally heterogeneous, that is, described with different DSLs (Domain Specific Languages). Instead of building a single global model, which is not realistic, we propose to organize the different partial models as a network of related models, which provides a global view of the system through a correspondence model. As models are modelled separately by different designers, they also evolve separately that induces a problem of consistency. To solve it, we propose a semi-automatic process based on the correspondence model allowing detecting changes, calculating their impacts, and proposing modifications to maintain the consistency among them. The approach is supported by a tool chain and illustrated by the example of a Bug Tracking System.</t>
  </si>
  <si>
    <t>Electronic:978-1-4799-2393-9; POD:978-1-4799-2394-6</t>
  </si>
  <si>
    <t>10.1109/RCIS.2014.6861074</t>
  </si>
  <si>
    <t>https://ieeexplore.ieee.org/stamp/stamp.jsp?arnumber=6861074</t>
  </si>
  <si>
    <t>Heterogeneous models;change processing;consistency;correspondence model</t>
  </si>
  <si>
    <t>Abstracts;Adaptation models;Analytical models;Business;DSL;Information systems;Unified modeling language</t>
  </si>
  <si>
    <t>Domain Specific Languages;consistency management;correspondence model;heterogeneous model matching;model driven engineering</t>
  </si>
  <si>
    <t>28-30 May 2014</t>
  </si>
  <si>
    <t>Component-Based System Integration via (Meta)Model Composition</t>
  </si>
  <si>
    <t>K. Balasubramanian; D. C. Schmidt; Z. Molnar; A. Ledeczi</t>
  </si>
  <si>
    <t>Vanderbilt University, USA</t>
  </si>
  <si>
    <t>14th Annual IEEE International Conference and Workshops on the Engineering of Computer-Based Systems (ECBS'07)</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</si>
  <si>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</si>
  <si>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POD:0-7695-2772-8</t>
  </si>
  <si>
    <t>10.1109/ECBS.2007.24</t>
  </si>
  <si>
    <t>https://ieeexplore.ieee.org/stamp/stamp.jsp?arnumber=4148923</t>
  </si>
  <si>
    <t>Automation;Java;Laboratories;Manuals;Middleware;Model driven engineering;Open source software;Reverse engineering;Scalability;Software systems</t>
  </si>
  <si>
    <t>Web services;distributed object management;middleware;object-oriented programming</t>
  </si>
  <si>
    <t>CORBA component model system;Web clients;Web services;component-based system;distributed enterprise systems;domain-specific modeling languages;functional integration;metamodel composition;middleware;reverse engineering</t>
  </si>
  <si>
    <t>26-29 March 2007</t>
  </si>
  <si>
    <t>Managing Model Evolution Using the CCBM Approach</t>
  </si>
  <si>
    <t>A. Occello; A. M. Dery-Pinna; M. Riveill; G. Kniesel</t>
  </si>
  <si>
    <t>Univ. of Nice-Sophia Antipolis, Nice</t>
  </si>
  <si>
    <t>15th Annual IEEE International Conference and Workshop on the Engineering of Computer Based Systems (ecbs 2008)</t>
  </si>
  <si>
    <t>With the adoption of MDE, application evolution is facilitated. Instead of modifying each deployed version, the application is modified only once at the model level and then regenerated for each platform. On the other hand, to manage application complexity, models are partitioned and then integrated together to form larger ones. However most of modeling approaches use an integration mechanism based on merging existing models that makes it difficult to manage application evolution in a modular and incremental way. As an alternative, we propose the collaborative component based model approach (CCBM) that leverages software components principles and focuses on the specification of how models collaborate with each other. This paper presents how the proposed approach contributes to integrate and manage change of models incrementally by preserving defined collaborations during the whole life-cycle of an application, from initial, very loosely specified interactions, through step-wise refinements, to the final concretization to a component implementation.</t>
  </si>
  <si>
    <t>POD:978-0-7695-3141-0</t>
  </si>
  <si>
    <t>10.1109/ECBS.2008.10</t>
  </si>
  <si>
    <t>https://ieeexplore.ieee.org/stamp/stamp.jsp?arnumber=4492427</t>
  </si>
  <si>
    <t>CBSE;MDE;model evolution;model integration</t>
  </si>
  <si>
    <t>Application software;Collaboration;Collaborative software;Collaborative work;Conference management;Engineering management;Merging;Middleware;Model driven engineering;Software engineering</t>
  </si>
  <si>
    <t>formal specification;object-oriented programming</t>
  </si>
  <si>
    <t>collaborative component based model approach;model evolution management;software component principle;step-wise refinement</t>
  </si>
  <si>
    <t>March 31 2008-April 4 2008</t>
  </si>
  <si>
    <t>A traceability approach for model composition</t>
  </si>
  <si>
    <t>Y. Laghouaouta; A. Anwar; M. Nassar</t>
  </si>
  <si>
    <t>IMS-SIME ENSIAS, Mohamed Vth Souissi University, Rabat, Morocco</t>
  </si>
  <si>
    <t>2013 ACS International Conference on Computer Systems and Applications (AICCSA)</t>
  </si>
  <si>
    <t>Model composition is one of the important activities in model driven engineering, because complex systems are built based on several viewpoints. The composition operation is a tedious task, however, traceability not only provides us with the tool to comprehend its effects, but also helps us to better manage the operation itself. This paper suggests a traceability framework for the model composition operation based on aspect oriented modeling and graph transformation. The generated trace models conform to a generic metamodel that allows representing nested trace links. A merge specification case study is presented to illustrate our contribution.</t>
  </si>
  <si>
    <t>2161-5322;21615322</t>
  </si>
  <si>
    <t>Electronic:978-1-4799-0792-2; POD:978-1-4799-0791-5; USB:978-1-4799-0790-8</t>
  </si>
  <si>
    <t>10.1109/AICCSA.2013.6616448</t>
  </si>
  <si>
    <t>https://ieeexplore.ieee.org/stamp/stamp.jsp?arnumber=6616448</t>
  </si>
  <si>
    <t>Aspect Oriented Modeling;Graph Transformation;Model Composition;Model Transformation;Traceability</t>
  </si>
  <si>
    <t>Computational modeling;Context;Model driven engineering;Scalability;Unified modeling language;Weaving</t>
  </si>
  <si>
    <t>aspect-oriented programming;formal specification;graph theory</t>
  </si>
  <si>
    <t>aspect oriented modeling;generic metamodel;graph transformation;merge specification case study;model composition operation;model driven engineering;traceability approach</t>
  </si>
  <si>
    <t>27-30 May 2013</t>
  </si>
  <si>
    <t>On parameter identifiability of multidimensional non-Gaussian ARMA models using cumulant matching</t>
  </si>
  <si>
    <t>J. K. Tugnait</t>
  </si>
  <si>
    <t>Dept. of Electr. Eng., Auburn Univ., AL, USA</t>
  </si>
  <si>
    <t>Proceedings of 27th Asilomar Conference on Signals, Systems and Computers</t>
  </si>
  <si>
    <t>475 vol.1</t>
  </si>
  <si>
    <t>A general (possibly asymmetric noncausal and/or nonminimum phase) two-dimensional autoregressive moving average random field model driven by an i.i.d. two-dimensional (2D) non-Gaussian sequence is considered. We address the problem of parameter identifiability of the model parameters given the higher-order (third- or fourth-order, for example) cumulants of the 2D signal on a finite set of lags. The signal observations may be noisy. A key result is the parameter identifiability of 2D MA models. Using the MA parameter identifiability results, the parameter identifiability of AR and ARMA models follows immediately via a novel approach</t>
  </si>
  <si>
    <t>1058-6393;10586393</t>
  </si>
  <si>
    <t>POD:0-8186-4120-7</t>
  </si>
  <si>
    <t>10.1109/ACSSC.1993.342558</t>
  </si>
  <si>
    <t>https://ieeexplore.ieee.org/stamp/stamp.jsp?arnumber=342558</t>
  </si>
  <si>
    <t>Autoregressive processes;Deconvolution;Higher order statistics;Image coding;Image restoration;Multidimensional systems;Parameter estimation;Parametric statistics;Signal processing;Statistical distributions;Transfer functions</t>
  </si>
  <si>
    <t>autoregressive moving average processes;higher order statistics;noise;parameter estimation;signal processing</t>
  </si>
  <si>
    <t>2D MA models;AR models;asymmetric noncausal phase;cumulant matching;model parameters;multidimensional nonGaussian ARMA models;noisy signals;nonminimum phase;parameter identifiability;two-dimensional autoregressive moving average random field model</t>
  </si>
  <si>
    <t>1-3 Nov 1993</t>
  </si>
  <si>
    <t>01 Nov 1993-03 Nov 1993</t>
  </si>
  <si>
    <t>Robust Model Driven Matching Method for Face Analysis with Multi Image Photogrammetry</t>
  </si>
  <si>
    <t>G. Schrotter; Li Zhang</t>
  </si>
  <si>
    <t>Swiss Federal Institute of Technology Institute of Photogrammetry and Remote Sensing, Zurich, Switzerland</t>
  </si>
  <si>
    <t>18th International Conference on Pattern Recognition (ICPR'06)</t>
  </si>
  <si>
    <t>A vision based method to recover human faces from video sequences is presented. Although video sequences acquired from multiple static synchronized CCD cameras have been used as a tool for 3-D reconstruction of the face before, the precision and reliability remain as concerning issues, which are addressed in this paper Moreover, the presented matching algorithm is invariant to scaling, rotation and insufficient calibration. A geometric primitive guides the matching approach through object space and therefore allows to compare gray values in an unique coordinate system</t>
  </si>
  <si>
    <t>POD:0-7695-2521-0</t>
  </si>
  <si>
    <t>10.1109/ICPR.2006.1009</t>
  </si>
  <si>
    <t>https://ieeexplore.ieee.org/stamp/stamp.jsp?arnumber=1698936</t>
  </si>
  <si>
    <t>Charge coupled devices;Charge-coupled image sensors;Face detection;Facial animation;Humans;Image analysis;Robustness;Teleconferencing;Video sequences;Virtual reality</t>
  </si>
  <si>
    <t>computational geometry;image matching;image reconstruction;image sequences;solid modelling</t>
  </si>
  <si>
    <t>3D face reconstruction;face analysis;human face recovery;matching algorithm;model driven matching;multiimage photogrammetry;multiple static synchronized CCD cameras;video sequences</t>
  </si>
  <si>
    <t>0-0 0</t>
  </si>
  <si>
    <t>MCTest: towards an improvement of match algorithms for models</t>
  </si>
  <si>
    <t>V. Garcia-Diaz; B. C. P. G-Bustelo; O. Sanjuan-Martinez; E. R. Nunez Valdez; J. M. C. Lovelle</t>
  </si>
  <si>
    <t>University of Oviedo, Spain</t>
  </si>
  <si>
    <t>Owing to the increasing importance of model-driven engineering (MDE) and the changes experienced by software systems over their life cycle, the calculation, representation and visualisation of matches and differences between two different versions of the same model are becoming more necessary and useful. This study shows the need for improvement in the algorithms for calculating the relationships between models and presents a tool to test different implementations, thus reducing the effort required to measure, compare or create new algorithms. To demonstrate the need for improvement and the framework developed, the authors have created different models that conform to the metamodel of a domain-specific language. Subsequently, the authors compared these models using the algorithms of the eclipse modelling framework (EMF) Compare tool, part of the eclipse modeling project, which is the framework of reference for MDE. Thus, in the case study, the authors tool is used to measure the quality of the comparisons performed by EMF Compare.</t>
  </si>
  <si>
    <t>10.1049/iet-sen.2011.0040</t>
  </si>
  <si>
    <t>https://ieeexplore.ieee.org/stamp/stamp.jsp?arnumber=6200023</t>
  </si>
  <si>
    <t>data structures;data visualisation;software engineering;specification languages</t>
  </si>
  <si>
    <t>EMF Compare tool;MCTest;eclipse modelling framework;match algorithm;match calculation;match representation;match visualisation;model-driven engineering;software system</t>
  </si>
  <si>
    <t>Improving conflict resolution in model versioning systems</t>
  </si>
  <si>
    <t>P. Broschy</t>
  </si>
  <si>
    <t>Institute of Software Technology and Interactive Systems, Vienna University of Technology, Austria</t>
  </si>
  <si>
    <t>Collaborative software development is nowadays inconceivable without optimistic version control systems (VCSs). Without such systems the parallel modification of one artifact by multiple users is impracticable. VCSs proved successful in the versioning of code, but they are only conditionally appropriate to the management of model versions. Conflicts which may occur when two different versions of one model are merged are detected in an unsatisfactory manner and consequently, automatic conflict resolution is hardly offered. In this work, a generic framework allowing precise conflict detection and intelligent conflict resolution for models is proposed.</t>
  </si>
  <si>
    <t>10.1109/ICSE-COMPANION.2009.5071020</t>
  </si>
  <si>
    <t>https://ieeexplore.ieee.org/stamp/stamp.jsp?arnumber=5071020</t>
  </si>
  <si>
    <t>Collaborative software;Context modeling;Control system synthesis;Documentation;Fingerprint recognition;Information resources;Interactive systems;Model driven engineering;Proposals;Software tools</t>
  </si>
  <si>
    <t>groupware;software engineering</t>
  </si>
  <si>
    <t>collaborative software development;conflict detection;conflict resolution improvement;intelligent conflict resolution;model versioning systems</t>
  </si>
  <si>
    <t>Synchronization of textual and visual representations of evolving information in the context of model-based development</t>
  </si>
  <si>
    <t>L. Angyal; L. Lengyel</t>
  </si>
  <si>
    <t>Budapest University of Technology and Economics, Department of Automation and Applied Informatics, Hungary</t>
  </si>
  <si>
    <t>IEEE EUROCON 2009</t>
  </si>
  <si>
    <t>Model-driven approaches try to improve the productivity of the traditional software development by focusing on a special problem using high abstraction models. Comparing to the source code, specific visualization of models inspired by these domains is very advantageous and closer to the human thinking. Though, in many cases the details can be efficiently edited only in textual form: visual models are sometimes not expressive or effective enough, and could be circumstantial to use. The common problem of typical modeling tools is that they provide support for only one kind of model representation, but it would be more effective if two or more representation possibilities could be mixed. In this paper, we suggest an approach, which supports the concurrent evolution of the artifacts in both textual and visual way. The declarative textual syntax mapping is defined in a way to facilitate bi-directional conversion. To synchronize, and merge the changes of the different kinds of artifacts incrementally, a three-way comparison is applied.</t>
  </si>
  <si>
    <t>POD:978-1-4244-3860-0</t>
  </si>
  <si>
    <t>10.1109/EURCON.2009.5167666</t>
  </si>
  <si>
    <t>https://ieeexplore.ieee.org/stamp/stamp.jsp?arnumber=5167666</t>
  </si>
  <si>
    <t>incremental synchronization;text to model;textual artifact generation;textual concrete syntax</t>
  </si>
  <si>
    <t>Automation;Bidirectional control;Concrete;Context modeling;DSL;Domain specific languages;Humans;Informatics;Programming;XML</t>
  </si>
  <si>
    <t>software tools;synchronisation</t>
  </si>
  <si>
    <t>model-based development;modeling tools;software development;textual representations synchronization;textual syntax mapping;visual representations synchronization</t>
  </si>
  <si>
    <t>18-23 May 2009</t>
  </si>
  <si>
    <t>Test Based Model Transformation Framework for Mobile Application</t>
  </si>
  <si>
    <t>J. W. Ko; S. H. Sim; Y. J. Song</t>
  </si>
  <si>
    <t>Dept. of Comput. Sci., Kyung-Hee Univ., Yongin, South Korea</t>
  </si>
  <si>
    <t>2011 International Conference on Information Science and Applications</t>
  </si>
  <si>
    <t>In order to easily port mobile applications suitable for each platform, that have been developed under diverse development environment for individual wireless communication service providers, or redevelop them on a specific platform, it is required to reuse them at software model level that is a software development paradigm for MDA (Model Driven Architecture). The existing model transformation tools such as UMT,MTL,ATL have focused on various transformation format supports, scalability or applicability of model transformation mechanism itself or how it is easy to understand transformation rules without verification of the transformation model generated through mainly model transformation engines. The test based model transformation framework proposed on this paper generates prediction model by defining test Oracle as model transformation rules that may conduct verification test of the generated transformation model, in order to support verification on verification of the converted model through MDA based model transformation mechanism. By comparing this prediction model with the target model, it is possible to execute verification test on the converted model. Therefore, by increasing reliability of model transformation and further applying test issues on the software development process to the software mode at software design phase, it is possible to reduce modification cost through advantage to predict or find out any system error earlier than test to be progressed after implementation of the existing source codes.</t>
  </si>
  <si>
    <t>2162-9048;21629048</t>
  </si>
  <si>
    <t>Electronic:978-1-4244-9224-4; POD:978-1-4244-9222-0; USB:978-1-4244-9223-7</t>
  </si>
  <si>
    <t>10.1109/ICISA.2011.5772373</t>
  </si>
  <si>
    <t>https://ieeexplore.ieee.org/stamp/stamp.jsp?arnumber=5772373</t>
  </si>
  <si>
    <t>Engines;Java;Mobile communication;Object oriented modeling;Predictive models;Unified modeling language;XML</t>
  </si>
  <si>
    <t>mobile computing;program verification;radio access networks;software engineering</t>
  </si>
  <si>
    <t>ATL;MTL;UMT;converted model verification;mobile application;model driven architecture;software design phase;software development;source codes;test based model transformation framework;test oracle;wireless communication service providers</t>
  </si>
  <si>
    <t>26-29 April 2011</t>
  </si>
  <si>
    <t>Model- and Architecture-Driven Development in the Context of Cross-Enterprise Business Process Engineering</t>
  </si>
  <si>
    <t>S. Roser; B. Bauer; J. P. Muller</t>
  </si>
  <si>
    <t>University of Augsburg, D-86135 Augsburg</t>
  </si>
  <si>
    <t>2006 IEEE International Conference on Services Computing (SCC'06)</t>
  </si>
  <si>
    <t>Modelling and enacting cross-enterprise business processes (CBPs) is a key ability for successfully setting up and managing virtual organizations, e.g. supply chains. In this paper we present and compare approaches for modelling CBPs based on the service-oriented architecture paradigm. By embedding our overall approach into a model- and architecture-driven development perspective, we show how service-oriented systems realising CBPs can be derived from business-level modelling</t>
  </si>
  <si>
    <t>POD:0-7695-2670-5</t>
  </si>
  <si>
    <t>10.1109/SCC.2006.72</t>
  </si>
  <si>
    <t>https://ieeexplore.ieee.org/stamp/stamp.jsp?arnumber=4026912</t>
  </si>
  <si>
    <t>Business communication;Collaboration;Computer architecture;Computer science;Context modeling;Context-aware services;Process design;Programming;Service oriented architecture;Software architecture</t>
  </si>
  <si>
    <t>business process re-engineering;software architecture;virtual enterprises</t>
  </si>
  <si>
    <t>architecture-driven development;business-level modelling;cross-enterprise business process engineering;model-driven development;service-oriented architecture;virtual organization</t>
  </si>
  <si>
    <t>18-22 Sept. 2006</t>
  </si>
  <si>
    <t>Towards a Framework for Distributed and Collaborative Modeling</t>
  </si>
  <si>
    <t>A. Cicchetti; H. Muccini; P. Pelliccione; A. Pierantonio</t>
  </si>
  <si>
    <t>Sch. of Innovation, Malardalen Univ., Vasteras, Sweden</t>
  </si>
  <si>
    <t>2009 18th IEEE International Workshops on Enabling Technologies: Infrastructures for Collaborative Enterprises</t>
  </si>
  <si>
    <t>Increasingly, models are becoming first class core assets, and model-driven engineering requires novel techniques, tools, and practices to face the globalization of software development in the (always more) pervasive IT world. This paper proposes a framework for synchronous and asynchronous concurrent and collaborative modeling. Synchronous collaborative modeling offers services for sharing the modeling space, models, documentation, and configuration, while asynchronous collaborative modeling offers services for supporting merging of models modified and edited separately by different software engineers. Our approach is based on the observation that it is in general more convenient to store differences between subsequent versions of a system than the whole models of each stage.</t>
  </si>
  <si>
    <t>1524-4547;15244547</t>
  </si>
  <si>
    <t>POD:978-0-7695-3683-5</t>
  </si>
  <si>
    <t>10.1109/WETICE.2009.48</t>
  </si>
  <si>
    <t>https://ieeexplore.ieee.org/stamp/stamp.jsp?arnumber=5159232</t>
  </si>
  <si>
    <t>Synchronous and asynchronous collaboration;collaborative modeling</t>
  </si>
  <si>
    <t>Collaborative software;Collaborative tools;Collaborative work;Engineering management;Globalization;International collaboration;Merging;Model driven engineering;Switches;Unified modeling language</t>
  </si>
  <si>
    <t>concurrency control;configuration management;distributed programming;globalisation;groupware;software engineering</t>
  </si>
  <si>
    <t>IT world;asynchronous collaborative modeling;concurrent modeling;distributed modeling;globalization;model-driven engineering;software development;system version</t>
  </si>
  <si>
    <t>June 29 2009-July 1 2009</t>
  </si>
  <si>
    <t>Business rules generation methods by merging model driven architecture and web semantics</t>
  </si>
  <si>
    <t>K. Musumbu; M. Diouf; S. Maabout</t>
  </si>
  <si>
    <t>LaBRI and, University Bordeaux 1, 351 cours de la Liberation, f-33405 Talence CEDEX, France</t>
  </si>
  <si>
    <t>2010 IEEE International Conference on Software Engineering and Service Sciences</t>
  </si>
  <si>
    <t>The increasing complexity of the information systems must be taking into account for new technologies, and the appearance of new types of requirements raise new problems that the traditional engineering approaches of the information systems cannot always solve in an adapted way. Business Rules constitute a key element of the Semantic Web vision, allowing integration, derivation, and transformation of data from multiple sources in a distributed, transparent and scalable manner. The aim of this paper is to propose a way to automatically generate a part of the business rules by combining concepts coming from Model Driven Architecture and Semantic Web using the Ontology Definition Metamodel.</t>
  </si>
  <si>
    <t>Electronic:978-1-4244-6055-7; POD:978-1-4244-6054-0</t>
  </si>
  <si>
    <t>10.1109/ICSESS.2010.5552332</t>
  </si>
  <si>
    <t>https://ieeexplore.ieee.org/stamp/stamp.jsp?arnumber=5552332</t>
  </si>
  <si>
    <t>Business;Computational modeling;OWL;Ontologies;Semantics;Unified modeling language</t>
  </si>
  <si>
    <t>business data processing;information systems;ontologies (artificial intelligence);semantic Web;software architecture</t>
  </si>
  <si>
    <t>Web semantics;business rules generation;data derivation;data integration;data transformation;information system;model driven architecture;ontology definition metamodel;semantic Web</t>
  </si>
  <si>
    <t>16-18 July 2010</t>
  </si>
  <si>
    <t>Short-term real-time traffic prediction methods: A survey</t>
  </si>
  <si>
    <t>J. Barros; M. Araujo; R. J. F. Rossetti</t>
  </si>
  <si>
    <t>Faculty of Engineering, University of Porto, Porto, Portugal</t>
  </si>
  <si>
    <t>2015 International Conference on Models and Technologies for Intelligent Transportation Systems (MT-ITS)</t>
  </si>
  <si>
    <t>Short-term traffic prediction provides tools for improved road management by allowing the reduction of delays, incidents and other unexpected events. Different real-time approaches provide traffic managers with varying but valuable information. This paper reviews the literature regarding model-driven and data-driven approaches focusing on short-term realtime traffic prediction. We start by analyzing real-time traffic data collection, referring network state acquisition and description methods which are used as input to predictive algorithms. According to the input variables available, we describe common and useful traffic prediction outputs that should contribute to understand the panorama verified on a road network. We then discuss metrics commonly used to assess prediction accuracy, in order to understand a standardized way to compare the different approaches. We list, detail and compare existing model-driven and data-driven approaches that provide short-term real-time traffic predictions. This research leads to an understanding of the many advantages, disadvantages and trade-offs of the approaches studied and provides useful insights for future development. Despite the predominance of model-driven solutions for the last years, data-driven approaches also present good results suitable for Traffic Management usage.</t>
  </si>
  <si>
    <t>Electronic:978-9-6331-3142-8; POD:978-1-4799-8223-3</t>
  </si>
  <si>
    <t>10.1109/MTITS.2015.7223248</t>
  </si>
  <si>
    <t>https://ieeexplore.ieee.org/stamp/stamp.jsp?arnumber=7223248</t>
  </si>
  <si>
    <t>data mining;data-driven;estimation;machine learning;model-driven;prediction;simulation;traffic</t>
  </si>
  <si>
    <t>Data models;Measurement;Prediction algorithms;Predictive models;Real-time systems;Roads;Vehicles</t>
  </si>
  <si>
    <t>data mining;road traffic</t>
  </si>
  <si>
    <t>data-driven approaches;improved road management;model-driven approaches;real-time traffic data collection;road network;short-term real-time traffic prediction methods;traffic management usage</t>
  </si>
  <si>
    <t>3-5 June 2015</t>
  </si>
  <si>
    <t>An experiment design for validating a test case generation strategy from requirements models</t>
  </si>
  <si>
    <t>M. F. Granda</t>
  </si>
  <si>
    <t>Dept. of Comput. Sci., Univ. of Cuenca, Cuenca, Ecuador</t>
  </si>
  <si>
    <t>2014 IEEE 4th International Workshop on Empirical Requirements Engineering (EmpiRE)</t>
  </si>
  <si>
    <t>Currently, in a Model-Driven Engineering environment, it is a difficult and challenging task to fully automate model-driven testing because this demands complete and unambiguous models as input. Although some approaches have been developed to generate test cases from models, they require rigorous assessment of the completeness of the derivation rules. This paper proposes the plan and design of a controlled experiment that analyses a test case generation strategy for the purpose of evaluating its completeness from the viewpoint of those testers who will use a Communication Analysis-based requirements model. We will compare the abstract test cases obtained by applying (i) manual derivation without derivation rules with (ii) manual derivation with transformation rules; and both these strategies against a case of automated generation using transformation rules.</t>
  </si>
  <si>
    <t>2329-6348;23296348</t>
  </si>
  <si>
    <t>Electronic:978-1-4799-6337-9; POD:978-1-4799-6338-6</t>
  </si>
  <si>
    <t>10.1109/EmpiRE.2014.6890115</t>
  </si>
  <si>
    <t>https://ieeexplore.ieee.org/stamp/stamp.jsp?arnumber=6890115</t>
  </si>
  <si>
    <t>Conceptual Schema Testing;Experimental Design;Model-driven testing;Test Case Validation;Test Cases Generation;Test Model Generation</t>
  </si>
  <si>
    <t>Abstracts;Analytical models;Computational modeling;Instruments;Manuals;Testing;Unified modeling language</t>
  </si>
  <si>
    <t>design of experiments;program testing;software engineering</t>
  </si>
  <si>
    <t>abstract test cases;communication analysis-based requirements model;experiment design;manual derivation;model-driven engineering environment;model-driven testing automation;requirements models;test case generation strategy;transformation rules</t>
  </si>
  <si>
    <t>Matchbox: a framework for dynamic configuration of service matching processes</t>
  </si>
  <si>
    <t>M. C. Platenius; W. Schafer; S. Arifulina</t>
  </si>
  <si>
    <t>Software Engineering Group, Heinz Nixdorf Institute, University of Paderborn, Germany</t>
  </si>
  <si>
    <t>2015 18th International ACM SIGSOFT Symposium on Component-Based Software Engineering (CBSE)</t>
  </si>
  <si>
    <t>Service discovery in global software markets is performed by brokers who act as intermediaries between service requesters and service providers. In order to discover services, brokers apply service matching for determining whether the specification of a provided service satisfies the requester's requirements. Brokers can already choose between a lot of different service matching approaches considering different service properties (structural, behavioral, and non-functional properties). Different matching approaches can be combined into configurable matching processes leading to a high matching quality (e.g., accurate matching results). However, this combination and configuration is a manual procedure and has to be repeated for different requesters' or market requirements regarding matching quality. In this paper, we propose our framework MatchBox, which supports a broker in reusing existing matching approaches and combining them in a model-driven way based on a reconfigurable model of the matching process. Using this reconfigurable model, MatchBox takes care of control and dataflow between matching approaches and executes the modeled processes automatically. As a case study, we integrated eleven matchers into MatchBox to demonstrate that it remains flexibility and reduces effort for a broker at the same time.</t>
  </si>
  <si>
    <t>Electronic:978-1-4503-3471-6; POD:978-1-5090-1469-9</t>
  </si>
  <si>
    <t>10.1145/2737166.2737174</t>
  </si>
  <si>
    <t>https://ieeexplore.ieee.org/stamp/stamp.jsp?arnumber=7447892</t>
  </si>
  <si>
    <t>Framework;Matching Processes;Service Broker;Service Discovery;Service Markets;Service Matching</t>
  </si>
  <si>
    <t>Data models;Privacy;Process control;Protocols;Software as a service;Software engineering</t>
  </si>
  <si>
    <t>Matchbox framework;global software markets;service behavioral property;service discovery;service matching process;service nonfunctional property;service providers;service requesters;service structural property</t>
  </si>
  <si>
    <t>4-8 May 2015</t>
  </si>
  <si>
    <t>Uniformly Evaluating and Comparing Ranking Metrics for Spectral Fault Localization</t>
  </si>
  <si>
    <t>C. Ma; Y. Zhang; T. Zhang; Y. Lu; Q. Wang</t>
  </si>
  <si>
    <t>Dept. of Software Eng., Northwestern Polytech. Univ., Xi'an, China</t>
  </si>
  <si>
    <t>2014 14th International Conference on Quality Software</t>
  </si>
  <si>
    <t>Spectral fault localization (SFL) is one automatic fault-localization technique, which uses ranking metric to rank the risk of fault existence in each program entity after dynamically collecting the testing information. The effectiveness evaluation and comparison of ranking metrics are two important research problems. In this paper, we provide a uniformly theoretical investigation framework on longitudinally evaluating ranking metrics and horizontally comparing them for SFL techniques under any single fault scenario. We propose a generic vector table model as a novel device of thoroughly understanding various SFL techniques. By investigating rankings' mathematical formula of statements in the vector table model, the performance of different SFL techniques could be systematically analysed and compared. Under table model-driven evaluation framework, seven typical metrics as examples are explored, the existing equivalent group is extended, and the new relation of two equivalent groups is found. Our framework overcomes limitations of current empirical and theoretical approaches, and can theoretically evaluate the advantage and disadvantage of a SFL technique and compare different SFL techniques.</t>
  </si>
  <si>
    <t>Electronic:978-1-4799-7198-5; POD:978-1-4799-7199-2</t>
  </si>
  <si>
    <t>10.1109/QSIC.2014.24</t>
  </si>
  <si>
    <t>https://ieeexplore.ieee.org/stamp/stamp.jsp?arnumber=6958419</t>
  </si>
  <si>
    <t>Vector table model;performance comparison;performance evaluation;spectral fault localization (SFL)</t>
  </si>
  <si>
    <t>Analytical models;Debugging;Mathematical model;Performance evaluation;Testing;Vectors</t>
  </si>
  <si>
    <t>fault tolerant computing;program testing;software metrics;vectors</t>
  </si>
  <si>
    <t>automatic fault-localization technique;generic vector table model;ranking metrics;spectral fault localization;table model-driven evaluation</t>
  </si>
  <si>
    <t>2-3 Oct. 2014</t>
  </si>
  <si>
    <t>Towards a model transformation tool on the top of the OpenCL framework</t>
  </si>
  <si>
    <t>T. Fekete; G. Mezei</t>
  </si>
  <si>
    <t>Budapest University of Technology and Economics, Hungary</t>
  </si>
  <si>
    <t>Nowadays, applications must often handle a large amount of data and apply complex algorithms on it. It is a promising and popular way to apply the computation in parallel in order to meet the performance requirements. Since GPUs are designed to apply highly parallel computations efficiently, using CPU+GPU heterogeneous architecture have gained an increasing popularity in computation intensive applications. Model-driven development (MDE) is a widely used software development methodology in the software industry. MDE is heavily building on model transformations in converting and processing the models. Graph transformation-based model transformation is a popular technique in this field. It is based on isomorphic subgraphs matching, which often require serious computing power. Currently, model transformation tools are not capable of using the computation power of the GPUs. Our research goal is to create a general model matching and later a model transformation solution, which can take the advantages of the computation power of the GPUs. We are now focusing on pattern matching of the transformations. We would like to create a general solution which is independent of the hardware vendor; therefore, our method is based on the OpenCL framework. The novelty of this paper is a GPGPU-based pattern matching tool and some accelerating techniques to achieve faster computation. In this paper we present an overview of the solution and test results based on one of the biggest freely available movie database (IMDb). The main properties such as the performance and the scalability are discussed. The applied architecture and the steps towards the final solution are also included in the paper.</t>
  </si>
  <si>
    <t>https://ieeexplore.ieee.org/stamp/stamp.jsp?arnumber=7954380</t>
  </si>
  <si>
    <t>GPGPU;Graph Rewriting;Model Transformation;OpenCL;Pattern Matching</t>
  </si>
  <si>
    <t>Computational modeling;Graphics processing units;Hardware;Libraries;Pattern matching;Tools</t>
  </si>
  <si>
    <t>graph theory;graphics processing units;microprocessor chips;parallel architectures;pattern matching;software engineering;software houses</t>
  </si>
  <si>
    <t>CPU+GPU heterogeneous architecture;GPGPU-based pattern matching tool;MDE;OpenCL;computation intensive applications;graph transformation-based model transformation;isomorphic subgraph matching;model transformations;model-driven development;movie database;parallel computations;performance requirements;software development methodology;software industry</t>
  </si>
  <si>
    <t>Magnitude-only estimation of handset nonlinearity with application to speaker recognition</t>
  </si>
  <si>
    <t>Acoustics, Speech and Signal Processing, 1998. Proceedings of the 1998 IEEE International Conference on</t>
  </si>
  <si>
    <t>748 vol.2</t>
  </si>
  <si>
    <t>A method is described for estimating telephone handset nonlinearity by matching the spectral magnitude of the distorted signal to the output of a nonlinear channel model, driven by an undistorted reference. This â€œmagnitude-onlyâ€ representation allows the model to directly match unwanted speech formants that arise over nonlinear channels and that are a potential source of degradation in speaker and speech recognition algorithms. As such, the method is particularly suited to algorithms that use only spectral magnitude information. The distortion model consists of a memoryless polynomial nonlinearity sandwiched between two finite-length linear filters. Minimization of a mean-squared spectral magnitude error, with respect to model parameters, relies on iterative estimation via a gradient descent technique, using a Jacobian in the iterative correction term with gradients calculated by finite-element approximation. Initial work has demonstrated the algorithm's usefulness in speaker recognition over telephone channels by reducing mismatch between high- and low-quality handset conditions</t>
  </si>
  <si>
    <t>POD:0-7803-4428-6</t>
  </si>
  <si>
    <t>10.1109/ICASSP.1998.675372</t>
  </si>
  <si>
    <t>https://ieeexplore.ieee.org/stamp/stamp.jsp?arnumber=675372</t>
  </si>
  <si>
    <t>Degradation;Error correction;Iterative algorithms;Jacobian matrices;Nonlinear distortion;Nonlinear filters;Polynomials;Speech recognition;Telephone sets;Telephony</t>
  </si>
  <si>
    <t>filtering theory;finite element analysis;iterative methods;memoryless systems;parameter estimation;signal representation;speaker recognition;spectral analysis;speech processing;telecommunication channels;telephone sets</t>
  </si>
  <si>
    <t>distorted signal;distortion model;finite-element approximation;finite-length linear filters;gradient descent technique;iterative correction term;iterative estimation;magnitude-only estimation;magnitude-only representation;mean-squared spectral magnitude error minimization;memoryless polynomial nonlinearity;model parameters;nonlinear channel model;nonlinear channels;speaker recognition algorithm;spectral magnitude matching;speech formants;speech recognition algorithm;telephone channels;telephone handset nonlinearity;undistorted reference</t>
  </si>
  <si>
    <t>12-15 May 1998</t>
  </si>
  <si>
    <t>12 May 1998-15 May 1998</t>
  </si>
  <si>
    <t>Towards statistical comparison and analysis of models</t>
  </si>
  <si>
    <t>Ã–. Babur; L. Cleophas; T. Verhoeff; M. van den Brand</t>
  </si>
  <si>
    <t>Eindhoven University of Technology, 5600 MB, The Netherlands</t>
  </si>
  <si>
    <t>Model comparison is an important challenge in model-driven engineering, with many application areas such as model versioning and domain model recovery. There are numerous techniques that address this challenge in the literature, ranging from graph-based to linguistic ones. Most of these involve pairwise comparison, which might work, e.g. for model versioning with a small number of models to consider. However, they mostly ignore the case where there is a large number of models to compare, such as in common domain model/metamodel recovery from multiple models. In this paper we present a generic approach for model comparison and analysis as an exploratory first step for model recovery. We propose representing models in vector space model, and applying clustering techniques to compare and analyse a large set of models. We demonstrate our approach on a synthetic dataset of models generated via genetic algorithms.</t>
  </si>
  <si>
    <t>https://ieeexplore.ieee.org/stamp/stamp.jsp?arnumber=7954381</t>
  </si>
  <si>
    <t>Clustering;Model Comparison;Model-Driven Engineering;R;Statistical Analysis;Vector Space Model</t>
  </si>
  <si>
    <t>Analytical models;Biological system modeling;Cloning;Computational modeling;Sociology;Statistics;Unified modeling language</t>
  </si>
  <si>
    <t>genetic algorithms;pattern clustering;software engineering;statistical analysis;vectors</t>
  </si>
  <si>
    <t>clustering techniques;domain model recovery;generic approach;genetic algorithms;metamodel recovery;model-driven engineering;statistical analysis;statistical comparison;synthetic dataset;vector space model</t>
  </si>
  <si>
    <t>An Optimization Approach for Matching Textual Domain Models with Existing Code</t>
  </si>
  <si>
    <t>T. Patil; R. Komondoor; D. Dâ€™Souza; I. Bhattacharya</t>
  </si>
  <si>
    <t>CSA Dept., Indian Inst. of Sci., Bangalore, India</t>
  </si>
  <si>
    <t>2016 IEEE International Conference on Software Maintenance and Evolution (ICSME)</t>
  </si>
  <si>
    <t>We address the task of mapping a given textual domain model with the source code of an application which is in the same domain but was developed independently of the domain model. The key novelty of our approach is to use mathematical optimization to find a mapping between the elements in the two sides that maximizes the instances of clusters of related elements on each side being mapped to clusters of similarly related elements on the other side. We describe experiments wherein we apply our approach to the task of matching two real, open-source applications to corresponding industry-standard domain models. In comparison with previous approaches that leverage relationships, but are formulated as heuristics rather than as a principled optimization problem, our approach gives up to 40% higher precision given a desired level of recall.</t>
  </si>
  <si>
    <t>Electronic:978-1-5090-3806-0; POD:978-1-5090-3807-7</t>
  </si>
  <si>
    <t>10.1109/ICSME.2016.48</t>
  </si>
  <si>
    <t>https://ieeexplore.ieee.org/stamp/stamp.jsp?arnumber=7816461</t>
  </si>
  <si>
    <t>feature location in source code;information retrieval;model-driven software engineering</t>
  </si>
  <si>
    <t>Customer relationship management;Load modeling;Manuals;Measurement;Optimization;Standards</t>
  </si>
  <si>
    <t>optimisation;pattern matching;public domain software;source code (software);text analysis</t>
  </si>
  <si>
    <t>cluster instance maximization;mathematical optimization;open-source application;source code;textual domain model matching</t>
  </si>
  <si>
    <t>2-7 Oct. 2016</t>
  </si>
  <si>
    <t>5 (MD)</t>
  </si>
  <si>
    <t>Evaluation, but out of scope</t>
  </si>
  <si>
    <t>Not MDM, but related to version control</t>
  </si>
  <si>
    <t>Not in scope, but very interesting</t>
  </si>
  <si>
    <t>Uses EMF Compare, but out of scope</t>
  </si>
  <si>
    <t>Contains plans for future, see other work of P. Brosch</t>
  </si>
  <si>
    <t>Different metamodels, model transformations</t>
  </si>
  <si>
    <t>Edit data type operations, history-based merging</t>
  </si>
  <si>
    <t>Not MDM</t>
  </si>
  <si>
    <t>Evolution of metamodels</t>
  </si>
  <si>
    <t>Clone detection: little focus on differencing</t>
  </si>
  <si>
    <t>VCS for collaborative modeling</t>
  </si>
  <si>
    <t>Out of scope, but good synch. example</t>
  </si>
  <si>
    <t>both</t>
  </si>
  <si>
    <t>Describes Ecore models in OWL</t>
  </si>
  <si>
    <t>Evaluates matching algorithms</t>
  </si>
  <si>
    <t>journal</t>
  </si>
  <si>
    <t>Category theory for defining merging and weaving</t>
  </si>
  <si>
    <t>Works with large datasets of models: comparison</t>
  </si>
  <si>
    <t>Text-based MDM on existing VCS</t>
  </si>
  <si>
    <t>Collaborative framework for EMF, with human agent</t>
  </si>
  <si>
    <t>Matches textual models with source code</t>
  </si>
  <si>
    <t>Cloud computing</t>
  </si>
  <si>
    <t>Synthesize software product line</t>
  </si>
  <si>
    <t>X. Zhang</t>
  </si>
  <si>
    <t>SINTEF, Oslo, Norway</t>
  </si>
  <si>
    <t>In the development of a Software Product Line (SPL), it is useful to compare various products in order to identify reusable assets and synthesize them in an optimized way. Current differencing approaches provide the difference on a low level thus still leaves the SPL practitioner considerable manual synthesis work. This paper presents a comparison approach based on Common Variability Language (CVL), which is able to identify the difference on a higher conceptual level. We believe that our CVL Compare approach will offer better model comparison support in the context of identifying and synthesizing SPLs.</t>
  </si>
  <si>
    <t>10.1145/1810295.1810383</t>
  </si>
  <si>
    <t>https://ieeexplore.ieee.org/stamp/stamp.jsp?arnumber=6062205</t>
  </si>
  <si>
    <t>Context;DSL;Domain specific languages;Signal resolution;Software;USA Councils;Unified modeling language</t>
  </si>
  <si>
    <t>software cost estimation;software reusability</t>
  </si>
  <si>
    <t>CVL Compare approach;SPL development;common variability language;reusable assets identification;software product line synthesis</t>
  </si>
  <si>
    <t>Intrinsic Motivation and Introspection in Reinforcement Learning</t>
  </si>
  <si>
    <t>K. E. Merrick</t>
  </si>
  <si>
    <t>Australian Defence Force Academy, School of Engineering and Information Technology, University of New South Wales, Canberra</t>
  </si>
  <si>
    <t>IEEE Transactions on Autonomous Mental Development</t>
  </si>
  <si>
    <t>Incorporating intrinsic motivation with reinforcement learning can permit agents to independently choose, which skills they will develop, or to change their focus of attention to learn different skills at different times. This implies an autonomous developmental process for skills in which a skill-acquisition goal is first identified, then a skill is learned to solve the goal. The learned skill may then be stored, reused, temporarily ignored or even permanently erased. This paper formalizes the developmental process for skills by proposing a goal-lifecycle using the option framework for motivated reinforcement learning agents. The paper shows how the goal-lifecycle can be used as a basis for designing motivational state-spaces that permit agents to reason introspectively and autonomously about when to learn skills to solve goals, when to activate skills, when to suspend activation of skills or when to delete skills. An algorithm is presented that simultaneously learns: 1) an introspective policy mapping motivational states to decisions that change the agent's motivational state, and 2) multiple option policies mapping sensed states and actions to achieve various domain-specific goals. Two variations of agents using this model are compared to motivated reinforcement learning agents without introspection for controlling non-player characters in a computer game scenario. Results show that agents using introspection can focus their attention on learning more complex skills than agents without introspection. In addition, they can learn these skills more effectively.</t>
  </si>
  <si>
    <t>1943-0604;19430604</t>
  </si>
  <si>
    <t>10.1109/TAMD.2012.2208457</t>
  </si>
  <si>
    <t>https://ieeexplore.ieee.org/stamp/stamp.jsp?arnumber=6239563</t>
  </si>
  <si>
    <t>Goal-lifecycle;introspection;motivation;novelty;reinforcement learning</t>
  </si>
  <si>
    <t>Adaptation models;Algorithm design and analysis;Anthropomorphism;Cognition;Intelligent agents;Learning</t>
  </si>
  <si>
    <t>computer games;learning (artificial intelligence)</t>
  </si>
  <si>
    <t>autonomous developmental process;computer game scenario;domain-specifiÌc goals;goal-lifecycle;intrinsic motivation;introspective policy mapping;motivated reinforcement learning agents;nonplayer characters;option framework;skill-acquisition goal</t>
  </si>
  <si>
    <t>Dec. 2012</t>
  </si>
  <si>
    <t>Design and Implementation of DSL via Category Theoretic Computations</t>
  </si>
  <si>
    <t>H. Ling; X. Zhou; Y. Zheng</t>
  </si>
  <si>
    <t>Sch. of Manage. &amp; Eng., Nanjing Univ, Nanjing, China</t>
  </si>
  <si>
    <t>2009 Fourth International Conference on Frontier of Computer Science and Technology</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</si>
  <si>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</si>
  <si>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2159-6301;21596301</t>
  </si>
  <si>
    <t>Electronic:978-1-4244-5467-9; POD:978-0-7695-3932-4; POD:978-1-4244-5466-2</t>
  </si>
  <si>
    <t>10.1109/FCST.2009.102</t>
  </si>
  <si>
    <t>https://ieeexplore.ieee.org/stamp/stamp.jsp?arnumber=5392879</t>
  </si>
  <si>
    <t>category theory;domain specific languages (DSL);model</t>
  </si>
  <si>
    <t>Appropriate technology;Computer science;Conference management;DSL;Engineering management;Software development management;Software systems;Specification languages;Technology management;Unified modeling language</t>
  </si>
  <si>
    <t>category theory;object-oriented methods;software engineering;specification languages</t>
  </si>
  <si>
    <t>DSL;abstraction;adaptable software systems;category theoretic computations;domain specific languages;domain-specific design;dynamic adaptability;granularity;inter-model refinement;intra-model composition;software models;software reusability</t>
  </si>
  <si>
    <t>17-19 Dec. 2009</t>
  </si>
  <si>
    <t>Model-based clustering and analysis of video scenes</t>
  </si>
  <si>
    <t>Yap-Peng Tan; Hong Lu</t>
  </si>
  <si>
    <t>Sch. of Electr. &amp; Electron. Eng., Nanyang Technol. Univ., Singapore</t>
  </si>
  <si>
    <t>Proceedings. International Conference on Image Processing</t>
  </si>
  <si>
    <t>I-617</t>
  </si>
  <si>
    <t>I-620 vol.1</t>
  </si>
  <si>
    <t>We make two contributions. First, we develop an unsupervised method to discover clusters of video scenes and summarize them with a concise Gaussian mixture model. To search for the best possible model, an effective procedure is devised to compare among models with different dimensions (i.e., numbers of mixture components) and, for a given dimension, among models with different parameters. Second, we propose a scene interference measure to characterize the interaction among different scenes of a video sequence. When applied to the clustered video scenes, the measure can reveal the dominant video segments of a class of videos without requiring much domain-specific knowledge. The proposed methods have been tested with a large number of sports videos and promising results are reported.</t>
  </si>
  <si>
    <t>1522-4880;15224880</t>
  </si>
  <si>
    <t>POD:0-7803-7622-6</t>
  </si>
  <si>
    <t>10.1109/ICIP.2002.1038099</t>
  </si>
  <si>
    <t>https://ieeexplore.ieee.org/stamp/stamp.jsp?arnumber=1038099</t>
  </si>
  <si>
    <t>Clustering algorithms;Color;Event detection;Geometry;Histograms;Humans;Indexing;Information retrieval;Layout;Motion analysis</t>
  </si>
  <si>
    <t>image classification;image segmentation;image sequences;pattern clustering;video signal processing</t>
  </si>
  <si>
    <t>concise Gaussian mixture model;scene interaction;scene interference measure;scene-level semantics;sports videos;unsupervised method;video scenes;video sequence</t>
  </si>
  <si>
    <t>Model-based matching using a hybrid genetic algorithm</t>
  </si>
  <si>
    <t>B. Ravichandran; A. C. Sanderson</t>
  </si>
  <si>
    <t>Dept. of Electr. Comput. &amp; Syst. Eng., Rensselaer Polytech. Inst., Troy, NY, USA</t>
  </si>
  <si>
    <t>Proceedings of the 1994 IEEE International Conference on Robotics and Automation</t>
  </si>
  <si>
    <t>2069 vol.3</t>
  </si>
  <si>
    <t>This paper describes a hybrid genetic algorithm (HGA) for model-based matching of observed scenes that are noisy, where only a small fraction of the scene features are expected to correspond to the model features. The problem of finding the match is framed within a hypothesize-and-test paradigm and the HGA, with a representation size minimum description length evaluation function, is formulated as the method to search for the match. Unlike most genetic algorithms, the HGA introduced is based on an integer representation with a position based recombination operator. An assignment operator, also used as a reproduction operator, introduces domain-specific constraints and defines the hybrid nature of the algorithm. Results for models and scenes derived from images of occluded and cluttered environments are described. The results show the HGA to be an efficient search technique and the related matching technique to be robust in a variety of cases</t>
  </si>
  <si>
    <t>POD:0-8186-5330-2</t>
  </si>
  <si>
    <t>10.1109/ROBOT.1994.351160</t>
  </si>
  <si>
    <t>https://ieeexplore.ieee.org/stamp/stamp.jsp?arnumber=351160</t>
  </si>
  <si>
    <t>Computer vision;Genetic algorithms;Genetic engineering;Layout;Neodymium;Noise level;Noise measurement;Noise robustness;Signal to noise ratio;Systems engineering and theory</t>
  </si>
  <si>
    <t>computational complexity;genetic algorithms;image sequences;search problems</t>
  </si>
  <si>
    <t>assignment operator;cluttered environments;domain-specific constraints;hybrid genetic algorithm;hypothesize-and-test paradigm;model features;model-based matching;observed scenes;occluded environments;position based recombination operator;reproduction operator;scene features;search technique</t>
  </si>
  <si>
    <t>8-13 May 1994</t>
  </si>
  <si>
    <t>08 May 1994-13 May 1994</t>
  </si>
  <si>
    <t>DSM in Use</t>
  </si>
  <si>
    <t>S. Kelly; J. P. Tolvanen</t>
  </si>
  <si>
    <t>Domain-Specific Modeling:Enabling Full Code Generation</t>
  </si>
  <si>
    <t>&lt;![CDATA[&lt;P&gt;This chapter contains sections titled: &lt;UL&gt; &lt;LI&gt; &lt;P&gt;Model Reuse&lt;/P&gt; &lt;/LI&gt; &lt;LI&gt; &lt;P&gt;Model Sharing and Splitting&lt;/P&gt; &lt;/LI&gt; &lt;LI&gt; &lt;P&gt;Model Versioning&lt;/P&gt; &lt;/LI&gt; &lt;LI&gt; &lt;P&gt;Summary&lt;/P&gt; &lt;/LI&gt; &lt;/UL&gt; &lt;/P&gt;]]&gt;</t>
  </si>
  <si>
    <t>10.1002/9780470249260.ch15</t>
  </si>
  <si>
    <t>https://ieeexplore.ieee.org/xpl/ebooks/bookPdfWithBanner.jsp?fileName=7046577.pdf&amp;bkn=7043955&amp;pdfType=chapter</t>
  </si>
  <si>
    <t>Computer languages;Context;Generators;Indexes;Object oriented modeling;Radiation detectors;Semantics</t>
  </si>
  <si>
    <t>Creating a GPGPU-accelerated framework for pattern matching using a case study</t>
  </si>
  <si>
    <t>evosoft Hungary Ltd., Budapest, Hungary</t>
  </si>
  <si>
    <t>IEEE EUROCON 2015 - International Conference on Computer as a Tool (EUROCON)</t>
  </si>
  <si>
    <t>Nowadays, general purpose personal computers often contain a separated GPU card. The card can be used to extend the computing power of the CPU. This possibility is getting bigger and bigger focus in several areas such as bioinformatics or audio signal processing. Our goal is to build a heterogeneous GPU-CPU based framework which can search for user defined patterns in a domain-specific model. Efficient pattern matching is useful in various fields, for example in refactoring software systems, or in financial analysis applications. We started building the framework by defining and solving a simple case study to analyze the difficulties in the field and find the keys of success based on a practical example. Several challenges were faced and solved including performance and scalability. At the end, we gained enough experience to create a robust and performant framework. The paper presents the case study, its solution and the architecture of our general, GPU-based pattern matching framework.</t>
  </si>
  <si>
    <t>Electronic:978-1-4799-8569-2; POD:978-1-4799-8570-8</t>
  </si>
  <si>
    <t>10.1109/EUROCON.2015.7313740</t>
  </si>
  <si>
    <t>https://ieeexplore.ieee.org/stamp/stamp.jsp?arnumber=7313740</t>
  </si>
  <si>
    <t>GPU;Model transformation;OpenCL;Parallel-computation;Pattern matching</t>
  </si>
  <si>
    <t>Algorithm design and analysis;Buffer overflows;Graphics processing units;Hardware;Instruction sets;Kernel;Pattern matching</t>
  </si>
  <si>
    <t>graphics processing units;pattern matching</t>
  </si>
  <si>
    <t>GPGPU-accelerated framework;GPU card;audio signal processing;bioinformatics;domain-specific model;financial analysis applications;general purpose personal computers;heterogeneous CPU based framework;pattern matching framework;software system refactoring;user defined patterns</t>
  </si>
  <si>
    <t>8-11 Sept. 2015</t>
  </si>
  <si>
    <t>Models, metamodels, and model transformation for cyber-physical systems</t>
  </si>
  <si>
    <t>N. Jarus; S. S. Sarvestani; A. R. Hurson</t>
  </si>
  <si>
    <t>Department of Computer Science, Missouri University of Science and Technology, Rolla, 65409, USA</t>
  </si>
  <si>
    <t>2016 Seventh International Green and Sustainable Computing Conference (IGSC)</t>
  </si>
  <si>
    <t>One approach to increasing the sustainability of critical systems is to fortify them with cyber infrastructure that monitors the system, enables early diagnosis of faults, and provides decision support that facilitates greater efficacy. Modeling and analysis of the resulting cyber-physical systems is a significant challenge, as the physical and cyber infrastructures can be very different in time scales, complexity, and architecture. Model composition is a potential solution. Metamodeling seeks to facilitate model composition by providing methods for composing models of different types, including performance and dependability models, as well as methods for transforming one type of model to another. This paper describes the application of metamodeling to cyber-physical systems. Our proposed approach to model transformation is based on abstract interpretation, a program analysis technique. Models exist for disparate attributes of cyber-physical systems, but these models are typically domain-specific. We seek to map models from one physical domain to another, or to extract a model of one system attribute from a model of another attribute. This ability would considerably increase the utility of the existing body of knowledge on modeling of cyber-physicals systems.</t>
  </si>
  <si>
    <t>Electronic:978-1-5090-5117-5; POD:978-1-5090-5118-2</t>
  </si>
  <si>
    <t>10.1109/IGCC.2016.7892611</t>
  </si>
  <si>
    <t>https://ieeexplore.ieee.org/stamp/stamp.jsp?arnumber=7892611</t>
  </si>
  <si>
    <t>Computational modeling;Cyber-physical systems;Lattices;Mathematical model;Metamodeling;Object oriented modeling;Unified modeling language</t>
  </si>
  <si>
    <t>cyber-physical systems;decision support systems;fault diagnosis;program diagnostics</t>
  </si>
  <si>
    <t>abstract interpretation;critical systems;cyber infrastructure;cyber-physical systems;decision support;fault diagnosis;metamodels;model transformation;program analysis</t>
  </si>
  <si>
    <t>7-9 Nov. 2016</t>
  </si>
  <si>
    <t>Towards Unified Data and Lifecycle Management for Deep Learning</t>
  </si>
  <si>
    <t>H. Miao; A. Li; L. S. Davis; A. Deshpande</t>
  </si>
  <si>
    <t>Dept. of Comput. Sci., Univ. of Maryland, College Park, MD, USA</t>
  </si>
  <si>
    <t>2017 IEEE 33rd International Conference on Data Engineering (ICDE)</t>
  </si>
  <si>
    <t>Deep learning has improved state-of-the-art results in many important fields, and has been the subject of much research in recent years, leading to the development of several systems for facilitating deep learning. Current systems, however, mainly focus on model building and training phases, while the issues of data management, model sharing, and lifecycle management are largely ignored. Deep learning modeling lifecycle generates a rich set of data artifacts, e.g., learned parameters and training logs, and it comprises of several frequently conducted tasks, e.g., to understand the model behaviors and to try out new models. Dealing with such artifacts and tasks is cumbersome and largely left to the users. This paper describes our vision and implementation of a data and lifecycle management system for deep learning. First, we generalize model exploration and model enumeration queries from commonly conducted tasks by deep learning modelers, and propose a high-level domain specific language (DSL), inspired by SQL, to raise the abstraction level and thereby accelerate the modeling process. To manage the variety of data artifacts, especially the large amount of checkpointed float parameters, we design a novel model versioning system (dlv), and a read-optimized parameter archival storage system (PAS) that minimizes storage footprint and accelerates query workloads with minimal loss of accuracy. PAS archives versioned models using deltas in a multi-resolution fashion by separately storing the less significant bits, and features a novel progressive query (inference) evaluation algorithm. Third, we develop e cient algorithms for archiving versioned models using deltas under co-retrieval constraints. We conduct extensive experiments over several real datasets from computDeep learning has improved state-of-the-art results in many important fields, and has been the subject of much research in recent years, leading to the development of several systems for facilitating deep lear- ing. Current systems, however, mainly focus on model building and training phases, while the issues of data management, model sharing, and lifecycle management are largely ignored. Deep learning modeling lifecycle generates a rich set of data artifacts, e.g., learned parameters and training logs, and it comprises of several frequently conducted tasks, e.g., to understand the model behaviors and to try out new models. Dealing with such artifacts and tasks is cumbersome and largely left to the users. This paper describes our vision and implementation of a data and lifecycle management system for deep learning. First, we generalize model exploration and model enumeration queries from commonly conducted tasks by deep learning modelers, and propose a high-level domain specific language (DSL), inspired by SQL, to raise the abstraction level and thereby accelerate the modeling process. To manage the variety of data artifacts, especially the large amount of checkpointed float parameters, we design a novel model versioning system (dlv), and a read-optimized parameter archival storage system (PAS) that minimizes storage footprint and accelerates query workloads with minimal loss of accuracy. PAS archives versioned models using deltas in a multi-resolution fashion by separately storing the less significant bits, and features a novel progressive query (inference) evaluation algorithm. Third, we develop efficient algorithms for archiving versioned models using deltas under co-retrieval constraints. We conduct extensive experiments over several real datasets from computer vision domain to show the efficiency of the proposed techniques.</t>
  </si>
  <si>
    <t>Electronic:978-1-5090-6543-1; POD:978-1-5090-6544-8</t>
  </si>
  <si>
    <t>10.1109/ICDE.2017.112</t>
  </si>
  <si>
    <t>https://ieeexplore.ieee.org/stamp/stamp.jsp?arnumber=7930008</t>
  </si>
  <si>
    <t>Computational modeling;Data models;Machine learning;Neural networks;Open area test sites;Predictive models;Training</t>
  </si>
  <si>
    <t>SQL;database management systems;inference mechanisms;learning (artificial intelligence);query processing;specification languages;storage management</t>
  </si>
  <si>
    <t>DSL;PAS;SQL;data management;deep learning;domain specific language;lifecycle management;model behaviors;model enumeration queries;model exploration;model versioning system;parameter archival storage system;query inference evaluation algorithm;query workloads acceleration;storage footprint minimization</t>
  </si>
  <si>
    <t>19-22 April 2017</t>
  </si>
  <si>
    <t>Regularizing Knowledge Transfer in Recommendation With Tag-Inferred Correlation</t>
  </si>
  <si>
    <t>P. Hao; G. Zhang; L. Martinez; J. Lu</t>
  </si>
  <si>
    <t>Centre for Artificial Intelligence, Faculty of Engineering and Information Technology, University of Technology Sydney, Sydney, NSW 2007, Australia.</t>
  </si>
  <si>
    <t>IEEE Transactions on Cybernetics</t>
  </si>
  <si>
    <t>Early Access</t>
  </si>
  <si>
    <t>Traditional recommender systems suffer from the data sparsity problem. However, user knowledge acquired in one domain can be transferred and exploited in several other relevant domains. In this context, cross-domain recommender systems have been proposed to create a new and effective recommendation paradigm in which to exploit rich data from auxiliary domains to assist recommendations in a target domain. Before knowledge transfer takes place, building reliable and concrete domain correlation is the key ensuring that only relevant knowledge will be transferred. Social tags are used to explicitly link different domains, especially when neither users nor items overlap. However, existing models only exploit a subset of tags that are shared by heterogeneous domains. In this paper, we propose a complete tag-induced cross-domain recommendation (CTagCDR) model, which infers interdomain and intradomain correlations from tagging history and applies the learned structural constraints to regularize joint matrix factorization. Compared to similar models, CTagCDR is able to fully explore knowledge encoded in both shared and domain-specific tags. We demonstrate the performance of our proposed model on three public datasets and compare it with five state-of-the-art single and cross-domain recommendation approaches. The results show that CTagCDR works well in both rating prediction and item recommendation tasks, and can effectively improve recommendation performance.</t>
  </si>
  <si>
    <t>2168-2267;21682267</t>
  </si>
  <si>
    <t>10.1109/TCYB.2017.2764918</t>
  </si>
  <si>
    <t xml:space="preserve">Australian Research Council Discovery; China Scholarship Council; </t>
  </si>
  <si>
    <t>https://ieeexplore.ieee.org/stamp/stamp.jsp?arnumber=8098564</t>
  </si>
  <si>
    <t>Collaborative filtering (CF);data sparsity;recommender systems;social tags;transfer learning</t>
  </si>
  <si>
    <t>Biological system modeling;Correlation;Knowledge transfer;Motion pictures;Recommender systems;Tagging</t>
  </si>
  <si>
    <t>IEEE Early Access Articles</t>
  </si>
  <si>
    <t>Metamodel-Based Inference of Inter-Model Correspondence</t>
  </si>
  <si>
    <t>P. Selonen; M. Kettunen</t>
  </si>
  <si>
    <t>Tampere University of Technology</t>
  </si>
  <si>
    <t>11th European Conference on Software Maintenance and Reengineering (CSMR'07)</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</si>
  <si>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</si>
  <si>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POD:0-7695-2802-3</t>
  </si>
  <si>
    <t>10.1109/CSMR.2007.31</t>
  </si>
  <si>
    <t>https://ieeexplore.ieee.org/stamp/stamp.jsp?arnumber=4145026</t>
  </si>
  <si>
    <t>Control system synthesis;Industrial relations;Merging;Object oriented modeling;Packaging;Software engineering;Software systems;Software tools;Unified modeling language;XML</t>
  </si>
  <si>
    <t>Unified Modeling Language;inference mechanisms;programming language semantics;software engineering</t>
  </si>
  <si>
    <t>fixed semantics;intermodel correspondence;metamodel-based inference;metaobject facility compliant metamodel;modeling language;share common repository identifiers;single modeling repository identifiers;software engineering</t>
  </si>
  <si>
    <t>21-23 March 2007</t>
  </si>
  <si>
    <t>A General Framework Supporting Co-simulation for BOM and DEVS</t>
  </si>
  <si>
    <t>B. Chen; X. g. Qiu; K. d. Huang</t>
  </si>
  <si>
    <t>Sch. of Mechatron. &amp; Autom., Nat. Univ. of Defense Technol., Changsha, China</t>
  </si>
  <si>
    <t>2010 Second International Conference on Computer Modeling and Simulation</t>
  </si>
  <si>
    <t>Domain Specific Modeling brings the problem of simulator differences in simulation. Model Transformation and Co-Simulation are used to solve the problem. Compared to Model Transformation, Co-Simulation integrates the different simulations without the loss of model features. In this paper, we present a general framework supporting Co-Simulation for Base Object Model (BOM) and Discrete EVent System specification (DEVS). The framework is constituted of BOM-based simulation within the DEVS Proxy and DEVS-based simulation within the BOM Proxy. The embedded proxies are used to do the time synchronization and data transfer. The Time Automata is used to represent the models so that the models can be checked and verified by UPPAAL. The TimeStamped Atomic Model and General Simulation Data Collect (GSDC) algorithm are devised to implement the Co-Simulation framework. The adaptability and validity of the framework are testified by the Aircraft and Control Tower example. The experimental results show that the framework works well in supporting Co-Simulation.</t>
  </si>
  <si>
    <t>Electronic:978-1-4244-5643-7; POD:978-1-4244-5642-0</t>
  </si>
  <si>
    <t>10.1109/ICCMS.2010.225</t>
  </si>
  <si>
    <t>https://ieeexplore.ieee.org/stamp/stamp.jsp?arnumber=5421131</t>
  </si>
  <si>
    <t>BOM Proxy;Co-Simulation;DEVS Proxy;Timed Automata</t>
  </si>
  <si>
    <t>Assembly;Automata;Automation;Bills of materials;Computational modeling;Computer simulation;Discrete event systems;Mechatronics;Switches;Testing</t>
  </si>
  <si>
    <t>automata theory;discrete event systems;electronic data interchange;formal specification;simulation</t>
  </si>
  <si>
    <t>BOM Proxy;DEVS Proxy;UPPAAL;base object model;data transfer;discrete event system specification;domain specific modeling;general simulation data collect algorithm;model cosimulation;model transformation;simulator differences;time automata;time stamped atomic model;time synchronization</t>
  </si>
  <si>
    <t>22-24 Jan. 2010</t>
  </si>
  <si>
    <t>A modelica power system library for phasor time-domain simulation</t>
  </si>
  <si>
    <t>T. Bogodorova; M. Sabate; G. LeÃ³n; L. Vanfretti; M. Halat; J. B. Heyberger; P. Panciatici</t>
  </si>
  <si>
    <t>IEEE PES ISGT Europe 2013</t>
  </si>
  <si>
    <t>Power system phasor time-domain simulation is often carried out through domain specific tools such as Eurostag, PSS/E, and others. While these tools are efficient, their individual sub-component models and solvers cannot be accessed by the users for modification. One of the main goals of the FP7 iTesla project [1] is to perform model validation, for which, a modelling and simulation environment that provides model transparency and extensibility is necessary.&lt;sup&gt;1&lt;/sup&gt; To this end, a power system library has been built using the Modelica language. This article describes the Power Systems library, and the software-to-software validation carried out for the implemented component as well as the validation of small-scale power system models constructed using different library components. Simulations from the Modelica models are compared with their Eurostag equivalents. Finally, due to its standardization, the Modelica language is supported by different modelling and simulation tools. This article illustrates how Modelica models can be shared across different simulation platforms without loss of information and maintaining consistency in simulation results.</t>
  </si>
  <si>
    <t>2165-4816;21654816</t>
  </si>
  <si>
    <t>Electronic:978-1-4799-2984-9; POD:978-1-4799-2985-6; USB:978-1-4799-2983-2</t>
  </si>
  <si>
    <t>10.1109/ISGTEurope.2013.6695422</t>
  </si>
  <si>
    <t>https://ieeexplore.ieee.org/stamp/stamp.jsp?arnumber=6695422</t>
  </si>
  <si>
    <t>Modelica;Power system simulation;model validation</t>
  </si>
  <si>
    <t>Adaptation models;Computational modeling;Libraries;Load modeling;MATLAB;Mathematical model;Power systems</t>
  </si>
  <si>
    <t>power system simulation;time-domain analysis</t>
  </si>
  <si>
    <t>Eurostag;Eurostag equivalent;FP7 iTesla project;Modelica language;Modelica model;Modelica power system library;PSS-E;domain specific tool;model transparency;model validation;power system phasor time-domain simulation;simulation platform;small-scale power system model;software-to-software validation;subcomponent model</t>
  </si>
  <si>
    <t>6-9 Oct. 2013</t>
  </si>
  <si>
    <t>Fine tuning CNNS with scarce training data â€” Adapting imagenet to art epoch classification</t>
  </si>
  <si>
    <t>C. Hentschel; T. P. Wiradarma; H. Sack</t>
  </si>
  <si>
    <t>Hasso Plattner Institute for Software Systems Engineering, Potsdam, Germany</t>
  </si>
  <si>
    <t>2016 IEEE International Conference on Image Processing (ICIP)</t>
  </si>
  <si>
    <t>Deep Convolutional Neural Networks (CNN) have recently been shown to outperform previous state of the art approaches for image classification. Their success must in parts be attributed to the availability of large labeled training sets such as provided by the ImageNet benchmarking initiative. When training data is scarce, however, CNNs have proven to fail to learn descriptive features. Recent research shows that supervised pre-training on external data followed by domain-specific fine-tuning yields a significant performance boost when external data and target domain show similar visual characteristics. Transfer-learning from a base task to a highly dissimilar target task, however, has not yet been fully investigated. In this paper, we analyze the performance of different feature representations for classification of paintings into art epochs. Specifically, we evaluate the impact of training set sizes on CNNs trained with and without external data and compare the obtained models to linear models based on Improved Fisher Encodings. Our results underline the superior performance of fine-tuned CNNs but likewise propose Fisher Encodings in scenarios were training data is limited.</t>
  </si>
  <si>
    <t>Electronic:978-1-4673-9961-6; POD:978-1-4673-9962-3</t>
  </si>
  <si>
    <t>10.1109/ICIP.2016.7533049</t>
  </si>
  <si>
    <t>https://ieeexplore.ieee.org/stamp/stamp.jsp?arnumber=7533049</t>
  </si>
  <si>
    <t>CNN;IFV;comparison;image classification;painting classification</t>
  </si>
  <si>
    <t>Adaptation models;Art;Data models;Encoding;Painting;Training;Training data</t>
  </si>
  <si>
    <t>art;convolution;image classification;image representation;learning (artificial intelligence);neural nets</t>
  </si>
  <si>
    <t>ImageNet;art epoch classification;deep CNN;deep convolutional neural networks;domain-specific fine-tuning;feature representations;fine tuning CNNs;image classification;improved Fisher encodings;paintings classification;scarce training data;transfer-learning</t>
  </si>
  <si>
    <t>25-28 Sept. 2016</t>
  </si>
  <si>
    <t>Domain-Aware Service Recommendation for Service Composition</t>
  </si>
  <si>
    <t>B. Xia; Y. Fan; C. Wu; K. Huang; W. Tan; J. Zhang; B. Bai</t>
  </si>
  <si>
    <t>Dept. of Autom., Tsinghua Univ., Beijing, China</t>
  </si>
  <si>
    <t>2014 IEEE International Conference on Web Services</t>
  </si>
  <si>
    <t>Service compositions inherently require multiple services each with its domain-specific functionality. Therefore, how to mine matching patterns between services in relevant domains and compositions becomes crucial to service recommendation for composition. Existing methods usually overlook domain relevance and domain-specific matching patterns, which restrict the quality of recommendations. In this paper, a novel approach is proposed to offer domain-aware service recommendation. First, a K Nearest Neighbor variant (vKNN) based on topic model Latent Dirichlet Allocation (LDA) is introduced to cluster services into semantically coherent domains. On top of service domain clustering results by vKNN, a probabilistic matching model Domain Router (DR) based on Extreme Learning Machine (ELM) is developed for decomposing a requirement to relevant domains. Finally, a comprehensive Domain Topic Matching (DTM) model is built to mine relevant domain-specific matching patterns to facilitate service recommendation. Experiments on a large-scale real-world dataset show that DTM not only gains significant improvement at precision rate but also enhances the diversity of results.</t>
  </si>
  <si>
    <t>Electronic:978-1-4799-5054-6; POD:978-1-4799-5055-3</t>
  </si>
  <si>
    <t>10.1109/ICWS.2014.69</t>
  </si>
  <si>
    <t>https://ieeexplore.ieee.org/stamp/stamp.jsp?arnumber=6928929</t>
  </si>
  <si>
    <t>Domain-aware Service Clustering;Domain-specific matching pattern;Extreme Learning Machine;LDA topic model;Service recommendation</t>
  </si>
  <si>
    <t>Clustering algorithms;Clustering methods;Feature extraction;Pattern matching;Predictive models;Training;Vectors</t>
  </si>
  <si>
    <t>Web services;learning (artificial intelligence);pattern matching;probability</t>
  </si>
  <si>
    <t>DTM model;ELM;K-nearest neighbor variant;LDA;domain topic matching model;domain-aware service recommendation;domain-specific matching patterns;extreme learning machine;latent dirichlet allocation;probabilistic matching model domain router;service composition;service domain clustering;vKNN</t>
  </si>
  <si>
    <t>June 27 2014-July 2 2014</t>
  </si>
  <si>
    <t>Augmenting Product Lines</t>
  </si>
  <si>
    <t>X. Zhang; Ã˜. Haugen; B. MÃ¸ller-Pedersen</t>
  </si>
  <si>
    <t>2012 19th Asia-Pacific Software Engineering Conference</t>
  </si>
  <si>
    <t>This paper presents a generic approach for automating the augmentation of product lines using model comparison and variability modeling techniques. Product lines are subject to frequent augmentation to include more products. Our approach aims to reduce manual effort involved in this process by automatically suggesting a tentative augmented product line model, which can serve as a baseline for the final product line. The Common Variability Language (CVL), a generic variability modeling language, is used to specify product lines in this approach. The approach applies CVL Compare, a generic approach for automating the synthesis of a CVL-based product line from a set of existing product models. The approach is illustrated with an example from a train control product line.</t>
  </si>
  <si>
    <t>1530-1362;15301362</t>
  </si>
  <si>
    <t>Electronic:978-0-7695-4922-4; POD:978-1-4673-4930-7</t>
  </si>
  <si>
    <t>10.1109/APSEC.2012.76</t>
  </si>
  <si>
    <t>https://ieeexplore.ieee.org/stamp/stamp.jsp?arnumber=6462743</t>
  </si>
  <si>
    <t>CVL Compare;Common Variability Language;Product Line Engineering;augment product lines</t>
  </si>
  <si>
    <t>Analytical models;DSL;Libraries;Manuals;Radio frequency;Rail transportation;Switches</t>
  </si>
  <si>
    <t>formal specification;product development;software reusability;specification languages</t>
  </si>
  <si>
    <t>CVL-based product line;common variability language;domain specific languages;generic variability modeling language;model comparison technique;product lines augmentation;product lines specification;product models;variability modeling technique</t>
  </si>
  <si>
    <t>4-7 Dec. 2012</t>
  </si>
  <si>
    <t>Feature modeling and separation of concerns with FAMILIAR</t>
  </si>
  <si>
    <t>P. Collet; P. Lahire</t>
  </si>
  <si>
    <t>I3S, Univ. Nice Sophia Antipolis, Nice, France</t>
  </si>
  <si>
    <t>This paper presents a feature-oriented approach to requirement and design modeling using the FAMILIAR Domain Specific Language. This language is aimed at being used within different phases of software development, from early requirement definition to high-level design and in certain cases until runtime. Some experiments also demonstrate its usage when reverse engineering domain or technical variability information from various software artifacts. We illustrate the approach by capturing and composing variability descriptions of several concerns in the bCMS-SPL and by showing how it could be related to some implementation concerns with technical variability. FAMILIAR is available at http://familiar-project.github.io, with associated documentation and references to papers describing innovative operators, the language itself, as well as applications and results from case studies.</t>
  </si>
  <si>
    <t>10.1109/CMA-RE.2013.6664179</t>
  </si>
  <si>
    <t>https://ieeexplore.ieee.org/stamp/stamp.jsp?arnumber=6664179</t>
  </si>
  <si>
    <t>FAMILIAR;Feature Modeling;Separation of Concerns;Software Product Lines</t>
  </si>
  <si>
    <t>Aggregates;Cognition;Data models;Frequency modulation;Positron emission tomography;Semantics;Software</t>
  </si>
  <si>
    <t>authoring languages;formal specification;inference mechanisms;product development;program verification;reverse engineering;software reusability;specification languages</t>
  </si>
  <si>
    <t>FAMILIAR domain specific language;bCMS-SPL;design modeling;documentation;feature model script language for manipulation and automatic reasoning;feature-oriented approach;high-level design;requirement definition;requirement modeling;reverse engineering domain;software artifacts;software development;software product line;technical variability;technical variability information;variability descriptions</t>
  </si>
  <si>
    <t>An automated domain specific stop word generation method for natural language text classification</t>
  </si>
  <si>
    <t>H. Ayral; S. Yavuz</t>
  </si>
  <si>
    <t>Yildiz Technical University, Computer Engineering Department, 34349 Yildiz/Istanbul</t>
  </si>
  <si>
    <t>2011 International Symposium on Innovations in Intelligent Systems and Applications</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</si>
  <si>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</si>
  <si>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Electronic:978-1-61284-922-5; POD:978-1-61284-919-5</t>
  </si>
  <si>
    <t>10.1109/INISTA.2011.5946149</t>
  </si>
  <si>
    <t>https://ieeexplore.ieee.org/stamp/stamp.jsp?arnumber=5946149</t>
  </si>
  <si>
    <t>natural language processing;stop word;text mining</t>
  </si>
  <si>
    <t>Arrays;Bayesian methods;Natural languages;Semantics;Sparse matrices</t>
  </si>
  <si>
    <t>Bayes methods;maximum likelihood estimation;natural language processing;pattern classification;text analysis</t>
  </si>
  <si>
    <t>Bayesian natural language classifier;English language;Zipf law;automated domain specific stop word generation method;bag-of-words model;document coverage rank;keyword distributions;maximum a posteriori probability estimation;natural language text classification;topic coverage rank</t>
  </si>
  <si>
    <t>15-18 June 2011</t>
  </si>
  <si>
    <t>Design of fuzzy logic systems for nonlinear process identification</t>
  </si>
  <si>
    <t>J. Liska; S. S. Melsheimer</t>
  </si>
  <si>
    <t>Dept. of Chem. Eng., Clemson Univ., SC, USA</t>
  </si>
  <si>
    <t>American Control Conference, 1994</t>
  </si>
  <si>
    <t>980 vol.1</t>
  </si>
  <si>
    <t>This paper presents a method of constructing accurate nonlinear dynamic MIMO models using a class of fuzzy logic systems (FLSs). Generally, the design of FLS models involves identification of both the FLS structure (linguistic fuzzy IF-THEN rules) and parameter tuning of fuzzy membership functions. Most current techniques treat these parts separately, which may result in a suboptimal solution. The authors propose to optimize the two parts simultaneously using a genetic algorithm (GA), a stochastic global search method which explores the solution space in manner similar to natural evolution. In the authors' work new FLS domain specific operators are introduced that significantly reduce search time, and at the same time, increase the accuracy of results. The FLS model obtained from GA search is further fine-tuned using a conjugate gradient method. To illustrate the proposed method, the authors show that the FLS models compare well to other nonparametric modeling techniques, such as standard feedforward neural networks on an example of a nonlinear system. In addition, a FLS offers qualitative model description in terms of the linguistic fuzzy rules which may contribute to the understanding and control of the process. These merits make the FLS models attractive for use in model predictive control and other process applications.</t>
  </si>
  <si>
    <t>POD:0-7803-1783-1</t>
  </si>
  <si>
    <t>10.1109/ACC.1994.751890</t>
  </si>
  <si>
    <t>https://ieeexplore.ieee.org/stamp/stamp.jsp?arnumber=751890</t>
  </si>
  <si>
    <t>Fuzzy logic;Genetic algorithms;Gradient methods;MIMO;Neural networks;Optimization methods;Predictive models;Search methods;Space exploration;Stochastic processes</t>
  </si>
  <si>
    <t>conjugate gradient methods;fuzzy logic;genetic algorithms;identification;search problems</t>
  </si>
  <si>
    <t>conjugate gradient method;fuzzy logic systems;fuzzy membership functions;genetic algorithm;linguistic fuzzy rules;model predictive control;nonlinear dynamic MIMO models;nonlinear process identification;nonparametric modeling techniques;parameter tuning;standard feedforward neural networks;stochastic global search method</t>
  </si>
  <si>
    <t>29 June-1 July 1994</t>
  </si>
  <si>
    <t>Reliable feature selection for language model adaptation</t>
  </si>
  <si>
    <t>Chuang-Hua Chueh; Jen-Tzung Chien</t>
  </si>
  <si>
    <t>Department of Computer Science and Information Engineering, National Cheng Kung University, Tainan, Taiwan, ROC</t>
  </si>
  <si>
    <t>2008 IEEE International Conference on Acoustics, Speech and Signal Processing</t>
  </si>
  <si>
    <t>Language model adaptation aims to adapt a general model to a domain-specific model so that the adapted model can match the lexical information in test data. The minimum discrimination information (MDI) is a popular mechanism for language model adaptation through minimizing the Kullback-Leibler distance to the background model where the constraints found in adaptation data are satisfied. MDI adaptation with unigram constraints has been successfully applied for speech recognition owing to its computational efficiency. However, the unigram features only contain low-level information of adaptation articles which are too rough to attain precise adaptation performance. Accordingly, it is desirable to induce high-order features and explore delicate information for language model adaptation if the adaptation data is abundant. In this study, we focus on adaptively select the reliable features based on re-sampling and calculating the statistical confidence interval. We identify the reliable regions and build the inequality constraints for MDI adaptation. In this way, the reliable intervals can be used for adaptation so that interval estimation is achieved rather than point estimation. Also, the features can be selected automatically in the whole procedure. In the experiments, we carry out the proposed method for broadcast news transcription. We obtain significant improvement compared to conventional MDI adaptation with unigram features for different amount of adaptation data.</t>
  </si>
  <si>
    <t>POD:978-1-4244-1483-3</t>
  </si>
  <si>
    <t>10.1109/ICASSP.2008.4518803</t>
  </si>
  <si>
    <t>https://ieeexplore.ieee.org/stamp/stamp.jsp?arnumber=4518803</t>
  </si>
  <si>
    <t>Confidence Interval;Feature Selection;Language Model;Minimum Discrimination Information;Speech Recognition</t>
  </si>
  <si>
    <t>Adaptation model;Computer science;Data engineering;Data mining;Interpolation;Natural languages;Reliability engineering;Speech recognition;Statistics;Testing</t>
  </si>
  <si>
    <t>speech recognition</t>
  </si>
  <si>
    <t>broadcast news transcription;domain-specific model;feature selection;language model adaptation;minimum discrimination information;speech recognition;statistical confidence interval</t>
  </si>
  <si>
    <t>Incorporating Web Analysis Into Neural Networks: An Example in Hopfield Net Searching</t>
  </si>
  <si>
    <t>M. Chau; H. Chen</t>
  </si>
  <si>
    <t>Sch. of Bus., Hong Kong Univ.</t>
  </si>
  <si>
    <t>IEEE Transactions on Systems, Man, and Cybernetics, Part C (Applications and Reviews)</t>
  </si>
  <si>
    <t>Neural networks have been used in various applications on the World Wide Web, but most of them only rely on the available input-output examples without incorporating Web-specific knowledge, such as Web link analysis, into the network design. In this paper, we propose a new approach in which the Web is modeled as an asymmetric Hopfield Net. Each neuron in the network represents a Web page, and the connections between neurons represent the hyperlinks between Web pages. Web content analysis and Web link analysis are also incorporated into the model by adding a page content score function and a link score function into the weights of the neurons and the synapses, respectively. A simulation study was conducted to compare the proposed model with traditional Web search algorithms, namely, a breadth-first search and a best-first search using PageRank as the heuristic. The results showed that the proposed model performed more efficiently and effectively in searching for domain-specific Web pages. We believe that the model can also be useful in other Web applications such as Web page clustering and search result ranking</t>
  </si>
  <si>
    <t>1094-6977;10946977</t>
  </si>
  <si>
    <t>10.1109/TSMCC.2007.893277</t>
  </si>
  <si>
    <t>https://ieeexplore.ieee.org/stamp/stamp.jsp?arnumber=4154939</t>
  </si>
  <si>
    <t>Hopfield net;Web analysis;Web mining;neural network;spreading activation</t>
  </si>
  <si>
    <t>Algorithm design and analysis;Artificial neural networks;Clustering algorithms;Hopfield neural networks;Humans;Information retrieval;Neural networks;Neurons;Web pages;Web sites</t>
  </si>
  <si>
    <t>Hopfield neural nets;Internet;content management;search engines</t>
  </si>
  <si>
    <t>Web content analysis;Web link analysis;Web page clustering;World Wide Web;asymmetric Hopfield net searching;domain-specific Web page searching;neural networks;search result ranking</t>
  </si>
  <si>
    <t>A framework for formal automated analysis of simulation experiments using probabilistic model checking</t>
  </si>
  <si>
    <t>K. Doud; L. Yilmaz</t>
  </si>
  <si>
    <t>Department of Computer Science and Software Engineering, Auburn University, 3101 Shelby Center, Auburn, AL 36849, USA</t>
  </si>
  <si>
    <t>2017 Winter Simulation Conference (WSC)</t>
  </si>
  <si>
    <t>Simulation experiments contribute to scientific discovery due to the degree and extent of reproducibility that simulation systems provide. On the other hand, domain scientists may lack expertise in simulation programming and the use of effective methods for instrumenting, evaluating, and comparing models. By utilizing formal automated verification methods, we aim to improve the process of evaluating model assumptions against evidence, and to facilitate selection of new hypotheses to maximize information gain while reducing information processing requirements. To this end, to evaluate the results of a simulation experiment against expected regularities, a probabilistic model checking system is coupled with a Domain-Specific Language that expresses abstract finite state verification properties. These specification patterns are evaluated against the run-time Discrete-Time-Markov Chain model abstracted from the data obtained through aspect-driven automated instrumentation.</t>
  </si>
  <si>
    <t>CD:978-1-5386-3429-5; Electronic:978-1-5386-3428-8; POD:978-1-5386-3430-1</t>
  </si>
  <si>
    <t>10.1109/WSC.2017.8247876</t>
  </si>
  <si>
    <t>https://ieeexplore.ieee.org/stamp/stamp.jsp?arnumber=8247876</t>
  </si>
  <si>
    <t>Analytical models;Computational modeling;DSL;Data models;Instruments;Model checking;Software</t>
  </si>
  <si>
    <t>digital simulation;formal specification;formal verification;probability;specification languages</t>
  </si>
  <si>
    <t>abstract finite state verification properties;formal automated analysis;formal automated verification methods;probabilistic model checking system;simulation experiments;simulation programming;simulation systems</t>
  </si>
  <si>
    <t>3-6 Dec. 2017</t>
  </si>
  <si>
    <t>ModelHub: Deep Learning Lifecycle Management</t>
  </si>
  <si>
    <t>Deep learning has improved the state-of-the-art results in many domains, leading to the development of several systems for facilitating deep learning. Current systems, however, mainly focus on model building and training phases, while the issues of lifecycle management are largely ignored. Deep learning modeling lifecycle contains a rich set of artifacts and frequently conducted tasks, dealing with them is cumbersome and left to the users. To address these issues in a comprehensive manner, we demonstrate ModelHub, which includes a novel model versioning system (dlv), a domain-specific language for searching through model space (DQL), and a hosted service (ModelHub).</t>
  </si>
  <si>
    <t>10.1109/ICDE.2017.192</t>
  </si>
  <si>
    <t>https://ieeexplore.ieee.org/stamp/stamp.jsp?arnumber=7930088</t>
  </si>
  <si>
    <t>Computational modeling;Machine learning;Metadata;Predictive models;Training;Tuning</t>
  </si>
  <si>
    <t>learning (artificial intelligence)</t>
  </si>
  <si>
    <t>ModelHub;deep learning lifecycle management;domain-specific language;hosted service;model space;model versioning system</t>
  </si>
  <si>
    <t>Early experiences on promoting explicit separation of details to improve software process reusability</t>
  </si>
  <si>
    <t>R. Quites Reis; C. A. Lima Reis; H. Schlebbe; D. Jos Nunes</t>
  </si>
  <si>
    <t>Departamento de Informatica, Univ. Fed. do Para, Brazil</t>
  </si>
  <si>
    <t>Proceedings 26th Annual International Computer Software and Applications</t>
  </si>
  <si>
    <t>This paper discusses the experience of using a multiple perspective approach to promote the reuse of software process models. The proposed paradigm relies on the definition of a set of independently, defined dimensions that constitute the building blocks for process model composition. An algebraically specified model was used to derive a Java-based prototype, which was used to evaluate its feasibility with standard literature-described and domain-specific process examples. The results are discussed and highlight needs for future research in this topic</t>
  </si>
  <si>
    <t>0730-3157;07303157</t>
  </si>
  <si>
    <t>POD:0-7695-1727-7</t>
  </si>
  <si>
    <t>10.1109/CMPSAC.2002.1045031</t>
  </si>
  <si>
    <t>https://ieeexplore.ieee.org/stamp/stamp.jsp?arnumber=1045031</t>
  </si>
  <si>
    <t>Computer industry;Context modeling;Java;Programming;Software engineering;Software performance;Software prototyping;Software quality;Software reusability;Software standards</t>
  </si>
  <si>
    <t>algebraic specification;software reusability</t>
  </si>
  <si>
    <t>Java-based prototype;algebraically specified model;independently defined dimensions;multiple perspective approach;process model composition;software process model reuse</t>
  </si>
  <si>
    <t>26 Aug 2002-29 Aug 2002</t>
  </si>
  <si>
    <t>Bayesian evolution of rich neural networks</t>
  </si>
  <si>
    <t>M. Matteucci; D. Spadoni</t>
  </si>
  <si>
    <t>Dept. of Electonics &amp; Inf., Politecnico di Milano, Milan, Italy</t>
  </si>
  <si>
    <t>2004 IEEE International Joint Conference on Neural Networks (IEEE Cat. No.04CH37541)</t>
  </si>
  <si>
    <t>In this paper we present a genetic approach that uses a Bayesian fitness function to the design of rich neural network topologies in order to find an optimal domain-specific non-linear function approximator with good generalization performance. Rich neural networks have a feed-forward topology with shortcut connections and arbitrary activation functions at each layer. This kind of topologies is particularly well suited for non-linear regression tasks, but it may suffer for overfilling issues. In this paper we present a Bayesian fitness function to effectively apply genetic algorithms with these models obtaining, in a completely automated way, models well-matched to the problem, with good generalization capability, and low complexity.</t>
  </si>
  <si>
    <t>1098-7576;10987576</t>
  </si>
  <si>
    <t>POD:0-7803-8359-1</t>
  </si>
  <si>
    <t>10.1109/IJCNN.2004.1379904</t>
  </si>
  <si>
    <t>https://ieeexplore.ieee.org/stamp/stamp.jsp?arnumber=1379904</t>
  </si>
  <si>
    <t>Artificial neural networks;Bayesian methods;Electronic mail;Feedforward neural networks;Feedforward systems;Genetic algorithms;Heuristic algorithms;Network topology;Neural networks;Space exploration</t>
  </si>
  <si>
    <t>belief networks;feedforward neural nets;genetic algorithms;nonlinear functions;regression analysis</t>
  </si>
  <si>
    <t>Bayesian evolution;Bayesian fitness function;arbitrary activation functions;feed-forward topology;genetic algorithms;genetic approach;nonlinear regression tasks;optimal domain-specific nonlinear function approximator;rich neural network topologies;shortcut connections</t>
  </si>
  <si>
    <t>25-29 July 2004</t>
  </si>
  <si>
    <t>DSLs for Product Lines: Approaches, Tools, Experiences</t>
  </si>
  <si>
    <t>M. Volter</t>
  </si>
  <si>
    <t>Indep./Itemis, Stuttgart, Germany</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</si>
  <si>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</si>
  <si>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10.1109/SPLC.2011.58</t>
  </si>
  <si>
    <t>https://ieeexplore.ieee.org/stamp/stamp.jsp?arnumber=6030088</t>
  </si>
  <si>
    <t>PLE;domain-specific languages;feature models;language extension</t>
  </si>
  <si>
    <t>Adaptation models;Business;DSL;Domain specific languages;Software;Tutorials</t>
  </si>
  <si>
    <t>software development management;software tools;specification languages</t>
  </si>
  <si>
    <t>DSL;Eclipse Xtext;JetBrains MPS;PLE;domain specific language;electrical device product line;feature model;low-level programming;product line;robot control</t>
  </si>
  <si>
    <t>Prototyping of visualization designs of 3D vector fields using POVRay rendering engine</t>
  </si>
  <si>
    <t>J. OpiÅ‚a</t>
  </si>
  <si>
    <t>AGH University of Science and Technology, Department of Applied Computer Science, Faculty of Management, Cracow, Poland</t>
  </si>
  <si>
    <t>2016 39th International Convention on Information and Communication Technology, Electronics and Microelectronics (MIPRO)</t>
  </si>
  <si>
    <t>There is a persistent quest for novel methods of visualization in order to get insight into complex phenomena in variety of scientific domains. Researchers, ex. VTK team, achieved excellent results; however, some problems connected with implementation of new techniques and quality of the final images still persist. Results of inspection of number of visualization styles of 3D vector field employing POVRay ray-tracing engine are discussed, i.e. hedgehogs, oriented glyphs, streamlines, isosurface component approach and texturing design. All styles presented have been tested using water molecule model and compared concerning computing time, informativeness and general appearance. It is shown in the work that Scene Description Language (SDL), domain specific language implemented in POVRay is flexible enough to use it as a tool for fast prototyping of novel and exploratory visualization techniques. Visualizations discussed in the paper were computed using selected components of API of ScPovPlot3D, i.e. templates written in the SDL language. Results are compared to designs already implemented in VTK.</t>
  </si>
  <si>
    <t>CD-ROM:978-953-233-088-5; Electronic:978-953-233-086-1; POD:978-1-5090-2543-5</t>
  </si>
  <si>
    <t>10.1109/MIPRO.2016.7522164</t>
  </si>
  <si>
    <t>https://ieeexplore.ieee.org/stamp/stamp.jsp?arnumber=7522164</t>
  </si>
  <si>
    <t>POVRay;ScPovPlot3D;VTK;vector field visualization;visual data analysis</t>
  </si>
  <si>
    <t>Data visualization;Electrostatics;Engines;Extraterrestrial measurements;Libraries;Three-dimensional displays;Visualization</t>
  </si>
  <si>
    <t>data visualisation;ray tracing;rendering (computer graphics);vectors</t>
  </si>
  <si>
    <t>3D vector field;API;POVRay rendering engine;ScPovPlot3D;domain specific language;exploratory visualization;hedgehogs;isosurface component approach;oriented glyph;ray-tracing engine;scene description language;streamlines;texturing design;visualization design prototyping</t>
  </si>
  <si>
    <t>May 30 2016-June 3 2016</t>
  </si>
  <si>
    <t>A Memetic Algorithm for Matching Spatial Configurations With the Histograms of Forces</t>
  </si>
  <si>
    <t>A. R. Buck; J. M. Keller; M. Skubic</t>
  </si>
  <si>
    <t>Department of Electrical and Computer Engineering, University of Missouri, Columbia, MO, USA</t>
  </si>
  <si>
    <t>IEEE Transactions on Evolutionary Computation</t>
  </si>
  <si>
    <t>In this paper, we present an approach for modeling and comparing small sets of 2-D objects based on their spatial relationships. This situation can arise in the conflation of a hand- or machine-drafted map to a satellite image, or in the correspondence problem of matching two images taken under different viewing conditions. We focus on the specific problem of matching a sketched map containing several 2-D objects to hand-segmented satellite imagery. We define a similarity measure between the spatial configurations of two object sets, which uses attributed relational graphs to represent scene information. Objects are represented as graph nodes and edges are defined by the histograms of forces between object pairs. We develop a memetic algorithm based on a (Î¼+Î») evolution strategy to solve this scene-matching problem with three domain-specific local search operators that are compared experimentally.</t>
  </si>
  <si>
    <t>1089-778X;1089778X</t>
  </si>
  <si>
    <t>10.1109/TEVC.2012.2226889</t>
  </si>
  <si>
    <t>https://ieeexplore.ieee.org/stamp/stamp.jsp?arnumber=6341814</t>
  </si>
  <si>
    <t>Attributed relational graph (ARG);histogram of forces (HoF);memetic algorithms;scene matching;text-to-sketch &lt;formula formulatype="inline"&gt;&lt;tex Notation="TeX"&gt;$({rm T}_{2}{rm S})$&lt;/tex&gt;&lt;/formula&gt;</t>
  </si>
  <si>
    <t>Force;Histograms;Memetics;Pragmatics;Satellites;Search problems;Shape</t>
  </si>
  <si>
    <t>evolutionary computation;geophysical image processing;graph theory;image matching;natural scenes;search problems</t>
  </si>
  <si>
    <t>2D object modeling;attributed relational graphs;domain-specific local search operators;evolution strategy;force histograms;graph edges;graph nodes;hand-drafted map;hand-segmented satellite imagery;image matching;machine-drafted map;memetic algorithm;scene information representation;scene-matching problem;similarity measure;sketched map matching;spatial configuration matching;spatial configurations;spatial relationships;viewing conditions</t>
  </si>
  <si>
    <t>Hybrid powertrain design using a domain-specific modeling environment</t>
  </si>
  <si>
    <t>W. Gao; S. Neema; J. Gray; J. Picone; S. Porandla; S. Musunuri; J. Mathews</t>
  </si>
  <si>
    <t>Center For Adv. Vehicular Syst., Mississippi State Univ., Starkville, MS, USA</t>
  </si>
  <si>
    <t>2005 IEEE Vehicle Power and Propulsion Conference</t>
  </si>
  <si>
    <t>State of the art design tools in automotive engineering still lack the power, sophistication, and automation of design tools that are used in the electronics industry. Widely accepted automotive powertrain design tools such as PSAT and ADVISOR still rely on manual manipulation of the design parameters for optimization. This paper presents a new methodology that merges model-based design, knowledge-based engineering, and physics-based modeling to realize large-scale design optimization. The extensible domain-specific design environment is capable of rapidly assimilating new knowledge from experts and design database. Further, it can be used to automate the management of design knowledge in a customizable manner. Introducing a design process that can handle the complexity of millions of competing constraints in an automated way will allow automotive manufacturers to reduce design time considerably.</t>
  </si>
  <si>
    <t>1938-8756;19388756</t>
  </si>
  <si>
    <t>POD:0-7803-9280-9</t>
  </si>
  <si>
    <t>10.1109/VPPC.2005.1554524</t>
  </si>
  <si>
    <t>https://ieeexplore.ieee.org/stamp/stamp.jsp?arnumber=1554524</t>
  </si>
  <si>
    <t>Bond-graphs;Domain specific modeling;GME;Hybrid powertrain;Optimization;Physics-based modeling</t>
  </si>
  <si>
    <t>Automotive engineering;Databases;Design automation;Design engineering;Design optimization;Electronics industry;Knowledge engineering;Large-scale systems;Mechanical power transmission;Power engineering and energy</t>
  </si>
  <si>
    <t>automotive engineering;bond graphs;electronic design automation;expert systems;knowledge engineering;optimisation;power transmission (mechanical)</t>
  </si>
  <si>
    <t>ADVISOR;GME;PSAT;automotive engineering;bond-graph;database;design tool;domain-specific modeling environment;electronics industry;expert knowledge assimilation;hybrid powertrain;knowledge-based engineering;large-scale design optimization;manual manipulation;model-based design;physics-based modeling</t>
  </si>
  <si>
    <t>7-9 Sept. 2005</t>
  </si>
  <si>
    <t>How Transferable Are CNN-Based Features for Age and Gender Classification?</t>
  </si>
  <si>
    <t>G. Ozbulak; Y. Aytar; H. K. Ekenel</t>
  </si>
  <si>
    <t>Dept. of Comput. Eng., Istanbul Tech. Univ., Istanbul, Turkey</t>
  </si>
  <si>
    <t>2016 International Conference of the Biometrics Special Interest Group (BIOSIG)</t>
  </si>
  <si>
    <t>Age and gender are complementary soft biometric traits for face recognition. Successful estimation of age and gender from facial images taken under real-world conditions can contribute improving the identification results in the wild. In this study, in order to achieve robust age and gender classification in the wild, we have benefited from Deep Convolutional Neural Networks based representation. We have explored transferability of existing deep convolutional neural network (CNN) models for age and gender classification. The generic AlexNet-like architecture and domain specific VGG-Face CNN model are employed and fine-tuned with the Adience dataset prepared for age and gender classification in uncontrolled environments. In addition, task specific GilNet CNN model has also been utilized and used as a baseline method in order to compare with transferred models. Experimental results show that both transferred deep CNN models outperform the GilNet CNN model, which is the state-of-the-art age and gender classification approach on the Adience dataset, by an absolute increase of 7% and 4.5% in accuracy, respectively. This outcome indicates that transferring a deep CNN model can provide better classification performance than a task specific CNN model, which has a limited number of layers and trained from scratch using a limited amount of data as in the case of GilNet. Domain specific VGG-Face CNN model has been found to be more useful and provided better performance for both age and gender classification tasks, when compared with generic AlexNet-like model, which shows that transfering from a closer domain is more useful.</t>
  </si>
  <si>
    <t>10.1109/BIOSIG.2016.7736925</t>
  </si>
  <si>
    <t>https://ieeexplore.ieee.org/stamp/stamp.jsp?arnumber=7736925</t>
  </si>
  <si>
    <t>Benchmark testing;Computational modeling;Convolution;Estimation;Feature extraction;Support vector machines;Training</t>
  </si>
  <si>
    <t>face recognition;feature extraction;image classification;neural net architecture</t>
  </si>
  <si>
    <t>Adience dataset;AlexNet architecture;CNN-based features;GilNet CNN model;VGG-face CNN model;age classification;age estimation;deep convolutional neural networks based representation;face recognition;facial images;gender classification;gender estimation;soft biometric traits;transferability</t>
  </si>
  <si>
    <t>21-23 Sept. 2016</t>
  </si>
  <si>
    <t>5 (DS)</t>
  </si>
  <si>
    <t>Not a paper</t>
  </si>
  <si>
    <t>"Short" paper, different metamodels</t>
  </si>
  <si>
    <t>type</t>
  </si>
  <si>
    <t>id</t>
  </si>
  <si>
    <t>author</t>
  </si>
  <si>
    <t>editor</t>
  </si>
  <si>
    <t>advisor</t>
  </si>
  <si>
    <t>note</t>
  </si>
  <si>
    <t>title</t>
  </si>
  <si>
    <t>pages</t>
  </si>
  <si>
    <t>article_no</t>
  </si>
  <si>
    <t>num_pages</t>
  </si>
  <si>
    <t>keywords</t>
  </si>
  <si>
    <t>doi</t>
  </si>
  <si>
    <t>issue_date</t>
  </si>
  <si>
    <t>volume</t>
  </si>
  <si>
    <t>issue_no</t>
  </si>
  <si>
    <t>description</t>
  </si>
  <si>
    <t>month</t>
  </si>
  <si>
    <t>year</t>
  </si>
  <si>
    <t>issn</t>
  </si>
  <si>
    <t>booktitle</t>
  </si>
  <si>
    <t>acronym</t>
  </si>
  <si>
    <t>edition</t>
  </si>
  <si>
    <t>isbn</t>
  </si>
  <si>
    <t>conf_loc</t>
  </si>
  <si>
    <t>publisher</t>
  </si>
  <si>
    <t>publisher_loc</t>
  </si>
  <si>
    <t>article</t>
  </si>
  <si>
    <t>Dimitrios A. Kateros and Georgia M. Kapitsaki and Nikolaos D. Tselikas and Iakovos S. Venieris</t>
  </si>
  <si>
    <t>A Methodology for Model-Driven Web Application Composition</t>
  </si>
  <si>
    <t>489--492</t>
  </si>
  <si>
    <t>Model-driven Architecture, UML, Web Services, composition</t>
  </si>
  <si>
    <t>10.1109/SCC.2008.58</t>
  </si>
  <si>
    <t>Proceedings of the 2008 IEEE International Conference on Services Computing - Volume 2</t>
  </si>
  <si>
    <t>SCC '08</t>
  </si>
  <si>
    <t>978-0-7695-3283-7</t>
  </si>
  <si>
    <t>IEEE Computer Society</t>
  </si>
  <si>
    <t>Washington, DC, USA</t>
  </si>
  <si>
    <t>L&amp;#225;szl&amp;#243;  Angyal and L&amp;#225;szl&amp;#243;  Lengyel and Hassan  Charaf</t>
  </si>
  <si>
    <t>A Synchronizing Technique for Syntactic Model-Code Round-Trip Engineering</t>
  </si>
  <si>
    <t>463--472</t>
  </si>
  <si>
    <t>Domain-Specific Models, Model-Driven Development, Three-way AST Differencing, AST Merging, Model-Code Synchronization</t>
  </si>
  <si>
    <t>10.1109/ECBS.2008.33</t>
  </si>
  <si>
    <t>Proceedings of the 15th Annual IEEE International Conference and Workshop on the Engineering of Computer Based Systems</t>
  </si>
  <si>
    <t>ECBS '08</t>
  </si>
  <si>
    <t>978-0-7695-3141-0</t>
  </si>
  <si>
    <t>Frank Alexander Kraemer and Peter  Herrmann</t>
  </si>
  <si>
    <t>Automated Encapsulation of UML Activities for Incremental Development and Verification</t>
  </si>
  <si>
    <t>571--585</t>
  </si>
  <si>
    <t>Model Reuse, System Composition, UML Activities, UML State Machines, UML Streaming Parameters, Verification</t>
  </si>
  <si>
    <t>10.1007/978-3-642-04425-0_44</t>
  </si>
  <si>
    <t>Proceedings of the 12th International Conference on Model Driven Engineering Languages and Systems</t>
  </si>
  <si>
    <t>MODELS '09</t>
  </si>
  <si>
    <t>978-3-642-04424-3</t>
  </si>
  <si>
    <t>Denver, CO</t>
  </si>
  <si>
    <t>Springer-Verlag</t>
  </si>
  <si>
    <t>Berlin, Heidelberg</t>
  </si>
  <si>
    <t>Mohammed  Alwanain and Behzad  Bordbar and Juliana  K. F. Bowles</t>
  </si>
  <si>
    <t>Automated Composition of Sequence Diagrams via Alloy</t>
  </si>
  <si>
    <t>384--391</t>
  </si>
  <si>
    <t>Alloy., Composition, Model Transformation, UML Sequence Diagrams</t>
  </si>
  <si>
    <t>10.5220/0004715003840391</t>
  </si>
  <si>
    <t>Proceedings of the 2Nd International Conference on Model-Driven Engineering and Software Development</t>
  </si>
  <si>
    <t>MODELSWARD 2014</t>
  </si>
  <si>
    <t>978-989-758-007-9</t>
  </si>
  <si>
    <t>Lisbon, Portugal</t>
  </si>
  <si>
    <t>SCITEPRESS - Science and Technology Publications, Lda</t>
  </si>
  <si>
    <t>Portugal</t>
  </si>
  <si>
    <t>Henning  Berg and Birger  M&amp;#248;ller-Pedersen</t>
  </si>
  <si>
    <t>Towards Non-Intrusive Composition of Executable Models</t>
  </si>
  <si>
    <t>111--121</t>
  </si>
  <si>
    <t>Model Composition Languages Domain-Specific Modelling Runtime</t>
  </si>
  <si>
    <t>10.5220/0005242401110121</t>
  </si>
  <si>
    <t>Proceedings of the 3rd International Conference on Model-Driven Engineering and Software Development</t>
  </si>
  <si>
    <t>MODELSWARD 2015</t>
  </si>
  <si>
    <t>978-989-758-083-3</t>
  </si>
  <si>
    <t>ESEO, Angers, Loire Valley, France</t>
  </si>
  <si>
    <t>Suntae  Kim and Dae-Kyoo  Kim and Lunjin  Lu and Sooyong  Park</t>
  </si>
  <si>
    <t>Quality-driven Architecture Development Using Architectural Tactics</t>
  </si>
  <si>
    <t>1211--1231</t>
  </si>
  <si>
    <t>Architectural tactics, Feature composition, Feature modeling, Quality-driven, Role-based metamodeling language, Software architecture, UML</t>
  </si>
  <si>
    <t>10.1016/j.jss.2009.03.102</t>
  </si>
  <si>
    <t>J. Syst. Softw.</t>
  </si>
  <si>
    <t>August, 2009</t>
  </si>
  <si>
    <t>August</t>
  </si>
  <si>
    <t>0164-1212</t>
  </si>
  <si>
    <t>Elsevier Science Inc.</t>
  </si>
  <si>
    <t>New York, NY, USA</t>
  </si>
  <si>
    <t>Manfred  Broy and Mar&amp;#237;a Victoria Cengarle</t>
  </si>
  <si>
    <t>UML Formal Semantics: Lessons Learned</t>
  </si>
  <si>
    <t>441--446</t>
  </si>
  <si>
    <t>All-encompassing UML semantics, Compositional semantics, Formal model-driven system development, Formal semantics, Multiple system views</t>
  </si>
  <si>
    <t>10.1007/s10270-011-0207-y</t>
  </si>
  <si>
    <t>Softw. Syst. Model.</t>
  </si>
  <si>
    <t>October</t>
  </si>
  <si>
    <t>1619-1366</t>
  </si>
  <si>
    <t>Springer-Verlag New York, Inc.</t>
  </si>
  <si>
    <t>Secaucus, NJ, USA</t>
  </si>
  <si>
    <t>Tijs  van der Storm and William R.  Cook and Alex  Loh</t>
  </si>
  <si>
    <t>The Design and Implementation of Object Grammars</t>
  </si>
  <si>
    <t>460--487</t>
  </si>
  <si>
    <t>Domain-specific languages, Language composition, Model-driven development, Syntax definition</t>
  </si>
  <si>
    <t>10.1016/j.scico.2014.02.023</t>
  </si>
  <si>
    <t>Sci. Comput. Program.</t>
  </si>
  <si>
    <t>P4</t>
  </si>
  <si>
    <t>December</t>
  </si>
  <si>
    <t>0167-6423</t>
  </si>
  <si>
    <t>Elsevier North-Holland, Inc.</t>
  </si>
  <si>
    <t>Amsterdam, The Netherlands, The Netherlands</t>
  </si>
  <si>
    <t>Juri  Di Rocco and Ludovico  Iovino and Alfonso  Pierantonio</t>
  </si>
  <si>
    <t>Bridging State-based Differencing and Co-evolution</t>
  </si>
  <si>
    <t>15--20</t>
  </si>
  <si>
    <t>model comparison, model driven engineering, transformations</t>
  </si>
  <si>
    <t>10.1145/2523599.2523603</t>
  </si>
  <si>
    <t>Proceedings of the 6th International Workshop on Models and Evolution</t>
  </si>
  <si>
    <t>ME '12</t>
  </si>
  <si>
    <t>978-1-4503-1798-6</t>
  </si>
  <si>
    <t>Innsbruck, Austria</t>
  </si>
  <si>
    <t>ACM</t>
  </si>
  <si>
    <t>Hector M. Chavez and Wuwei  Shen</t>
  </si>
  <si>
    <t>Formalization of UML Composition in OCL</t>
  </si>
  <si>
    <t>675--680</t>
  </si>
  <si>
    <t>composition, ownership, uml, modeling</t>
  </si>
  <si>
    <t>10.1109/ICIS.2012.53</t>
  </si>
  <si>
    <t>Proceedings of the 2012 IEEE/ACIS 11th International Conference on Computer and Information Science</t>
  </si>
  <si>
    <t>ICIS '12</t>
  </si>
  <si>
    <t>978-0-7695-4694-0</t>
  </si>
  <si>
    <t>Hanen Ben Khalifa and Oualid  Khayati and Henda Hajjami Ben Ghezala</t>
  </si>
  <si>
    <t>A Behavioral and Structural Components Retrieval Technique for Software Reuse</t>
  </si>
  <si>
    <t>134--137</t>
  </si>
  <si>
    <t>component reuse, retrieval, UML models, specification matching</t>
  </si>
  <si>
    <t>10.1109/ASEA.2008.45</t>
  </si>
  <si>
    <t>Proceedings of the 2008 Advanced Software Engineering and Its Applications</t>
  </si>
  <si>
    <t>ASEA '08</t>
  </si>
  <si>
    <t>978-0-7695-3432-9</t>
  </si>
  <si>
    <t>Georgia M. Kapitsaki and Dimitrios A. Kateros and Christos A. Pappas and Nikolaos D. Tselikas and Iakovos S. Venieris</t>
  </si>
  <si>
    <t>Model-driven Development of Composite Web Applications</t>
  </si>
  <si>
    <t>399--402</t>
  </si>
  <si>
    <t>model-driven architecture, service composition, web services</t>
  </si>
  <si>
    <t>10.1145/1497308.1497380</t>
  </si>
  <si>
    <t>Proceedings of the 10th International Conference on Information Integration and Web-based Applications &amp; Services</t>
  </si>
  <si>
    <t>iiWAS '08</t>
  </si>
  <si>
    <t>978-1-60558-349-5</t>
  </si>
  <si>
    <t>Linz, Austria</t>
  </si>
  <si>
    <t>Jesus  Sanchez Cuadrado and Jesus Garcia Molina</t>
  </si>
  <si>
    <t>A Model-Based Approach to Families of Embedded Domain-Specific Languages</t>
  </si>
  <si>
    <t>825--840</t>
  </si>
  <si>
    <t>DSL composition., Domain-specific languages, Domain-specific languages, model-driven development, families of DSLs, DSL composition., families of DSLs, model-driven development</t>
  </si>
  <si>
    <t>10.1109/TSE.2009.14</t>
  </si>
  <si>
    <t>IEEE Trans. Softw. Eng.</t>
  </si>
  <si>
    <t>November</t>
  </si>
  <si>
    <t>0098-5589</t>
  </si>
  <si>
    <t>IEEE Press</t>
  </si>
  <si>
    <t>Piscataway, NJ, USA</t>
  </si>
  <si>
    <t>Mira  Balaban and Lior  Limonad</t>
  </si>
  <si>
    <t>Towards Automatic Integration of Persistency Requirements in Enterprise-systems -- the Persistent-to-persistent Patterns</t>
  </si>
  <si>
    <t>59--70</t>
  </si>
  <si>
    <t>UML, composite transformations, data source layer, design patterns, domain layer, model-driven approach, models co-evolution, persistency, refactoring, transformation framework</t>
  </si>
  <si>
    <t>10.1007/11780991_6</t>
  </si>
  <si>
    <t>Proceedings of the 6th International Conference on Next Generation Information Technologies and Systems</t>
  </si>
  <si>
    <t>NGITS'06</t>
  </si>
  <si>
    <t>3-540-35472-7, 978-3-540-35472-7</t>
  </si>
  <si>
    <t>Kibbutz Shefayim, Israel</t>
  </si>
  <si>
    <t>Karolina  Zurowska and Juergen  Dingel</t>
  </si>
  <si>
    <t>Language-specific Model Checking of UML-RT Models</t>
  </si>
  <si>
    <t>393--415</t>
  </si>
  <si>
    <t>Lazy composition, Model checking, UML-RT</t>
  </si>
  <si>
    <t>10.1007/s10270-015-0484-y</t>
  </si>
  <si>
    <t>May</t>
  </si>
  <si>
    <t>Jorn  Bettin and Jeff  Hoare</t>
  </si>
  <si>
    <t>Time Conscious Objects\texttrademark: A Domain-specific Framework and Generator</t>
  </si>
  <si>
    <t>290--291</t>
  </si>
  <si>
    <t>auditability, domain-driven development, domain-specific languages, logging, model driven architecture (MDA), redo, temporal, time, undo, versioning</t>
  </si>
  <si>
    <t>10.1145/949344.949417</t>
  </si>
  <si>
    <t>Companion of the 18th Annual ACM SIGPLAN Conference on Object-oriented Programming, Systems, Languages, and Applications</t>
  </si>
  <si>
    <t>OOPSLA '03</t>
  </si>
  <si>
    <t>1-58113-751-6</t>
  </si>
  <si>
    <t>Anaheim, CA, USA</t>
  </si>
  <si>
    <t>Towards Automatic Integration of the Business-data Layers in Enterprise-systems</t>
  </si>
  <si>
    <t>69--80</t>
  </si>
  <si>
    <t>Persistency, UML, composite transformations, data source layer, design patterns, domain layer, model-driven approach, models co-evolution, refactoring, transformation framework</t>
  </si>
  <si>
    <t>J. Comp. Methods in Sci. and Eng.</t>
  </si>
  <si>
    <t>1,2S1</t>
  </si>
  <si>
    <t>April</t>
  </si>
  <si>
    <t>1472-7978</t>
  </si>
  <si>
    <t>IOS Press</t>
  </si>
  <si>
    <t>Qichao  Liu and Marjan  Mernik and Barrett R. Bryant</t>
  </si>
  <si>
    <t>MMDiff: A Modeling Tool for Metamodel Comparison</t>
  </si>
  <si>
    <t>118--123</t>
  </si>
  <si>
    <t>domain-specific modeling, metamodel comparison, metamodel inference, model transformation, model-driven engineering</t>
  </si>
  <si>
    <t>10.1145/2184512.2184540</t>
  </si>
  <si>
    <t>Proceedings of the 50th Annual Southeast Regional Conference</t>
  </si>
  <si>
    <t>ACM-SE '12</t>
  </si>
  <si>
    <t>978-1-4503-1203-5</t>
  </si>
  <si>
    <t>Tuscaloosa, Alabama</t>
  </si>
  <si>
    <t>Christophe  Dumez and Ahmed  Nait-sidi-moh and Jaafar  Gaber and Maxime  Wack</t>
  </si>
  <si>
    <t>Modeling and Specification of Web Services Composition Using UML-S</t>
  </si>
  <si>
    <t>Web services composition, UML modeling, MDE approach</t>
  </si>
  <si>
    <t>10.1109/NWeSP.2008.17</t>
  </si>
  <si>
    <t>Proceedings of the 2008 4th International Conference on Next Generation Web Services Practices</t>
  </si>
  <si>
    <t>NWESP '08</t>
  </si>
  <si>
    <t>978-0-7695-3455-8</t>
  </si>
  <si>
    <t>Gerardo de Geest and Sander  Vermolen and Arie van Deursen and Eelco  Visser</t>
  </si>
  <si>
    <t>Generating Version Convertors for Domain-Specific Languages</t>
  </si>
  <si>
    <t>197--201</t>
  </si>
  <si>
    <t>model-driven engineering, migration, software evolution, meta-model differences, Microsoft DSL Tools</t>
  </si>
  <si>
    <t>10.1109/WCRE.2008.50</t>
  </si>
  <si>
    <t>Proceedings of the 2008 15th Working Conference on Reverse Engineering</t>
  </si>
  <si>
    <t>WCRE '08</t>
  </si>
  <si>
    <t>978-0-7695-3429-9</t>
  </si>
  <si>
    <t>Victor  Guana and Dario  Correal</t>
  </si>
  <si>
    <t>Variability Quality Evaluation on Component-based Software Product Lines</t>
  </si>
  <si>
    <t>19:1--19:8</t>
  </si>
  <si>
    <t>domain specific modeling, model composition, model-driven software product line, quality attribute, sensitivity point</t>
  </si>
  <si>
    <t>10.1145/2019136.2019158</t>
  </si>
  <si>
    <t>Proceedings of the 15th International Software Product Line Conference, Volume 2</t>
  </si>
  <si>
    <t>SPLC '11</t>
  </si>
  <si>
    <t>978-1-4503-0789-5</t>
  </si>
  <si>
    <t>Munich, Germany</t>
  </si>
  <si>
    <t>Kleinner  Farias</t>
  </si>
  <si>
    <t>Analyzing the Effort on Composing Design Models in Industrial Case Studies</t>
  </si>
  <si>
    <t>79--80</t>
  </si>
  <si>
    <t>UML, empirical studies, model composition</t>
  </si>
  <si>
    <t>10.1145/1960314.1960344</t>
  </si>
  <si>
    <t>Proceedings of the Tenth International Conference on Aspect-oriented Software Development Companion</t>
  </si>
  <si>
    <t>AOSD '11</t>
  </si>
  <si>
    <t>978-1-4503-0606-5</t>
  </si>
  <si>
    <t>Porto de Galinhas, Brazil</t>
  </si>
  <si>
    <t>Enn  Tyugu and Mait  Harf and Pavel  Grigorenko</t>
  </si>
  <si>
    <t>A Case Study of Combining Compositional and Object-oriented Software Development</t>
  </si>
  <si>
    <t>201--208</t>
  </si>
  <si>
    <t>Domain-specific modeling, compositional software design., model driven software development, structural synthesis of programs</t>
  </si>
  <si>
    <t>10.5220/0004698502010208</t>
  </si>
  <si>
    <t>Markus  Voelter and Bernhard  Merkle</t>
  </si>
  <si>
    <t>Domain Specific: A Binary Decision?</t>
  </si>
  <si>
    <t>12:1--12:6</t>
  </si>
  <si>
    <t>domain specific language, embedded systems, language composition, language development, language workbench, modeling, modular language, programming, projectional editor</t>
  </si>
  <si>
    <t>10.1145/2060329.2060357</t>
  </si>
  <si>
    <t>Proceedings of the 10th Workshop on Domain-Specific Modeling</t>
  </si>
  <si>
    <t>DSM '10</t>
  </si>
  <si>
    <t>978-1-4503-0549-5</t>
  </si>
  <si>
    <t>Reno, Nevada</t>
  </si>
  <si>
    <t>Time Conscious Objects\texttrademark</t>
  </si>
  <si>
    <t>114--114</t>
  </si>
  <si>
    <t>10.1145/949344.949376</t>
  </si>
  <si>
    <t>J.  Floch and C.  Carrez and P.  Cielak and M.  R&amp;#243;j and R. T. Sanders and M. M. Shiaa</t>
  </si>
  <si>
    <t>A Comprehensive Engineering Framework for Guaranteeing Component Compatibility</t>
  </si>
  <si>
    <t>1759--1779</t>
  </si>
  <si>
    <t>Dynamic discovery, Model-driven development, Ontology techniques, Semantic interfaces, Software composition, Software deployment, UML, Validation</t>
  </si>
  <si>
    <t>10.1016/j.jss.2010.04.075</t>
  </si>
  <si>
    <t>October, 2010</t>
  </si>
  <si>
    <t>Maximilian  Koegel and Markus  Herrmannsdoerfer and Yang  Li and Jonas  Helming and Joern  David</t>
  </si>
  <si>
    <t>Comparing State- and Operation-Based Change Tracking on Models</t>
  </si>
  <si>
    <t>163--172</t>
  </si>
  <si>
    <t>Software Configuration Management, Version Control System, Modeling, Model, Model-driven Development, Versioning, Change Tracking, State-based, Operation-based, Change-Based, EMFStore</t>
  </si>
  <si>
    <t>10.1109/EDOC.2010.15</t>
  </si>
  <si>
    <t>Proceedings of the 2010 14th IEEE International Enterprise Distributed Object Computing Conference</t>
  </si>
  <si>
    <t>EDOC '10</t>
  </si>
  <si>
    <t>978-0-7695-4163-1</t>
  </si>
  <si>
    <t>Asha  Rajbhoj and Sreedhar  Reddy</t>
  </si>
  <si>
    <t>A Graph-Pattern Based Approach for Meta-Model Specific Conflict Detection in a General-Purpose Model Versioning System</t>
  </si>
  <si>
    <t>422--435</t>
  </si>
  <si>
    <t>Meta-model, Model driven engineering, Model versioning</t>
  </si>
  <si>
    <t>10.1007/978-3-642-41533-3_26</t>
  </si>
  <si>
    <t>Proceedings of the 16th International Conference on Model-Driven Engineering Languages and Systems - Volume 8107</t>
  </si>
  <si>
    <t>978-3-642-41532-6</t>
  </si>
  <si>
    <t>Lukas  Pustina and Simon  Schwarzer and Michael  Gerharz and Peter  Martini and Volker  Deichmann</t>
  </si>
  <si>
    <t>A Practical Approach for Performance-driven UML Modelling of Handheld Devices - A Case Study</t>
  </si>
  <si>
    <t>75--88</t>
  </si>
  <si>
    <t>Composite structure diagram, MARTE, Modelling, Multiclass queueing networks, Performance engineering, Performance evaluation, SPT, UML</t>
  </si>
  <si>
    <t>10.1016/j.jss.2008.03.065</t>
  </si>
  <si>
    <t>January, 2009</t>
  </si>
  <si>
    <t>January</t>
  </si>
  <si>
    <t>Mario Luca  Bernardi and Marta  Cimitile and Giuseppe  Di Lucca</t>
  </si>
  <si>
    <t>Design Pattern Detection Using a DSL-driven Graph Matching Approach</t>
  </si>
  <si>
    <t>1233--1266</t>
  </si>
  <si>
    <t>design pattern detection, domain-specific languages, graph matching, model-driven development, object-oriented systems</t>
  </si>
  <si>
    <t>10.1002/smr.1674</t>
  </si>
  <si>
    <t>J. Softw. Evol. Process</t>
  </si>
  <si>
    <t>2047-7473</t>
  </si>
  <si>
    <t>John Wiley &amp;amp; Sons, Inc.</t>
  </si>
  <si>
    <t>Mehrdad  Sabetzadeh and Shiva  Nejati and Steve  Easterbrook and Marsha  Chechik</t>
  </si>
  <si>
    <t>A Relationship-Driven Framework for Model Merging</t>
  </si>
  <si>
    <t>2--</t>
  </si>
  <si>
    <t>Model-Based Development, Distributed Modelling, Model Merging.</t>
  </si>
  <si>
    <t>10.1109/MISE.2007.4</t>
  </si>
  <si>
    <t>Proceedings of the International Workshop on Modeling in Software Engineering</t>
  </si>
  <si>
    <t>MISE '07</t>
  </si>
  <si>
    <t>0-7695-2953-4</t>
  </si>
  <si>
    <t>Birgit  M&amp;#252;ller and Stefano  Balbi and Carsten M. Buchmann and Lu&amp;#237;s  De Sousa and Gunnar  Dressler and J&amp;#252;rgen  Groeneveld and Christian J. Klassert and Quang Bao Le and James D. A. Millington and Henning  Nolzen and Dawn C. Parker and J. Gary Polhill and Maja  Schl&amp;#252;ter and Jule  Schulze and Nina  Schwarz and Zhanli  Sun and Patrick  Taillandier and Hanna  Weise</t>
  </si>
  <si>
    <t>Standardised and Transparent Model Descriptions for Agent-based Models: Current Status and Prospects</t>
  </si>
  <si>
    <t>156--163</t>
  </si>
  <si>
    <t>Agent-based modelling, Domain specific languages, Graphical representations, Model communication, Model comparison, Model design, Model development, Model replication, Standardised protocols</t>
  </si>
  <si>
    <t>10.1016/j.envsoft.2014.01.029</t>
  </si>
  <si>
    <t>Environ. Model. Softw.</t>
  </si>
  <si>
    <t>May, 2014</t>
  </si>
  <si>
    <t>1364-8152</t>
  </si>
  <si>
    <t>Elsevier Science Publishers B. V.</t>
  </si>
  <si>
    <t>Gagan  Tandon and Sudipto  Ghosh</t>
  </si>
  <si>
    <t>Using Subject-Oriented Modeling to Develop Jini Applications</t>
  </si>
  <si>
    <t>111--122</t>
  </si>
  <si>
    <t>Model Driven Architecture, distributed computing, modeling and meta-modeling, service-oriented architecture and design, Jini, UML, OMG, middleware platforms, subject-oriented modeling, composition patterns</t>
  </si>
  <si>
    <t>10.1109/EDOC.2004.29</t>
  </si>
  <si>
    <t>Proceedings of the Enterprise Distributed Object Computing Conference, Eighth IEEE International</t>
  </si>
  <si>
    <t>EDOC '04</t>
  </si>
  <si>
    <t>0-7695-2214-9</t>
  </si>
  <si>
    <t>Birgit  M&amp;#252;ller and Stefano  Balbi and Carsten M.  Buchmann and Lu&amp;#237;s  de Sousa and Gunnar  Dressler and J&amp;#252;rgen  Groeneveld and Christian J.  Klassert and Quang Bao  Le and James D.A.  Millington and Henning  Nolzen and Dawn C.  Parker and J. Gary  Polhill and Maja  Schl&amp;#252;ter and Jule  Schulze and Nina  Schwarz and Zhanli  Sun and Patrick  Taillandier and Hanna  Weise</t>
  </si>
  <si>
    <t>Standardised and Transparent Model Descriptions for Agent-based Models</t>
  </si>
  <si>
    <t>C</t>
  </si>
  <si>
    <t>Andr&amp;#233;s  Yie and Rubby  Casallas and Dennis  Wagelaar and Dirk  Deridder</t>
  </si>
  <si>
    <t>An Approach for Evolving Transformation Chains</t>
  </si>
  <si>
    <t>551--555</t>
  </si>
  <si>
    <t>Model Driven Engineering, Model composition, Model transformation</t>
  </si>
  <si>
    <t>10.1007/978-3-642-04425-0_42</t>
  </si>
  <si>
    <t>Petra  Brosch and Philip  Langer and Martina  Seidl and Konrad  Wieland and Manuel  Wimmer and Gerti  Kappel</t>
  </si>
  <si>
    <t>Concurrent Modeling in Early Phases of the Software Development Life Cycle</t>
  </si>
  <si>
    <t>129--144</t>
  </si>
  <si>
    <t>conflict tolerance, model versioning, team-based modeling</t>
  </si>
  <si>
    <t>Proceedings of the 16th International Conference on Collaboration and Technology</t>
  </si>
  <si>
    <t>CRIWG'10</t>
  </si>
  <si>
    <t>3-642-15713-0, 978-3-642-15713-4</t>
  </si>
  <si>
    <t>Maastricht, The Netherlands</t>
  </si>
  <si>
    <t>Jacky  Estublier and Thomas  Leveque and German  Vega</t>
  </si>
  <si>
    <t>Evolution Control in MDE Projects: Controlling Model and Code Co-evolution</t>
  </si>
  <si>
    <t>431--438</t>
  </si>
  <si>
    <t>composition of DSL interpreters, composition of models, domain specific languages (DSL), metamodel-based environments</t>
  </si>
  <si>
    <t>10.1007/978-3-642-11623-0_26</t>
  </si>
  <si>
    <t>Proceedings of the Third IPM International Conference on Fundamentals of Software Engineering</t>
  </si>
  <si>
    <t>FSEN'09</t>
  </si>
  <si>
    <t>3-642-11622-1, 978-3-642-11622-3</t>
  </si>
  <si>
    <t>Kish Island, Iran</t>
  </si>
  <si>
    <t>Bernhard  Rumpe</t>
  </si>
  <si>
    <t>Towards Model and Language Composition</t>
  </si>
  <si>
    <t>4--7</t>
  </si>
  <si>
    <t>encapsulation, model composition, model interface</t>
  </si>
  <si>
    <t>10.1145/2489812.2489814</t>
  </si>
  <si>
    <t>Proceedings of the First Workshop on the Globalization of Domain Specific Languages</t>
  </si>
  <si>
    <t>GlobalDSL '13</t>
  </si>
  <si>
    <t>978-1-4503-2043-6</t>
  </si>
  <si>
    <t>Montpellier, France</t>
  </si>
  <si>
    <t>Theodore A. Bapty and Jason  Scott and Sandeep  Neema and Robert  Owens</t>
  </si>
  <si>
    <t>Integrated Modeling and Simulation for Cyberphysical Systems Extending Multi-domain M&amp;#38;S to the Design Community</t>
  </si>
  <si>
    <t>12:1--12:12</t>
  </si>
  <si>
    <t>design space, model-based, simulation composition</t>
  </si>
  <si>
    <t>Proceedings of the Symposium on Model-driven Approaches for Simulation Engineering</t>
  </si>
  <si>
    <t>Mod4Sim '17</t>
  </si>
  <si>
    <t>978-1-5108-3826-0</t>
  </si>
  <si>
    <t>Virginia Beach, Virginia</t>
  </si>
  <si>
    <t>Society for Computer Simulation International</t>
  </si>
  <si>
    <t>San Diego, CA, USA</t>
  </si>
  <si>
    <t>Xuandong  Li and J.  Lilius</t>
  </si>
  <si>
    <t>Checking Compositions of UML Sequence Diagrams for Timing Inconsistency</t>
  </si>
  <si>
    <t>154--</t>
  </si>
  <si>
    <t>UML sequence diagram composition checking, Unified Modeling Language, diagrams, formal verification, graphs, high-level graphs, model checking, object interactions, real-time systems, real-time systems specification, sequences, specification languages, system behaviour scenarios, timing, timing inconsistency checking</t>
  </si>
  <si>
    <t>Proceedings of the Seventh Asia-Pacific Software Engineering Conference</t>
  </si>
  <si>
    <t>APSEC '00</t>
  </si>
  <si>
    <t>0-7695-0915-0</t>
  </si>
  <si>
    <t>Benoit  Combemale and Walter  Cazzola and Robert B. France</t>
  </si>
  <si>
    <t>GlobalDSL'13: First Workshop on the Globalization of Domain Specific Languages</t>
  </si>
  <si>
    <t>1--3</t>
  </si>
  <si>
    <t>domain specific language, language composition, model composition, modeling language, program composition, programming language, software language engineering</t>
  </si>
  <si>
    <t>10.1145/2489812.2489813</t>
  </si>
  <si>
    <t>Tsung  Lee and Jhih-Syan  Hou</t>
  </si>
  <si>
    <t>75--80</t>
  </si>
  <si>
    <t>model composition, model expansion, model-driven architecture, software architecture</t>
  </si>
  <si>
    <t>Proceedings of the 2010 IEEE 34th Annual Computer Software and Applications Conference Workshops</t>
  </si>
  <si>
    <t>COMPSACW '10</t>
  </si>
  <si>
    <t>978-0-7695-4105-1</t>
  </si>
  <si>
    <t>Andr&amp;#233;s  Yie and Rubby  Casallas and Dirk  Deridder and Dennis  Wagelaar</t>
  </si>
  <si>
    <t>Deriving Correspondence Relationships to Guide a Multi-view Heterogeneous Composition</t>
  </si>
  <si>
    <t>225--239</t>
  </si>
  <si>
    <t>model composition, model driven engineering, model transformation, multi-paradigm modeling</t>
  </si>
  <si>
    <t>10.1007/978-3-642-12261-3_22</t>
  </si>
  <si>
    <t>Proceedings of the 2009 International Conference on Models in Software Engineering</t>
  </si>
  <si>
    <t>MODELS'09</t>
  </si>
  <si>
    <t>3-642-12260-4, 978-3-642-12260-6</t>
  </si>
  <si>
    <t>Markus  Voelter</t>
  </si>
  <si>
    <t>Implementing Feature Variability for Models and Code with Projectional Language Workbenches</t>
  </si>
  <si>
    <t>41--48</t>
  </si>
  <si>
    <t>domain-specific languages, feature modeling, language composition, product line engineering</t>
  </si>
  <si>
    <t>10.1145/1868688.1868695</t>
  </si>
  <si>
    <t>Proceedings of the 2Nd International Workshop on Feature-Oriented Software Development</t>
  </si>
  <si>
    <t>FOSD '10</t>
  </si>
  <si>
    <t>978-1-4503-0208-1</t>
  </si>
  <si>
    <t>Eindhoven, The Netherlands</t>
  </si>
  <si>
    <t>Vidar  Sl&amp;#229;tten and Frank Alexander Kraemer and Peter  Herrmann</t>
  </si>
  <si>
    <t>Towards Automatic Generation of Formal Specifications to Validate and Verify Reliable Distributed Systems: A Method Exemplified by an Industrial Case Study</t>
  </si>
  <si>
    <t>147--156</t>
  </si>
  <si>
    <t>component contracts, compositional verification, fault tolerance, model checking, model-driven engineering, reliable systems</t>
  </si>
  <si>
    <t>10.1145/2189751.2047888</t>
  </si>
  <si>
    <t>SIGPLAN Not.</t>
  </si>
  <si>
    <t>0362-1340</t>
  </si>
  <si>
    <t>10.1145/2047862.2047888</t>
  </si>
  <si>
    <t>Proceedings of the 10th ACM International Conference on Generative Programming and Component Engineering</t>
  </si>
  <si>
    <t>GPCE '11</t>
  </si>
  <si>
    <t>978-1-4503-0689-8</t>
  </si>
  <si>
    <t>Portland, Oregon, USA</t>
  </si>
  <si>
    <t>Thomas  Degueule and Benoit  Combemale and Arnaud  Blouin and Olivier  Barais and Jean-Marc  J&amp;#233;z&amp;#233;quel</t>
  </si>
  <si>
    <t>Melange: A Meta-language for Modular and Reusable Development of DSLs</t>
  </si>
  <si>
    <t>25--36</t>
  </si>
  <si>
    <t>Domain-specific languages, language composition, language reuse, melange, model typing</t>
  </si>
  <si>
    <t>10.1145/2814251.2814252</t>
  </si>
  <si>
    <t>Proceedings of the 2015 ACM SIGPLAN International Conference on Software Language Engineering</t>
  </si>
  <si>
    <t>SLE 2015</t>
  </si>
  <si>
    <t>978-1-4503-3686-4</t>
  </si>
  <si>
    <t>Pittsburgh, PA, USA</t>
  </si>
  <si>
    <t>Jacky  Estublier and Anca Daniela Ionita and Tam  Nguyen</t>
  </si>
  <si>
    <t>Code Generation for a Bi-dimensional Composition Mechanism</t>
  </si>
  <si>
    <t>171--185</t>
  </si>
  <si>
    <t>AOP, code generation, domain engineering, model composition, model driven engineering</t>
  </si>
  <si>
    <t>Proceedings of the Third IFIP TC 2 Central and East European Conference on Software Engineering Techniques</t>
  </si>
  <si>
    <t>CEE-SET'08</t>
  </si>
  <si>
    <t>978-3-642-22385-3</t>
  </si>
  <si>
    <t>Brno, Czech Republic</t>
  </si>
  <si>
    <t>Samuel A. Ajila and Dorina  Petriu and Pantanowitz  Motshegwa</t>
  </si>
  <si>
    <t>Using Model Transformation Semantics for Aspect Composition</t>
  </si>
  <si>
    <t>325--332</t>
  </si>
  <si>
    <t>Model Driven, Model Transformation, Aspect Composition, ATLAS transformation language, Metamodel, Ecore</t>
  </si>
  <si>
    <t>10.1109/ICSC.2010.24</t>
  </si>
  <si>
    <t>Proceedings of the 2010 IEEE Fourth International Conference on Semantic Computing</t>
  </si>
  <si>
    <t>ICSC '10</t>
  </si>
  <si>
    <t>978-0-7695-4154-9</t>
  </si>
  <si>
    <t>Xiaobo  Li and Yonglin  Lei and Hans  Vangheluwe and Weiping  Wang and Qun  Li</t>
  </si>
  <si>
    <t>Towards a DSM-based Framework for the Development of Complex Simulation Systems</t>
  </si>
  <si>
    <t>210--215</t>
  </si>
  <si>
    <t>DSL engineering, DSLs composition, domain specific simulation modelling, ontology metamodel</t>
  </si>
  <si>
    <t>Proceedings of the 2011 Summer Computer Simulation Conference</t>
  </si>
  <si>
    <t>SCSC '11</t>
  </si>
  <si>
    <t>978-1-61782-950-5</t>
  </si>
  <si>
    <t>Hague, Netherlands</t>
  </si>
  <si>
    <t>Society for Modeling &amp;#38; Simulation International</t>
  </si>
  <si>
    <t>Vista, CA</t>
  </si>
  <si>
    <t>G&amp;#225;bor  Bergmann and Andr&amp;#225;s  &amp;#214;kr&amp;#246;s and Istv&amp;#225;n  R&amp;#225;th and D&amp;#225;niel  Varr&amp;#243; and Gergely  Varr&amp;#243;</t>
  </si>
  <si>
    <t>Incremental Pattern Matching in the Viatra Model Transformation System</t>
  </si>
  <si>
    <t>25--32</t>
  </si>
  <si>
    <t>domain-specific languages, incremental graph pattern matching, incremental model transformation</t>
  </si>
  <si>
    <t>10.1145/1402947.1402953</t>
  </si>
  <si>
    <t>Proceedings of the Third International Workshop on Graph and Model Transformations</t>
  </si>
  <si>
    <t>GRaMoT '08</t>
  </si>
  <si>
    <t>978-1-60558-033-3</t>
  </si>
  <si>
    <t>Leipzig, Germany</t>
  </si>
  <si>
    <t>Franck  Barbier and Brian  Henderson-Sellers and Annig  Le Parc-Lacayrelle and Jean-Michel  Bruel</t>
  </si>
  <si>
    <t>Formalization of the Whole-Part Relationship in the Unified Modeling Language</t>
  </si>
  <si>
    <t>459--470</t>
  </si>
  <si>
    <t>Object-oriented modeling, UML, Whole-Part relationship, aggregation, composition.</t>
  </si>
  <si>
    <t>10.1109/TSE.2003.1199074</t>
  </si>
  <si>
    <t>Ashley  McNeile and Ella  Roubtsova</t>
  </si>
  <si>
    <t>Composition Semantics for Executable and Evolvable Behavioral Modeling in MDA</t>
  </si>
  <si>
    <t>3:1--3:8</t>
  </si>
  <si>
    <t>CCS composition, CSP parallel composition, MDA, behavior modeling, platform independent model, reasoning</t>
  </si>
  <si>
    <t>10.1145/1555852.1555855</t>
  </si>
  <si>
    <t>Proceedings of the 1st Workshop on Behaviour Modelling in Model-Driven Architecture</t>
  </si>
  <si>
    <t>BM-MDA '09</t>
  </si>
  <si>
    <t>978-1-60558-503-1</t>
  </si>
  <si>
    <t>Enschede, The Netherlands</t>
  </si>
  <si>
    <t>Bernhard  Bauer and Marc&amp;#45;Philippe  Huget</t>
  </si>
  <si>
    <t>Modelling Web Service Composition with UML 2.0</t>
  </si>
  <si>
    <t>484--501</t>
  </si>
  <si>
    <t>MDA, UML, business process modelling, enterprise integration, web service choreography, web service composition languages, web services</t>
  </si>
  <si>
    <t>10.1504/IJWET.2004.006272</t>
  </si>
  <si>
    <t>Int. J. Web Eng. Technol.</t>
  </si>
  <si>
    <t>February</t>
  </si>
  <si>
    <t>1476-1289</t>
  </si>
  <si>
    <t>Inderscience Publishers</t>
  </si>
  <si>
    <t>Inderscience Publishers, Geneva, SWITZERLAND</t>
  </si>
  <si>
    <t>Jesse  Aronson and Prasanta  Bose</t>
  </si>
  <si>
    <t>A Model-based Approach to Simulation Composition</t>
  </si>
  <si>
    <t>73--82</t>
  </si>
  <si>
    <t>component selection, composition, constraints, domain-specific architectural model, hierarchical decomposition, simulation</t>
  </si>
  <si>
    <t>10.1145/303008.303031</t>
  </si>
  <si>
    <t>Proceedings of the 1999 Symposium on Software Reusability</t>
  </si>
  <si>
    <t>SSR '99</t>
  </si>
  <si>
    <t>1-58113-101-1</t>
  </si>
  <si>
    <t>Los Angeles, California, USA</t>
  </si>
  <si>
    <t>Fajar Juang Ekaputra</t>
  </si>
  <si>
    <t>Ontology Change in Ontology-Based Information Integration Systems</t>
  </si>
  <si>
    <t>711--720</t>
  </si>
  <si>
    <t>Model-Driven engineering, Ontology change, Ontology evolution, Ontology versioning, Ontology-Based information integration</t>
  </si>
  <si>
    <t>10.1007/978-3-319-18818-8_44</t>
  </si>
  <si>
    <t>Proceedings of the 12th European Semantic Web Conference on The Semantic Web. Latest Advances and New Domains - Volume 9088</t>
  </si>
  <si>
    <t>978-3-319-18817-1</t>
  </si>
  <si>
    <t>Kerstin  Altmanninger and Wieland  Schwinger and Gabriele  Kotsis</t>
  </si>
  <si>
    <t>Semantics for Accurate Conflict Detection in SMoVer: Specification, Detection and Presentation by Example</t>
  </si>
  <si>
    <t>68--84</t>
  </si>
  <si>
    <t>Conflict Detection, Model Comparison, Model Consistency, Model Evolution, Model-Driven Engineering, Parallel Software Development, Version Control System VCS</t>
  </si>
  <si>
    <t>10.4018/jeis.2010120206</t>
  </si>
  <si>
    <t>Int. J. Enterp. Inf. Syst.</t>
  </si>
  <si>
    <t>1548-1115</t>
  </si>
  <si>
    <t>IGI Global</t>
  </si>
  <si>
    <t>Hershey, PA, USA</t>
  </si>
  <si>
    <t>Vojislav  &amp;#259;&amp;#378;Uki&amp;#263; and Ivan  Lukovi&amp;#263; and Matej  &amp;#268;repin&amp;#353;ek and Toma&amp;#382;  Kosar and Marjan  Mernik</t>
  </si>
  <si>
    <t>Information System Software Development with Support for Application Traceability</t>
  </si>
  <si>
    <t>513--527</t>
  </si>
  <si>
    <t>Domain-specific languages, Domain-specific modeling, Dynamic graphical user interfaces, Human-computer interaction, Information systems, Program versioning</t>
  </si>
  <si>
    <t>10.1007/978-3-319-26844-6_38</t>
  </si>
  <si>
    <t>Proceedings of the 16th International Conference on Product-Focused Software Process Improvement - Volume 9459</t>
  </si>
  <si>
    <t>PROFES 2015</t>
  </si>
  <si>
    <t>978-3-319-26843-9</t>
  </si>
  <si>
    <t>Bolzano, Italy</t>
  </si>
  <si>
    <t>Ludovic  Auxepaules and Dominique  Py</t>
  </si>
  <si>
    <t>An Evaluation of Diagnosis in a Learning Environment for Object-Oriented Modeling</t>
  </si>
  <si>
    <t>102--104</t>
  </si>
  <si>
    <t>evaluation, modeling, diagnosis, structural matching, class diagram, UML</t>
  </si>
  <si>
    <t>10.1109/ICALT.2010.36</t>
  </si>
  <si>
    <t>Proceedings of the 2010 10th IEEE International Conference on Advanced Learning Technologies</t>
  </si>
  <si>
    <t>ICALT '10</t>
  </si>
  <si>
    <t>978-0-7695-4055-9</t>
  </si>
  <si>
    <t>Fatima  Alkandari and Richard F. Paige</t>
  </si>
  <si>
    <t>Modelling and Comparing Cloud Computing Service Level Agreements</t>
  </si>
  <si>
    <t>3:1--3:6</t>
  </si>
  <si>
    <t>cloud computing, model comparison, service level agreement</t>
  </si>
  <si>
    <t>10.1145/2446224.2446227</t>
  </si>
  <si>
    <t>Proceedings of the 1st International Workshop on Model-Driven Engineering for High Performance and CLoud Computing</t>
  </si>
  <si>
    <t>MDHPCL '12</t>
  </si>
  <si>
    <t>978-1-4503-1810-5</t>
  </si>
  <si>
    <t>Lionel  Montrieux and Michel  Wermelinger and Yijun  Yu</t>
  </si>
  <si>
    <t>Challenges in Model-based Evolution and Merging of Access Control Policies</t>
  </si>
  <si>
    <t>116--120</t>
  </si>
  <si>
    <t>access control, evolution, incremental verification, merging, model, ocl, rbac, security, uml, verification</t>
  </si>
  <si>
    <t>10.1145/2024445.2024467</t>
  </si>
  <si>
    <t>Proceedings of the 12th International Workshop on Principles of Software Evolution and the 7th Annual ERCIM Workshop on Software Evolution</t>
  </si>
  <si>
    <t>IWPSE-EVOL '11</t>
  </si>
  <si>
    <t>978-1-4503-0848-9</t>
  </si>
  <si>
    <t>Szeged, Hungary</t>
  </si>
  <si>
    <t>Iv&amp;#225;n  Melo and Mario  S&amp;#225;nchez and Jorge  Villalobos</t>
  </si>
  <si>
    <t>Composing Graphical Languages</t>
  </si>
  <si>
    <t>12--17</t>
  </si>
  <si>
    <t>editor generation, graphical modeling languages, language composition</t>
  </si>
  <si>
    <t>10.1145/2489812.2489816</t>
  </si>
  <si>
    <t>Jianwu  Wang and Jian  Yu and Paolo  Falcarin and Yanbo  Han and Maurizio  Morisio</t>
  </si>
  <si>
    <t>An Approach to Domain-Specific Reuse in Service-Oriented Environments</t>
  </si>
  <si>
    <t>221--232</t>
  </si>
  <si>
    <t>Domain Service Model, Domain-Specific Reuse, Service Capability Diversity, Service Customization, Variability-Supported Service Matching</t>
  </si>
  <si>
    <t>10.1007/978-3-540-68073-4_22</t>
  </si>
  <si>
    <t>Proceedings of the 10th International Conference on Software Reuse: High Confidence Software Reuse in Large Systems</t>
  </si>
  <si>
    <t>ICSR '08</t>
  </si>
  <si>
    <t>978-3-540-68062-8</t>
  </si>
  <si>
    <t>Beijing, China</t>
  </si>
  <si>
    <t>Dirk  Ohst and Michael  Welle and Udo  Kelter</t>
  </si>
  <si>
    <t>Differences Between Versions of UML Diagrams</t>
  </si>
  <si>
    <t>227--236</t>
  </si>
  <si>
    <t>UML diagrams, configuration, design transaction, differences, fine-grained data model, software engineering environments, versions</t>
  </si>
  <si>
    <t>10.1145/949952.940102</t>
  </si>
  <si>
    <t>SIGSOFT Softw. Eng. Notes</t>
  </si>
  <si>
    <t>September</t>
  </si>
  <si>
    <t>0163-5948</t>
  </si>
  <si>
    <t>10.1145/940071.940102</t>
  </si>
  <si>
    <t>Proceedings of the 9th European Software Engineering Conference Held Jointly with 11th ACM SIGSOFT International Symposium on Foundations of Software Engineering</t>
  </si>
  <si>
    <t>ESEC/FSE-11</t>
  </si>
  <si>
    <t>1-58113-743-5</t>
  </si>
  <si>
    <t>Helsinki, Finland</t>
  </si>
  <si>
    <t>&amp;#214;nder  Babur</t>
  </si>
  <si>
    <t>Statistical Analysis of Large Sets of Models</t>
  </si>
  <si>
    <t>888--891</t>
  </si>
  <si>
    <t>Model-driven engineering, clustering, model comparison, vector space model</t>
  </si>
  <si>
    <t>10.1145/2970276.2975938</t>
  </si>
  <si>
    <t>Proceedings of the 31st IEEE/ACM International Conference on Automated Software Engineering</t>
  </si>
  <si>
    <t>ASE 2016</t>
  </si>
  <si>
    <t>978-1-4503-3845-5</t>
  </si>
  <si>
    <t>Singapore, Singapore</t>
  </si>
  <si>
    <t>Kai  Hemme-Unger and Thomas  Flor and Gabriel  Vogler</t>
  </si>
  <si>
    <t>Model Driven Architecture Development Approach for Pervasive Computing</t>
  </si>
  <si>
    <t>314--315</t>
  </si>
  <si>
    <t>MDA, component composition, generic modeling, model driven architecture</t>
  </si>
  <si>
    <t>10.1145/949344.949429</t>
  </si>
  <si>
    <t>Bofei  Xia and Yushun  Fan and Cheng  Wu and Keman  Huang and Wei  Tan and Jia  Zhang and Bing  Bai</t>
  </si>
  <si>
    <t>439--446</t>
  </si>
  <si>
    <t>Service recommendation, LDA topic model, Domain-aware Service Clustering, Extreme Learning Machine, Domain-specific matching pattern</t>
  </si>
  <si>
    <t>Proceedings of the 2014 IEEE International Conference on Web Services</t>
  </si>
  <si>
    <t>ICWS '14</t>
  </si>
  <si>
    <t>978-1-4799-5054-6</t>
  </si>
  <si>
    <t>Gabor  Simko and David  Lindecker and Tihamer  Levendovszky and Sandeep  Neema and Janos  Sztipanovits</t>
  </si>
  <si>
    <t>Specification of Cyber-Physical Components with Formal Semantics --- Integration and Composition</t>
  </si>
  <si>
    <t>471--487</t>
  </si>
  <si>
    <t>Cyber-Physical Systems, Model-Based Engineering, formal specification, formalization, heterogeneous composition</t>
  </si>
  <si>
    <t>10.1007/978-3-642-41533-3_29</t>
  </si>
  <si>
    <t>Vukasin  Milovanovic and Dragan  Milicev</t>
  </si>
  <si>
    <t>An Interactive Tool for UML Class Model Evolution in Database Applications</t>
  </si>
  <si>
    <t>1273--1295</t>
  </si>
  <si>
    <t>Model differencing, Model evolution, Object-relational mapping, Schema evolution, Schema matching</t>
  </si>
  <si>
    <t>10.1007/s10270-013-0378-9</t>
  </si>
  <si>
    <t>July</t>
  </si>
  <si>
    <t>Robert  Bill and Patrick  Neubauer and Manuel  Wimmer</t>
  </si>
  <si>
    <t>Virtual Textual Model Composition for Supporting Versioning and Aspect-orientation</t>
  </si>
  <si>
    <t>67--78</t>
  </si>
  <si>
    <t>Aspect-oriented modeling, aspect weaving, model versioning, model virtualization, model-driven engineering</t>
  </si>
  <si>
    <t>10.1145/3136014.3136037</t>
  </si>
  <si>
    <t>Proceedings of the 10th ACM SIGPLAN International Conference on Software Language Engineering</t>
  </si>
  <si>
    <t>SLE 2017</t>
  </si>
  <si>
    <t>978-1-4503-5525-4</t>
  </si>
  <si>
    <t>Vancouver, BC, Canada</t>
  </si>
  <si>
    <t>Difference Tools for Analysis and Design Documents</t>
  </si>
  <si>
    <t>13--</t>
  </si>
  <si>
    <t>fine-grained data model, versions, configuration,design transaction, meta CASE, software engineeringenvironments, differences, UML diagrams</t>
  </si>
  <si>
    <t>Proceedings of the International Conference on Software Maintenance</t>
  </si>
  <si>
    <t>ICSM '03</t>
  </si>
  <si>
    <t>0-7695-1905-9</t>
  </si>
  <si>
    <t>Mathias  Fritzsche and Wasif  Gilani and Christoph  Fritzsche and Ivor  Spence and Peter  Kilpatrick and John  Brown</t>
  </si>
  <si>
    <t>Towards Utilizing Model-Driven Engineering of Composite Applications for Business Performance Analysis</t>
  </si>
  <si>
    <t>369--380</t>
  </si>
  <si>
    <t>Composite Applications, Composition Environment, Enterprise SOA, Model-Driven Engineering, Model-Driven Performance Engineering, Performance Decision Support</t>
  </si>
  <si>
    <t>10.1007/978-3-540-69100-6_26</t>
  </si>
  <si>
    <t>Proceedings of the 4th European Conference on Model Driven Architecture: Foundations and Applications</t>
  </si>
  <si>
    <t>ECMDA-FA '08</t>
  </si>
  <si>
    <t>978-3-540-69095-5</t>
  </si>
  <si>
    <t>Berlin, Germany</t>
  </si>
  <si>
    <t>Phu H. Nguyen and Jacques  Klein and Yves  Le Traon</t>
  </si>
  <si>
    <t>Model-Driven Security with A System of Aspect-Oriented Security Design Patterns</t>
  </si>
  <si>
    <t>51:51--51:54</t>
  </si>
  <si>
    <t>Model-driven security, aspect-oriented modeling, authentication, authorization, model composition, security patterns</t>
  </si>
  <si>
    <t>10.1145/2631675.2631683</t>
  </si>
  <si>
    <t>Proceedings of the 2Nd Workshop on View-Based, Aspect-Oriented and Orthographic Software Modelling</t>
  </si>
  <si>
    <t>VAO '14</t>
  </si>
  <si>
    <t>978-1-4503-2900-2</t>
  </si>
  <si>
    <t>York, United Kingdom</t>
  </si>
  <si>
    <t>Matthias  Lenk and Arnd  Vitzthum and Bernhard  Jung</t>
  </si>
  <si>
    <t>Model-driven Iterative Development of 3D Web-applications Using SSIML, X3D and JavaScript</t>
  </si>
  <si>
    <t>161--169</t>
  </si>
  <si>
    <t>3D development, JavaScript, X3D, X3Dom, code generation, model merging, reverse engineering, round-trip engineering</t>
  </si>
  <si>
    <t>10.1145/2338714.2338742</t>
  </si>
  <si>
    <t>Proceedings of the 17th International Conference on 3D Web Technology</t>
  </si>
  <si>
    <t>Web3D '12</t>
  </si>
  <si>
    <t>978-1-4503-1432-9</t>
  </si>
  <si>
    <t>Los Angeles, California</t>
  </si>
  <si>
    <t>Urooj  Fatima and Rolv  Br&amp;#230;k</t>
  </si>
  <si>
    <t>On Deriving Detailed Component Design from High-level Service Specification</t>
  </si>
  <si>
    <t>142--159</t>
  </si>
  <si>
    <t>component design, model-driven development, service choreography, service composition</t>
  </si>
  <si>
    <t>10.1007/978-3-642-36757-1_9</t>
  </si>
  <si>
    <t>Proceedings of the 7th International Conference on System Analysis and Modeling: Theory and Practice</t>
  </si>
  <si>
    <t>SAM'12</t>
  </si>
  <si>
    <t>978-3-642-36756-4</t>
  </si>
  <si>
    <t>Udo  Kelter and Maik  Schmidt</t>
  </si>
  <si>
    <t>Comparing State Machines</t>
  </si>
  <si>
    <t>1--6</t>
  </si>
  <si>
    <t>model comparison</t>
  </si>
  <si>
    <t>10.1145/1370152.1370154</t>
  </si>
  <si>
    <t>Proceedings of the 2008 International Workshop on Comparison and Versioning of Software Models</t>
  </si>
  <si>
    <t>CVSM '08</t>
  </si>
  <si>
    <t>978-1-60558-045-6</t>
  </si>
  <si>
    <t>A Modular Method for Global System Behaviour Specification</t>
  </si>
  <si>
    <t>490--497</t>
  </si>
  <si>
    <t>Model-driven engineering, interface behaviour, service choreography, service composition</t>
  </si>
  <si>
    <t>10.5220/0005245104900497</t>
  </si>
  <si>
    <t>Christian  Bartelt</t>
  </si>
  <si>
    <t>Consistence Preserving Model Merge in Collaborative Development Processes</t>
  </si>
  <si>
    <t>13--18</t>
  </si>
  <si>
    <t>collaborative development, inconsistency management, model driven engineering, model merge, model versioning, software configuration management</t>
  </si>
  <si>
    <t>10.1145/1370152.1370157</t>
  </si>
  <si>
    <t>Phu Hong Nguyen and Gregory  Nain and Jacques  Klein and Tejeddine  Mouelhi and Yves  Le Traon</t>
  </si>
  <si>
    <t>Model-driven Adaptive Delegation</t>
  </si>
  <si>
    <t>61--72</t>
  </si>
  <si>
    <t>access control, delegation, dynamic adaptation, model composition, model-driven engineering, model-driven security</t>
  </si>
  <si>
    <t>10.1145/2451436.2451445</t>
  </si>
  <si>
    <t>Proceedings of the 12th Annual International Conference on Aspect-oriented Software Development</t>
  </si>
  <si>
    <t>AOSD '13</t>
  </si>
  <si>
    <t>978-1-4503-1766-5</t>
  </si>
  <si>
    <t>Fukuoka, Japan</t>
  </si>
  <si>
    <t>Huafeng  Chen and Keqing  He and Yangfan  He and Jian  Wang</t>
  </si>
  <si>
    <t>An Automated Approach for Requirements Driven Model Selection</t>
  </si>
  <si>
    <t>1052--1057</t>
  </si>
  <si>
    <t>model selection, semantic matching, domain model</t>
  </si>
  <si>
    <t>10.1109/ICCIT.2008.85</t>
  </si>
  <si>
    <t>Proceedings of the 2008 Third International Conference on Convergence and Hybrid Information Technology - Volume 02</t>
  </si>
  <si>
    <t>ICCIT '08</t>
  </si>
  <si>
    <t>978-0-7695-3407-7</t>
  </si>
  <si>
    <t>Paolo  Bottoni and Esther  Guerra and Juan  de Lara</t>
  </si>
  <si>
    <t>A Language-independent and Formal Approach to Pattern-based Modelling with Support for Composition and Analysis</t>
  </si>
  <si>
    <t>821--844</t>
  </si>
  <si>
    <t>Pattern composition, Pattern conflicts, Pattern formalization, Pattern-based modelling</t>
  </si>
  <si>
    <t>10.1016/j.infsof.2010.03.005</t>
  </si>
  <si>
    <t>Inf. Softw. Technol.</t>
  </si>
  <si>
    <t>August, 2010</t>
  </si>
  <si>
    <t>0950-5849</t>
  </si>
  <si>
    <t>Butterworth-Heinemann</t>
  </si>
  <si>
    <t>Newton, MA, USA</t>
  </si>
  <si>
    <t>Jianwu  Wang and Jian  Yu</t>
  </si>
  <si>
    <t>A Business-Level Service Model Supporting End-User Customization</t>
  </si>
  <si>
    <t>295--303</t>
  </si>
  <si>
    <t>Business-Level Service Model, Domain-Specific Reuse, End-User Friendly, Service Customization, Variability-Supported Service Matching</t>
  </si>
  <si>
    <t>10.1007/978-3-540-93851-4_29</t>
  </si>
  <si>
    <t>Service-Oriented Computing - ICSOC 2007 Workshops</t>
  </si>
  <si>
    <t>978-3-540-93850-7</t>
  </si>
  <si>
    <t>Przemyslaw  Daca and Thomas A. Henzinger and Willibald  Krenn and Dejan  Nickovic</t>
  </si>
  <si>
    <t>Compositional Specifications for Ioco Testing</t>
  </si>
  <si>
    <t>373--382</t>
  </si>
  <si>
    <t>compositional testing, model-based testing</t>
  </si>
  <si>
    <t>10.1109/ICST.2014.50</t>
  </si>
  <si>
    <t>Proceedings of the 2014 IEEE International Conference on Software Testing, Verification, and Validation</t>
  </si>
  <si>
    <t>ICST '14</t>
  </si>
  <si>
    <t>978-1-4799-2255-0</t>
  </si>
  <si>
    <t>Nikola  Bene&amp;#353; and Przemys&amp;#322;aw  Daca and Thomas A. Henzinger and Jan  K&amp;#345;et&amp;#237;nsk&amp;#253; and Dejan  Ni&amp;#269;kovi&amp;#263;</t>
  </si>
  <si>
    <t>Complete Composition Operators for IOCO-Testing Theory</t>
  </si>
  <si>
    <t>101--110</t>
  </si>
  <si>
    <t>decomposition, ioco, model-based testing, specification merging</t>
  </si>
  <si>
    <t>10.1145/2737166.2737175</t>
  </si>
  <si>
    <t>Proceedings of the 18th International ACM SIGSOFT Symposium on Component-Based Software Engineering</t>
  </si>
  <si>
    <t>CBSE '15</t>
  </si>
  <si>
    <t>978-1-4503-3471-6</t>
  </si>
  <si>
    <t>Montr&amp;#233;al, QC, Canada</t>
  </si>
  <si>
    <t>Fokion  Zervoudakis and David S.  Rosenblum and Sebastian  Elbaum and Anthony  Finkelstein</t>
  </si>
  <si>
    <t>Cascading Verification: An Integrated Method for Domain-specific Model Checking</t>
  </si>
  <si>
    <t>400--410</t>
  </si>
  <si>
    <t>Composite reasoning, OWL, PRISM, Prolog, SWRL, UAVs, domain model, model checking</t>
  </si>
  <si>
    <t>10.1145/2491411.2491454</t>
  </si>
  <si>
    <t>Proceedings of the 2013 9th Joint Meeting on Foundations of Software Engineering</t>
  </si>
  <si>
    <t>ESEC/FSE 2013</t>
  </si>
  <si>
    <t>978-1-4503-2237-9</t>
  </si>
  <si>
    <t>Saint Petersburg, Russia</t>
  </si>
  <si>
    <t>Benjamin  Schmeling and Anis  Charfi and Rainer  Thome and Mira  Mezini</t>
  </si>
  <si>
    <t>Composing Non-functional Concerns in Web Services</t>
  </si>
  <si>
    <t>73--80</t>
  </si>
  <si>
    <t>Web Services, Non-functional Concerns, Model-Driven Development, Composition</t>
  </si>
  <si>
    <t>10.1109/ECOWS.2011.25</t>
  </si>
  <si>
    <t>Proceedings of the 2011 IEEE Ninth European Conference on Web Services</t>
  </si>
  <si>
    <t>ECOWS '11</t>
  </si>
  <si>
    <t>978-0-7695-4536-3</t>
  </si>
  <si>
    <t>Anna-Lena  Lamprecht and Bernhard  Steffen and Tiziana  Margaria</t>
  </si>
  <si>
    <t>Scientific Workflows with the jABC Framework</t>
  </si>
  <si>
    <t>629--651</t>
  </si>
  <si>
    <t>Automatic workflow composition, Loose programming, Model-driven design, Process modeling, Scientific workflows, Workflow modeling</t>
  </si>
  <si>
    <t>10.1007/s10009-016-0427-0</t>
  </si>
  <si>
    <t>Int. J. Softw. Tools Technol. Transf.</t>
  </si>
  <si>
    <t>1433-2779</t>
  </si>
  <si>
    <t>Gilles  Perrouin and Erwan  Brottier and Benoit  Baudry and Yves  Traon</t>
  </si>
  <si>
    <t>Composing Models for Detecting Inconsistencies: A Requirements Engineering Perspective</t>
  </si>
  <si>
    <t>89--103</t>
  </si>
  <si>
    <t>flexible inconsistency management, model composition, model-driven requirements engineering</t>
  </si>
  <si>
    <t>10.1007/978-3-642-02050-6_8</t>
  </si>
  <si>
    <t>Proceedings of the 15th International Working Conference on Requirements Engineering: Foundation for Software Quality</t>
  </si>
  <si>
    <t>REFSQ '09</t>
  </si>
  <si>
    <t>978-3-642-02049-0</t>
  </si>
  <si>
    <t>Amsterdam, The Netherlands</t>
  </si>
  <si>
    <t>Hyun  Cho and Jeff  Gray</t>
  </si>
  <si>
    <t>A Domain-specific Modeling Language for Scientific Data Composition and Interoperability</t>
  </si>
  <si>
    <t>107:1--107:4</t>
  </si>
  <si>
    <t>data composition, data integration, domain-specific modeling language (DSML), file format, metamodeling, verification</t>
  </si>
  <si>
    <t>10.1145/1900008.1900146</t>
  </si>
  <si>
    <t>Proceedings of the 48th Annual Southeast Regional Conference</t>
  </si>
  <si>
    <t>ACM SE '10</t>
  </si>
  <si>
    <t>978-1-4503-0064-3</t>
  </si>
  <si>
    <t>Oxford, Mississippi</t>
  </si>
  <si>
    <t>Brice  Morin and Jacques  Klein and Olivier  Barais and Jean-Marc  J&amp;#233;z&amp;#233;quel</t>
  </si>
  <si>
    <t>A Generic Weaver for Supporting Product Lines</t>
  </si>
  <si>
    <t>11--18</t>
  </si>
  <si>
    <t>aspect-oriented modeling, composition, metamodel, model-driven engineering, software product line, weaving</t>
  </si>
  <si>
    <t>10.1145/1370828.1370832</t>
  </si>
  <si>
    <t>Proceedings of the 13th International Workshop on Early Aspects</t>
  </si>
  <si>
    <t>EA '08</t>
  </si>
  <si>
    <t>978-1-60558-032-6</t>
  </si>
  <si>
    <t>Julia  Schroeter and Malte  Lochau and Tim  Winkelmann</t>
  </si>
  <si>
    <t>Multi-perspectives on Feature Models</t>
  </si>
  <si>
    <t>252--268</t>
  </si>
  <si>
    <t>automated view composition, customization, feature models, preconfiguration, software product lines</t>
  </si>
  <si>
    <t>10.1007/978-3-642-33666-9_17</t>
  </si>
  <si>
    <t>Proceedings of the 15th International Conference on Model Driven Engineering Languages and Systems</t>
  </si>
  <si>
    <t>MODELS'12</t>
  </si>
  <si>
    <t>978-3-642-33665-2</t>
  </si>
  <si>
    <t>Marsha  Chechik and Shiva  Nejati and Mehrdad  Sabetzadeh</t>
  </si>
  <si>
    <t>A Relationship-based Approach to Model Integration</t>
  </si>
  <si>
    <t>3--18</t>
  </si>
  <si>
    <t>Composition, Merge, Model integration, Model-based development, Weaving</t>
  </si>
  <si>
    <t>10.1007/s11334-011-0155-2</t>
  </si>
  <si>
    <t>Innov. Syst. Softw. Eng.</t>
  </si>
  <si>
    <t>March</t>
  </si>
  <si>
    <t>1614-5046</t>
  </si>
  <si>
    <t>&amp;#214;nder  Babur and Loek  Cleophas and Mark  Brand</t>
  </si>
  <si>
    <t>Hierarchical Clustering of Metamodels for Comparative Analysis and Visualization</t>
  </si>
  <si>
    <t>Hierarchical clustering, Model comparison, Model-Driven Engineering, R, Vector space model</t>
  </si>
  <si>
    <t>10.1007/978-3-319-42061-5_1</t>
  </si>
  <si>
    <t>Proceedings of the 12th European Conference on Modelling Foundations and Applications - Volume 9764</t>
  </si>
  <si>
    <t>978-3-319-42060-8</t>
  </si>
  <si>
    <t>Paolo  Bocciarelli and Andrea  D'Ambrogio</t>
  </si>
  <si>
    <t>Model-Driven Performability Analysis of Composite Web Services</t>
  </si>
  <si>
    <t>228--246</t>
  </si>
  <si>
    <t>composite web services, model-driven development, perform-ability, performance, reliability</t>
  </si>
  <si>
    <t>10.1007/978-3-540-69814-2_15</t>
  </si>
  <si>
    <t>Proceedings of the SPEC International Workshop on Performance Evaluation: Metrics, Models and Benchmarks</t>
  </si>
  <si>
    <t>SIPEW '08</t>
  </si>
  <si>
    <t>978-3-540-69813-5</t>
  </si>
  <si>
    <t>Darmstadt, Germany</t>
  </si>
  <si>
    <t>Casandra  Holotescu</t>
  </si>
  <si>
    <t>Local Model Learning for Asynchronous Services</t>
  </si>
  <si>
    <t>22--28</t>
  </si>
  <si>
    <t>black-box model inference, software composition, verification driven execution</t>
  </si>
  <si>
    <t>Proceedings of the 4th International Workshop on Principles of Engineering Service-Oriented Systems</t>
  </si>
  <si>
    <t>PESOS '12</t>
  </si>
  <si>
    <t>978-1-4673-1755-9</t>
  </si>
  <si>
    <t>Zurich, Switzerland</t>
  </si>
  <si>
    <t>Marios  Fokaefs and Eleni  Stroulia</t>
  </si>
  <si>
    <t>WSMeta: A Meta-model for Web Services to Compare Service Interfaces</t>
  </si>
  <si>
    <t>1--8</t>
  </si>
  <si>
    <t>WADL, WSDL, model-driven engineering, service comparison, service-oriented architectures</t>
  </si>
  <si>
    <t>10.1145/2491845.2491860</t>
  </si>
  <si>
    <t>Proceedings of the 17th Panhellenic Conference on Informatics</t>
  </si>
  <si>
    <t>PCI '13</t>
  </si>
  <si>
    <t>978-1-4503-1969-0</t>
  </si>
  <si>
    <t>Thessaloniki, Greece</t>
  </si>
  <si>
    <t>Khouloud  Boukadi and Rima  Grati and Hanï¿½ne  Ben-Abdallah</t>
  </si>
  <si>
    <t>Toward the Automation of a QoS-driven SLA Establishment in the Cloud</t>
  </si>
  <si>
    <t>279--302</t>
  </si>
  <si>
    <t>Cloud and Model-driven architecture, Composite SaaS, QoS, SLA, SOA</t>
  </si>
  <si>
    <t>10.1007/s11761-015-0187-9</t>
  </si>
  <si>
    <t>Serv. Oriented Comput. Appl.</t>
  </si>
  <si>
    <t>1863-2386</t>
  </si>
  <si>
    <t>Benjamin  Schmeling and Anis  Charfi and Marko  Martin and Mira  Mezini</t>
  </si>
  <si>
    <t>Towards Conflict-free Composition of Non-functional Concerns</t>
  </si>
  <si>
    <t>80--94</t>
  </si>
  <si>
    <t>NFC composition, feature interaction, model-driven development, web services</t>
  </si>
  <si>
    <t>10.1007/978-3-642-31095-9_6</t>
  </si>
  <si>
    <t>Proceedings of the 24th International Conference on Advanced Information Systems Engineering</t>
  </si>
  <si>
    <t>CAiSE'12</t>
  </si>
  <si>
    <t>978-3-642-31094-2</t>
  </si>
  <si>
    <t>Gda&amp;#324;sk, Poland</t>
  </si>
  <si>
    <t>Jiangxia  Wu and Fangchun  Yang</t>
  </si>
  <si>
    <t>A Model-driven Approach for QoS Prediction of BPEL Processes</t>
  </si>
  <si>
    <t>131--140</t>
  </si>
  <si>
    <t>BPEL, QoS prediction, model-driven, web service composition</t>
  </si>
  <si>
    <t>Proceedings of the 4th International Conference on Service-oriented Computing</t>
  </si>
  <si>
    <t>ICSOC'06</t>
  </si>
  <si>
    <t>3-540-75491-1, 978-3-540-75491-6</t>
  </si>
  <si>
    <t>Chicago, IL, USA</t>
  </si>
  <si>
    <t>G&amp;#225;bor  Bergmann and &amp;#193;kos  Horv&amp;#225;th and Istv&amp;#225;n  R&amp;#225;th and D&amp;#225;niel  Varr&amp;#243; and Andr&amp;#225;s  Balogh and Zolt&amp;#225;n  Balogh and Andr&amp;#225;s  &amp;#214;kr&amp;#246;s</t>
  </si>
  <si>
    <t>Incremental Evaluation of Model Queries over EMF Models</t>
  </si>
  <si>
    <t>76--90</t>
  </si>
  <si>
    <t>EMF, incremental pattern matching, model query, model validation</t>
  </si>
  <si>
    <t>Proceedings of the 13th International Conference on Model Driven Engineering Languages and Systems: Part I</t>
  </si>
  <si>
    <t>MODELS'10</t>
  </si>
  <si>
    <t>3-642-16144-8, 978-3-642-16144-5</t>
  </si>
  <si>
    <t>Oslo, Norway</t>
  </si>
  <si>
    <t>Amanuel  Koshima and Vincent  Englebert</t>
  </si>
  <si>
    <t>Collaborative Editing of EMF/Ecore Meta-models and Models</t>
  </si>
  <si>
    <t>55--66</t>
  </si>
  <si>
    <t>Collaborative modelling, Conflict detection, DSML, EMF, Merging</t>
  </si>
  <si>
    <t>10.5220/0004709500550066</t>
  </si>
  <si>
    <t>Wolfgang  Grieskamp and Nicolas  Kicillof</t>
  </si>
  <si>
    <t>A Schema Language for Coordinating Construction and Composition of Partial Behavior Descriptions</t>
  </si>
  <si>
    <t>59--66</t>
  </si>
  <si>
    <t>model composition, model-based testing, partial behaviors</t>
  </si>
  <si>
    <t>10.1145/1138953.1138966</t>
  </si>
  <si>
    <t>Proceedings of the 2006 International Workshop on Scenarios and State Machines: Models, Algorithms, and Tools</t>
  </si>
  <si>
    <t>SCESM '06</t>
  </si>
  <si>
    <t>1-59593-394-8</t>
  </si>
  <si>
    <t>Shanghai, China</t>
  </si>
  <si>
    <t>Jan Oliver  Ringert and Bernhard  Rumpe and Andreas  Wortmann</t>
  </si>
  <si>
    <t>Composing Code Generators for C&amp;C ADLs with Application-specific Behavior Languages (Tool Demonstration)</t>
  </si>
  <si>
    <t>113--116</t>
  </si>
  <si>
    <t>Code Generation, Code Generator Composition, Component &amp; Connector Architectures, Model-Driven Engineering</t>
  </si>
  <si>
    <t>10.1145/2936314.2814224</t>
  </si>
  <si>
    <t>10.1145/2814204.2814224</t>
  </si>
  <si>
    <t>Proceedings of the 2015 ACM SIGPLAN International Conference on Generative Programming: Concepts and Experiences</t>
  </si>
  <si>
    <t>GPCE 2015</t>
  </si>
  <si>
    <t>978-1-4503-3687-1</t>
  </si>
  <si>
    <t>Shiva  Nejati and Marsha  Chechik</t>
  </si>
  <si>
    <t>Behavioural Model Fusion: An Overview of Challenges</t>
  </si>
  <si>
    <t>behavioural model, model composition, model fusion, model management, model matching, model merging</t>
  </si>
  <si>
    <t>10.1145/1370731.1370733</t>
  </si>
  <si>
    <t>Proceedings of the 2008 International Workshop on Models in Software Engineering</t>
  </si>
  <si>
    <t>MiSE '08</t>
  </si>
  <si>
    <t>978-1-60558-025-8</t>
  </si>
  <si>
    <t>Hakan  Erdogmus</t>
  </si>
  <si>
    <t>Architecture-driven Verification of Concurrent Systems</t>
  </si>
  <si>
    <t>380--413</t>
  </si>
  <si>
    <t>architectural formalisms, architectural specifications, architecture-based verification, compositional verification, equivalence checking, model checking</t>
  </si>
  <si>
    <t>Nordic J. of Computing</t>
  </si>
  <si>
    <t>Winter 1997</t>
  </si>
  <si>
    <t>1236-6064</t>
  </si>
  <si>
    <t>Publishing Association Nordic Journal of Computing</t>
  </si>
  <si>
    <t>Finland</t>
  </si>
  <si>
    <t>Bill  Karakostas and Yannis  Zorgios</t>
  </si>
  <si>
    <t>Model-Driven Engineering of Composite Service Oriented Applications</t>
  </si>
  <si>
    <t>23--37</t>
  </si>
  <si>
    <t>Business Objects, Business Process Modelling, Composite Application Frameworks, IDEF0, Model Driven Service Engineering, Service Composition</t>
  </si>
  <si>
    <t>10.4018/jitsa.2011010102</t>
  </si>
  <si>
    <t>Int. J. Inf. Technol. Syst. Appoach</t>
  </si>
  <si>
    <t>1935-570X</t>
  </si>
  <si>
    <t>A Relationship-driven Approach to View Merging</t>
  </si>
  <si>
    <t>1--2</t>
  </si>
  <si>
    <t>distributed development, modelling, view merging, view-based modelling</t>
  </si>
  <si>
    <t>10.1145/1218776.1218794</t>
  </si>
  <si>
    <t>Jochen M. K&amp;#252;ster and Jana  Koehler and Ksenia  Ryndina</t>
  </si>
  <si>
    <t>Improving Business Process Models with Reference Models in Business-driven Development</t>
  </si>
  <si>
    <t>35--44</t>
  </si>
  <si>
    <t>process merging, reference models</t>
  </si>
  <si>
    <t>10.1007/11837862_5</t>
  </si>
  <si>
    <t>Proceedings of the 2006 International Conference on Business Process Management Workshops</t>
  </si>
  <si>
    <t>BPM'06</t>
  </si>
  <si>
    <t>3-540-38444-8, 978-3-540-38444-1</t>
  </si>
  <si>
    <t>Vienna, Austria</t>
  </si>
  <si>
    <t>Felix  Schw&amp;#228;gerl and Bernhard  Westfechtel</t>
  </si>
  <si>
    <t>Perspectives on Combining Model-driven Engineering, Software Product Line Engineering, and Version Control</t>
  </si>
  <si>
    <t>76--83</t>
  </si>
  <si>
    <t>model version control, model-driven software product lines, software evolution, variability management</t>
  </si>
  <si>
    <t>10.1145/3023956.3023969</t>
  </si>
  <si>
    <t>Proceedings of the Eleventh International Workshop on Variability Modelling of Software-intensive Systems</t>
  </si>
  <si>
    <t>VAMOS '17</t>
  </si>
  <si>
    <t>978-1-4503-4811-9</t>
  </si>
  <si>
    <t>Eindhoven, Netherlands</t>
  </si>
  <si>
    <t>Brian  Byrne and Achille  Fokoue and Aditya  Kalyanpur and Kavitha  Srinivas and Min  Wang</t>
  </si>
  <si>
    <t>Scalable Matching of Industry Models: A Case Study</t>
  </si>
  <si>
    <t>1--12</t>
  </si>
  <si>
    <t>Model matching</t>
  </si>
  <si>
    <t>Proceedings of the 4th International Conference on Ontology Matching - Volume 551</t>
  </si>
  <si>
    <t>OM'09</t>
  </si>
  <si>
    <t>Chantilly</t>
  </si>
  <si>
    <t>CEUR-WS.org</t>
  </si>
  <si>
    <t>Aachen, Germany, Germany</t>
  </si>
  <si>
    <t>H.  Habrias and B.  Griech</t>
  </si>
  <si>
    <t>Formal Specification of Dynamic Constraints with the B Method</t>
  </si>
  <si>
    <t>304--</t>
  </si>
  <si>
    <t>B formal specification method, NIAM, Nijssen Information Analysis Method, UML, Unified Modeling Language, binary relationship, composition, constraint theory, dynamic constraints, existence dependency, faithfulness, predicate logic, programming proofs, proof obligation, set theory, substitution theory, system operations specifications</t>
  </si>
  <si>
    <t>Proceedings of the 1st International Conference on Formal Engineering Methods</t>
  </si>
  <si>
    <t>ICFEM '97</t>
  </si>
  <si>
    <t>0-8186-8002-4</t>
  </si>
  <si>
    <t>S.  Zillner and D.  Sonntag</t>
  </si>
  <si>
    <t>Aligning Medical Ontologies by Axiomatic Models, Corpus Linguistic Syntactic Rules and Context Information</t>
  </si>
  <si>
    <t>ontology matching, medical ontology alignment, axiomatic models, corpus linguistic syntactic rules, domain-specific context information, formal semantics, context based rules, semantic image retrieval, clinical decision support, computer aided diagnosis</t>
  </si>
  <si>
    <t>10.1109/CBMS.2011.5999162</t>
  </si>
  <si>
    <t>Proceedings of the 2011 24th International Symposium on Computer-Based Medical Systems</t>
  </si>
  <si>
    <t>CBMS '11</t>
  </si>
  <si>
    <t>978-1-4577-1189-3</t>
  </si>
  <si>
    <t>Kleinner  Farias and Alessandro  Garcia and Jon  Whittle and Christina  Chavez and Carlos  Lucena</t>
  </si>
  <si>
    <t>Evaluating the Effort of Composing Design Models: A Controlled Experiment</t>
  </si>
  <si>
    <t>676--691</t>
  </si>
  <si>
    <t>effort measurement, empirical studies, model composition effort</t>
  </si>
  <si>
    <t>10.1007/978-3-642-33666-9_43</t>
  </si>
  <si>
    <t>K.  Thramboulidis and P.  Bochalis and J.  Bouloumpasis</t>
  </si>
  <si>
    <t>A Framework for MDE of IoT-based Manufacturing Cyber-physical Systems</t>
  </si>
  <si>
    <t>11:1--11:8</t>
  </si>
  <si>
    <t>IoT mashups, UML4IoT, cyber-physical systems, internet of things, manufacturing CPS, model driven engineering, service composition</t>
  </si>
  <si>
    <t>10.1145/3131542.3131554</t>
  </si>
  <si>
    <t>Proceedings of the Seventh International Conference on the Internet of Things</t>
  </si>
  <si>
    <t>IoT '17</t>
  </si>
  <si>
    <t>978-1-4503-5318-2</t>
  </si>
  <si>
    <t>Zinovy  Diskin and Boris  Kadish</t>
  </si>
  <si>
    <t>Variable Set Semantics for Keyed Generalized Sketches: Formal Semantics for Object Identity and Abstract Syntax for Conceptual Modeling</t>
  </si>
  <si>
    <t>1--59</t>
  </si>
  <si>
    <t>ER, UML, aggregation, association, category theory, composition, conceptual modeling, entity, formal semantics, generalization, keyed sketch, object identity, object-oriented visual modeling, relationship, variable set</t>
  </si>
  <si>
    <t>10.1016/S0169-023X(03)00047-8</t>
  </si>
  <si>
    <t>Data Knowl. Eng.</t>
  </si>
  <si>
    <t>0169-023X</t>
  </si>
  <si>
    <t>Wattana  Viriyasitavat</t>
  </si>
  <si>
    <t>Modeling Delegation in Requirements-Driven Trust Framework</t>
  </si>
  <si>
    <t>522--529</t>
  </si>
  <si>
    <t>Service Composition, Service Delegation, Trust Model, Trust Propagation, Service Workflow</t>
  </si>
  <si>
    <t>10.1109/SERVICES-I.2009.88</t>
  </si>
  <si>
    <t>Proceedings of the 2009 Congress on Services - I</t>
  </si>
  <si>
    <t>SERVICES '09</t>
  </si>
  <si>
    <t>978-0-7695-3708-5</t>
  </si>
  <si>
    <t>Xiaorui  Zhang and &amp;#216;ystein  Haugen and Birger  Moller-Pedersen</t>
  </si>
  <si>
    <t>90--99</t>
  </si>
  <si>
    <t>model-driven software product lines, model comparison, Common Variability Language, variability identification, synthesize a product line model</t>
  </si>
  <si>
    <t>Proceedings of the 2011 15th International Software Product Line Conference</t>
  </si>
  <si>
    <t>978-0-7695-4487-8</t>
  </si>
  <si>
    <t>Athanasios  Staikopoulos and Owen  Cliffe and Razvan  Popescu and Julian  Padget and Siobh&amp;#225;n  Clarke</t>
  </si>
  <si>
    <t>Template-Based Adaptation of Semantic Web Services with Model-Driven Engineering</t>
  </si>
  <si>
    <t>116--130</t>
  </si>
  <si>
    <t>Evolving Internet applications, methodologies, software architectures, support for adaptation, Web services, Web services modeling, formalization of services composition, process re-engineering methodology.</t>
  </si>
  <si>
    <t>10.1109/TSC.2010.30</t>
  </si>
  <si>
    <t>IEEE Trans. Serv. Comput.</t>
  </si>
  <si>
    <t>1939-1374</t>
  </si>
  <si>
    <t>Ahmed Saleh  Bataineh and Jamal  Bentahar and Mohamed  El Menshawy and Rachida  Dssouli</t>
  </si>
  <si>
    <t>Specifying and Verifying Contract-driven Service Compositions Using Commitments and Model Checking</t>
  </si>
  <si>
    <t>151--184</t>
  </si>
  <si>
    <t>BPEL, Communicative commitments, Contract-driven web services, Model checking, Web service composition</t>
  </si>
  <si>
    <t>10.1016/j.eswa.2016.12.031</t>
  </si>
  <si>
    <t>Expert Syst. Appl.</t>
  </si>
  <si>
    <t>0957-4174</t>
  </si>
  <si>
    <t>Pergamon Press, Inc.</t>
  </si>
  <si>
    <t>Tarrytown, NY, USA</t>
  </si>
  <si>
    <t>B.  Raphael and G.  Bhatnagar and I. F. C. Smith</t>
  </si>
  <si>
    <t>Creation of Flexible Graphical User Interfaces Through Model Composition</t>
  </si>
  <si>
    <t>173--184</t>
  </si>
  <si>
    <t>Graphical User Interfaces, Model Composition, Model-Based User Interfaces</t>
  </si>
  <si>
    <t>10.1017/S0890060402163049</t>
  </si>
  <si>
    <t>Artif. Intell. Eng. Des. Anal. Manuf.</t>
  </si>
  <si>
    <t>June</t>
  </si>
  <si>
    <t>0890-0604</t>
  </si>
  <si>
    <t>Cambridge University Press</t>
  </si>
  <si>
    <t>Petr  Weiss</t>
  </si>
  <si>
    <t>Service-based Realization of Business Processes Driven by Control-flow Patterns</t>
  </si>
  <si>
    <t>91--102</t>
  </si>
  <si>
    <t>business process modeling, composite services, service specification, service-oriented analysis and design, service-oriented architecture</t>
  </si>
  <si>
    <t>Miguel A. Laguna and Bruno  Gonz&amp;#225;lez-Baixauli and Jos&amp;#233; M. Marqu&amp;#233;s</t>
  </si>
  <si>
    <t>Seamless Development of Software Product Lines</t>
  </si>
  <si>
    <t>85--94</t>
  </si>
  <si>
    <t>feature model, package merge, seamless development, software product lines</t>
  </si>
  <si>
    <t>10.1145/1289971.1289988</t>
  </si>
  <si>
    <t>Proceedings of the 6th International Conference on Generative Programming and Component Engineering</t>
  </si>
  <si>
    <t>GPCE '07</t>
  </si>
  <si>
    <t>978-1-59593-855-8</t>
  </si>
  <si>
    <t>Salzburg, Austria</t>
  </si>
  <si>
    <t>Christof  Momm and Michael  Gebhart and Sebastian  Abeck</t>
  </si>
  <si>
    <t>A Model-Driven Approach for Monitoring Business Performance in Web Service Compositions</t>
  </si>
  <si>
    <t>343--350</t>
  </si>
  <si>
    <t>Business Process Management, Model-Driven Software Development, Service-Oriented Architectures, Business Performance Monitoring, Web Service Compositions</t>
  </si>
  <si>
    <t>10.1109/ICIW.2009.57</t>
  </si>
  <si>
    <t>Proceedings of the 2009 Fourth International Conference on Internet and Web Applications and Services</t>
  </si>
  <si>
    <t>ICIW '09</t>
  </si>
  <si>
    <t>978-0-7695-3613-2</t>
  </si>
  <si>
    <t>Mario G. C. A. Cimino and Francesco  Marcelloni</t>
  </si>
  <si>
    <t>An Efficient Model-based Methodology for Developing Device-independent Mobile Applications</t>
  </si>
  <si>
    <t>286--304</t>
  </si>
  <si>
    <t>Composite capabilities/preference profiles (CC/PP), Delivery-context aware user interface, Mobile user-interface modeling, Model driven architecture, User interface markup language (UIML)</t>
  </si>
  <si>
    <t>10.1016/j.sysarc.2012.06.001</t>
  </si>
  <si>
    <t>J. Syst. Archit.</t>
  </si>
  <si>
    <t>September, 2012</t>
  </si>
  <si>
    <t>1383-7621</t>
  </si>
  <si>
    <t>Gunter  Mussbacher and Omar  Alam and Mohammad  Alhaj and Shaukat  Ali and Nuno  Am&amp;#225;lio and Balbir  Barn and Rolv  Br&amp;#230;k and Tony  Clark and Benoit  Combemale and Luiz Marcio Cysneiros and Urooj  Fatima and Robert  France and Geri  Georg and Jennifer  Horkoff and J&amp;#246;rg  Kienzle and Julio Cesar Leite and Timothy C. Lethbridge and Markus  Luckey and Ana  Moreira and Felix  Mutz and A. Padua A. Oliveira and Dorina C. Petriu and Matthias  Sch&amp;#246;ttle and Lucy  Troup and Vera M. B. Werneck</t>
  </si>
  <si>
    <t>Assessing Composition in Modeling Approaches</t>
  </si>
  <si>
    <t>1:1--1:26</t>
  </si>
  <si>
    <t>case study, comparison criteria, composition, modeling</t>
  </si>
  <si>
    <t>10.1145/2459031.2459032</t>
  </si>
  <si>
    <t>Proceedings of the CMA 2012 Workshop</t>
  </si>
  <si>
    <t>CMA '12</t>
  </si>
  <si>
    <t>978-1-4503-1843-3</t>
  </si>
  <si>
    <t>Kunming  Nie and Li  Zhang and Zengtao  Geng</t>
  </si>
  <si>
    <t>Product Line Variability Modeling Based on Model Difference and Merge</t>
  </si>
  <si>
    <t>509--513</t>
  </si>
  <si>
    <t>model difference, model merge, product feature model, product families</t>
  </si>
  <si>
    <t>10.1109/COMPSACW.2012.95</t>
  </si>
  <si>
    <t>Proceedings of the 2012 IEEE 36th Annual Computer Software and Applications Conference Workshops</t>
  </si>
  <si>
    <t>COMPSACW '12</t>
  </si>
  <si>
    <t>978-0-7695-4758-9</t>
  </si>
  <si>
    <t>S.  DeLoach and P.  Bailor and T.  Hartrum</t>
  </si>
  <si>
    <t>Representing Object Models As Theories</t>
  </si>
  <si>
    <t>28--</t>
  </si>
  <si>
    <t>algebraic specification, algebraic theories, automatic programming, category theory, category theory operations, formal specification, formal specifications, formal theory-based specification, knowledge based systems, object model representation, object-oriented programming, object-oriented specification representation, parallel refinement approach, programming theory, semi-automated software synthesis systems, semi-formal object-oriented representation, specification acquisition, specification composition system, specification translation, theory-based object model, theory-based specification</t>
  </si>
  <si>
    <t>Proceedings of The 10th Knowledge-Based Software Engineering Conference</t>
  </si>
  <si>
    <t>KBSE '95</t>
  </si>
  <si>
    <t>0-8186-7204-8</t>
  </si>
  <si>
    <t>Jeroen  Keppens and Qiang  Shen</t>
  </si>
  <si>
    <t>Granularity and Disaggregation in Compositional Modelling with Applications to Ecological Systems</t>
  </si>
  <si>
    <t>269--292</t>
  </si>
  <si>
    <t>Compositional modelling, Disaggregation, Ecological systems, Granularity, Model-based reasoning</t>
  </si>
  <si>
    <t>10.1007/s10489-006-0107-y</t>
  </si>
  <si>
    <t>Applied Intelligence</t>
  </si>
  <si>
    <t>0924-669X</t>
  </si>
  <si>
    <t>Kluwer Academic Publishers</t>
  </si>
  <si>
    <t>Hingham, MA, USA</t>
  </si>
  <si>
    <t>Anjelika  Votintseva and Petra  Witschel and Nikolaus  Regnat and Philipp Emanuel Stelzig</t>
  </si>
  <si>
    <t>Comparative Study of Model-based and Multi-domain System Engineering Approaches for Industrial Settings</t>
  </si>
  <si>
    <t>20--31</t>
  </si>
  <si>
    <t>SysML, comparative study, industrial use cases, model-based system engineering, modelica, multi-domain systems, simulation</t>
  </si>
  <si>
    <t>10.1007/978-3-642-31491-9_4</t>
  </si>
  <si>
    <t>Proceedings of the 8th European Conference on Modelling Foundations and Applications</t>
  </si>
  <si>
    <t>ECMFA'12</t>
  </si>
  <si>
    <t>978-3-642-31490-2</t>
  </si>
  <si>
    <t>Kgs. Lyngby, Denmark</t>
  </si>
  <si>
    <t>Valeria De Castro and Esperanza  Marcos and Marcos Lopez Sanz</t>
  </si>
  <si>
    <t>A Model Driven Method for Service Composition Modelling&amp;#58; a Case Study</t>
  </si>
  <si>
    <t>335--353</t>
  </si>
  <si>
    <t>business process modelling, medical images, model driven architecture, service composition, web engineering, web information systems, web services</t>
  </si>
  <si>
    <t>10.1504/IJWET.2006.010419</t>
  </si>
  <si>
    <t>Mari&amp;#225;n  &amp;#352;imko and M&amp;#225;ria  Bielikov&amp;#225;</t>
  </si>
  <si>
    <t>User Modeling Based on Emergent Domain Semantics</t>
  </si>
  <si>
    <t>411--414</t>
  </si>
  <si>
    <t>automatic domain model composition, emergent domain semantics, folksonomy, text mining, user modeling</t>
  </si>
  <si>
    <t>10.1007/978-3-642-13470-8_42</t>
  </si>
  <si>
    <t>Proceedings of the 18th International Conference on User Modeling, Adaptation, and Personalization</t>
  </si>
  <si>
    <t>UMAP'10</t>
  </si>
  <si>
    <t>3-642-13469-6, 978-3-642-13469-2</t>
  </si>
  <si>
    <t>Big Island, HI</t>
  </si>
  <si>
    <t>Zhifeng  Gu and Bin  Xu and JuanZi  Li</t>
  </si>
  <si>
    <t>Service Data Correlation Modeling and Its Application in Data-Driven Service Composition</t>
  </si>
  <si>
    <t>279--291</t>
  </si>
  <si>
    <t>Web services modeling, metadata of services interfaces, relationship modeling schema, extensions, service composition.</t>
  </si>
  <si>
    <t>10.1109/TSC.2010.22</t>
  </si>
  <si>
    <t>Timo  Kehrer and Udo  Kelter and Pit  Pietsch and Maik  Schmidt</t>
  </si>
  <si>
    <t>Adaptability of Model Comparison Tools</t>
  </si>
  <si>
    <t>306--309</t>
  </si>
  <si>
    <t>Model versioning, model comparsion, model configuration management, model matching</t>
  </si>
  <si>
    <t>10.1145/2351676.2351731</t>
  </si>
  <si>
    <t>Proceedings of the 27th IEEE/ACM International Conference on Automated Software Engineering</t>
  </si>
  <si>
    <t>ASE 2012</t>
  </si>
  <si>
    <t>978-1-4503-1204-2</t>
  </si>
  <si>
    <t>Essen, Germany</t>
  </si>
  <si>
    <t>Georg  Grossmann and Michael  Schrefl and Markus  Stumptner</t>
  </si>
  <si>
    <t>A Model-driven Framework for Runtime Adaptation of Web Service Compositions</t>
  </si>
  <si>
    <t>184--189</t>
  </si>
  <si>
    <t>models at runtime, service composition, service reconfiguration</t>
  </si>
  <si>
    <t>10.1145/1988008.1988034</t>
  </si>
  <si>
    <t>Proceedings of the 6th International Symposium on Software Engineering for Adaptive and Self-Managing Systems</t>
  </si>
  <si>
    <t>SEAMS '11</t>
  </si>
  <si>
    <t>978-1-4503-0575-4</t>
  </si>
  <si>
    <t>Waikiki, Honolulu, HI, USA</t>
  </si>
  <si>
    <t>Alexei  Sharpanskykh and Jan  Treur</t>
  </si>
  <si>
    <t>Automated Analysis of Compositional Multi&amp;#45;Agent Systems</t>
  </si>
  <si>
    <t>174--221</t>
  </si>
  <si>
    <t>MAS modelling, agent&amp;#45;based systems, automated analysis, automated transformation, behavioural specifications, compositional modelling, compositional verification, executable format, model checking, multi&amp;#45;agent systems, temporal analysis, temporal modelling, transition systems</t>
  </si>
  <si>
    <t>10.1504/IJAOSE.2010.032801</t>
  </si>
  <si>
    <t>Int. J. Agent-Oriented Softw. Eng.</t>
  </si>
  <si>
    <t>1746-1375</t>
  </si>
  <si>
    <t>Jianwei  Niu and Joanne M. Atlee and Nancy A. Day</t>
  </si>
  <si>
    <t>Template Semantics for Model-Based Notations</t>
  </si>
  <si>
    <t>866--882</t>
  </si>
  <si>
    <t>Model-based specification notations, semantics, composition, concurrency, automated generation of analysis tools.</t>
  </si>
  <si>
    <t>10.1109/TSE.2003.1237169</t>
  </si>
  <si>
    <t>Howard  Foster and Sebastian  Uchitel and Jeff  Magee and Jeff  Kramer</t>
  </si>
  <si>
    <t>LTSA-WS: A Tool for Model-based Verification of Web Service Compositions and Choreography</t>
  </si>
  <si>
    <t>771--774</t>
  </si>
  <si>
    <t>BPEL4WS, WS-CDL, choreography, model-checking, web service compositions</t>
  </si>
  <si>
    <t>10.1145/1134285.1134408</t>
  </si>
  <si>
    <t>Proceedings of the 28th International Conference on Software Engineering</t>
  </si>
  <si>
    <t>ICSE '06</t>
  </si>
  <si>
    <t>1-59593-375-1</t>
  </si>
  <si>
    <t>Maximilian  K&amp;#246;gel</t>
  </si>
  <si>
    <t>Towards Software Configuration Management for Unified Models</t>
  </si>
  <si>
    <t>19--24</t>
  </si>
  <si>
    <t>configuration management, operation-based, scm, unified model, versioning</t>
  </si>
  <si>
    <t>10.1145/1370152.1370158</t>
  </si>
  <si>
    <t>Marouane  Kessentini and Ali  Ouni and Philip  Langer and Manuel  Wimmer and Slim  Bechikh</t>
  </si>
  <si>
    <t>Search-based Metamodel Matching with Structural and Syntactic Measures</t>
  </si>
  <si>
    <t>1--14</t>
  </si>
  <si>
    <t>Model matching, Search-based software engineering, Simulated annealing</t>
  </si>
  <si>
    <t>10.1016/j.jss.2014.06.040</t>
  </si>
  <si>
    <t>Composable Semantics for Model-based Notations</t>
  </si>
  <si>
    <t>149--158</t>
  </si>
  <si>
    <t>communication, composition, concurrency, formal analysis, model-based notations, operational semantics</t>
  </si>
  <si>
    <t>10.1145/587051.587074</t>
  </si>
  <si>
    <t>Proceedings of the 10th ACM SIGSOFT Symposium on Foundations of Software Engineering</t>
  </si>
  <si>
    <t>SIGSOFT '02/FSE-10</t>
  </si>
  <si>
    <t>1-58113-514-9</t>
  </si>
  <si>
    <t>Charleston, South Carolina, USA</t>
  </si>
  <si>
    <t>Luca  Pazzi and Marco  Pradelli</t>
  </si>
  <si>
    <t>Modularity and Part-Whole Compositionality for Computing the State Semantics of Statecharts</t>
  </si>
  <si>
    <t>193--203</t>
  </si>
  <si>
    <t>state-based modeling, concurrency, model checking, software testing, compositional verification, state-space reduction, controller synthesis, state-based exception handling</t>
  </si>
  <si>
    <t>10.1109/ACSD.2012.22</t>
  </si>
  <si>
    <t>Proceedings of the 2012 12th International Conference on Application of Concurrency to System Design</t>
  </si>
  <si>
    <t>ACSD '12</t>
  </si>
  <si>
    <t>978-0-7695-4709-1</t>
  </si>
  <si>
    <t>J.  Lee and L. F. Lai and W. T. Huang</t>
  </si>
  <si>
    <t>Task-based Specifications Through Conceptual Graphs</t>
  </si>
  <si>
    <t>196--</t>
  </si>
  <si>
    <t>R1/SOAR, canonical formation rules, composition operator, conceptual graphs, constraint overlays, demons, formal specification, graph theory, knowledge representation, knowledge verification, problem solving, problem solving knowledge, state models, task based specifications, task state expressions, task structure, task-based specifications, verification</t>
  </si>
  <si>
    <t>Proceedings of the 11th Conference on Artificial Intelligence for Applications</t>
  </si>
  <si>
    <t>CAIA '95</t>
  </si>
  <si>
    <t>0-8186-7070-3</t>
  </si>
  <si>
    <t>Mehrdad  Sabetzadeh and Steve  Easterbrook</t>
  </si>
  <si>
    <t>View Merging in the Presence of Incompleteness and Inconsistency</t>
  </si>
  <si>
    <t>174--193</t>
  </si>
  <si>
    <t>Inconsistency management, Model management, View merging, View-based development</t>
  </si>
  <si>
    <t>10.1007/s00766-006-0032-y</t>
  </si>
  <si>
    <t>Requir. Eng.</t>
  </si>
  <si>
    <t>0947-3602</t>
  </si>
  <si>
    <t>Fethi A. Rabhi and Lawrence  Yao and Adnene  Guabtni</t>
  </si>
  <si>
    <t>ADAGE: A Framework for Supporting User-driven Ad-hoc Data Analysis Processes</t>
  </si>
  <si>
    <t>489--519</t>
  </si>
  <si>
    <t>ADAGE, Business process modeling, Data-intensive science, Event processing systems, Financial market data, High-frequency data, Thomson Reuters, Time series analysis, User-driven composition</t>
  </si>
  <si>
    <t>10.1007/s00607-012-0193-0</t>
  </si>
  <si>
    <t>Computing</t>
  </si>
  <si>
    <t>0010-485X</t>
  </si>
  <si>
    <t>Gabor  Simko and Tihamer  Levendovszky and Miklos  Maroti and Janos  Sztipanovits</t>
  </si>
  <si>
    <t>Towards a Theory for Cyber-physical Systems Modeling</t>
  </si>
  <si>
    <t>56--61</t>
  </si>
  <si>
    <t>cyber-physical systems, formalization, heterogeneous composition, model-based engineering</t>
  </si>
  <si>
    <t>10.1145/2593458.2593463</t>
  </si>
  <si>
    <t>Proceedings of the 4th ACM SIGBED International Workshop on Design, Modeling, and Evaluation of Cyber-Physical Systems</t>
  </si>
  <si>
    <t>CyPhy '14</t>
  </si>
  <si>
    <t>978-1-4503-2871-5</t>
  </si>
  <si>
    <t>10.1145/605466.605489</t>
  </si>
  <si>
    <t>Mark  van den Brand and Zvezdan  Proti&amp;#263; and Tom  Verhoeff</t>
  </si>
  <si>
    <t>Fine-grained Metamodel-assisted Model Comparison</t>
  </si>
  <si>
    <t>11--20</t>
  </si>
  <si>
    <t>metamodeling, model comparison, model differences calculation, model differences presentation format</t>
  </si>
  <si>
    <t>10.1145/1826147.1826152</t>
  </si>
  <si>
    <t>Proceedings of the 1st International Workshop on Model Comparison in Practice</t>
  </si>
  <si>
    <t>IWMCP '10</t>
  </si>
  <si>
    <t>978-1-60558-960-2</t>
  </si>
  <si>
    <t>Malaga, Spain</t>
  </si>
  <si>
    <t>Pavel  Grigorenko and Ando  Saabas and Enn  Tyugu</t>
  </si>
  <si>
    <t>Visual Tool for Generative Programming</t>
  </si>
  <si>
    <t>249--252</t>
  </si>
  <si>
    <t>compositional software engineering, generative programming, model-based software engineering, program synthesis</t>
  </si>
  <si>
    <t>10.1145/1095430.1081747</t>
  </si>
  <si>
    <t>10.1145/1081706.1081747</t>
  </si>
  <si>
    <t>Proceedings of the 10th European Software Engineering Conference Held Jointly with 13th ACM SIGSOFT International Symposium on Foundations of Software Engineering</t>
  </si>
  <si>
    <t>ESEC/FSE-13</t>
  </si>
  <si>
    <t>1-59593-014-0</t>
  </si>
  <si>
    <t>T.  Mannschatz and T.  Wolf and S.  H&amp;#252;lsmann</t>
  </si>
  <si>
    <t>Nexus Tools Platform</t>
  </si>
  <si>
    <t>137--153</t>
  </si>
  <si>
    <t>Decision support tool, Integrated models, Interactive comparison, Model inventory, Model tools repository, Near real-time visualization, Web-based service</t>
  </si>
  <si>
    <t>10.1016/j.envsoft.2015.10.031</t>
  </si>
  <si>
    <t>Marco  Winckler</t>
  </si>
  <si>
    <t>Tasks Model Composition: Beyond Data, Representing User Activities</t>
  </si>
  <si>
    <t>Web mashups, model-based task analysis, task composition</t>
  </si>
  <si>
    <t>10.1007/978-3-319-04244-2_1</t>
  </si>
  <si>
    <t>Revised Selected Papers of the ICWE 2013 International Workshops on Current Trends in Web Engineering - Volume 8295</t>
  </si>
  <si>
    <t>978-3-319-04243-5</t>
  </si>
  <si>
    <t>Viswanathan  Kodaganallur and Rob R. Weitz and David  Rosenthal</t>
  </si>
  <si>
    <t>A Comparison of Model-Tracing and Constraint-Based Intelligent Tutoring Paradigms</t>
  </si>
  <si>
    <t>117--144</t>
  </si>
  <si>
    <t>Cognitive Tutors, Comparison of Intelligent Tutors, Constraint-based Modelling, Constraint-based Tutors, Intelligent Tutoring Systems, Knowledge-based Systems, Model-tracing Tutors</t>
  </si>
  <si>
    <t>Int. J. Artif. Intell. Ed.</t>
  </si>
  <si>
    <t>1560-4292</t>
  </si>
  <si>
    <t>Rabeb  Mizouni and Aziz  Salah</t>
  </si>
  <si>
    <t>Towards a Framework for Estimating System NFRs on Behavioral Models</t>
  </si>
  <si>
    <t>721--731</t>
  </si>
  <si>
    <t>Behavioral model, Formal composition, NFR Estimations, NFRs, Scenario-based approaches</t>
  </si>
  <si>
    <t>10.1016/j.knosys.2010.03.014</t>
  </si>
  <si>
    <t>Know.-Based Syst.</t>
  </si>
  <si>
    <t>0950-7051</t>
  </si>
  <si>
    <t>Luiz Olavo Bonino da Silva Santos and Eduardo Goncalves da Silva and Luis Ferreira Pires and Marten van Sinderen</t>
  </si>
  <si>
    <t>Towards a Goal-Based Service Framework for Dynamic Service Discovery and Composition</t>
  </si>
  <si>
    <t>302--307</t>
  </si>
  <si>
    <t>Service discovery and composition, goal-based modeling, ontology</t>
  </si>
  <si>
    <t>10.1109/ITNG.2009.27</t>
  </si>
  <si>
    <t>Proceedings of the 2009 Sixth International Conference on Information Technology: New Generations</t>
  </si>
  <si>
    <t>ITNG '09</t>
  </si>
  <si>
    <t>978-0-7695-3596-8</t>
  </si>
  <si>
    <t>Patrick C. K. Hung and Kamalakar  Karlapalem</t>
  </si>
  <si>
    <t>A Paradigm for Security Enforcement in CapBasED-AMS</t>
  </si>
  <si>
    <t>79--88</t>
  </si>
  <si>
    <t>CapBasED-AMS, activity execution, capability-based event-driven activity management system, compile-time data, illegal privacy violation, multiple interdependent tasks, pilferage, problem-solving agent, role-based resource security model, run-time data, secure match-making, security constraints, security enforcement paradigm, security of data, security policies, security resource control, security threats, specification-time data, system infrastructure, task coordination model, task execution, task scheduling, unauthorized access, unauthorized modification</t>
  </si>
  <si>
    <t>Proceedings of the Second IFCIS International Conference on Cooperative Information Systems</t>
  </si>
  <si>
    <t>COOPIS '97</t>
  </si>
  <si>
    <t>0-8186-7946-8</t>
  </si>
  <si>
    <t>Joe A.  Wasserman and Jaime  Banks</t>
  </si>
  <si>
    <t>Details and Dynamics</t>
  </si>
  <si>
    <t>603--624</t>
  </si>
  <si>
    <t>GBL, analog games, complex systems, game-based learning, mental models, model matching</t>
  </si>
  <si>
    <t>10.1177/1046878117715056</t>
  </si>
  <si>
    <t>Simul. Gaming</t>
  </si>
  <si>
    <t>10 2017</t>
  </si>
  <si>
    <t>1046-8781</t>
  </si>
  <si>
    <t>Sage Publications, Inc.</t>
  </si>
  <si>
    <t>Thousand Oaks, CA, USA</t>
  </si>
  <si>
    <t>Bart  Kienhuis and Ed F. Deprettere</t>
  </si>
  <si>
    <t>Modeling Stream-Based Applications Using the SBF Model of Computation</t>
  </si>
  <si>
    <t>291--300</t>
  </si>
  <si>
    <t>composition, dataflow models, decomposition, process network models, stream-based functions (SBF)</t>
  </si>
  <si>
    <t>10.1023/A:1023256604475</t>
  </si>
  <si>
    <t>J. VLSI Signal Process. Syst.</t>
  </si>
  <si>
    <t>0922-5773</t>
  </si>
  <si>
    <t>Ravensara S. Travillian and Kremena  Diatchka and Tejinder K. Judge and Katarzyna  Wilamowska and Linda G. Shapiro</t>
  </si>
  <si>
    <t>An Ontology-based Comparative Anatomy Information System</t>
  </si>
  <si>
    <t>1--15</t>
  </si>
  <si>
    <t>Anatomy, Comparative anatomy, Foundational Model of Anatomy, Graph matching, Graph similarity, Homology, Isomorphism, Knowledge base, Ontology, Prot&amp;#233;g&amp;#233;</t>
  </si>
  <si>
    <t>10.1016/j.artmed.2010.10.001</t>
  </si>
  <si>
    <t>Artif. Intell. Med.</t>
  </si>
  <si>
    <t>January, 2011</t>
  </si>
  <si>
    <t>0933-3657</t>
  </si>
  <si>
    <t>Elsevier Science Publishers Ltd.</t>
  </si>
  <si>
    <t>Essex, UK</t>
  </si>
  <si>
    <t>Georgia M. Kapitsaki and Achilleas P. Achilleos</t>
  </si>
  <si>
    <t>Model Matching for Web Services on Context Dependencies</t>
  </si>
  <si>
    <t>45--53</t>
  </si>
  <si>
    <t>context, context-awareness, model comparison, model matching, web Services</t>
  </si>
  <si>
    <t>10.1145/2428736.2428748</t>
  </si>
  <si>
    <t>Proceedings of the 14th International Conference on Information Integration and Web-based Applications &amp;#38; Services</t>
  </si>
  <si>
    <t>IIWAS '12</t>
  </si>
  <si>
    <t>978-1-4503-1306-3</t>
  </si>
  <si>
    <t>Bali, Indonesia</t>
  </si>
  <si>
    <t>Xiaoqing  Jin and Jyotirmoy V. Deshmukh and James  Kapinski and Koichi  Ueda and Ken  Butts</t>
  </si>
  <si>
    <t>Powertrain Control Verification Benchmark</t>
  </si>
  <si>
    <t>253--262</t>
  </si>
  <si>
    <t>automotive control systems, hybrid systems benchmarks, model comparison, model-based testing, verification</t>
  </si>
  <si>
    <t>10.1145/2562059.2562140</t>
  </si>
  <si>
    <t>Proceedings of the 17th International Conference on Hybrid Systems: Computation and Control</t>
  </si>
  <si>
    <t>HSCC '14</t>
  </si>
  <si>
    <t>978-1-4503-2732-9</t>
  </si>
  <si>
    <t>Fanhuai  Shi and Yongjian  Xi and Xiaoling  Li and Ye  Duan</t>
  </si>
  <si>
    <t>An Automation System of Rooftop Detection and 3D Building Modeling from Aerial Images</t>
  </si>
  <si>
    <t>383--396</t>
  </si>
  <si>
    <t>3D reconstruction, Asymmetry corner matching, Image-based modeling</t>
  </si>
  <si>
    <t>10.1007/s10846-010-9456-1</t>
  </si>
  <si>
    <t>J. Intell. Robotics Syst.</t>
  </si>
  <si>
    <t>0921-0296</t>
  </si>
  <si>
    <t>Raymond  Devillers and Hanna  Klaudel and Elisabeth  Pelz</t>
  </si>
  <si>
    <t>An Algebraic Box Calculus</t>
  </si>
  <si>
    <t>81--107</t>
  </si>
  <si>
    <t>Petri nets, algebraic specifications, compositional models, synchronization</t>
  </si>
  <si>
    <t>J. Autom. Lang. Comb.</t>
  </si>
  <si>
    <t>Feb. 2000</t>
  </si>
  <si>
    <t>1430-189X</t>
  </si>
  <si>
    <t>Otto-von-Guericke-Universitat</t>
  </si>
  <si>
    <t>Magdeburg, Germany, Germany</t>
  </si>
  <si>
    <t>Yi  Jiang and Shijun  Wang and Kai  Fu and Wei  Zhang and Haiyan  Zhao</t>
  </si>
  <si>
    <t>A Collaborative Conceptual Modeling Tool Based on Stigmergy Mechanism</t>
  </si>
  <si>
    <t>conceptual modeling, crowd, model merging, stigmergy</t>
  </si>
  <si>
    <t>10.1145/2993717.2993726</t>
  </si>
  <si>
    <t>Proceedings of the 8th Asia-Pacific Symposium on Internetware</t>
  </si>
  <si>
    <t>Internetware '16</t>
  </si>
  <si>
    <t>978-1-4503-4829-4</t>
  </si>
  <si>
    <t>Qing-Song  Zeng and Jian-Huang  Lai and Chang-Dong  Wang</t>
  </si>
  <si>
    <t>Multi-local Model Image Set Matching Based on Domain Description</t>
  </si>
  <si>
    <t>694--704</t>
  </si>
  <si>
    <t>Clustering, Domain description, Multi-local model, Set similarity, Unsupervised image set matching</t>
  </si>
  <si>
    <t>10.1016/j.patcog.2013.08.025</t>
  </si>
  <si>
    <t>Pattern Recogn.</t>
  </si>
  <si>
    <t>February, 2014</t>
  </si>
  <si>
    <t>0031-3203</t>
  </si>
  <si>
    <t>Yuqin  He and Xiangping  Chen and Ge  Lin</t>
  </si>
  <si>
    <t>Composition of Monitoring Components for On-demand Construction of Runtime Model Based on Model Synthesis</t>
  </si>
  <si>
    <t>20:1--20:4</t>
  </si>
  <si>
    <t>component composition, model synthesis, runtime model</t>
  </si>
  <si>
    <t>10.1145/2532443.2532472</t>
  </si>
  <si>
    <t>Proceedings of the 5th Asia-Pacific Symposium on Internetware</t>
  </si>
  <si>
    <t>Internetware '13</t>
  </si>
  <si>
    <t>978-1-4503-2369-7</t>
  </si>
  <si>
    <t>Changsha, China</t>
  </si>
  <si>
    <t>Kleinner  Farias and Alessandro  Garcia and Jon  Whittle and Christina  Flach Garcia Chavez and Carlos  Lucena</t>
  </si>
  <si>
    <t>1349--1365</t>
  </si>
  <si>
    <t>Effort measurement, Empirical studies, Model composition effort</t>
  </si>
  <si>
    <t>10.1007/s10270-014-0408-2</t>
  </si>
  <si>
    <t>Ivan  Logre and S&amp;#233;bastien  Mosser and Philippe  Collet and Michel  Riveill</t>
  </si>
  <si>
    <t>Sensor Data Visualisation: A Composition-Based Approach to Support Domain Variability</t>
  </si>
  <si>
    <t>101--116</t>
  </si>
  <si>
    <t>Data visualisation, Model composition, Sensors, Variability</t>
  </si>
  <si>
    <t>10.1007/978-3-319-09195-2_7</t>
  </si>
  <si>
    <t>Proceedings of the 10th European Conference on Modelling Foundations and Applications - Volume 8569</t>
  </si>
  <si>
    <t>978-3-319-09194-5</t>
  </si>
  <si>
    <t>Muhammad  Naeem and Reiko  Heckel</t>
  </si>
  <si>
    <t>Towards Matching of Service Feature Models Based on Linear Logic</t>
  </si>
  <si>
    <t>13:1--13:8</t>
  </si>
  <si>
    <t>feature models, partial matching, service composition</t>
  </si>
  <si>
    <t>10.1145/2019136.2019151</t>
  </si>
  <si>
    <t>Gabriele  Salvati and Christian  Santoni and Valentina  Tibaldo and Fabio  Pellacini</t>
  </si>
  <si>
    <t>MeshHisto: Collaborative Modeling by Sharing and Retargeting Editing Histories</t>
  </si>
  <si>
    <t>205:1--205:10</t>
  </si>
  <si>
    <t>collaborative modeling, diff and merge, polygonal modeling, version control</t>
  </si>
  <si>
    <t>10.1145/2816795.2818110</t>
  </si>
  <si>
    <t>ACM Trans. Graph.</t>
  </si>
  <si>
    <t>0730-0301</t>
  </si>
  <si>
    <t>Javier  C&amp;#225;mara and Carlos  Canal and Gwen  Sala&amp;#252;n</t>
  </si>
  <si>
    <t>Multiple Concern Adaptation for Run-time Composition in Context-Aware Systems</t>
  </si>
  <si>
    <t>111--130</t>
  </si>
  <si>
    <t>Component-based Software Development, Model-based Adaptation, Run-time Composition, Separation of Concerns</t>
  </si>
  <si>
    <t>10.1016/j.entcs.2008.06.024</t>
  </si>
  <si>
    <t>Electron. Notes Theor. Comput. Sci.</t>
  </si>
  <si>
    <t>June, 2008</t>
  </si>
  <si>
    <t>1571-0661</t>
  </si>
  <si>
    <t>P. W. H. Chung and M.  Jefferson</t>
  </si>
  <si>
    <t>A Fuzzy Approach to Accessing Accident Databases</t>
  </si>
  <si>
    <t>129--137</t>
  </si>
  <si>
    <t>accident database&lt;/kwd&gt;, domain models&lt;/kwd&gt;, fuzzy matching&lt;/kwd&gt;</t>
  </si>
  <si>
    <t>10.1023/A:1008263918762</t>
  </si>
  <si>
    <t>Attila Istv&amp;#225;n Petr&amp;#243;czi and Csaba  G&amp;#225;sp&amp;#225;r-Papanek</t>
  </si>
  <si>
    <t>Route Prediction on Tracking Data to Location-Based Services</t>
  </si>
  <si>
    <t>69--77</t>
  </si>
  <si>
    <t>Markov model, location-based services (LBS), mobility modeling, pattern matching model, radio frequency identification (RFID), route prediction</t>
  </si>
  <si>
    <t>10.1007/978-3-642-03700-9_8</t>
  </si>
  <si>
    <t>Proceedings of the 15th Open European Summer School and IFIP TC6.6 Workshop on The Internet of the Future</t>
  </si>
  <si>
    <t>EUNICE '09</t>
  </si>
  <si>
    <t>978-3-642-03699-6</t>
  </si>
  <si>
    <t>Barcelona, Spain</t>
  </si>
  <si>
    <t>Pedro  Domingos</t>
  </si>
  <si>
    <t>The Role of Occam&amp;Lsquo;s Razor in Knowledge Discovery</t>
  </si>
  <si>
    <t>409--425</t>
  </si>
  <si>
    <t>comprehensible models&lt;/kwd&gt;, domain knowledge&lt;/kwd&gt;, model selection&lt;/kwd&gt;, multiple comparisons&lt;/kwd&gt;, overfitting&lt;/kwd&gt;</t>
  </si>
  <si>
    <t>10.1023/A:1009868929893</t>
  </si>
  <si>
    <t>Data Min. Knowl. Discov.</t>
  </si>
  <si>
    <t>1384-5810</t>
  </si>
  <si>
    <t>Roland T. Rust and David C. Schmittlein</t>
  </si>
  <si>
    <t>A Bayesian Cross-Validated Likelihood Method for Comparing Alternative Specifications of Quantitative Models</t>
  </si>
  <si>
    <t>20--40</t>
  </si>
  <si>
    <t>cross-validation, marketing models, model comparison</t>
  </si>
  <si>
    <t>10.1287/mksc.4.1.20</t>
  </si>
  <si>
    <t>Marketing Science</t>
  </si>
  <si>
    <t>1526-548X</t>
  </si>
  <si>
    <t>INFORMS</t>
  </si>
  <si>
    <t>Institute for Operations Research and the Management Sciences (INFORMS), Linthicum, Maryland, USA</t>
  </si>
  <si>
    <t>Shiva  Nejati and Mehrdad  Sabetzadeh and Marsha  Chechik and Steve  Easterbrook and Pamela  Zave</t>
  </si>
  <si>
    <t>Matching and Merging of Variant Feature Specifications</t>
  </si>
  <si>
    <t>1355--1375</t>
  </si>
  <si>
    <t>Computational modeling,Semantics,Hierarchical systems,Pragmatics,Parameterization,Electronic mail,Voice mail,parameterization,Model management,match,merge,hierarchical state machines,statecharts,behavior preservation,variability modeling</t>
  </si>
  <si>
    <t>10.1109/TSE.2011.112</t>
  </si>
  <si>
    <t>T. K. Sengupta and V.  Lakshmanan and V. V. S. N. Vijay</t>
  </si>
  <si>
    <t>A New Combined Stable and Dispersion Relation Preserving Compact Scheme for Non-periodic Problems</t>
  </si>
  <si>
    <t>3048--3071</t>
  </si>
  <si>
    <t>Boundary layer, Combined compact difference scheme, DRP property, Lid-driven cavity problem, Navier-Stokes solution, Stommel Ocean model, Uni-and bi-directional wave propagation</t>
  </si>
  <si>
    <t>10.1016/j.jcp.2009.01.003</t>
  </si>
  <si>
    <t>J. Comput. Phys.</t>
  </si>
  <si>
    <t>May, 2009</t>
  </si>
  <si>
    <t>0021-9991</t>
  </si>
  <si>
    <t>Academic Press Professional, Inc.</t>
  </si>
  <si>
    <t>D. D. Deavours and W. D. Obal,II and M. A. Qureshi and W. H. Sanders and A. P. A. van Moorsel</t>
  </si>
  <si>
    <t>UltraSAN Version 3 Overview</t>
  </si>
  <si>
    <t>216--</t>
  </si>
  <si>
    <t>Petri nets, UltraSAN version 3, X Windows-based user interface, construction, dependability, model specification, model-based evaluation, performability measures, performance evaluation, report generator, software package, software packages, steady-state performance, stochastic activity networks, stochastic processes, transient performance, virtual machines</t>
  </si>
  <si>
    <t>Proceedings of the Sixth International Workshop on Petri Nets and Performance Models</t>
  </si>
  <si>
    <t>PNPM '95</t>
  </si>
  <si>
    <t>0-8186-7210-2</t>
  </si>
  <si>
    <t>Jordan  Janeiro and Simone Diniz Junqueira Barbosa and Thomas  Springer and Alexander  Schill</t>
  </si>
  <si>
    <t>Enhancing User Interface Design Patterns with Design Rationale Structures</t>
  </si>
  <si>
    <t>9--16</t>
  </si>
  <si>
    <t>argumentation model, design rationale, information retrieval, knowledge base, semantic match, user interface design patterns</t>
  </si>
  <si>
    <t>10.1145/1621995.1621998</t>
  </si>
  <si>
    <t>Proceedings of the 27th ACM International Conference on Design of Communication</t>
  </si>
  <si>
    <t>SIGDOC '09</t>
  </si>
  <si>
    <t>978-1-60558-559-8</t>
  </si>
  <si>
    <t>Bloomington, Indiana, USA</t>
  </si>
  <si>
    <t>Simona  Jeners and Horst  Lichter and Elena  Pyatkova</t>
  </si>
  <si>
    <t>Automated Comparison of Process Improvement Reference Models Based on Similarity Metrics</t>
  </si>
  <si>
    <t>743--748</t>
  </si>
  <si>
    <t>reference models, software process improvement, comparison, meta-models, similarity metrics</t>
  </si>
  <si>
    <t>10.1109/APSEC.2012.150</t>
  </si>
  <si>
    <t>Proceedings of the 2012 19th Asia-Pacific Software Engineering Conference - Volume 01</t>
  </si>
  <si>
    <t>APSEC '12</t>
  </si>
  <si>
    <t>978-0-7695-4922-4</t>
  </si>
  <si>
    <t>Nadjet  Zemirline and Chantal  Reynaud and Yolaine  Bourda and Fabrice  Popineau</t>
  </si>
  <si>
    <t>A Pattern and Rule-Based Approach for Reusing Adaptive Hypermedia Creator's Models</t>
  </si>
  <si>
    <t>17--31</t>
  </si>
  <si>
    <t>adaptive hypermedia, assisting tools, models merging, reusing models</t>
  </si>
  <si>
    <t>10.1007/978-3-540-87696-0_5</t>
  </si>
  <si>
    <t>Proceedings of the 16th International Conference on Knowledge Engineering: Practice and Patterns</t>
  </si>
  <si>
    <t>EKAW '08</t>
  </si>
  <si>
    <t>978-3-540-87695-3</t>
  </si>
  <si>
    <t>Acitrezza, Italy</t>
  </si>
  <si>
    <t>Toufik  Taibi</t>
  </si>
  <si>
    <t>Formal Specification and Validation of Multi-agent Behaviour Using TLA+ and TLC Model Checker</t>
  </si>
  <si>
    <t>99--113</t>
  </si>
  <si>
    <t>&amp;#35;, 43, MAS, TLA, TLA&amp;amp, TLC, agent coordination, agent&amp;#45;&amp;#45;based systems, behaviour composition, coalition, model checking, multi&amp;#45;agent systems, software agents, temporal logic of actions</t>
  </si>
  <si>
    <t>10.1504/IJAISC.2008.021266</t>
  </si>
  <si>
    <t>Int. J. Artif. Intell. Soft Comput.</t>
  </si>
  <si>
    <t>1755-4950</t>
  </si>
  <si>
    <t>Marcos Didonet Del Fabro and Patrick  Valduriez</t>
  </si>
  <si>
    <t>Semi-automatic Model Integration Using Matching Transformations and Weaving Models</t>
  </si>
  <si>
    <t>963--970</t>
  </si>
  <si>
    <t>matching transformations, model engineering, model weaving</t>
  </si>
  <si>
    <t>10.1145/1244002.1244215</t>
  </si>
  <si>
    <t>Proceedings of the 2007 ACM Symposium on Applied Computing</t>
  </si>
  <si>
    <t>SAC '07</t>
  </si>
  <si>
    <t>1-59593-480-4</t>
  </si>
  <si>
    <t>Seoul, Korea</t>
  </si>
  <si>
    <t>Tomoharu  Iwata and Tsutomu  Hirao and Naonori  Ueda</t>
  </si>
  <si>
    <t>Probabilistic Latent Variable Models for Unsupervised Many-to-many Object Matching</t>
  </si>
  <si>
    <t>682--697</t>
  </si>
  <si>
    <t>Latent variable model, Mixture model, Object matching</t>
  </si>
  <si>
    <t>10.1016/j.ipm.2015.12.013</t>
  </si>
  <si>
    <t>Inf. Process. Manage.</t>
  </si>
  <si>
    <t>0306-4573</t>
  </si>
  <si>
    <t>Maksim  Tkachenko and Hady W. Lauw</t>
  </si>
  <si>
    <t>Generative Modeling of Entity Comparisons in Text</t>
  </si>
  <si>
    <t>859--868</t>
  </si>
  <si>
    <t>comparative sentences, comparison mining, generative model</t>
  </si>
  <si>
    <t>10.1145/2661829.2662016</t>
  </si>
  <si>
    <t>Proceedings of the 23rd ACM International Conference on Conference on Information and Knowledge Management</t>
  </si>
  <si>
    <t>CIKM '14</t>
  </si>
  <si>
    <t>978-1-4503-2598-1</t>
  </si>
  <si>
    <t>J&amp;#252;rgen  Ebert and Tassilo  Horn</t>
  </si>
  <si>
    <t>GReTL: An Extensible, Operational, Graph-based Transformation Language</t>
  </si>
  <si>
    <t>301--321</t>
  </si>
  <si>
    <t>Graph transformation, Metamodel merging, Model transformation</t>
  </si>
  <si>
    <t>10.1007/s10270-012-0250-3</t>
  </si>
  <si>
    <t>Jiangling  Wan and M.  Bieber and J. T. L. Wang and P. A. Ng</t>
  </si>
  <si>
    <t>LHM: A Logic-based Hypertext Data Model for Integrating Hypertext and Information Systems</t>
  </si>
  <si>
    <t>350--</t>
  </si>
  <si>
    <t>LHM, application domains, application elements, common language, composite objects, data structures, document handling, document management, expressive power, formal logic, high level descriptions, hypermedia, independent information domains, information systems, logic modeling, logic-based hypertext data model, logical bridge laws</t>
  </si>
  <si>
    <t>Proceedings of the 28th Hawaii International Conference on System Sciences</t>
  </si>
  <si>
    <t>HICSS '95</t>
  </si>
  <si>
    <t>0-8186-6940-3</t>
  </si>
  <si>
    <t>D.  Bu&amp;#322;a and M.  Lewandowski</t>
  </si>
  <si>
    <t>Comparison of Frequency Domain and Time Domain Model of a Distributed Power Supplying System with Active Power Filters (APFs)</t>
  </si>
  <si>
    <t>771--779</t>
  </si>
  <si>
    <t>Active power filters (APFs) modeling, Comparison of time and frequency domain models, Nonlinear power system modeling</t>
  </si>
  <si>
    <t>10.1016/j.amc.2014.11.082</t>
  </si>
  <si>
    <t>Appl. Math. Comput.</t>
  </si>
  <si>
    <t>0096-3003</t>
  </si>
  <si>
    <t>Orna  Grumberg and Moshe Y. Vardi and Joseph  Sifakis and Rajeev  Alur</t>
  </si>
  <si>
    <t>2010 CAV Award Announcement</t>
  </si>
  <si>
    <t>117--120</t>
  </si>
  <si>
    <t>CAV award, Compositional Model Checking, Computer-Aided Verification, Interpolation, Unbounded SAT-based Model Checking, Verification of Asynchronous Circuit</t>
  </si>
  <si>
    <t>10.1007/s10703-011-0125-1</t>
  </si>
  <si>
    <t>Form. Methods Syst. Des.</t>
  </si>
  <si>
    <t>0925-9856</t>
  </si>
  <si>
    <t>Kathi  Fisler and Shriram  Krishnamurthi</t>
  </si>
  <si>
    <t>Modular Verification of Collaboration-based Software Designs</t>
  </si>
  <si>
    <t>152--163</t>
  </si>
  <si>
    <t>aspect-oriented programming, collaboration-based design, compositional reasoning, computer-aided verification, model checking, software architecture</t>
  </si>
  <si>
    <t>10.1145/503271.503231</t>
  </si>
  <si>
    <t>Sept. 2001</t>
  </si>
  <si>
    <t>10.1145/503209.503231</t>
  </si>
  <si>
    <t>Proceedings of the 8th European Software Engineering Conference Held Jointly with 9th ACM SIGSOFT International Symposium on Foundations of Software Engineering</t>
  </si>
  <si>
    <t>ESEC/FSE-9</t>
  </si>
  <si>
    <t>1-58113-390-1</t>
  </si>
  <si>
    <t>G.  Gadda</t>
  </si>
  <si>
    <t>Bridging Structural and Software Design of PLC-based System Families</t>
  </si>
  <si>
    <t>377--</t>
  </si>
  <si>
    <t>ESPRIT project 8224-RUMS, ESPRIT/ESSI project 10542-EASIER, European Union funded projects, PLC-based system families, control software, family-based product modelling technique, formal specification, object-oriented PLC specification language, object-oriented programming, product complexity, programmable controllers, requirement specification, software design, software design phase, software engineering, specification languages, structural design, structural design phase, system structure</t>
  </si>
  <si>
    <t>Proceedings of the 1st International Conference on Engineering of Complex Computer Systems</t>
  </si>
  <si>
    <t>ICECCS '95</t>
  </si>
  <si>
    <t>0-8186-7123-8</t>
  </si>
  <si>
    <t>Wenli  Zhang and Xiaomeng  Wu and Shunsuke  Kamijo and Masao  Sakauchi</t>
  </si>
  <si>
    <t>Semantic Video Database System with Semi-automatic Secondary-content Generation Capability</t>
  </si>
  <si>
    <t>27--54</t>
  </si>
  <si>
    <t>Multimedia applications, Object extraction and annotation, Object-based annotation, Object-based interactive applications, Object-based query, Ontological object model, Region-based model matching, Semantic video content extraction, Semantic video system, Video database</t>
  </si>
  <si>
    <t>10.1007/s11042-006-0007-5</t>
  </si>
  <si>
    <t>Multimedia Tools Appl.</t>
  </si>
  <si>
    <t>1380-7501</t>
  </si>
  <si>
    <t>Sangeetha  Muthuraman and V. Prasanna Venkatesan</t>
  </si>
  <si>
    <t>Design of QOS Based Web Service Selection/Composition Hyper-Heuristic Model</t>
  </si>
  <si>
    <t>80:1--80:10</t>
  </si>
  <si>
    <t>QOS based web service selection and composition, Service selection, hyper-heuristic model, service composition, web services selection/composition model</t>
  </si>
  <si>
    <t>10.1145/2980258.2980430</t>
  </si>
  <si>
    <t>Proceedings of the International Conference on Informatics and Analytics</t>
  </si>
  <si>
    <t>ICIA-16</t>
  </si>
  <si>
    <t>978-1-4503-4756-3</t>
  </si>
  <si>
    <t>Pondicherry, India</t>
  </si>
  <si>
    <t>Karl  Kurnel and Wolfram  Pietsch</t>
  </si>
  <si>
    <t>Assessment of and Proposals to Extend Connectionist Models, Based on Specific Application Problems</t>
  </si>
  <si>
    <t>355--364</t>
  </si>
  <si>
    <t>animation, connectionist models, data analysis, neural nets, optimization, pattern matching, subsymbolic reasoning, user interaction</t>
  </si>
  <si>
    <t>Wirtsch. Inf.</t>
  </si>
  <si>
    <t>Oct. 1991</t>
  </si>
  <si>
    <t>0937-6429</t>
  </si>
  <si>
    <t>Friedr. Vieweg &amp;amp; Sohn Verlagsgesellschaft mbH</t>
  </si>
  <si>
    <t>Wiesbaden, Germany, Germany</t>
  </si>
  <si>
    <t>Marcello  La Rosa and Marlon  Dumas and Reina  Uba and Remco  Dijkman</t>
  </si>
  <si>
    <t>Business Process Model Merging: An Approach to Business Process Consolidation</t>
  </si>
  <si>
    <t>11:1--11:42</t>
  </si>
  <si>
    <t>Business process model, graph matching, model merging, variability</t>
  </si>
  <si>
    <t>10.1145/2430545.2430547</t>
  </si>
  <si>
    <t>ACM Trans. Softw. Eng. Methodol.</t>
  </si>
  <si>
    <t>1049-331X</t>
  </si>
  <si>
    <t>Allan  Sioson and Jonathan I. Watkinson and Cecilia  Vasquez-Robinet and Margaret  Ellis and Maulik  Shukla and Deept  Kumar and Naren  Ramakrishnan and Lenwood S. Heath and Ruth  Grene and Boris I. Chevone and Karen  Kafadar and Layne T. Watson</t>
  </si>
  <si>
    <t>Expresso and Chips: Creating a Next Generation Microarray Experiment Management System</t>
  </si>
  <si>
    <t>209.2--</t>
  </si>
  <si>
    <t>Microarray experiment management, model-based design, application composition, application optimization, problem solving environments</t>
  </si>
  <si>
    <t>Proceedings of the 17th International Symposium on Parallel and Distributed Processing</t>
  </si>
  <si>
    <t>IPDPS '03</t>
  </si>
  <si>
    <t>0-7695-1926-1</t>
  </si>
  <si>
    <t>Deepak A. Mathaikutty and Sandeep K. Shukla</t>
  </si>
  <si>
    <t>MCF: A Metamodeling-based Component Composition Framework-composing SystemC IPs for Executable System Models</t>
  </si>
  <si>
    <t>792--805</t>
  </si>
  <si>
    <t>Architectural template, architectural template, component composition model, metamodel, metamodeling framework, partial specification</t>
  </si>
  <si>
    <t>10.1109/TVLSI.2008.2000344</t>
  </si>
  <si>
    <t>IEEE Trans. Very Large Scale Integr. Syst.</t>
  </si>
  <si>
    <t>1063-8210</t>
  </si>
  <si>
    <t>IEEE Educational Activities Department</t>
  </si>
  <si>
    <t>Luis E. Mendoza and Manuel I. Capel and Mar&amp;#237;a A. P&amp;#233;rez</t>
  </si>
  <si>
    <t>Conceptual Framework for Business Processes Compositional Verification</t>
  </si>
  <si>
    <t>149--161</t>
  </si>
  <si>
    <t>Business Process Modelling, Compositional verification, Formal specification, Model-Checking, Task model</t>
  </si>
  <si>
    <t>10.1016/j.infsof.2011.08.004</t>
  </si>
  <si>
    <t>February, 2012</t>
  </si>
  <si>
    <t>Kua-Ping  Liao and Robert  Fildes</t>
  </si>
  <si>
    <t>The Accuracy of a Procedural Approach to Specifying Feedforward Neural Networks for Forecasting</t>
  </si>
  <si>
    <t>2151--2169</t>
  </si>
  <si>
    <t>backpropagation, comparative forecasting accuracy, model specification, neural networks</t>
  </si>
  <si>
    <t>10.1016/j.cor.2004.02.006</t>
  </si>
  <si>
    <t>Comput. Oper. Res.</t>
  </si>
  <si>
    <t>0305-0548</t>
  </si>
  <si>
    <t>Elsevier Science Ltd.</t>
  </si>
  <si>
    <t>Oxford, UK, UK</t>
  </si>
  <si>
    <t>Andrew  McVeigh and Jeff  Kramer and Jeff  Magee</t>
  </si>
  <si>
    <t>Using Resemblance to Support Component Reuse and Evolution</t>
  </si>
  <si>
    <t>49--56</t>
  </si>
  <si>
    <t>architecture, components, composition, modelling, reuse</t>
  </si>
  <si>
    <t>10.1145/1181195.1181206</t>
  </si>
  <si>
    <t>Proceedings of the 2006 Conference on Specification and Verification of Component-based Systems</t>
  </si>
  <si>
    <t>SAVCBS '06</t>
  </si>
  <si>
    <t>1-59593-586-X</t>
  </si>
  <si>
    <t>Portland, Oregon</t>
  </si>
  <si>
    <t>Alexander  Gegov and Emil  Gegov and Philip  Treleaven</t>
  </si>
  <si>
    <t>Advanced Modelling of Retail Pricing by Fuzzy Networks</t>
  </si>
  <si>
    <t>138--143</t>
  </si>
  <si>
    <t>complex systems, composition models, fuzzy networks, fuzzy systems, retail pricing, rule bases</t>
  </si>
  <si>
    <t>Proceedings of the 9th WSEAS International Conference on Fuzzy Systems</t>
  </si>
  <si>
    <t>FS'08</t>
  </si>
  <si>
    <t>978-960-6766-57-2</t>
  </si>
  <si>
    <t>Sofia, Bulgaria</t>
  </si>
  <si>
    <t>World Scientific and Engineering Academy and Society (WSEAS)</t>
  </si>
  <si>
    <t>Stevens Point, Wisconsin, USA</t>
  </si>
  <si>
    <t>J.  Hooman and J.  Vain</t>
  </si>
  <si>
    <t>Integrating Methods for the Design of Real-time Systems</t>
  </si>
  <si>
    <t>489--502</t>
  </si>
  <si>
    <t>compositional verification, conceptual modeling, formal specification, real-time, refinement</t>
  </si>
  <si>
    <t>10.1016/S1383-7621(96)00036-7</t>
  </si>
  <si>
    <t>Dec. 1, 1996</t>
  </si>
  <si>
    <t>A.  Das and K.  Thulasiraman and V. K. Agarwal and K. B. Lakshmanan</t>
  </si>
  <si>
    <t>Multiprocessor Fault Diagnosis Under Local Constraints</t>
  </si>
  <si>
    <t>984--988</t>
  </si>
  <si>
    <t>comparison-based model, fault constraints, fault tolerant computing, local constraints, local domain, multiprocessing systems., multiprocessor fault diagnosis, regular interconnected systems, t-in-L diagnosable</t>
  </si>
  <si>
    <t>10.1109/12.238490</t>
  </si>
  <si>
    <t>IEEE Trans. Comput.</t>
  </si>
  <si>
    <t>0018-9340</t>
  </si>
  <si>
    <t>D.  Schwabe and G.  Rossi</t>
  </si>
  <si>
    <t>Building Hypermedia Applications As Navigational Views of Information Models</t>
  </si>
  <si>
    <t>231--</t>
  </si>
  <si>
    <t>abstract domain models, abstract interface design, academic information system, aggregation, composites, content design, data structures, hypermedia, hypermedia applications building, implementation, information handling, information models, model-based hypermedia design, modeling constructs, navigational design, navigational views, object-oriented hypermedia design model, object-oriented hypermedia schema, object-oriented methods, seamless evolution</t>
  </si>
  <si>
    <t>A.  Ekin and A. M. Tekalp and R.  Mehrotra</t>
  </si>
  <si>
    <t>Integrated Semantic-syntactic Video Modeling for Search and Browsing</t>
  </si>
  <si>
    <t>839--851</t>
  </si>
  <si>
    <t>65, Events, integrated video model, model-based query formation, object motion description, query resolution by graph matching, video objects</t>
  </si>
  <si>
    <t>10.1109/TMM.2004.837238</t>
  </si>
  <si>
    <t>Trans. Multi.</t>
  </si>
  <si>
    <t>1520-9210</t>
  </si>
  <si>
    <t>Alma L. Juarez-Dominguez and Nancy A. Day and Jeffrey J. Joyce</t>
  </si>
  <si>
    <t>Modelling Feature Interactions in the Automotive Domain</t>
  </si>
  <si>
    <t>45--50</t>
  </si>
  <si>
    <t>automotive systems, composition, feature interaction, model checking</t>
  </si>
  <si>
    <t>10.1145/1370731.1370743</t>
  </si>
  <si>
    <t>Ana  Grama and Daniel  Pavaloaia</t>
  </si>
  <si>
    <t>Comparative Analysis Using Bankruptcy Prediction Models: An Online Computer-based System</t>
  </si>
  <si>
    <t>198--203</t>
  </si>
  <si>
    <t>SMEs, bankruptcy, bankruptcy comparative analysis, bankruptcy prediction models, computer-based system, spreadsheet, web technology</t>
  </si>
  <si>
    <t>Proceedings of the 2Nd Conference on European Computing Conference</t>
  </si>
  <si>
    <t>ECC'08</t>
  </si>
  <si>
    <t>978-960-474-002-4</t>
  </si>
  <si>
    <t>Malta</t>
  </si>
  <si>
    <t>Bj&amp;#246;rn  Metzler</t>
  </si>
  <si>
    <t>Decomposing Integrated Specifications for Verification</t>
  </si>
  <si>
    <t>459--479</t>
  </si>
  <si>
    <t>compositional verification, decomposition, integrated formal specifications, model checking, program slicing</t>
  </si>
  <si>
    <t>Proceedings of the 6th International Conference on Integrated Formal Methods</t>
  </si>
  <si>
    <t>IFM'07</t>
  </si>
  <si>
    <t>978-3-540-73209-9</t>
  </si>
  <si>
    <t>Oxford, UK</t>
  </si>
  <si>
    <t>Kristof  Geebelen and Eryk  Kulikowski and Eddy  Truyen and Wouter  Joosen</t>
  </si>
  <si>
    <t>A MVC Framework for Policy-Based Adaptation of Workflow Processes: A Case Study on Confidentiality</t>
  </si>
  <si>
    <t>401--408</t>
  </si>
  <si>
    <t>service composition, policy-based adaptation, model-view-controller, confidentiality, WS-BPEL</t>
  </si>
  <si>
    <t>10.1109/ICWS.2010.81</t>
  </si>
  <si>
    <t>Proceedings of the 2010 IEEE International Conference on Web Services</t>
  </si>
  <si>
    <t>ICWS '10</t>
  </si>
  <si>
    <t>978-0-7695-4128-0</t>
  </si>
  <si>
    <t>T. D. Alter and W. E. L. Grimson</t>
  </si>
  <si>
    <t>Verifying Model-based Alignments in the Presence of Uncertainty</t>
  </si>
  <si>
    <t>344--</t>
  </si>
  <si>
    <t>3D model, alignment hypotheses, background feature distribution, data features, error model, feature extraction, image features, image matching, model-based alignment verification, object recognition, predicted model features, probability, projected model features, uncertainty</t>
  </si>
  <si>
    <t>Proceedings of the 1997 Conference on Computer Vision and Pattern Recognition (CVPR '97)</t>
  </si>
  <si>
    <t>CVPR '97</t>
  </si>
  <si>
    <t>0-8186-7822-4</t>
  </si>
  <si>
    <t>Petra  Brosch and Martina  Seidl and Konrad  Wieland and Manuel  Wimmer and Philip  Langer</t>
  </si>
  <si>
    <t>By-example Adaptation of the Generic Model Versioning System AMOR: How to Include Language-specific Features for Improving the Check-in Process</t>
  </si>
  <si>
    <t>739--740</t>
  </si>
  <si>
    <t>by-example configuration, model versioning</t>
  </si>
  <si>
    <t>10.1145/1639950.1639991</t>
  </si>
  <si>
    <t>Proceedings of the 24th ACM SIGPLAN Conference Companion on Object Oriented Programming Systems Languages and Applications</t>
  </si>
  <si>
    <t>OOPSLA '09</t>
  </si>
  <si>
    <t>978-1-60558-768-4</t>
  </si>
  <si>
    <t>Orlando, Florida, USA</t>
  </si>
  <si>
    <t>Philip  Langer and Manuel  Wimmer and Petra  Brosch and Markus  Herrmannsd&amp;#246;rfer and Martina  Seidl and Konrad  Wieland and Gerti  Kappel</t>
  </si>
  <si>
    <t>A Posteriori Operation Detection in Evolving Software Models</t>
  </si>
  <si>
    <t>551--566</t>
  </si>
  <si>
    <t>Model comparison, Model evolution, Model refactoring</t>
  </si>
  <si>
    <t>10.1016/j.jss.2012.09.037</t>
  </si>
  <si>
    <t>February, 2013</t>
  </si>
  <si>
    <t>Domenico  Bianculli</t>
  </si>
  <si>
    <t>Lifelong Verification of Dynamic Service Compositions</t>
  </si>
  <si>
    <t>1--4</t>
  </si>
  <si>
    <t>model checking, monitoring, service composition, specification language, verification</t>
  </si>
  <si>
    <t>10.1145/1496653.1496654</t>
  </si>
  <si>
    <t>Proceedings of the 2008 Foundations of Software Engineering Doctoral Symposium</t>
  </si>
  <si>
    <t>FSEDS '08</t>
  </si>
  <si>
    <t>978-1-60558-378-5</t>
  </si>
  <si>
    <t>Atlanta, Georgia</t>
  </si>
  <si>
    <t>Samuel  Colin and Arnaud  Lanoix and Olga  Kouchnarenko and Jeanine  Souqui&amp;#232;res</t>
  </si>
  <si>
    <t>Using CSP_x000D_
B Components: Application to a Platoon of Vehicles</t>
  </si>
  <si>
    <t>103--118</t>
  </si>
  <si>
    <t>CSP_x000D_
B, case study, compositional modelling, formal methods, specification, verification</t>
  </si>
  <si>
    <t>10.1007/978-3-642-03240-0_11</t>
  </si>
  <si>
    <t>Formal Methods for Industrial Critical Systems</t>
  </si>
  <si>
    <t>978-3-642-03239-4</t>
  </si>
  <si>
    <t>Udi  Boker and Nachum  Dershowitz</t>
  </si>
  <si>
    <t>The Influence of Domain Interpretations on Computational Models</t>
  </si>
  <si>
    <t>1323--1339</t>
  </si>
  <si>
    <t>Computability, Computational comparison, Computational models, Computational power, Domain interpretation, Domain representation, Hypercomputation, Turing machine</t>
  </si>
  <si>
    <t>10.1016/j.amc.2009.04.063</t>
  </si>
  <si>
    <t>October, 2009</t>
  </si>
  <si>
    <t>In-Cheol  Kim and Sung-Il  Chien</t>
  </si>
  <si>
    <t>Analysis of 3D Hand Trajectory Gestures Using Stroke-Based Composite Hidden Markov Models</t>
  </si>
  <si>
    <t>131--143</t>
  </si>
  <si>
    <t>3D hand trajectory, Polhemus sensor, coarticulation effect, gesture recognition, hidden Markov model, stroke-based composition</t>
  </si>
  <si>
    <t>10.1023/A:1011231305559</t>
  </si>
  <si>
    <t>September-October 2001</t>
  </si>
  <si>
    <t>Hai-Hua  Hu and Jun  Lin and Wentian  Cui</t>
  </si>
  <si>
    <t>Cultural Differences and Collective Action: A Social Network Perspective</t>
  </si>
  <si>
    <t>68--77</t>
  </si>
  <si>
    <t>agent-based modeling, collective action, cultural difference, individualism-collectivism, social network</t>
  </si>
  <si>
    <t>10.1002/cplx.21515</t>
  </si>
  <si>
    <t>Complex.</t>
  </si>
  <si>
    <t>1076-2787</t>
  </si>
  <si>
    <t>Salamah  Salamah and Ann  Gates and Vladik  Kreinovich</t>
  </si>
  <si>
    <t>Validated Templates for Specification of Complex LTL Formulas</t>
  </si>
  <si>
    <t>1915--1929</t>
  </si>
  <si>
    <t>Composite propositions, Formal specifications, LTL, Model checking, Pattern, Scope</t>
  </si>
  <si>
    <t>10.1016/j.jss.2012.02.041</t>
  </si>
  <si>
    <t>August, 2012</t>
  </si>
  <si>
    <t>Guangjun  Guo and Fei  Yu and Zhigang  Chen and Dong  Xie</t>
  </si>
  <si>
    <t>A Four-Level Matching Model for Semantic Web Service Selection Based on QoS Ontology</t>
  </si>
  <si>
    <t>630--634</t>
  </si>
  <si>
    <t>matching model, semantic Web service, service selection, QoS ontology</t>
  </si>
  <si>
    <t>10.1109/ISISE.2010.149</t>
  </si>
  <si>
    <t>Proceedings of the 2010 Third International Symposium on Information Science and Engineering</t>
  </si>
  <si>
    <t>ISISE '10</t>
  </si>
  <si>
    <t>978-0-7695-4360-4</t>
  </si>
  <si>
    <t>Jun  Wang and Gregory  Provan</t>
  </si>
  <si>
    <t>A Benchmark Diagnostic Model Generation System</t>
  </si>
  <si>
    <t>959--981</t>
  </si>
  <si>
    <t>Benchmark model generation, benchmark model generation, compositional modeling, diagnosis</t>
  </si>
  <si>
    <t>10.1109/TSMCA.2010.2052039</t>
  </si>
  <si>
    <t>Trans. Sys. Man Cyber. Part A</t>
  </si>
  <si>
    <t>1083-4427</t>
  </si>
  <si>
    <t>Jia-Lang  Seng and I-Feng  Ko and Binshan  Lin</t>
  </si>
  <si>
    <t>A Generic Construct Based Workload Model for Web Search</t>
  </si>
  <si>
    <t>529--554</t>
  </si>
  <si>
    <t>Benchmark method, Comparison, Evaluation, Generic construct, Information retrieval, Performance measurement, Web search, Workload model</t>
  </si>
  <si>
    <t>10.1016/j.ipm.2009.04.004</t>
  </si>
  <si>
    <t>September, 2009</t>
  </si>
  <si>
    <t>Tong  Zhou and Hidenori  Kimura</t>
  </si>
  <si>
    <t>Time Domain Identification for Robust Control</t>
  </si>
  <si>
    <t>167--178</t>
  </si>
  <si>
    <t>date matching, identification for robust control, linear algorithm, model set, nominal model, time domain, uncertainty bound</t>
  </si>
  <si>
    <t>10.1016/0167-6911(93)90058-E</t>
  </si>
  <si>
    <t>Syst. Control Lett.</t>
  </si>
  <si>
    <t>0167-6911</t>
  </si>
  <si>
    <t>Natalie  Fridman and Gal A. Kaminka</t>
  </si>
  <si>
    <t>Modeling Pedestrian Crowd Behavior Based on a Cognitive Model of Social Comparison Theory</t>
  </si>
  <si>
    <t>348--372</t>
  </si>
  <si>
    <t>Cognitive modeling, Model of social comparison theory, Modeling pedestrian crowd behavior</t>
  </si>
  <si>
    <t>10.1007/s10588-010-9082-2</t>
  </si>
  <si>
    <t>Comput. Math. Organ. Theory</t>
  </si>
  <si>
    <t>1381-298X</t>
  </si>
  <si>
    <t>B. G. J. S. Sonneveld and M. A. Keyzer and L.  Stroosnijder</t>
  </si>
  <si>
    <t>Evaluating Quantitative and Qualitative Models: An Application for Nationwide Water Erosion Assessment in Ethiopia</t>
  </si>
  <si>
    <t>1161--1170</t>
  </si>
  <si>
    <t>Model comparison, Qualitative response models, Quantitative models</t>
  </si>
  <si>
    <t>10.1016/j.envsoft.2011.05.002</t>
  </si>
  <si>
    <t>October, 2011</t>
  </si>
  <si>
    <t>Hugues  Balp and &amp;#201;tienne  Borde and Gr&amp;#233;gory  Ha&amp;#239;k and Jean-Fran&amp;#231;ois  Tilman</t>
  </si>
  <si>
    <t>Automatic Composition of AADL Models for the Verification of Critical Component-Based Embedded Systems</t>
  </si>
  <si>
    <t>269--274</t>
  </si>
  <si>
    <t>Component-based, Lw-CCM, AADL, verification, model composition, distributed, real-time, complex critical embedded systems</t>
  </si>
  <si>
    <t>10.1109/ICECCS.2008.26</t>
  </si>
  <si>
    <t>Proceedings of the 13th IEEE International Conference on on Engineering of Complex Computer Systems</t>
  </si>
  <si>
    <t>ICECCS '08</t>
  </si>
  <si>
    <t>978-0-7695-3139-7</t>
  </si>
  <si>
    <t>A. R. Tawil and M.  Montebello and R.  Bahsoon and W. A. Gray and N. J. Fiddian</t>
  </si>
  <si>
    <t>Interschema Correspondence Establishment in a Cooperative OWL-based Multi-information Server Grid Environment</t>
  </si>
  <si>
    <t>1011--1031</t>
  </si>
  <si>
    <t>Compositional modelling, Domain ontologies, Mediators, Schema enrichment, Semantic interoperability</t>
  </si>
  <si>
    <t>10.1016/j.ins.2007.09.010</t>
  </si>
  <si>
    <t>Inf. Sci.</t>
  </si>
  <si>
    <t>February, 2008</t>
  </si>
  <si>
    <t>0020-0255</t>
  </si>
  <si>
    <t>S&amp;#246;ren  Witt and Sven  Feja and Andreas  Speck</t>
  </si>
  <si>
    <t>Applying Pattern-Based Graphical Validation Rules to Business Process Models</t>
  </si>
  <si>
    <t>274--283</t>
  </si>
  <si>
    <t>validation, verification, Business Process Models, graphical validation rules, generalizability, pattern matching</t>
  </si>
  <si>
    <t>10.1109/ICSTW.2014.30</t>
  </si>
  <si>
    <t>Proceedings of the 2014 IEEE International Conference on Software Testing, Verification, and Validation Workshops</t>
  </si>
  <si>
    <t>ICSTW '14</t>
  </si>
  <si>
    <t>978-1-4799-5790-3</t>
  </si>
  <si>
    <t>Mahbub  Murshed and Adin  Ramirez and Oksam  Chae</t>
  </si>
  <si>
    <t>Moving Edge Segment Matching for the Detection of Moving Object</t>
  </si>
  <si>
    <t>edge segment, moving object detection, multi-frame based edge matching, statistical background model</t>
  </si>
  <si>
    <t>Proceedings of the 8th International Conference on Image Analysis and Recognition - Volume Part I</t>
  </si>
  <si>
    <t>ICIAR'11</t>
  </si>
  <si>
    <t>978-3-642-21592-6</t>
  </si>
  <si>
    <t>Burnaby, BC, Canada</t>
  </si>
  <si>
    <t>Frank  Hermann and Hartmut  Ehrig and Claudia  Ermel and Fernando  Orejas</t>
  </si>
  <si>
    <t>Concurrent Model Synchronization with Conflict Resolution Based on Triple Graph Grammars</t>
  </si>
  <si>
    <t>178--193</t>
  </si>
  <si>
    <t>bidirectional model transformation, conflict resolution, correctness, model synchronization, model versioning, triple graph grammars</t>
  </si>
  <si>
    <t>10.1007/978-3-642-28872-2_13</t>
  </si>
  <si>
    <t>Proceedings of the 15th International Conference on Fundamental Approaches to Software Engineering</t>
  </si>
  <si>
    <t>FASE'12</t>
  </si>
  <si>
    <t>978-3-642-28871-5</t>
  </si>
  <si>
    <t>Tallinn, Estonia</t>
  </si>
  <si>
    <t>Hajar  Sotudeh and Abbas  Horri</t>
  </si>
  <si>
    <t>The Citation Performance of Open Access Journals: A Disciplinary Investigation of Citation Distribution Models</t>
  </si>
  <si>
    <t>2145--2156</t>
  </si>
  <si>
    <t>analytic models, citation analysis, comparison, domain information, open access publications</t>
  </si>
  <si>
    <t>10.1002/asi.v58:13</t>
  </si>
  <si>
    <t>J. Am. Soc. Inf. Sci. Technol.</t>
  </si>
  <si>
    <t>1532-2882</t>
  </si>
  <si>
    <t>Jan  Vorel and W.P.  Boshoff</t>
  </si>
  <si>
    <t>Computational Modelling of Real Structures Made of Strain-hardening Cement-based Composites</t>
  </si>
  <si>
    <t>562--570</t>
  </si>
  <si>
    <t>Cyclic loading, Damage, Rotating crack model, Sequentially linear analysis, Strain-hardening Cement-based Composite</t>
  </si>
  <si>
    <t>10.1016/j.amc.2015.01.056</t>
  </si>
  <si>
    <t>Tao  Wang and Yong  Rui and Jia-Guang  Sun</t>
  </si>
  <si>
    <t>Constraint Based Region Matching for Image Retrieval</t>
  </si>
  <si>
    <t>37--45</t>
  </si>
  <si>
    <t>content-based image retrieval, probabilistic weight estimation, region matching, similarity model</t>
  </si>
  <si>
    <t>10.1023/B:VISI.0000004831.53436.88</t>
  </si>
  <si>
    <t>Int. J. Comput. Vision</t>
  </si>
  <si>
    <t>January-February 2004</t>
  </si>
  <si>
    <t>0920-5691</t>
  </si>
  <si>
    <t>Danhua  Peng and Tom  Warnke and Fiete  Haack and Adelinde M  Uhrmacher</t>
  </si>
  <si>
    <t>Reusing Simulation Experiment Specifications in Developing Models by Successive Composition - a Case Study of the Wnt/{$\beta$}-catenin Signaling Pathway</t>
  </si>
  <si>
    <t>659--677</t>
  </si>
  <si>
    <t>Simulation experiments, experiment specification, model composition, semantic validation</t>
  </si>
  <si>
    <t>10.1177/0037549717704314</t>
  </si>
  <si>
    <t>Simulation</t>
  </si>
  <si>
    <t>8 2017</t>
  </si>
  <si>
    <t>0037-5497</t>
  </si>
  <si>
    <t>Zhenchang  Xing</t>
  </si>
  <si>
    <t>Model Comparison with GenericDiff</t>
  </si>
  <si>
    <t>135--138</t>
  </si>
  <si>
    <t>graph matching, metamodel, model differencing</t>
  </si>
  <si>
    <t>10.1145/1858996.1859020</t>
  </si>
  <si>
    <t>Proceedings of the IEEE/ACM International Conference on Automated Software Engineering</t>
  </si>
  <si>
    <t>ASE '10</t>
  </si>
  <si>
    <t>978-1-4503-0116-9</t>
  </si>
  <si>
    <t>Antwerp, Belgium</t>
  </si>
  <si>
    <t>Torsten J.  Gerpott and Nima  Ahmadi</t>
  </si>
  <si>
    <t>Advancement of Indices Assessing a Nation's Telecommunications Development Status</t>
  </si>
  <si>
    <t>93--111</t>
  </si>
  <si>
    <t>Adoption, Composite indices, Country ranking, ITU data base, Partial Least Squares structural equation modeling, Supply, Usage</t>
  </si>
  <si>
    <t>10.1016/j.telpol.2014.11.007</t>
  </si>
  <si>
    <t>Telecommun. Policy</t>
  </si>
  <si>
    <t>0308-5961</t>
  </si>
  <si>
    <t>Vilas  Wuwongse and Burasakorn  Yoosooka</t>
  </si>
  <si>
    <t>An Adaptive System for Retrieval and Composition of Learning Objects</t>
  </si>
  <si>
    <t>42--59</t>
  </si>
  <si>
    <t>Adaptive Educational Hypermedia Systems, Automatic Composition of Learning Objects, Personalized E-Learning, Sharable Content Object Reference Model, Web-Based E-Learning</t>
  </si>
  <si>
    <t>10.4018/jssoe.2011100103</t>
  </si>
  <si>
    <t>Int. J. Syst. Serv.-Oriented Eng.</t>
  </si>
  <si>
    <t>1947-3052</t>
  </si>
  <si>
    <t>Carlos  Rodr&amp;#237;guez and Mario  S&amp;#225;nchez and Jorge  Villalobos</t>
  </si>
  <si>
    <t>Executable Model Composition: A Multilevel Approach</t>
  </si>
  <si>
    <t>877--884</t>
  </si>
  <si>
    <t>Cumbia, executable models, metamodel composition, model composition, model coordination</t>
  </si>
  <si>
    <t>10.1145/1982185.1982376</t>
  </si>
  <si>
    <t>Proceedings of the 2011 ACM Symposium on Applied Computing</t>
  </si>
  <si>
    <t>SAC '11</t>
  </si>
  <si>
    <t>978-1-4503-0113-8</t>
  </si>
  <si>
    <t>TaiChung, Taiwan</t>
  </si>
  <si>
    <t>J&amp;#246;rg  Becker and Patrick  Delfmann and Sebastian  Herwig and &amp;#321;ukasz  Lis</t>
  </si>
  <si>
    <t>A Generic Set Theory-Based Pattern Matching Approach for the Analysis of Conceptual Models</t>
  </si>
  <si>
    <t>41--54</t>
  </si>
  <si>
    <t>Conceptual Modeling, Pattern Matching, Set Theory</t>
  </si>
  <si>
    <t>10.1007/978-3-642-04840-1_6</t>
  </si>
  <si>
    <t>Proceedings of the 28th International Conference on Conceptual Modeling</t>
  </si>
  <si>
    <t>ER '09</t>
  </si>
  <si>
    <t>978-3-642-04839-5</t>
  </si>
  <si>
    <t>Gramado, Brazil</t>
  </si>
  <si>
    <t>Kyung-Min  Seo and Changbeom  Choi and Tag Gon Kim and Jung Hoon Kim</t>
  </si>
  <si>
    <t>DEVS-based Combat Modeling for Engagement-level Simulation</t>
  </si>
  <si>
    <t>759--781</t>
  </si>
  <si>
    <t>Defense, combat entity, compositional reusability, discrete event system, effectiveness analysis, formalism, model design, model implementation</t>
  </si>
  <si>
    <t>10.1177/0037549714532960</t>
  </si>
  <si>
    <t>Mingjun  Xin and Lipeng  Wang and Wen  Zhou</t>
  </si>
  <si>
    <t>An Approach to the Collaborative Workflow Control Algorithm for Web-Based Composite Model Solving</t>
  </si>
  <si>
    <t>23--26</t>
  </si>
  <si>
    <t>model composition, cooperative control, workflow, composite model solving, agent</t>
  </si>
  <si>
    <t>10.1109/WISM.2009.13</t>
  </si>
  <si>
    <t>Proceedings of the 2009 International Conference on Web Information Systems and Mining</t>
  </si>
  <si>
    <t>WISM '09</t>
  </si>
  <si>
    <t>978-0-7695-3817-4</t>
  </si>
  <si>
    <t>Jenq-Tzong H. Chan</t>
  </si>
  <si>
    <t>Multivariable Controller for Redundantly Actuated Systems: A Numerical Design Approach for Open-loop Data</t>
  </si>
  <si>
    <t>781--786</t>
  </si>
  <si>
    <t>computer-aided design, modeling matching control, time-domain analysis</t>
  </si>
  <si>
    <t>10.1016/0005-1098(94)00165-F</t>
  </si>
  <si>
    <t>Automatica</t>
  </si>
  <si>
    <t>0005-1098</t>
  </si>
  <si>
    <t>Yalin  Xiong and S. A. Shafer</t>
  </si>
  <si>
    <t>Hypergeometric Filters for Optical Flow and Affine Matching</t>
  </si>
  <si>
    <t>771--</t>
  </si>
  <si>
    <t>affine matching, affine model, frequency domain, hypergeometric filters, image matching, image sequences, optical flow, spatial domain, translational model</t>
  </si>
  <si>
    <t>Proceedings of the Fifth International Conference on Computer Vision</t>
  </si>
  <si>
    <t>ICCV '95</t>
  </si>
  <si>
    <t>0-8186-7042-8</t>
  </si>
  <si>
    <t>Kieran  Alden and Paul S. Andrews and Henrique  Veiga-Fernandes and Jon  Timmis and Mark  Coles</t>
  </si>
  <si>
    <t>Utilising a Simulation Platform to Understand the Effect of Domain Model Assumptions</t>
  </si>
  <si>
    <t>99--107</t>
  </si>
  <si>
    <t>Model composition, Peyer's patches, Simulation, Statistical analysis</t>
  </si>
  <si>
    <t>10.1007/s11047-014-9428-7</t>
  </si>
  <si>
    <t>1567-7818</t>
  </si>
  <si>
    <t>Guangquan  Zhang and Haojun  Di and Mei  Rong and Huijuan  Shi</t>
  </si>
  <si>
    <t>Specification and Verification of Data and Time in Web Service Composition</t>
  </si>
  <si>
    <t>436--443</t>
  </si>
  <si>
    <t>UPPAAL, model checking, verification, web service composition</t>
  </si>
  <si>
    <t>Proceedings of the 2011 International Conference on Web Information Systems and Mining - Volume Part II</t>
  </si>
  <si>
    <t>WISM'11</t>
  </si>
  <si>
    <t>978-3-642-23981-6</t>
  </si>
  <si>
    <t>Taiyuan, China</t>
  </si>
  <si>
    <t>Mart&amp;#237;n  Soto and J&amp;#252;rgen  M&amp;#252;nch</t>
  </si>
  <si>
    <t>Focused Identification of Process Model Changes</t>
  </si>
  <si>
    <t>182--194</t>
  </si>
  <si>
    <t>model comparison, process model change, process model evolution, process modeling</t>
  </si>
  <si>
    <t>Proceedings of the 2007 International Conference on Software Process</t>
  </si>
  <si>
    <t>ICSP'07</t>
  </si>
  <si>
    <t>978-3-540-72425-4</t>
  </si>
  <si>
    <t>Minneapolis, MN, USA</t>
  </si>
  <si>
    <t>Karel  Cemus and Tomas  Cerny and Lubos  Matl and Michael J. Donahoo</t>
  </si>
  <si>
    <t>Aspect, Rich, and Anemic Domain Models in Enterprise Information Systems</t>
  </si>
  <si>
    <t>445--456</t>
  </si>
  <si>
    <t>Anemic domain model, Aspect-oriented programming, Design approach comparison, Enterprise information systems, Model-view-controller, Rich domain model, Three-layered architecture</t>
  </si>
  <si>
    <t>10.1007/978-3-662-49192-8_36</t>
  </si>
  <si>
    <t>Proceedings of the 42Nd International Conference on SOFSEM 2016: Theory and Practice of Computer Science - Volume 9587</t>
  </si>
  <si>
    <t>978-3-662-49191-1</t>
  </si>
  <si>
    <t>R.  Urraca and E.  Sodupe-Ortega and J.  Antonanzas and F.  Antonanzas-Torres and F.J.  Martinez-de-Pison</t>
  </si>
  <si>
    <t>Evaluation of a Novel GA-based Methodology for Model Structure Selection</t>
  </si>
  <si>
    <t>9--17</t>
  </si>
  <si>
    <t>Feature selection, Genetic algorithms, Model comparative, Parameter tuning, Parsimony criterion</t>
  </si>
  <si>
    <t>10.1016/j.neucom.2016.08.154</t>
  </si>
  <si>
    <t>Neurocomput.</t>
  </si>
  <si>
    <t>0925-2312</t>
  </si>
  <si>
    <t>Ruxandra Lupas Scheiterer and Dragan  Obradovic and Volker  Tresp</t>
  </si>
  <si>
    <t>Tailored-to-Fit Bayesian Network Modeling of Expert Diagnostic Knowledge</t>
  </si>
  <si>
    <t>301--316</t>
  </si>
  <si>
    <t>Bayesian networks for troubleshooting and diagnosis, causal model, closest match, expert systems, generation of a model that matches as closely as possible the probabilistic information provided by experts, model generation, noisy OR, probabilistic information experts feel confident in estimating, probabilistic model, proxy model, smallest forward-backward expert-based model</t>
  </si>
  <si>
    <t>10.1007/s11265-007-0082-5</t>
  </si>
  <si>
    <t>Helen Altman Klein</t>
  </si>
  <si>
    <t>Computational Modeling in Complex Multinational Domains</t>
  </si>
  <si>
    <t>84--88</t>
  </si>
  <si>
    <t>cross-cultural interaction, cultural modeling, cultural modeling, cross-cultural interaction, dimensions of cultural differences, team functioning, dimensions of cultural differences, team functioning</t>
  </si>
  <si>
    <t>10.1109/MIS.2009.4</t>
  </si>
  <si>
    <t>IEEE Intelligent Systems</t>
  </si>
  <si>
    <t>1541-1672</t>
  </si>
  <si>
    <t>A.  Boukottaya and C.  Vanoirbeek and F.  Paganelli and O. Abou Khaled</t>
  </si>
  <si>
    <t>Automating XML Documents Transformations: A Conceptual Modelling Based Approach</t>
  </si>
  <si>
    <t>81--90</t>
  </si>
  <si>
    <t>Layered Interoperability Model for XML Schemas, automating XML documents transformations, conceptual modelling, semantic matching</t>
  </si>
  <si>
    <t>Proceedings of the First Asian-Pacific Conference on Conceptual Modelling - Volume 31</t>
  </si>
  <si>
    <t>APCCM '04</t>
  </si>
  <si>
    <t>Dunedin, New Zealand</t>
  </si>
  <si>
    <t>Australian Computer Society, Inc.</t>
  </si>
  <si>
    <t>Darlinghurst, Australia, Australia</t>
  </si>
  <si>
    <t>D.  Soderberg</t>
  </si>
  <si>
    <t>Extraction of Token Based VHDL Models From Old ASIC Net Lists</t>
  </si>
  <si>
    <t>157--</t>
  </si>
  <si>
    <t>ASIC net lists, FPGA, application specific integrated circuits, automatic symbolic extraction, field programmable gate arrays, hardware description languages, measured data, pattern matching routine, simulation data, token based VHDL model extraction</t>
  </si>
  <si>
    <t>Proceedings of the 1997 VHDL International User's Forum (VIUF '97)</t>
  </si>
  <si>
    <t>VIUF '97</t>
  </si>
  <si>
    <t>0-8186-8180-2</t>
  </si>
  <si>
    <t>D.  Fleck and Z.  Duric</t>
  </si>
  <si>
    <t>Predicting Image Matching Using Affine Distortion Models</t>
  </si>
  <si>
    <t>105--112</t>
  </si>
  <si>
    <t>matching confidence predictor, image matching, affine distortion models, image based localization, augmented reality applications, distortion measure, machine learning</t>
  </si>
  <si>
    <t>10.1109/CVPR.2011.5995389</t>
  </si>
  <si>
    <t>Proceedings of the 2011 IEEE Conference on Computer Vision and Pattern Recognition</t>
  </si>
  <si>
    <t>CVPR '11</t>
  </si>
  <si>
    <t>978-1-4577-0394-2</t>
  </si>
  <si>
    <t>Sixuan  Wang and Gabriel  Wainer</t>
  </si>
  <si>
    <t>Semantic Selection for Model Composition Using SAMSaaS</t>
  </si>
  <si>
    <t>model composition, model selection, ontology learning, semantic composition, tag mining</t>
  </si>
  <si>
    <t>Proceedings of the Symposium on Theory of Modeling &amp;#38; Simulation: DEVS Integrative M&amp;#38;S Symposium</t>
  </si>
  <si>
    <t>DEVS '15</t>
  </si>
  <si>
    <t>978-1-5108-0105-9</t>
  </si>
  <si>
    <t>Alexandria, Virginia</t>
  </si>
  <si>
    <t>B.  Westfechtel and B. P. Munch and R.  Conradi</t>
  </si>
  <si>
    <t>A Layered Architecture for Uniform Version Management</t>
  </si>
  <si>
    <t>1111--1133</t>
  </si>
  <si>
    <t>Version model, version rules, software configuration management, software architecture, software repositories</t>
  </si>
  <si>
    <t>10.1109/32.988710</t>
  </si>
  <si>
    <t>H.  Peng and Y.  Tamura and W.  Gui and T.  Ozaki</t>
  </si>
  <si>
    <t>Modelling and Asset Allocation for Financial Markets Based on a Stochastic Volatility Microstructure Model</t>
  </si>
  <si>
    <t>315--327</t>
  </si>
  <si>
    <t>Kalman filter, asset dynamic allocation, financial dynamics, market microstructure, maximum likelihood, parameter estimation, stcohastic volatility model, stochastic difference equations</t>
  </si>
  <si>
    <t>10.1080/00207720500089408</t>
  </si>
  <si>
    <t>Intern. J. Syst. Sci.</t>
  </si>
  <si>
    <t>0020-7721</t>
  </si>
  <si>
    <t>Taylor &amp;amp; Francis, Inc.</t>
  </si>
  <si>
    <t>Bristol, PA, USA</t>
  </si>
  <si>
    <t>Haiyan  Jiang and Mei  Zhang and Bing  Fu and Yan  Zhu and Weixin  Cao</t>
  </si>
  <si>
    <t>The Realization of Agriculture Model Component Sharing Through Topic Map Merging</t>
  </si>
  <si>
    <t>650--654</t>
  </si>
  <si>
    <t>agriculture model, model, XTM, topic map merging</t>
  </si>
  <si>
    <t>10.1109/CDCIEM.2011.382</t>
  </si>
  <si>
    <t>Proceedings of the 2011 International Conference on Computer Distributed Control and Intelligent Environmental Monitoring</t>
  </si>
  <si>
    <t>CDCIEM '11</t>
  </si>
  <si>
    <t>978-0-7695-4350-5</t>
  </si>
  <si>
    <t>Abdollah  Dehzangi and Kuldip  Paliwal and Alok  Sharma and Omid  Dehzangi and Abdul  Sattar</t>
  </si>
  <si>
    <t>A Combination of Feature Extraction Methods with an Ensemble of Different Classifiers for Protein Structural Class Prediction Problem</t>
  </si>
  <si>
    <t>564--575</t>
  </si>
  <si>
    <t>Mixture of feature extraction models, overlapped segmented distribution, overlapped segmented autocorrelation, ensemble of different classifiers, physicochemical-based features</t>
  </si>
  <si>
    <t>10.1109/TCBB.2013.65</t>
  </si>
  <si>
    <t>IEEE/ACM Trans. Comput. Biol. Bioinformatics</t>
  </si>
  <si>
    <t>1545-5963</t>
  </si>
  <si>
    <t>IEEE Computer Society Press</t>
  </si>
  <si>
    <t>Los Alamitos, CA, USA</t>
  </si>
  <si>
    <t>Wang  Wei-Qing and Deng  Jing-Tao</t>
  </si>
  <si>
    <t>Introduction and Feasibility Analysis of Credit Risk Measurement Model</t>
  </si>
  <si>
    <t>570--574</t>
  </si>
  <si>
    <t>Credit Metrics Model, KMV Model, Credit Risk+ Model, Compare correction</t>
  </si>
  <si>
    <t>10.1109/ICEE.2012.1446</t>
  </si>
  <si>
    <t>Proceedings of the 2012 3rd International Conference on E-Business and E-Government - Volume 05</t>
  </si>
  <si>
    <t>ICEE '12</t>
  </si>
  <si>
    <t>978-0-7695-4744-2</t>
  </si>
  <si>
    <t>CSP Parallel Composition of Aspect Models</t>
  </si>
  <si>
    <t>CSP composition, aspects, join points, local reasoning, models, protocol modelling</t>
  </si>
  <si>
    <t>10.1145/1404920.1404923</t>
  </si>
  <si>
    <t>Proceedings of the 2008 AOSD Workshop on Aspect-oriented Modeling</t>
  </si>
  <si>
    <t>AOM '08</t>
  </si>
  <si>
    <t>978-1-60558-145-3</t>
  </si>
  <si>
    <t>Brussels, Belgium</t>
  </si>
  <si>
    <t>Aminul  Haque and Saadat M. Alhashmi and Rajendran  Parthiban</t>
  </si>
  <si>
    <t>Identifying and Modeling the Strengths and Weaknesses of Major Economic Models in Grid Resource Management</t>
  </si>
  <si>
    <t>285--302</t>
  </si>
  <si>
    <t>Domains of strengths, Economic models, Grid computing, Performance evaluation and comparison</t>
  </si>
  <si>
    <t>10.1007/s10723-013-9289-9</t>
  </si>
  <si>
    <t>J. Grid Comput.</t>
  </si>
  <si>
    <t>1570-7873</t>
  </si>
  <si>
    <t>Salvatore  Raunich and Erhard  Rahm</t>
  </si>
  <si>
    <t>Target-driven Merging of Taxonomies with Atom</t>
  </si>
  <si>
    <t>Data integration, Data models, Database applications, Taxonomy merging</t>
  </si>
  <si>
    <t>10.1016/j.is.2013.11.001</t>
  </si>
  <si>
    <t>Inf. Syst.</t>
  </si>
  <si>
    <t>June, 2014</t>
  </si>
  <si>
    <t>0306-4379</t>
  </si>
  <si>
    <t>Jaime  Chavarriaga and Rubby  Casallas and Viviane  Jonckers</t>
  </si>
  <si>
    <t>Implementing Operations to Combine Feature Models: The Conditional Intersection Case</t>
  </si>
  <si>
    <t>41--47</t>
  </si>
  <si>
    <t>automated processing, feature models, model composition</t>
  </si>
  <si>
    <t>10.1109/VACE.2017.2</t>
  </si>
  <si>
    <t>Proceedings of the 2Nd International Workshop on Variability and Complexity in Software Design</t>
  </si>
  <si>
    <t>VACE '17</t>
  </si>
  <si>
    <t>978-1-5386-2803-4</t>
  </si>
  <si>
    <t>Buenos Aires, Argentina</t>
  </si>
  <si>
    <t>S.A  Wright and K.W  Bauer,Jr. and M.E  Oxley</t>
  </si>
  <si>
    <t>The Covalidation of Dissimilarly Structured Strategic Airlift Models</t>
  </si>
  <si>
    <t>677--696</t>
  </si>
  <si>
    <t>Airlift model, Model comparison, Optimization, Simulation, Validation</t>
  </si>
  <si>
    <t>10.1016/S0895-7177(04)90548-1</t>
  </si>
  <si>
    <t>Math. Comput. Model.</t>
  </si>
  <si>
    <t>March, 2004</t>
  </si>
  <si>
    <t>0895-7177</t>
  </si>
  <si>
    <t>Weili  Wen and Pingfa  Feng and Zhijun  Wu and Jianhu  Liu</t>
  </si>
  <si>
    <t>Study on External Load Domain of Shield Machine Cutterhead</t>
  </si>
  <si>
    <t>1176--1182</t>
  </si>
  <si>
    <t>Composite strata, Cutterhead, Load model, Micro-unit, Numerical simulation</t>
  </si>
  <si>
    <t>10.1007/978-3-642-10817-4_115</t>
  </si>
  <si>
    <t>Proceedings of the 2Nd International Conference on Intelligent Robotics and Applications</t>
  </si>
  <si>
    <t>ICIRA '09</t>
  </si>
  <si>
    <t>978-3-642-10816-7</t>
  </si>
  <si>
    <t>Singapore</t>
  </si>
  <si>
    <t>N.  Alon and Y.  Azar</t>
  </si>
  <si>
    <t>Parallel Comparison Algorithms for Approximation Problems</t>
  </si>
  <si>
    <t>194--203</t>
  </si>
  <si>
    <t>approximate merging, parallel comparison algorithms, approximation problems, totally ordered domain, time complexity, common parallel comparison tree model, accuracy parameter, approximate sorting</t>
  </si>
  <si>
    <t>10.1109/SFCS.1988.21937</t>
  </si>
  <si>
    <t>Proceedings of the 29th Annual Symposium on Foundations of Computer Science</t>
  </si>
  <si>
    <t>SFCS '88</t>
  </si>
  <si>
    <t>0-8186-0877-3</t>
  </si>
  <si>
    <t>Hui  Huang and Ligang  He and Xueguang  Chen and Minghui  Yu and Zhiwu  Wang</t>
  </si>
  <si>
    <t>Automatic Composition of Heterogeneous Models Based on Semantic Web Services</t>
  </si>
  <si>
    <t>339--358</t>
  </si>
  <si>
    <t>Decision support systems, Distributed model composition, Model management, Planning as model checking, Semantic web service</t>
  </si>
  <si>
    <t>10.1007/s10766-013-0279-0</t>
  </si>
  <si>
    <t>Int. J. Parallel Program.</t>
  </si>
  <si>
    <t>0885-7458</t>
  </si>
  <si>
    <t>Norwell, MA, USA</t>
  </si>
  <si>
    <t>Kinga  Dobolyi and Elizabeth  Soechting and Westley  Weimer</t>
  </si>
  <si>
    <t>Automating Regression Testing Using Web-based Application Similarities</t>
  </si>
  <si>
    <t>111--129</t>
  </si>
  <si>
    <t>Comparator, Model, Oracle, Web</t>
  </si>
  <si>
    <t>10.1007/s10009-010-0170-x</t>
  </si>
  <si>
    <t>Will  Bridewell and Pat  Langley and Ljup&amp;#269;o  Todorovski and Sa&amp;#353;o  D&amp;#382;eroski</t>
  </si>
  <si>
    <t>Inductive Process Modeling</t>
  </si>
  <si>
    <t>1--32</t>
  </si>
  <si>
    <t>Compositional modeling, Ecosystem modeling, Process models, Scientific discovery, System identification</t>
  </si>
  <si>
    <t>10.1007/s10994-007-5042-6</t>
  </si>
  <si>
    <t>Mach. Learn.</t>
  </si>
  <si>
    <t>0885-6125</t>
  </si>
  <si>
    <t>M.  Lumpe and J.-G.  Schneider</t>
  </si>
  <si>
    <t>A Form-based Meta-model for Software Composition</t>
  </si>
  <si>
    <t>59--78</t>
  </si>
  <si>
    <t>compositional abstractions, meta-level framework, object models</t>
  </si>
  <si>
    <t>10.1016/j.scico.2004.11.005</t>
  </si>
  <si>
    <t>Matthias  Wimmer and Freek  Stulp and Sylvia  Pietzsch and Bernd  Radig</t>
  </si>
  <si>
    <t>Learning Local Objective Functions for Robust Face Model Fitting</t>
  </si>
  <si>
    <t>1357--1370</t>
  </si>
  <si>
    <t>Computational models of vision, Computer vision, Computer vision, Pattern matching, Image Processing and Computer Vision, Model-based coding, Object recognition, Vision and Scene Understanding, Modeling and recovery of physical attributes, Shape, Texture, Computer vision, Computational models of vision, Face and gesture recognition, Real-time systems, Face and gesture recognition, Image Processing and Computer Vision, Model-based coding, Modeling and recovery of physical attributes, Object recognition, Pattern matching, Real-time systems, Shape, Texture, Vision and Scene Understanding</t>
  </si>
  <si>
    <t>10.1109/TPAMI.2007.70793</t>
  </si>
  <si>
    <t>IEEE Trans. Pattern Anal. Mach. Intell.</t>
  </si>
  <si>
    <t>0162-8828</t>
  </si>
  <si>
    <t>Xinlin  Zhang and Huaikou  Miao and Hongwei  Zeng</t>
  </si>
  <si>
    <t>The Syntactic and Semantic Model of Web Services Composition Based Category</t>
  </si>
  <si>
    <t>444--449</t>
  </si>
  <si>
    <t>category, syntactic composition, semantic composition, integration model, prototype</t>
  </si>
  <si>
    <t>10.1109/ICACTE.2008.104</t>
  </si>
  <si>
    <t>Proceedings of the 2008 International Conference on Advanced Computer Theory and Engineering</t>
  </si>
  <si>
    <t>ICACTE '08</t>
  </si>
  <si>
    <t>978-0-7695-3489-3</t>
  </si>
  <si>
    <t>ChengZhi  Xu and Peng  Liang and Taehyung (George) Wang and Qi  Wang and Phillip C-Y Sheu</t>
  </si>
  <si>
    <t>Semantic Web Services Annotation and Composition Based on ER Model</t>
  </si>
  <si>
    <t>413--420</t>
  </si>
  <si>
    <t>ER model, ontology, semantic web services, web service composition</t>
  </si>
  <si>
    <t>10.1109/SUTC.2010.73</t>
  </si>
  <si>
    <t>Proceedings of the 2010 IEEE International Conference on Sensor Networks, Ubiquitous, and Trustworthy Computing</t>
  </si>
  <si>
    <t>SUTC '10</t>
  </si>
  <si>
    <t>978-0-7695-4049-8</t>
  </si>
  <si>
    <t>Carles  Roig and Lorenzo J. Tard&amp;#243;n and Isabel  Barbancho and Ana M. Barbancho</t>
  </si>
  <si>
    <t>Automatic Melody Composition Based on a Probabilistic Model of Music Style and Harmonic Rules</t>
  </si>
  <si>
    <t>419--434</t>
  </si>
  <si>
    <t>automatic melody composition, machine learning, music analysis, music style, probabilistic model</t>
  </si>
  <si>
    <t>10.1016/j.knosys.2014.08.018</t>
  </si>
  <si>
    <t>J&amp;#246;rn  Altmann and Mohammad Mahdi  Kashef</t>
  </si>
  <si>
    <t>Cost Model Based Service Placement in Federated Hybrid Clouds</t>
  </si>
  <si>
    <t>79--90</t>
  </si>
  <si>
    <t>Cloud economics, Cloud federation, Cost model comparison, Information technology cost factors, OPEX and CAPEX, Service migration</t>
  </si>
  <si>
    <t>10.1016/j.future.2014.08.014</t>
  </si>
  <si>
    <t>Future Gener. Comput. Syst.</t>
  </si>
  <si>
    <t>0167-739X</t>
  </si>
  <si>
    <t>Matthias  Sch&amp;#246;ttle and Omar  Alam and J&amp;#246;rg  Kienzle and Gunter  Mussbacher</t>
  </si>
  <si>
    <t>On the Modularization Provided by Concern-oriented Reuse</t>
  </si>
  <si>
    <t>composition, concern-orientation, model dependencies, model interfaces, model reuse, variability</t>
  </si>
  <si>
    <t>10.1145/2892664.2892697</t>
  </si>
  <si>
    <t>Companion Proceedings of the 15th International Conference on Modularity</t>
  </si>
  <si>
    <t>MODULARITY Companion 2016</t>
  </si>
  <si>
    <t>978-1-4503-4033-5</t>
  </si>
  <si>
    <t>M&amp;#225;laga, Spain</t>
  </si>
  <si>
    <t>Smitha  Ankinakatte and David  Edwards</t>
  </si>
  <si>
    <t>Modelling Discrete Longitudinal Data Using Acyclic Probabilistic Finite Automata</t>
  </si>
  <si>
    <t>40--52</t>
  </si>
  <si>
    <t>Acyclic probabilistic finite automata, Context-specific graphical model, Discrete longitudinal data, State merging</t>
  </si>
  <si>
    <t>10.1016/j.csda.2015.02.009</t>
  </si>
  <si>
    <t>Comput. Stat. Data Anal.</t>
  </si>
  <si>
    <t>0167-9473</t>
  </si>
  <si>
    <t>Jon E. Davis and Elizabeth  Chang</t>
  </si>
  <si>
    <t>Lifecycle and Generational Application of Automated Updates to MDA Based Enterprise Information Systems</t>
  </si>
  <si>
    <t>207--216</t>
  </si>
  <si>
    <t>EIS, automated update, automated upgrade, logic, meta-data, meta-model, software configuration management, variant, version control, version management</t>
  </si>
  <si>
    <t>10.1145/2069216.2069255</t>
  </si>
  <si>
    <t>Proceedings of the Second Symposium on Information and Communication Technology</t>
  </si>
  <si>
    <t>SoICT '11</t>
  </si>
  <si>
    <t>978-1-4503-0880-9</t>
  </si>
  <si>
    <t>Hanoi, Vietnam</t>
  </si>
  <si>
    <t>Tai-Hoon  Kim</t>
  </si>
  <si>
    <t>Access Requirement Analysis of e-Governance Systems</t>
  </si>
  <si>
    <t>54--56</t>
  </si>
  <si>
    <t>E-advocacy model, G2C, broadcasting model, comparative analysis model, critical flow model, interactive model</t>
  </si>
  <si>
    <t>Proceedings of the 10th WSEAS International Conference on Applied Informatics and Communications, and 3rd WSEAS International Conference on Biomedical Electronics and Biomedical Informatics</t>
  </si>
  <si>
    <t>AIC'10/BEBI'10</t>
  </si>
  <si>
    <t>978-960-474-216-5</t>
  </si>
  <si>
    <t>Taipei, Taiwan</t>
  </si>
  <si>
    <t>Siavash  Soleimanifard and Dilian  Gurov</t>
  </si>
  <si>
    <t>Algorithmic Verification of Procedural Programs in the Presence of Code Variability</t>
  </si>
  <si>
    <t>76--102</t>
  </si>
  <si>
    <t>Compositional verification, Maximal models, Model checking</t>
  </si>
  <si>
    <t>10.1016/j.scico.2015.08.010</t>
  </si>
  <si>
    <t>Redouane  Nouara and Allaoua  Chaoui</t>
  </si>
  <si>
    <t>A Checking Service Composition Approach Based on Model Transformation</t>
  </si>
  <si>
    <t>30--47</t>
  </si>
  <si>
    <t>LOTOS, Model Transformation, Model to Text Transformation, OWFNet, Service Composition Checking</t>
  </si>
  <si>
    <t>10.4018/IJERTCS.2016010102</t>
  </si>
  <si>
    <t>Int. J. Embed. Real-Time Commun. Syst.</t>
  </si>
  <si>
    <t>1947-3176</t>
  </si>
  <si>
    <t>Ralph D. Jeffords and Constance L. Heitmeyer</t>
  </si>
  <si>
    <t>A Strategy for Efficiently Verifying Requirements</t>
  </si>
  <si>
    <t>28--37</t>
  </si>
  <si>
    <t>compositional verification, formal methods, invariants, model checking, requirements specification, software tools</t>
  </si>
  <si>
    <t>10.1145/949952.940077</t>
  </si>
  <si>
    <t>10.1145/940071.940077</t>
  </si>
  <si>
    <t>Therani  Madhusudan</t>
  </si>
  <si>
    <t>A Web Services Framework for Distributed Model Management</t>
  </si>
  <si>
    <t>9--27</t>
  </si>
  <si>
    <t>Distributed model management, Model composition, Model reuse, Web services</t>
  </si>
  <si>
    <t>10.1007/s10796-006-9015-2</t>
  </si>
  <si>
    <t>Information Systems Frontiers</t>
  </si>
  <si>
    <t>1387-3326</t>
  </si>
  <si>
    <t>Paul  Runkle and Lawrence  Carin and Luise  Couchman and Joseph A. Bucaro and Timothy J. Yoder</t>
  </si>
  <si>
    <t>Multiaspect Target Identification with Wave-Based Matched Pursuits and Continuous Hidden Markov Models</t>
  </si>
  <si>
    <t>1371--1378</t>
  </si>
  <si>
    <t>Hidden Markov model, matched pursuits, classification.</t>
  </si>
  <si>
    <t>10.1109/34.817415</t>
  </si>
  <si>
    <t>Nilesh  Dalvi and Ravi  Kumar and Bo  Pang</t>
  </si>
  <si>
    <t>Object Matching in Tweets with Spatial Models</t>
  </si>
  <si>
    <t>43--52</t>
  </si>
  <si>
    <t>language model, object matching, spatial model, tweets</t>
  </si>
  <si>
    <t>10.1145/2124295.2124303</t>
  </si>
  <si>
    <t>Proceedings of the Fifth ACM International Conference on Web Search and Data Mining</t>
  </si>
  <si>
    <t>WSDM '12</t>
  </si>
  <si>
    <t>978-1-4503-0747-5</t>
  </si>
  <si>
    <t>Seattle, Washington, USA</t>
  </si>
  <si>
    <t>Ingo  Weber and Hye-Young  Paik and Boualem  Benatallah</t>
  </si>
  <si>
    <t>Form-Based Web Service Composition for Domain Experts</t>
  </si>
  <si>
    <t>2:1--2:40</t>
  </si>
  <si>
    <t>SaaS, Web service composition, automatic code generation, business process modelling, end-user programming</t>
  </si>
  <si>
    <t>10.1145/2542168</t>
  </si>
  <si>
    <t>ACM Trans. Web</t>
  </si>
  <si>
    <t>1559-1131</t>
  </si>
  <si>
    <t>Guangquan  Zhang and Huijuan  Shi and Mei  Rong and Haojun  Di</t>
  </si>
  <si>
    <t>Model Checking for Asynchronous Web Service Composition Based on XYZ/ADL</t>
  </si>
  <si>
    <t>428--435</t>
  </si>
  <si>
    <t>XYZ/ADL, asynchronous communication, model checking, timed properties, web service composition</t>
  </si>
  <si>
    <t>Charu  Khatwani and Xiaoyu  Jin and Nan  Niu and Amy  Koshoffer and Linda  Newman and Juha  Savolainen</t>
  </si>
  <si>
    <t>Advancing Viewpoint Merging in Requirements Engineering: A Theoretical Replication and Explanatory Study</t>
  </si>
  <si>
    <t>317--338</t>
  </si>
  <si>
    <t>$$i*$$i&amp;#378;, Comparative study, Model merging, Replication, Scholar@UC, Theoretical replication, Traceability, Viewpoints</t>
  </si>
  <si>
    <t>10.1007/s00766-017-0271-0</t>
  </si>
  <si>
    <t>P.  Vera-Candeas and N.  Ruiz-Reyes and F.  L&amp;#243;pez-Ferreras</t>
  </si>
  <si>
    <t>Bark Scale-based Perceptual Matching Pursuit for Improving Sinusoidal Audio Modeling</t>
  </si>
  <si>
    <t>229--240</t>
  </si>
  <si>
    <t>Bark scale, Complex exponentials, Matching pursuit, Overcomplete dictionary, Parametric audio coding, Psychoacoustics, Sinusoidal modeling</t>
  </si>
  <si>
    <t>10.1016/j.dsp.2008.10.001</t>
  </si>
  <si>
    <t>Digit. Signal Process.</t>
  </si>
  <si>
    <t>March, 2009</t>
  </si>
  <si>
    <t>1051-2004</t>
  </si>
  <si>
    <t>Academic Press, Inc.</t>
  </si>
  <si>
    <t>Orlando, FL, USA</t>
  </si>
  <si>
    <t>A.  Alderson and J. W. Cartmell and A.  Elliott</t>
  </si>
  <si>
    <t>On the Scope of Relationships</t>
  </si>
  <si>
    <t>279--</t>
  </si>
  <si>
    <t>CASE, MetaCASE, data modelling, entity model, relational mode, composite model</t>
  </si>
  <si>
    <t>Proceedings of the 8th International Workshop on Software Technology and Engineering Practice (STEP '97) (Including CASE '97)</t>
  </si>
  <si>
    <t>STEP '97</t>
  </si>
  <si>
    <t>0-8186-7840-2</t>
  </si>
  <si>
    <t>Arash  Jafargandomi and Hiroshi  Takenaka</t>
  </si>
  <si>
    <t>FDTD3C-A FORTRAN Program to Model Multi-component Seismic Waves for Vertically Heterogeneous Attenuative Media</t>
  </si>
  <si>
    <t>314--323</t>
  </si>
  <si>
    <t>&amp;#964;-p domain, Computer program, FORTRAN, Finite difference, Seismic wave modelling</t>
  </si>
  <si>
    <t>10.1016/j.cageo.2012.07.022</t>
  </si>
  <si>
    <t>Comput. Geosci.</t>
  </si>
  <si>
    <t>0098-3004</t>
  </si>
  <si>
    <t>An Integrated Workbench for Model-Based Engineering of Service Compositions</t>
  </si>
  <si>
    <t>131--144</t>
  </si>
  <si>
    <t>Service-oriented architecture, composite services, services models, Web services modeling, analysis, validation.</t>
  </si>
  <si>
    <t>10.1109/TSC.2010.19</t>
  </si>
  <si>
    <t>Sipei  Liu and Dayou  Liu and Hong  Qi</t>
  </si>
  <si>
    <t>Semantic Web Service Modeling and Composition Based on Description Logic Rule</t>
  </si>
  <si>
    <t>205--208</t>
  </si>
  <si>
    <t>Semantic Web Service, Modeling and Composition, Description Logic Rule</t>
  </si>
  <si>
    <t>10.1109/ITCS.2009.270</t>
  </si>
  <si>
    <t>Proceedings of the 2009 International Conference on Information Technology and Computer Science - Volume 01</t>
  </si>
  <si>
    <t>ITCS '09</t>
  </si>
  <si>
    <t>978-0-7695-3688-0</t>
  </si>
  <si>
    <t>Hamid  Mukhtar and Djamel  Bela&amp;#239;d and Guy  Bernard</t>
  </si>
  <si>
    <t>A Model for Resource Specification in Mobile Services</t>
  </si>
  <si>
    <t>37--42</t>
  </si>
  <si>
    <t>composite capability/preference profile, model, policy, resource specification, service component architecture, service-oriented architecture</t>
  </si>
  <si>
    <t>10.1145/1387309.1387318</t>
  </si>
  <si>
    <t>Proceedings of the 3rd International Workshop on Services Integration in Pervasive Environments</t>
  </si>
  <si>
    <t>SIPE '08</t>
  </si>
  <si>
    <t>978-1-60558-208-5</t>
  </si>
  <si>
    <t>Sorrento, Italy</t>
  </si>
  <si>
    <t>J.  Galindo and J. R. Serrano and F. J. Arnau and P.  Piqueras</t>
  </si>
  <si>
    <t>High-frequency Response of a Calculation Methodology for Gas Dynamics Based on Independent Time Discretisation</t>
  </si>
  <si>
    <t>812--822</t>
  </si>
  <si>
    <t>0D, 1D, CE-SE, CFL, CTD, FCT, Finite difference numerical methods, Frequency response, Gas dynamic modelling, ITD, MOC, Muffler modelling, SITD, TVD, Time-marching</t>
  </si>
  <si>
    <t>10.1016/j.mcm.2009.05.011</t>
  </si>
  <si>
    <t>Steven  van de Par and Armin  Kohlrausch and Richard  Heusdens and Jesper  Jensen and S&amp;#248;ren Holdt Jensen</t>
  </si>
  <si>
    <t>A Perceptual Model for Sinusoidal Audio Coding Based on Spectral Integration</t>
  </si>
  <si>
    <t>1292--1304</t>
  </si>
  <si>
    <t>audio coding, auditory masking, psychoacoustical matching pursuit, psychoacoustical modelling, sinusoidal modelling, spectral masking</t>
  </si>
  <si>
    <t>10.1155/ASP.2005.1292</t>
  </si>
  <si>
    <t>EURASIP J. Appl. Signal Process.</t>
  </si>
  <si>
    <t>1110-8657</t>
  </si>
  <si>
    <t>Hindawi Publishing Corp.</t>
  </si>
  <si>
    <t>New York, NY, United States</t>
  </si>
  <si>
    <t>Kaushal  Chari</t>
  </si>
  <si>
    <t>Model Composition in a Distributed Environment</t>
  </si>
  <si>
    <t>399--413</t>
  </si>
  <si>
    <t>DSS, distributed systems, model composition, model integration, model management</t>
  </si>
  <si>
    <t>10.1016/S0167-9236(02)00116-1</t>
  </si>
  <si>
    <t>Decis. Support Syst.</t>
  </si>
  <si>
    <t>0167-9236</t>
  </si>
  <si>
    <t>Xiong  Jianhua and Ding  Shuliang</t>
  </si>
  <si>
    <t>Model-Based Methods for Test Equating Under Item Response Theory</t>
  </si>
  <si>
    <t>5458--5461</t>
  </si>
  <si>
    <t>test equating, divided-by-total polytomous model, difference polytomous model, LRcrit, SREcrit</t>
  </si>
  <si>
    <t>10.1109/ICEE.2010.1367</t>
  </si>
  <si>
    <t>Proceedings of the 2010 International Conference on E-Business and E-Government</t>
  </si>
  <si>
    <t>ICEE '10</t>
  </si>
  <si>
    <t>978-0-7695-3997-3</t>
  </si>
  <si>
    <t>Bernard P Zeigler</t>
  </si>
  <si>
    <t>Emergence of Human Language: A DEVS-based Systems Approach</t>
  </si>
  <si>
    <t>5:1--5:9</t>
  </si>
  <si>
    <t>DEVS, active-passive compositions, emergence, modeling and simulation, well-defined systems</t>
  </si>
  <si>
    <t>Proceedings of the Symposium on Modeling and Simulation of Complexity in Intelligent, Adaptive and Autonomous Systems</t>
  </si>
  <si>
    <t>MSCIAAS '17</t>
  </si>
  <si>
    <t>978-1-5108-4030-0</t>
  </si>
  <si>
    <t>Imen  Loulou and Ahmed Hadj Kacem and Mohamed  Jmaiel and Khalil  Drira</t>
  </si>
  <si>
    <t>Formal Design of Structural and Dynamic Features of Publish/Subscribe Architectural Styles</t>
  </si>
  <si>
    <t>44--59</t>
  </si>
  <si>
    <t>architecture modeling, dynamic architecture, formal specification, graph rewriting, publish/subscribe style, software architecture, style composition</t>
  </si>
  <si>
    <t>Proceedings of the First European Conference on Software Architecture</t>
  </si>
  <si>
    <t>ECSA'07</t>
  </si>
  <si>
    <t>3-540-75131-9, 978-3-540-75131-1</t>
  </si>
  <si>
    <t>Madrid, Spain</t>
  </si>
  <si>
    <t>Charles  Pecheur</t>
  </si>
  <si>
    <t>Advanced Modelling and Verification Techniques Applied to a Cluster File System</t>
  </si>
  <si>
    <t>119--</t>
  </si>
  <si>
    <t>Formal Method, Specification, Model Checking, Distributed File System, Compositional Generation, Temporal Logic, LOTOS, XTL</t>
  </si>
  <si>
    <t>Proceedings of the 14th IEEE International Conference on Automated Software Engineering</t>
  </si>
  <si>
    <t>ASE '99</t>
  </si>
  <si>
    <t>0-7695-0415-9</t>
  </si>
  <si>
    <t>Jing  Dong and Paulo S. C. Alencar and Donald D. Cowan and Sheng  Yang</t>
  </si>
  <si>
    <t>Composing Pattern-based Components and Verifying Correctness</t>
  </si>
  <si>
    <t>1755--1769</t>
  </si>
  <si>
    <t>Composition pattern, Design component, Design pattern, Formal specification and verification, Integration, Modeling, Object-Z, Temporal logic</t>
  </si>
  <si>
    <t>10.1016/j.jss.2007.03.005</t>
  </si>
  <si>
    <t>November, 2007</t>
  </si>
  <si>
    <t>Ursula  Scheben</t>
  </si>
  <si>
    <t>Hierarchical Composition of Industrial Components</t>
  </si>
  <si>
    <t>117--139</t>
  </si>
  <si>
    <t>COTS, component, component model, component reengineering, component specification, constraints, hierarchical composition, plugs, services, typing of components</t>
  </si>
  <si>
    <t>10.1016/j.scico.2004.11.008</t>
  </si>
  <si>
    <t>Stefan  Strubbe and Rom  Langerak</t>
  </si>
  <si>
    <t>A Composition Operator for Systems with Active and Passive Actions</t>
  </si>
  <si>
    <t>24--37</t>
  </si>
  <si>
    <t>compositional modelling, supervisory control</t>
  </si>
  <si>
    <t>10.1007/11562436_4</t>
  </si>
  <si>
    <t>Proceedings of the 25th IFIP WG 6.1 International Conference on Formal Techniques for Networked and Distributed Systems</t>
  </si>
  <si>
    <t>FORTE'05</t>
  </si>
  <si>
    <t>3-540-29189-X, 978-3-540-29189-3</t>
  </si>
  <si>
    <t>Mudhakar  Srivatsa and Raghu  Ganti and Jingjing  Wang and Vinay  Kolar</t>
  </si>
  <si>
    <t>Map Matching: Facts and Myths</t>
  </si>
  <si>
    <t>484--487</t>
  </si>
  <si>
    <t>map matching, trajectory models</t>
  </si>
  <si>
    <t>10.1145/2525314.2525466</t>
  </si>
  <si>
    <t>Proceedings of the 21st ACM SIGSPATIAL International Conference on Advances in Geographic Information Systems</t>
  </si>
  <si>
    <t>SIGSPATIAL'13</t>
  </si>
  <si>
    <t>978-1-4503-2521-9</t>
  </si>
  <si>
    <t>Orlando, Florida</t>
  </si>
  <si>
    <t>Lamia Abo Zaid and Frederic  Kleinermann and Olga  De Troyer</t>
  </si>
  <si>
    <t>Feature Assembly Framework: Towards Scalable and Reusable Feature Models</t>
  </si>
  <si>
    <t>1--9</t>
  </si>
  <si>
    <t>feature analysis, feature assembly, feature composition, feature diagram, feature model, perspective, reuse, variability, viewpoint</t>
  </si>
  <si>
    <t>10.1145/1944892.1944893</t>
  </si>
  <si>
    <t>Proceedings of the 5th Workshop on Variability Modeling of Software-Intensive Systems</t>
  </si>
  <si>
    <t>VaMoS '11</t>
  </si>
  <si>
    <t>978-1-4503-0570-9</t>
  </si>
  <si>
    <t>Namur, Belgium</t>
  </si>
  <si>
    <t>Francisco  de Moura&amp;#x00a0;Pinto and Carla Maria Dal&amp;#x00a0;Sasso&amp;#x00a0;Freitas</t>
  </si>
  <si>
    <t>Illustrating Volume Data Sets and Layered Models with Importance-aware Composition</t>
  </si>
  <si>
    <t>875--886</t>
  </si>
  <si>
    <t>Composition, Importance, Layered models</t>
  </si>
  <si>
    <t>10.1007/s00371-011-0606-7</t>
  </si>
  <si>
    <t>Vis. Comput.</t>
  </si>
  <si>
    <t>0178-2789</t>
  </si>
  <si>
    <t>Manon  Arcand and Jacques  Nantel</t>
  </si>
  <si>
    <t>Uncovering the Nature of Information Processing of Men and Women Online: The Comparison of Two Models Using the Think-aloud Method</t>
  </si>
  <si>
    <t>106--120</t>
  </si>
  <si>
    <t>gender differences, information processing, item-specific processing, online consumer behavior, relational processing, selectivity model, verbal protocol</t>
  </si>
  <si>
    <t>10.4067/S0718-18762012000200010</t>
  </si>
  <si>
    <t>J. Theor. Appl. Electron. Commer. Res.</t>
  </si>
  <si>
    <t>0718-1876</t>
  </si>
  <si>
    <t>Facultad de Ingenier&amp;#237;a, Universidad de Talca</t>
  </si>
  <si>
    <t>Talca, Chile</t>
  </si>
  <si>
    <t>Ekkart  Rudolph and Peter  Graubmann and Jens  Grabowski</t>
  </si>
  <si>
    <t>Tutorial on Message Sequence Charts</t>
  </si>
  <si>
    <t>1629--1641</t>
  </si>
  <si>
    <t>MSC, SDL, composition techniques, object oriented modelling, requirement specification, system engineering</t>
  </si>
  <si>
    <t>10.1016/0169-7552(95)00122-0</t>
  </si>
  <si>
    <t>Comput. Netw. ISDN Syst.</t>
  </si>
  <si>
    <t>0169-7552</t>
  </si>
  <si>
    <t>Gergely  Varr&amp;#243; and Anthony  Anjorin and Andy  Sch&amp;#252;rr</t>
  </si>
  <si>
    <t>Unification of Compiled and Interpreter-based Pattern Matching Techniques</t>
  </si>
  <si>
    <t>368--383</t>
  </si>
  <si>
    <t>compiled pattern matcher, model transformation, pattern matching interpreter</t>
  </si>
  <si>
    <t>10.1007/978-3-642-31491-9_28</t>
  </si>
  <si>
    <t>Yang  Yang and Yizhou  Sun and Jie  Tang and Bo  Ma and Juanzi  Li</t>
  </si>
  <si>
    <t>Entity Matching Across Heterogeneous Sources</t>
  </si>
  <si>
    <t>1395--1404</t>
  </si>
  <si>
    <t>cross-lingual matching, heterogeneous sources, topic model</t>
  </si>
  <si>
    <t>10.1145/2783258.2783353</t>
  </si>
  <si>
    <t>Proceedings of the 21th ACM SIGKDD International Conference on Knowledge Discovery and Data Mining</t>
  </si>
  <si>
    <t>KDD '15</t>
  </si>
  <si>
    <t>978-1-4503-3664-2</t>
  </si>
  <si>
    <t>Sydney, NSW, Australia</t>
  </si>
  <si>
    <t>Yu-Te  Chang and Bor-Sen  Chen</t>
  </si>
  <si>
    <t>A Fuzzy Approach for Robust Reference-tracking-control Design of Nonlinear Distributed Parameter Time-delayed Systems and Its Application</t>
  </si>
  <si>
    <t>1041--1057</t>
  </si>
  <si>
    <t>Finite-difference approach, finite-difference approach, fuzzy interpolation method, nonlinear distributed parameter systems (NDPSs), reference-tracking control, robust observer-based tracking control, spatial state-space model, time delay</t>
  </si>
  <si>
    <t>10.1109/TFUZZ.2010.2058809</t>
  </si>
  <si>
    <t>Trans. Fuz Sys.</t>
  </si>
  <si>
    <t>1063-6706</t>
  </si>
  <si>
    <t>V&amp;#237;ctor M. Guerrero and Adriana  Galicia-V&amp;#225;zquez</t>
  </si>
  <si>
    <t>Trend Estimation of Financial Time Series</t>
  </si>
  <si>
    <t>205--223</t>
  </si>
  <si>
    <t>ARIMA models, Kalman filter, comparability, generalized least squares, penalized least squares, smoothing constant, time domain analysis</t>
  </si>
  <si>
    <t>10.1002/asmb.v26:3</t>
  </si>
  <si>
    <t>Appl. Stoch. Model. Bus. Ind.</t>
  </si>
  <si>
    <t>1524-1904</t>
  </si>
  <si>
    <t>John Wiley and Sons Ltd.</t>
  </si>
  <si>
    <t>Chichester, UK</t>
  </si>
  <si>
    <t>Amanuel Alemayehu  Koshima and Vincent  Englebert</t>
  </si>
  <si>
    <t>3--28</t>
  </si>
  <si>
    <t>Collaborative modeling, Conflict detection, DSML, EMF, Merging</t>
  </si>
  <si>
    <t>10.1016/j.scico.2015.07.004</t>
  </si>
  <si>
    <t>P1</t>
  </si>
  <si>
    <t>Ahmed  Gater and Daniela  Grigori and Mokrane  Bouzeghoub</t>
  </si>
  <si>
    <t>Complex Mapping Discovery for Semantic Process Model Alignment</t>
  </si>
  <si>
    <t>317--324</t>
  </si>
  <si>
    <t>process matching, semantic process alignment, semantic process models</t>
  </si>
  <si>
    <t>10.1145/1967486.1967537</t>
  </si>
  <si>
    <t>Proceedings of the 12th International Conference on Information Integration and Web-based Applications &amp;#38; Services</t>
  </si>
  <si>
    <t>iiWAS '10</t>
  </si>
  <si>
    <t>978-1-4503-0421-4</t>
  </si>
  <si>
    <t>Paris, France</t>
  </si>
  <si>
    <t>K. I. Ziri-Castro and W. G. Scanlon and N. E. Evans</t>
  </si>
  <si>
    <t>Prediction of Variation in MIMO Channel Capacity for the Populated Indoor Environment Using a Radar Cross-section-based Pedestrian Model</t>
  </si>
  <si>
    <t>1186--1194</t>
  </si>
  <si>
    <t>Antenna arrays, channel capacity, diversity methods, fading, finite difference time domain (FDTD), modeling, multipath channels, multiple-input multiple-output (MIMO), radar cross section (RCS), radio propagation, ray tracing, simulation</t>
  </si>
  <si>
    <t>10.1109/TWC.2005.846974</t>
  </si>
  <si>
    <t>Trans. Wireless. Comm.</t>
  </si>
  <si>
    <t>1536-1276</t>
  </si>
  <si>
    <t>Wei  Liu and Bo  Zhang and Zhiwei  Zhang and Baojiang  Chen and Xiao-Hua  Zhou</t>
  </si>
  <si>
    <t>A Pseudo-likelihood Approach for Estimating Diagnostic Accuracy of Multiple Binary Medical Tests</t>
  </si>
  <si>
    <t>85--98</t>
  </si>
  <si>
    <t>Composite likelihood, Imperfect reference standards, Latent class models, Random effects, Sensitivity and specificity</t>
  </si>
  <si>
    <t>10.1016/j.csda.2014.11.006</t>
  </si>
  <si>
    <t>James  Irving and Rosemary  Knight</t>
  </si>
  <si>
    <t>Numerical Modeling of Ground-penetrating Radar in 2-D Using MATLAB</t>
  </si>
  <si>
    <t>1247--1258</t>
  </si>
  <si>
    <t>Electromagnetics, FDTD, Finite-difference time domain, GPR, Ground-penetrating radar, Numerical modeling</t>
  </si>
  <si>
    <t>10.1016/j.cageo.2005.11.006</t>
  </si>
  <si>
    <t>November, 2006</t>
  </si>
  <si>
    <t>Maria Francesca Costabile and Boris  De Ruyter and Nikolay  Mehandjiev and Piero  Mussio</t>
  </si>
  <si>
    <t>End-user Development of Software Services and Applications</t>
  </si>
  <si>
    <t>403--407</t>
  </si>
  <si>
    <t>ambient intelligence, annotations, component-based systems, design pattern, end-user composition, end-user development, household appliance, meta-design, process modeling, service composition approaches, service-oriented architectures, web services</t>
  </si>
  <si>
    <t>10.1145/1842993.1843078</t>
  </si>
  <si>
    <t>Proceedings of the International Conference on Advanced Visual Interfaces</t>
  </si>
  <si>
    <t>AVI '10</t>
  </si>
  <si>
    <t>978-1-4503-0076-6</t>
  </si>
  <si>
    <t>Roma, Italy</t>
  </si>
  <si>
    <t>Yuhua  Li and Haopeng  Lei and Shujin  Lin and Guoliang  Luo</t>
  </si>
  <si>
    <t>A New Sketch-based 3D Model Retrieval Method by Using Composite Features</t>
  </si>
  <si>
    <t>2921--2944</t>
  </si>
  <si>
    <t>3D model retrieval, Composite feature, Filter, Global feature, Local feature</t>
  </si>
  <si>
    <t>10.1007/s11042-017-4446-y</t>
  </si>
  <si>
    <t>Paul Luo Li and Jim  Herbsleb and Mary  Shaw</t>
  </si>
  <si>
    <t>Forecasting Field Defect Rates Using a Combined Time-Based and Metrics-Based Approach: A Case Study of OpenBSD</t>
  </si>
  <si>
    <t>193--202</t>
  </si>
  <si>
    <t>Management, Measurement, Reliability, Experimentation, Metrics-based modeling, deployment and usage metrics, software and hardware configurations metrics, comparative study, open source software</t>
  </si>
  <si>
    <t>10.1109/ISSRE.2005.19</t>
  </si>
  <si>
    <t>Proceedings of the 16th IEEE International Symposium on Software Reliability Engineering</t>
  </si>
  <si>
    <t>ISSRE '05</t>
  </si>
  <si>
    <t>0-7695-2482-6</t>
  </si>
  <si>
    <t>A.  Ailon and R.  Segev</t>
  </si>
  <si>
    <t>Stable Observer-based Trajectory Controller for Asymptotic Model Matching of a Rigid Robot</t>
  </si>
  <si>
    <t>517--538</t>
  </si>
  <si>
    <t>internal stability, model matching, observers, robot control, trajectory-following problem</t>
  </si>
  <si>
    <t>10.1007/BF02192131</t>
  </si>
  <si>
    <t>J. Optim. Theory Appl.</t>
  </si>
  <si>
    <t>Dec. 1995</t>
  </si>
  <si>
    <t>0022-3239</t>
  </si>
  <si>
    <t>Plenum Press</t>
  </si>
  <si>
    <t>Jewgenij  Botaschanjan and Alexander  Harhurin</t>
  </si>
  <si>
    <t>Property-Driven Scenario Integration</t>
  </si>
  <si>
    <t>Scenario Integration, Automated Scenario Prioritization, Feature Interaction, Model Merging, Controller Synthesis</t>
  </si>
  <si>
    <t>10.1109/SEFM.2009.10</t>
  </si>
  <si>
    <t>Proceedings of the 2009 Seventh IEEE International Conference on Software Engineering and Formal Methods</t>
  </si>
  <si>
    <t>SEFM '09</t>
  </si>
  <si>
    <t>978-0-7695-3870-9</t>
  </si>
  <si>
    <t>Wuliang  Sun and Benoit  Combemale and Steven  Derrien and Robert B. France</t>
  </si>
  <si>
    <t>Using Model Types to Support Contract-aware Model Substitutability</t>
  </si>
  <si>
    <t>118--133</t>
  </si>
  <si>
    <t>SLE, contract matching, model substitutability, model typing, modeling languages</t>
  </si>
  <si>
    <t>10.1007/978-3-642-39013-5_9</t>
  </si>
  <si>
    <t>Proceedings of the 9th European Conference on Modelling Foundations and Applications</t>
  </si>
  <si>
    <t>ECMFA'13</t>
  </si>
  <si>
    <t>978-3-642-39012-8</t>
  </si>
  <si>
    <t>Lawrence J. Christiano</t>
  </si>
  <si>
    <t>Solving Dynamic Equilibrium Models by a Method of Undetermined Coefficients</t>
  </si>
  <si>
    <t>21--55</t>
  </si>
  <si>
    <t>Euler equation, expectational difference equations, frequency domain, matrix polynomial, real business cycle model, time-to-build</t>
  </si>
  <si>
    <t>10.1023/A:1020534927853</t>
  </si>
  <si>
    <t>Comput. Econ.</t>
  </si>
  <si>
    <t>0927-7099</t>
  </si>
  <si>
    <t>Chongwu  Tang and Xiaokang  Yang and Guangtao  Zhai</t>
  </si>
  <si>
    <t>Wavelet-based Hybrid Natural Image Modeling Using Generalized Gaussian and {$\alpha$}-stable Distributions</t>
  </si>
  <si>
    <t>61--70</t>
  </si>
  <si>
    <t>&amp;#945;-stable distribution, Generalized Gaussian distribution, Hybrid model, Image comparison, Image modeling, Kullback-Leibler divergence, Natural image statistics, Wavelet coefficients</t>
  </si>
  <si>
    <t>10.1016/j.jvcir.2015.02.002</t>
  </si>
  <si>
    <t>J. Vis. Comun. Image Represent.</t>
  </si>
  <si>
    <t>1047-3203</t>
  </si>
  <si>
    <t>D.  Kundisch and P.  Wolfersberger and D.  Calaminus and E.  Kl&amp;#246;pfer</t>
  </si>
  <si>
    <t>Enabling eCCRM: Content Model and Management for Financial eServices</t>
  </si>
  <si>
    <t>7024--</t>
  </si>
  <si>
    <t>Content Model, Customer Model, Financial Services, Matching</t>
  </si>
  <si>
    <t>Proceedings of the 34th Annual Hawaii International Conference on System Sciences ( HICSS-34)-Volume 7 - Volume 7</t>
  </si>
  <si>
    <t>HICSS '01</t>
  </si>
  <si>
    <t>0-7695-0981-9</t>
  </si>
  <si>
    <t>Hazem Ismail Ali and Sander  Stuijk and Benny  Akesson and Lu&amp;#237;s Miguel Pinho</t>
  </si>
  <si>
    <t>Reducing the Complexity of Dataflow Graphs Using Slack-Based Merging</t>
  </si>
  <si>
    <t>24:1--24:22</t>
  </si>
  <si>
    <t>Synchronous dataflow model, merging algorithms</t>
  </si>
  <si>
    <t>10.1145/2956232</t>
  </si>
  <si>
    <t>ACM Trans. Des. Autom. Electron. Syst.</t>
  </si>
  <si>
    <t>1084-4309</t>
  </si>
  <si>
    <t>Kyung Hee Kim and Tae Jin Seong and Jeong In Do</t>
  </si>
  <si>
    <t>On-line Recognition of Cursive Hangul Characters by Modeling Extended Graphemes</t>
  </si>
  <si>
    <t>604--607</t>
  </si>
  <si>
    <t>cursive Hangul characters, elastic matching, error rates, extended grapheme modeling, online cursive Hangul recognition, optical character recognition, rule based processing, rule processing</t>
  </si>
  <si>
    <t>Proceedings of the 4th International Conference on Document Analysis and Recognition</t>
  </si>
  <si>
    <t>ICDAR '97</t>
  </si>
  <si>
    <t>0-8186-7898-4</t>
  </si>
  <si>
    <t>S.  Biasotti and A.  Cerri and A.  Bronstein and M.  Bronstein</t>
  </si>
  <si>
    <t>Recent Trends, Applications, and Perspectives in 3D Shape Similarity Assessment</t>
  </si>
  <si>
    <t>87--119</t>
  </si>
  <si>
    <t>3D shape distances, 3D shape matching, I.3.5 [Computer Graphics]: Computational Geometry and Object Modelling; I.3.6 [Computer Graphics]: Methodology and Techniques, map-based correspondence</t>
  </si>
  <si>
    <t>10.1111/cgf.12734</t>
  </si>
  <si>
    <t>Comput. Graph. Forum</t>
  </si>
  <si>
    <t>0167-7055</t>
  </si>
  <si>
    <t>The Eurographs Association &amp;#38; John Wiley &amp;#38; Sons, Ltd.</t>
  </si>
  <si>
    <t>Carmelo  Ardito and Maria  Francesca Costabile and Giuseppe  Desolda and Rosa  Lanzilotti and Maristella  Matera and Antonio  Piccinno and Matteo  Picozzi</t>
  </si>
  <si>
    <t>User-driven Visual Composition of Service-based Interactive Spaces</t>
  </si>
  <si>
    <t>278--296</t>
  </si>
  <si>
    <t>End-user development, Personal information space, Platform-independent models, Service composition</t>
  </si>
  <si>
    <t>10.1016/j.jvlc.2014.01.003</t>
  </si>
  <si>
    <t>J. Vis. Lang. Comput.</t>
  </si>
  <si>
    <t>August, 2014</t>
  </si>
  <si>
    <t>1045-926X</t>
  </si>
  <si>
    <t>Hao  Yang and Hui  Xu and Ying  Zhang</t>
  </si>
  <si>
    <t>A Statistical Service Composition Approach Based on Hidden Hierarchy Markov Model</t>
  </si>
  <si>
    <t>247--251</t>
  </si>
  <si>
    <t>coarse-grained service decomposition, fine-grained service decomposition, hierarchy hidden markov model, statistical service composition</t>
  </si>
  <si>
    <t>Proceedings of the 11th International Conference on Advanced Communication Technology - Volume 1</t>
  </si>
  <si>
    <t>ICACT'09</t>
  </si>
  <si>
    <t>978-8-9551-9138-7</t>
  </si>
  <si>
    <t>Gangwon-Do, South Korea</t>
  </si>
  <si>
    <t>C&amp;#233;cile  Hardebolle and Fr&amp;#233;d&amp;#233;ric  Boulanger</t>
  </si>
  <si>
    <t>Exploring Multi-Paradigm Modeling Techniques</t>
  </si>
  <si>
    <t>688--708</t>
  </si>
  <si>
    <t>component composition, composition of models, cosimulation, heterogeneous interactions, heterogeneous models, metamodeling, models of computation, multi-paradigm modeling, transformation of models</t>
  </si>
  <si>
    <t>10.1177/0037549709105240</t>
  </si>
  <si>
    <t>Frances M. T. Brazier and Pieter H. G. van Langen and Jan  Treur and Niek J. E. Wijngaards</t>
  </si>
  <si>
    <t>Redesign and Reuse in Compositional Knowledge-based Systems</t>
  </si>
  <si>
    <t>105--118</t>
  </si>
  <si>
    <t>compositional architectures, generic task models, redesign, reuse</t>
  </si>
  <si>
    <t>10.1016/0950-7051(95)01026-2</t>
  </si>
  <si>
    <t>Andelo  Martinovic and Luc  Van Gool</t>
  </si>
  <si>
    <t>Bayesian Grammar Learning for Inverse Procedural Modeling</t>
  </si>
  <si>
    <t>inverse procedural modeling, shape grammars, grammar induction, SCFG, 2DSCFG, Bayesian model merging, Earley parser, urban modeling</t>
  </si>
  <si>
    <t>10.1109/CVPR.2013.33</t>
  </si>
  <si>
    <t>Proceedings of the 2013 IEEE Conference on Computer Vision and Pattern Recognition</t>
  </si>
  <si>
    <t>CVPR '13</t>
  </si>
  <si>
    <t>978-0-7695-4989-7</t>
  </si>
  <si>
    <t>Eduardo  Corel and Burkhard  Morgenstern and Layal Al Ait</t>
  </si>
  <si>
    <t>Using Protein-domain Information for Multiple Sequence Alignment</t>
  </si>
  <si>
    <t>163--168</t>
  </si>
  <si>
    <t>Proteins,Hidden Markov models,Databases,Bioinformatics,Cobalt,Impedance matching,anchored alignment,Multiple sequence alignment,protein domains</t>
  </si>
  <si>
    <t>10.1109/BIBE.2012.6399667</t>
  </si>
  <si>
    <t>Proceedings of the 2012 IEEE 12th International Conference on Bioinformatics &amp; Bioengineering (BIBE)</t>
  </si>
  <si>
    <t>BIBE '12</t>
  </si>
  <si>
    <t>978-1-4673-4357-2</t>
  </si>
  <si>
    <t>Craig  Warren and Antonios  Giannopoulos</t>
  </si>
  <si>
    <t>Characterisation of a Ground Penetrating Radar Antenna in Lossless Homogeneous and Lossy Heterogeneous Environments</t>
  </si>
  <si>
    <t>221--226</t>
  </si>
  <si>
    <t>Antenna radiation patterns, Finite-Difference Time-Domain, Ground Penetrating Radar, Modeling, Simulation, Ultra-wideband antennas</t>
  </si>
  <si>
    <t>10.1016/j.sigpro.2016.04.010</t>
  </si>
  <si>
    <t>Signal Process.</t>
  </si>
  <si>
    <t>0165-1684</t>
  </si>
  <si>
    <t>J. E. Bendz and H. G. Fernandes and M. K. Zuffo</t>
  </si>
  <si>
    <t>Modelling Indoor Electrosmog: An Application in the Planning of Wireless Networks</t>
  </si>
  <si>
    <t>335--340</t>
  </si>
  <si>
    <t>IEEE 802.11 (Wi-Fi), finite-difference time-domain (FDTD) methods, network simulation, performance modelling, three-dimensional visualization</t>
  </si>
  <si>
    <t>Proceedings of the 19th IASTED International Conference on Modelling and Simulation</t>
  </si>
  <si>
    <t>MS '08</t>
  </si>
  <si>
    <t>978-0-88986-764-2</t>
  </si>
  <si>
    <t>Quebec City, Canada</t>
  </si>
  <si>
    <t>ACTA Press</t>
  </si>
  <si>
    <t>Adam  Bakewell and Dan R. Ghica</t>
  </si>
  <si>
    <t>Game-based Safety Checking with Mage</t>
  </si>
  <si>
    <t>85--87</t>
  </si>
  <si>
    <t>compositional verification, data approximation, game models, refinement, software model checking, symbolic automata</t>
  </si>
  <si>
    <t>10.1145/1292316.1292326</t>
  </si>
  <si>
    <t>Proceedings of the 2007 Conference on Specification and Verification of Component-based Systems: 6th Joint Meeting of the European Conference on Software Engineering and the ACM SIGSOFT Symposium on the Foundations of Software Engineering</t>
  </si>
  <si>
    <t>SAVCBS '07</t>
  </si>
  <si>
    <t>978-1-59593-721-6</t>
  </si>
  <si>
    <t>Dubrovnik, Croatia</t>
  </si>
  <si>
    <t>Chia-Lin  Hwang and San-qi  Li</t>
  </si>
  <si>
    <t>On the Convergence of Traffic Measurement and Queueing Analysis: A Statistical-MAtch Queueing (SMAQ) Tool</t>
  </si>
  <si>
    <t>602--</t>
  </si>
  <si>
    <t>Markov chain input modeling, Markov chains, Markov processes, SMAQ tool, folding-algorithm, frequency-domain analysis, frequency-domain approach, measurement-based traffic management, queueing analysis, queueing theory, second-order statistics, signal processing, statistical analysis, statistical match queueing, steady-state statistics, telecommunication traffic, traffic measurement, traffic stream, traffic streams</t>
  </si>
  <si>
    <t>Proceedings of the Fourteenth Annual Joint Conference of the IEEE Computer and Communication Societies (Vol. 2)-Volume - Volume 2</t>
  </si>
  <si>
    <t>INFOCOM '95</t>
  </si>
  <si>
    <t>0-8186-6990-X</t>
  </si>
  <si>
    <t>Guillaume  Chiavassa and Bruno  Lombard</t>
  </si>
  <si>
    <t>Time Domain Numerical Modeling of Wave Propagation in 2D Heterogeneous Porous Media</t>
  </si>
  <si>
    <t>5288--5309</t>
  </si>
  <si>
    <t>Biot's model, Cartesian grid, Elastic waves, Finite difference methods, Immersed interface method, Porous media, Time splitting</t>
  </si>
  <si>
    <t>10.1016/j.jcp.2011.03.030</t>
  </si>
  <si>
    <t>June, 2011</t>
  </si>
  <si>
    <t>Stefan  Boeters</t>
  </si>
  <si>
    <t>Age-Specific Labour Market Effects of Employment Protection: A Numerical Approach</t>
  </si>
  <si>
    <t>281--305</t>
  </si>
  <si>
    <t>Age-specific labour markets, End-game effect, J21, J63, J64, Lifecycle effects, Matching model of unemployment, Older workers, Retirement</t>
  </si>
  <si>
    <t>10.1007/s10614-015-9519-2</t>
  </si>
  <si>
    <t>Judith  Kabeli and Peretz  Shoval</t>
  </si>
  <si>
    <t>Comprehension and Quality of Analysis Specifications-a Comparison of FOOM and OPM Methodologies</t>
  </si>
  <si>
    <t>271--290</t>
  </si>
  <si>
    <t>ADISSA, Conceptual modeling, Data modeling, Experimentation, FOOM, Functional analysis, Method engineering, Method evaluation and comparison, OPM, Object-oriented analysis and design, Requirements engineering, System development methodologies</t>
  </si>
  <si>
    <t>10.1016/j.infsof.2004.08.009</t>
  </si>
  <si>
    <t>March, 2005</t>
  </si>
  <si>
    <t>David  Allen and Zdravetz  Lazarov and Michael  McAleer and Shelton  Peiris</t>
  </si>
  <si>
    <t>Comparison of Alternative ACD Models via Density and Interval Forecasts: Evidence from the Australian Stock Market</t>
  </si>
  <si>
    <t>2535--2555</t>
  </si>
  <si>
    <t>ACD models, Australia, Comparison, Forecasts</t>
  </si>
  <si>
    <t>10.1016/j.matcom.2008.12.014</t>
  </si>
  <si>
    <t>Math. Comput. Simul.</t>
  </si>
  <si>
    <t>April, 2009</t>
  </si>
  <si>
    <t>0378-4754</t>
  </si>
  <si>
    <t>David  Ferbrache and Gavin  Shearer</t>
  </si>
  <si>
    <t>UNIX System Security</t>
  </si>
  <si>
    <t>751--780</t>
  </si>
  <si>
    <t>data models, hypertext, version control</t>
  </si>
  <si>
    <t>Computer Security Reference Book</t>
  </si>
  <si>
    <t>0-8493-7712-9</t>
  </si>
  <si>
    <t>CRC Press, Inc.</t>
  </si>
  <si>
    <t>Boca Raton, FL, USA</t>
  </si>
  <si>
    <t>Jasper  Berendsen and Biniam  Gebremichael and Frits W. Vaandrager and Miaomiao  Zhang</t>
  </si>
  <si>
    <t>Formal Specification and Analysis of Zeroconf Using uppaalS</t>
  </si>
  <si>
    <t>34:1--34:32</t>
  </si>
  <si>
    <t>Compositional reasoning, compositional abstraction, industrial case study, modelling, simulation relation, timed automata, uppaal, zeroconf protocol</t>
  </si>
  <si>
    <t>10.1145/1952522.1952527</t>
  </si>
  <si>
    <t>ACM Trans. Embed. Comput. Syst.</t>
  </si>
  <si>
    <t>1539-9087</t>
  </si>
  <si>
    <t>Bart  Orri&amp;#235;ns and Jian  Yang</t>
  </si>
  <si>
    <t>Specification and Management of Policies in Service Oriented Business Collaboration</t>
  </si>
  <si>
    <t>422--427</t>
  </si>
  <si>
    <t>business process modeling and analysis, intra-organizational process support, process verification andvalidation, processes and service composition</t>
  </si>
  <si>
    <t>10.1007/11538394_34</t>
  </si>
  <si>
    <t>Proceedings of the 3rd International Conference on Business Process Management</t>
  </si>
  <si>
    <t>BPM'05</t>
  </si>
  <si>
    <t>3-540-28238-6, 978-3-540-28238-9</t>
  </si>
  <si>
    <t>Nancy, France</t>
  </si>
  <si>
    <t>Zhi  Fang and Lejian  Liao and Ruoyu  Chen</t>
  </si>
  <si>
    <t>Bounded Model Checking for Web Service Discovery and Composition</t>
  </si>
  <si>
    <t>201--206</t>
  </si>
  <si>
    <t>Bounded Model Checking, Web Service Discovery, Web Service Composition</t>
  </si>
  <si>
    <t>10.1109/SNPD.2010.38</t>
  </si>
  <si>
    <t>Proceedings of the 2010 11th ACIS International Conference on Software Engineering, Artificial Intelligence, Networking and Parallel/Distributed Computing</t>
  </si>
  <si>
    <t>SNPD '10</t>
  </si>
  <si>
    <t>978-0-7695-4088-7</t>
  </si>
  <si>
    <t>J. S. Ostroff</t>
  </si>
  <si>
    <t>Automated Modular Specification and Verification of Real-time Reactive Systems</t>
  </si>
  <si>
    <t>108--</t>
  </si>
  <si>
    <t>StateTime toolset, automated modular specification, combinatorial explosion, compositional reasoning, data variables, finite state real-time safety critical systems, formal specification, formal verification, loosely coupled, model-checking, model-checking method, programming environments, reachability analysis, reachability graphs, real time resource allocation problem, real-time reactive systems, real-time systems, real-time temporal logic, resource allocation, safety-critical software, software tools, system complexity, temporal logic, top-down hierarchical program derivation, verification</t>
  </si>
  <si>
    <t>Proceedings of the 1st Workshop on Industrial-Strength Formal Specification Techniques</t>
  </si>
  <si>
    <t>WIFT '95</t>
  </si>
  <si>
    <t>0-8186-7005-3</t>
  </si>
  <si>
    <t>Manil  Suri</t>
  </si>
  <si>
    <t>The P and Hp Finite Element Method for Problems on Thin Domains</t>
  </si>
  <si>
    <t>235--260</t>
  </si>
  <si>
    <t>&lt;italic&gt;hp&lt;/italic&gt; version, &lt;italic&gt;p&lt;/italic&gt; version, boundary layers, hierarchical modeling, locking, plates, singularities</t>
  </si>
  <si>
    <t>10.1016/S0377-0427(00)00514-8</t>
  </si>
  <si>
    <t>J. Comput. Appl. Math.</t>
  </si>
  <si>
    <t>0377-0427</t>
  </si>
  <si>
    <t>V.  Noblet and C.  Heinrich and F.  Heitz and J. -P. Armspach</t>
  </si>
  <si>
    <t>3DD Deformable Image Registration: A Topology Preservation Scheme Based on Hierarchical Deformation Models and Interval Analysis Optimization</t>
  </si>
  <si>
    <t>553--566</t>
  </si>
  <si>
    <t>B-splines, deformable matching, global optimization, hierarchical parametric deformation models, interval analysis, three-dimensional (3-D) image registration, topology preservation, voxel&amp;#8211;based registration</t>
  </si>
  <si>
    <t>10.1109/TIP.2005.846026</t>
  </si>
  <si>
    <t>Trans. Img. Proc.</t>
  </si>
  <si>
    <t>1057-7149</t>
  </si>
  <si>
    <t>S.  Bilbao</t>
  </si>
  <si>
    <t>Percussion Synthesis Based on Models of Nonlinear Shell Vibration</t>
  </si>
  <si>
    <t>872--880</t>
  </si>
  <si>
    <t>Cymbals, finite-difference schemes, gongs, musical acoustics, nonlinear distributed systems, percussion, physical modeling, sound synthesis</t>
  </si>
  <si>
    <t>10.1109/TASL.2009.2029710</t>
  </si>
  <si>
    <t>Trans. Audio, Speech and Lang. Proc.</t>
  </si>
  <si>
    <t>1558-7916</t>
  </si>
  <si>
    <t>Sebastian  Uchitel and Marsha  Chechik</t>
  </si>
  <si>
    <t>Merging Partial Behavioural Models</t>
  </si>
  <si>
    <t>MTS, merge, partial behaviour models</t>
  </si>
  <si>
    <t>10.1145/1041685.1029904</t>
  </si>
  <si>
    <t>10.1145/1029894.1029904</t>
  </si>
  <si>
    <t>Proceedings of the 12th ACM SIGSOFT Twelfth International Symposium on Foundations of Software Engineering</t>
  </si>
  <si>
    <t>SIGSOFT '04/FSE-12</t>
  </si>
  <si>
    <t>1-58113-855-5</t>
  </si>
  <si>
    <t>Newport Beach, CA, USA</t>
  </si>
  <si>
    <t>Kais  Klai and Samir  Tata and Hanen  Ochi</t>
  </si>
  <si>
    <t>Generic and Specific Compatibility Criteria for Web Service Composition: Formal Abstraction and Modular Verification Approach1</t>
  </si>
  <si>
    <t>45--68</t>
  </si>
  <si>
    <t>Composition of WSs, Linear-Time Temporal Logic, Model Checking, Soundness, oWF-nets</t>
  </si>
  <si>
    <t>10.4018/jwsr.2012100103</t>
  </si>
  <si>
    <t>Int. J. Web Serv. Res.</t>
  </si>
  <si>
    <t>1545-7362</t>
  </si>
  <si>
    <t>Y.  Li and B.  Han and L.  M&amp;#233;tivier and R.  Brossier</t>
  </si>
  <si>
    <t>Optimal Fourth-order Staggered-grid Finite-difference Scheme for 3D Frequency-domain Viscoelastic Wave Modeling</t>
  </si>
  <si>
    <t>1055--1078</t>
  </si>
  <si>
    <t>3D viscoelastic, Anti-lumped mass, CARP-CG, Finite difference, Seismic wave modeling, Staggered grid</t>
  </si>
  <si>
    <t>10.1016/j.jcp.2016.06.018</t>
  </si>
  <si>
    <t>W.  Wieczerzycki</t>
  </si>
  <si>
    <t>Versioning Technique for Collaborative Writing Tools</t>
  </si>
  <si>
    <t>463--</t>
  </si>
  <si>
    <t>CAD applications, collaborative writing process specificity, collaborative writing tools, database system, document components, editing process modelling, enriched database model, groupware, versioning technique</t>
  </si>
  <si>
    <t>Proceedings of the 7th International Workshop on Database and Expert Systems Applications</t>
  </si>
  <si>
    <t>DEXA '96</t>
  </si>
  <si>
    <t>0-8186-7662-0</t>
  </si>
  <si>
    <t>Lam-Son  L&amp;#234; and Trung-Viet  Nguyen and Thai-Minh  Truong and Khuong  Nguyen-An</t>
  </si>
  <si>
    <t>Contractual Specifications of Business Services: Modeling, Formalization and Proximity</t>
  </si>
  <si>
    <t>94--123</t>
  </si>
  <si>
    <t>Goal modeling, Quality of service, Service Engineering, Service composition, Service contract, Serviceability</t>
  </si>
  <si>
    <t>10.1007/978-3-662-54173-9_5</t>
  </si>
  <si>
    <t>LNCS Transactions on Large-Scale Data- and Knowledge-Centered Systems XXXI - Volume 10140</t>
  </si>
  <si>
    <t>978-3-662-54172-2</t>
  </si>
  <si>
    <t>Junqing  Chen and T. N. Pappas and A.  Mojsilovic and B. E. Rogowitz</t>
  </si>
  <si>
    <t>Adaptive Perceptual Color-texture Image Segmentation</t>
  </si>
  <si>
    <t>1524--1536</t>
  </si>
  <si>
    <t>Adaptive clustering algorithm (ACA), Gabor transform, content-based image retrieval (CBIR), human visual system (HVS) models, local median energy, optimal color composition distance (OCCD), steerable filter decomposition</t>
  </si>
  <si>
    <t>10.1109/TIP.2005.852204</t>
  </si>
  <si>
    <t>Amnah  Siddiqa and Jamil  Ahmad and Amjad  Ali and Rehan Zafar  Paracha and Zurah  Bibi and Babar  Aslam</t>
  </si>
  <si>
    <t>Structural Characterization of ANGPTL8 (Betatrophin) with Its Interacting Partner Lipoprotein Lipase</t>
  </si>
  <si>
    <t>210--220</t>
  </si>
  <si>
    <t>ANGPTL8, Betatrophin, Comparative modeling, LPL, Protein structure</t>
  </si>
  <si>
    <t>10.1016/j.compbiolchem.2016.01.009</t>
  </si>
  <si>
    <t>Comput. Biol. Chem.</t>
  </si>
  <si>
    <t>1476-9271</t>
  </si>
  <si>
    <t>Gavin E. Churcher and Eric S. Atwell and Clive  Souter</t>
  </si>
  <si>
    <t>A Generic Template to Evaluate Integrated Components in Spoken Dialogue Systems</t>
  </si>
  <si>
    <t>comparisons, evaluation, generic model, standards</t>
  </si>
  <si>
    <t>Interactive Spoken Dialog Systems on Bringing Speech and NLP Together in Real Applications</t>
  </si>
  <si>
    <t>ISDS '97</t>
  </si>
  <si>
    <t>Association for Computational Linguistics</t>
  </si>
  <si>
    <t>Stroudsburg, PA, USA</t>
  </si>
  <si>
    <t>Taha Abdelmoutaleb Cherfia and Fa&amp;#239;za  Belala and Kamel  Barkaoui</t>
  </si>
  <si>
    <t>A Bigraph-based Framework for Specification and Analysis of Context-aware Systems</t>
  </si>
  <si>
    <t>322--342</t>
  </si>
  <si>
    <t>BRS, BigCAS-Tool, bigraphical reactive systems, context awareness, context-aware systems, model checking, modelling, reachability analysis, reconfiguration, structural composition, traffic sign recognition, traffic signs, ubiquitous computing, verification</t>
  </si>
  <si>
    <t>10.1504/IJCCBS.2016.081808</t>
  </si>
  <si>
    <t>Int. J. Crit. Comput.-Based Syst.</t>
  </si>
  <si>
    <t>1757-8779</t>
  </si>
  <si>
    <t>John C. Warner and W.  Rockwell Geyer and Hernan G. Arango</t>
  </si>
  <si>
    <t>Using a Composite Grid Approach in a Complex Coastal Domain to Estimate Estuarine Residence Time</t>
  </si>
  <si>
    <t>921--935</t>
  </si>
  <si>
    <t>Composite grid, Estuary, Hudson river estuary, ROMS, Residence time, Three-dimensional model</t>
  </si>
  <si>
    <t>10.1016/j.cageo.2009.11.008</t>
  </si>
  <si>
    <t>July, 2010</t>
  </si>
  <si>
    <t>Esther  Guerra and Juan  Lara and Fernando  Orejas</t>
  </si>
  <si>
    <t>Inter-modelling with Patterns</t>
  </si>
  <si>
    <t>145--174</t>
  </si>
  <si>
    <t>Graph constraints, Graph transformation, Inter-modelling, Model matching, Model-to-model transformation, Traceability</t>
  </si>
  <si>
    <t>10.1007/s10270-011-0192-1</t>
  </si>
  <si>
    <t>N.  San&amp;#237;n and G.  Montero</t>
  </si>
  <si>
    <t>A Finite Difference Model for Air Pollution Simulation</t>
  </si>
  <si>
    <t>358--365</t>
  </si>
  <si>
    <t>Accurate time-stepping, Air pollution modelling, Eulerian model, Finite differences, Mass consistent models, Wind modelling</t>
  </si>
  <si>
    <t>10.1016/j.advengsoft.2006.09.013</t>
  </si>
  <si>
    <t>Adv. Eng. Softw.</t>
  </si>
  <si>
    <t>June, 2007</t>
  </si>
  <si>
    <t>0965-9978</t>
  </si>
  <si>
    <t>Melanie  Langermeier and Thomas  Driessen and Heiner  Oberkampf and Peter  Rosina and Bernhard  Bauer</t>
  </si>
  <si>
    <t>Change and Version Management in Variability Models for Modular Ontologies</t>
  </si>
  <si>
    <t>383--390</t>
  </si>
  <si>
    <t>Change Management, Enterprise Architecture Management., Modular Ontologies, Variability Model, Version Management</t>
  </si>
  <si>
    <t>10.5220/0004953603830390</t>
  </si>
  <si>
    <t>Proceedings of the 16th International Conference on Enterprise Information Systems - Volume 2</t>
  </si>
  <si>
    <t>ICEIS 2014</t>
  </si>
  <si>
    <t>978-989-758-028-4</t>
  </si>
  <si>
    <t>Yekaterina  Epshteyn</t>
  </si>
  <si>
    <t>Upwind-Difference Potentials Method for Patlak-Keller-Segel Chemotaxis Model</t>
  </si>
  <si>
    <t>689--713</t>
  </si>
  <si>
    <t>Cartesian meshes, Complex domains, Convection-diffusion-reaction systems, Difference Potentials methods, Finite difference, Finite volume, Patlak-Keller-Segel chemotaxis model</t>
  </si>
  <si>
    <t>10.1007/s10915-012-9599-2</t>
  </si>
  <si>
    <t>J. Sci. Comput.</t>
  </si>
  <si>
    <t>0885-7474</t>
  </si>
  <si>
    <t>Robert  Sova and Christophe  Rault and Anamaria  Sova</t>
  </si>
  <si>
    <t>The Process of Catching Up and Specialization of New EU Members: An Unbiased and Efficient Panel Data Estimator</t>
  </si>
  <si>
    <t>185--190</t>
  </si>
  <si>
    <t>comparative advantage, gravity models, international trade, panel data models</t>
  </si>
  <si>
    <t>Proceedings of the 9th WSEAS International Conference on Mathematics &amp; Computers In Business and Economics</t>
  </si>
  <si>
    <t>MCBE'08</t>
  </si>
  <si>
    <t>978-960-6766-76-3</t>
  </si>
  <si>
    <t>Bucharest, Romania</t>
  </si>
  <si>
    <t>Anvisha H. Pai and Philip J. Guo and Robert C. Miller</t>
  </si>
  <si>
    <t>Modeling Programming Knowledge for Mentoring at Scale</t>
  </si>
  <si>
    <t>181--182</t>
  </si>
  <si>
    <t>learner modeling, personalized learning, skill matching</t>
  </si>
  <si>
    <t>10.1145/2556325.2567871</t>
  </si>
  <si>
    <t>Proceedings of the First ACM Conference on Learning @ Scale Conference</t>
  </si>
  <si>
    <t>L@S '14</t>
  </si>
  <si>
    <t>978-1-4503-2669-8</t>
  </si>
  <si>
    <t>Atlanta, Georgia, USA</t>
  </si>
  <si>
    <t>P.  Caba&amp;#241;as-Molero and D.  Mart&amp;#237;nez-Mu&amp;#241;oz and P.  Vera-Candeas and F.J.  Ca&amp;#241;adas-Quesada and N.  Ruiz-Reyes</t>
  </si>
  <si>
    <t>Compositional Model for Speech Denoising Based on Source/Filter Speech Representation and Smoothness/Sparseness Noise Constraints</t>
  </si>
  <si>
    <t>84--99</t>
  </si>
  <si>
    <t>Audio source separation, Compositional models, Non-negative matrix factorization, Speech enhancement, Speech separation</t>
  </si>
  <si>
    <t>10.1016/j.specom.2015.10.008</t>
  </si>
  <si>
    <t>Speech Commun.</t>
  </si>
  <si>
    <t>0167-6393</t>
  </si>
  <si>
    <t>Claudia  Cappelli and Julio C.S.P. Leite and Thais  Batista and Lyrene  Silva</t>
  </si>
  <si>
    <t>An Aspect-oriented Approach to Business Process Modeling</t>
  </si>
  <si>
    <t>7--12</t>
  </si>
  <si>
    <t>aspects, business process modeling, composition</t>
  </si>
  <si>
    <t>10.1145/1509825.1509828</t>
  </si>
  <si>
    <t>Proceedings of the 15th Workshop on Early Aspects</t>
  </si>
  <si>
    <t>EA '09</t>
  </si>
  <si>
    <t>978-1-60558-456-0</t>
  </si>
  <si>
    <t>Charlottesville, Virginia, USA</t>
  </si>
  <si>
    <t>Wenping  Fan and Xiaoyun  Jiang and Shanzhen  Chen</t>
  </si>
  <si>
    <t>Parameter Estimation for the Fractional Fractal Diffusion Model Based on Its Numerical Solution</t>
  </si>
  <si>
    <t>642--651</t>
  </si>
  <si>
    <t>Bayesian method, Center Box difference method, Fractional fractal diffusion model, Parameter estimation</t>
  </si>
  <si>
    <t>10.1016/j.camwa.2015.12.030</t>
  </si>
  <si>
    <t>Comput. Math. Appl.</t>
  </si>
  <si>
    <t>0898-1221</t>
  </si>
  <si>
    <t>Anan  Liu and Zhongyang  Wang and Weizhi  Nie and Yuting  Su</t>
  </si>
  <si>
    <t>Graph-based Characteristic View Set Extraction and Matching for 3D Model Retrieval</t>
  </si>
  <si>
    <t>429--442</t>
  </si>
  <si>
    <t>3D model retrieval, Characteristic view, Graph clustering, Graph matching, Rayleigh quotient maximization</t>
  </si>
  <si>
    <t>10.1016/j.ins.2015.04.042</t>
  </si>
  <si>
    <t>Vikram S. Adve and Rajive  Bagrodia and James C. Browne and Ewa  Deelman and Aditya  Dube and Elias N. Houstis and John R. Rice and Rizos  Sakellariou and David J. Sundaram-Stukel and Patricia J. Teller and Mary K. Vernon</t>
  </si>
  <si>
    <t>POEMS: End-to-End Performance Design of Large Parallel Adaptive Computational Systems</t>
  </si>
  <si>
    <t>1027--1048</t>
  </si>
  <si>
    <t>Performance modeling, parallel system, message passing, analytical modeling, parallel simulation, processor simulation, task graph, parallelizing compiler, compositional modeling, recommender system.</t>
  </si>
  <si>
    <t>10.1109/32.881716</t>
  </si>
  <si>
    <t>Do&amp;#487;a&amp;#231;  Basaran and Ali Taylan Cemgil and Emin  Anarim</t>
  </si>
  <si>
    <t>A Probabilistic Model-based Approach for Aligning Multiple Audio Sequences</t>
  </si>
  <si>
    <t>1160--1171</t>
  </si>
  <si>
    <t>audio alignment, audio matching, audio synchronization, fingerprinting, multi sequence alignment, probabilistic model</t>
  </si>
  <si>
    <t>10.1109/TASLP.2015.2419972</t>
  </si>
  <si>
    <t>IEEE/ACM Trans. Audio, Speech and Lang. Proc.</t>
  </si>
  <si>
    <t>2329-9290</t>
  </si>
  <si>
    <t>Francisco  Delgado and M. Mercedes Mart&amp;#xed;nez-Gonz&amp;#xe1;lez and Javier  Finat</t>
  </si>
  <si>
    <t>An Evaluation of Ontology Matching Techniques on Geospatial Ontologies</t>
  </si>
  <si>
    <t>2279--2301</t>
  </si>
  <si>
    <t>3D GIS, CityGML, CityGML IFC integration, building information modeling, geospatial ontologies, interoperability, ontology matching, ontology merging</t>
  </si>
  <si>
    <t>10.1080/13658816.2013.812215</t>
  </si>
  <si>
    <t>Int. J. Geogr. Inf. Sci.</t>
  </si>
  <si>
    <t>1365-8816</t>
  </si>
  <si>
    <t>Ke  Chen</t>
  </si>
  <si>
    <t>On the Use of Different Speech Representations for Speaker Modeling</t>
  </si>
  <si>
    <t>301--314</t>
  </si>
  <si>
    <t>Different speech representations, KING speech corpus, expectation-maximazation (EM) algorithm, generalized Gaussian mixture model (GGMM), soft competition, speaker modeling, speaker recognition, speaker-specific information</t>
  </si>
  <si>
    <t>10.1109/TSMCC.2005.848166</t>
  </si>
  <si>
    <t>Trans. Sys. Man Cyber Part C</t>
  </si>
  <si>
    <t>1094-6977</t>
  </si>
  <si>
    <t>1063-6676</t>
  </si>
  <si>
    <t>Amit  Basu and Akhil  Kumar</t>
  </si>
  <si>
    <t>Research Commentary: Workflow Management Issues in e-Business</t>
  </si>
  <si>
    <t>B-to-B exchange, composition, e-Business, e-hubs, e-services, workflow modeling, workflow specification, workflow systems</t>
  </si>
  <si>
    <t>10.1287/isre.13.1.1.94</t>
  </si>
  <si>
    <t>Info. Sys. Research</t>
  </si>
  <si>
    <t>1526-5536</t>
  </si>
  <si>
    <t>Ines  Sarray and Annie  Ressouche and Daniel  Gaff&amp;#233; and Jean-Yves  Tigli and St&amp;#233;phane  Lavirotte</t>
  </si>
  <si>
    <t>Safe Composition in Middleware for the Internet of Things</t>
  </si>
  <si>
    <t>Composition, Middleware, Synchronous modeling, Validation</t>
  </si>
  <si>
    <t>10.1145/2836127.2836131</t>
  </si>
  <si>
    <t>Proceedings of the 2Nd Workshop on Middleware for Context-Aware Applications in the IoT</t>
  </si>
  <si>
    <t>M4IoT 2015</t>
  </si>
  <si>
    <t>978-1-4503-3731-1</t>
  </si>
  <si>
    <t>Conghua  Zhou</t>
  </si>
  <si>
    <t>A Compositional Symbolic Verification Framework for Concurrent Software</t>
  </si>
  <si>
    <t>79:1--79:4</t>
  </si>
  <si>
    <t>SAT, abstract, composition, model checking</t>
  </si>
  <si>
    <t>Proceedings of the 2Nd International Conference on Scalable Information Systems</t>
  </si>
  <si>
    <t>InfoScale '07</t>
  </si>
  <si>
    <t>978-1-59593-757-5</t>
  </si>
  <si>
    <t>Suzhou, China</t>
  </si>
  <si>
    <t>ICST (Institute for Computer Sciences, Social-Informatics and Telecommunications Engineering)</t>
  </si>
  <si>
    <t>ICST, Brussels, Belgium, Belgium</t>
  </si>
  <si>
    <t>Anotida  Madzvamuse and Philip K. Maini</t>
  </si>
  <si>
    <t>Velocity-induced Numerical Solutions of Reaction-diffusion Systems on Continuously Growing Domains</t>
  </si>
  <si>
    <t>100--119</t>
  </si>
  <si>
    <t>ADI finite difference, Grid-point velocity, Growing domain, Moving grid finite elements, Pattern formation, Reaction-diffusion, Schnakenberg model</t>
  </si>
  <si>
    <t>10.1016/j.jcp.2006.11.022</t>
  </si>
  <si>
    <t>July, 2007</t>
  </si>
  <si>
    <t>Hubert  Garavel and Wendelin  Serwe</t>
  </si>
  <si>
    <t>State Space Reduction for Process Algebra Specifications</t>
  </si>
  <si>
    <t>131--145</t>
  </si>
  <si>
    <t>C&amp;#198;SAR, CADP, LOTOS, compositional verification, data-flow analysis, formal specification, labeled transition system, model checking, process algebra</t>
  </si>
  <si>
    <t>10.1016/j.tcs.2005.09.064</t>
  </si>
  <si>
    <t>Theor. Comput. Sci.</t>
  </si>
  <si>
    <t>0304-3975</t>
  </si>
  <si>
    <t>Chunhua  Dong and Yen-wei  Chen and Amir Hossein  Foruzan and Lanfen  Lin and Xian-hua  Han and Tomoko  Tateyama and Xing  Wu and Gang  Xu and Huiyan  Jiang</t>
  </si>
  <si>
    <t>Segmentation of Liver and Spleen Based on Computational Anatomy Models</t>
  </si>
  <si>
    <t>146--160</t>
  </si>
  <si>
    <t>Computational anatomy model, Iterative probabilistic atlas, Multiple organs segmentation, Organ bounding box, Template matching</t>
  </si>
  <si>
    <t>10.1016/j.compbiomed.2015.10.007</t>
  </si>
  <si>
    <t>Comput. Biol. Med.</t>
  </si>
  <si>
    <t>0010-4825</t>
  </si>
  <si>
    <t>Elmsford, NY, USA</t>
  </si>
  <si>
    <t>Julien  Brunel and Damien  Doligez and Ren&amp;#233; Rydhof Hansen and Julia L. Lawall and Gilles  Muller</t>
  </si>
  <si>
    <t>A Foundation for Flow-based Program Matching: Using Temporal Logic and Model Checking</t>
  </si>
  <si>
    <t>114--126</t>
  </si>
  <si>
    <t>bug finding, ctl, model checking, program matching, program transformation</t>
  </si>
  <si>
    <t>10.1145/1594834.1480897</t>
  </si>
  <si>
    <t>10.1145/1480881.1480897</t>
  </si>
  <si>
    <t>Proceedings of the 36th Annual ACM SIGPLAN-SIGACT Symposium on Principles of Programming Languages</t>
  </si>
  <si>
    <t>POPL '09</t>
  </si>
  <si>
    <t>978-1-60558-379-2</t>
  </si>
  <si>
    <t>Savannah, GA, USA</t>
  </si>
  <si>
    <t>Gilles  Perrouin and Jacques  Klein and Nicolas  Guelfi and Jean-Marc  J&amp;#233;z&amp;#233;quel</t>
  </si>
  <si>
    <t>Reconciling Automation and Flexibility in Product Derivation</t>
  </si>
  <si>
    <t>339--348</t>
  </si>
  <si>
    <t>Product Derivation, Model Composition, Kermeta</t>
  </si>
  <si>
    <t>10.1109/SPLC.2008.38</t>
  </si>
  <si>
    <t>Proceedings of the 2008 12th International Software Product Line Conference</t>
  </si>
  <si>
    <t>SPLC '08</t>
  </si>
  <si>
    <t>978-0-7695-3303-2</t>
  </si>
  <si>
    <t>Keith  Andrews and Martin  Wohlfahrt and Gerhard  Wurzinger</t>
  </si>
  <si>
    <t>Visual Graph Comparison</t>
  </si>
  <si>
    <t>62--67</t>
  </si>
  <si>
    <t>graph drawing, graph comparison, visual, side-by-side, node equivalence matrix, merge graph, business process models</t>
  </si>
  <si>
    <t>10.1109/IV.2009.108</t>
  </si>
  <si>
    <t>Proceedings of the 2009 13th International Conference Information Visualisation</t>
  </si>
  <si>
    <t>IV '09</t>
  </si>
  <si>
    <t>978-0-7695-3733-7</t>
  </si>
  <si>
    <t>Norbert  Frick and Tim Florian Kuttner and Petra  Schubert</t>
  </si>
  <si>
    <t>Assessment Methodology for a Maturity Model for Interorganizational Systems -- The Search for an Assessment Procedure</t>
  </si>
  <si>
    <t>Interorganizational Systems, Maturity model, Model Design, Design Research, Model Comparison, Assessment Methodology, Maturity Assessment</t>
  </si>
  <si>
    <t>10.1109/HICSS.2013.106</t>
  </si>
  <si>
    <t>Proceedings of the 2013 46th Hawaii International Conference on System Sciences</t>
  </si>
  <si>
    <t>HICSS '13</t>
  </si>
  <si>
    <t>978-0-7695-4892-0</t>
  </si>
  <si>
    <t>Christina  Katsini and Christos  Fidas and George E. Raptis and Marios  Belk and George  Samaras and Nikolaos  Avouris</t>
  </si>
  <si>
    <t>Eye Gaze-driven Prediction of Cognitive Differences During Graphical Password Composition</t>
  </si>
  <si>
    <t>147--152</t>
  </si>
  <si>
    <t>classification, eye-tracking, graphical user authentication, human cognitive differences, user modeling</t>
  </si>
  <si>
    <t>10.1145/3172944.3172996</t>
  </si>
  <si>
    <t>23rd International Conference on Intelligent User Interfaces</t>
  </si>
  <si>
    <t>IUI '18</t>
  </si>
  <si>
    <t>978-1-4503-4945-1</t>
  </si>
  <si>
    <t>Tokyo, Japan</t>
  </si>
  <si>
    <t>Roy  Gr&amp;#248;nmo and Stein  Krogdahl and Birger  M&amp;#248;ller-Pedersen</t>
  </si>
  <si>
    <t>A Collection Operator for Graph Transformation</t>
  </si>
  <si>
    <t>121--144</t>
  </si>
  <si>
    <t>Graph transformation, Matching, Model transformation</t>
  </si>
  <si>
    <t>10.1007/s10270-011-0190-3</t>
  </si>
  <si>
    <t>G.  Ozsoyoglu and A.  Hafez</t>
  </si>
  <si>
    <t>Near-Optimum Storage Models for Nested Relations Based on Workload Information</t>
  </si>
  <si>
    <t>1018--1038</t>
  </si>
  <si>
    <t>data structures, database system, dense index files, file organization types, merges, near-optimum storage models, nested relational algebra, nested relations, query cost, relational algebra, relational databases, scheme tree, storage management, trees (mathematics), workload information</t>
  </si>
  <si>
    <t>10.1109/69.250089</t>
  </si>
  <si>
    <t>IEEE Trans. on Knowl. and Data Eng.</t>
  </si>
  <si>
    <t>1041-4347</t>
  </si>
  <si>
    <t>Luigi  Lavazza and Alberto  Coen-Porisini and Pietro  Colombo and Vieri del Bianco</t>
  </si>
  <si>
    <t>A Meta-model Supporting the Decomposition of Problem Descriptions</t>
  </si>
  <si>
    <t>50--57</t>
  </si>
  <si>
    <t>meta-modeling, modeling tools, problem frames, problem (de) composition</t>
  </si>
  <si>
    <t>10.1109/ICSEA.2010.15</t>
  </si>
  <si>
    <t>Proceedings of the 2010 Fifth International Conference on Software Engineering Advances</t>
  </si>
  <si>
    <t>ICSEA '10</t>
  </si>
  <si>
    <t>978-0-7695-4144-0</t>
  </si>
  <si>
    <t>Simon  Schwichtenberg and Christian  Gerth and Zille  Huma and Gregor  Engels</t>
  </si>
  <si>
    <t>Normalizing Heterogeneous Service Description Models with Generated QVT Transformations</t>
  </si>
  <si>
    <t>180--195</t>
  </si>
  <si>
    <t>Behavioral Models, Matching, Ontologies, SOA, Service Description</t>
  </si>
  <si>
    <t>10.1007/978-3-319-09195-2_12</t>
  </si>
  <si>
    <t>Leveraging Eclipse for Integrated Model-based Engineering of Web Service Compositions</t>
  </si>
  <si>
    <t>95--99</t>
  </si>
  <si>
    <t>Eclipse plug-in, implementation, model checking, service design, standards, validation, verification, web service choreography, web service composition and orchestration</t>
  </si>
  <si>
    <t>10.1145/1117696.1117716</t>
  </si>
  <si>
    <t>Proceedings of the 2005 OOPSLA Workshop on Eclipse Technology eXchange</t>
  </si>
  <si>
    <t>eclipse '05</t>
  </si>
  <si>
    <t>1-59593-342-5</t>
  </si>
  <si>
    <t>San Diego, California</t>
  </si>
  <si>
    <t>M.  Ralchenko and M.  Svilans and C.  Samson and M.  Roper</t>
  </si>
  <si>
    <t>Finite-difference Time-domain Modelling of through-the-Earth Radio Signal Propagation</t>
  </si>
  <si>
    <t>184--195</t>
  </si>
  <si>
    <t>Electromagnetic geophysical method, Finite-difference time-domain modelling, Graphics processing unit acceleration, Radio signal, Through-the-Earth communications, Very low frequencies</t>
  </si>
  <si>
    <t>10.1016/j.cageo.2015.09.018</t>
  </si>
  <si>
    <t>PA</t>
  </si>
  <si>
    <t>Teodor  Rus</t>
  </si>
  <si>
    <t>Parsing Languages by Pattern Matching</t>
  </si>
  <si>
    <t>498--511</t>
  </si>
  <si>
    <t>Algebraic model, algorithm, BNF-rule, compiler,complexity, language, pattern matching, program evaluation, programming language, program parsing, specification mechanism.</t>
  </si>
  <si>
    <t>10.1109/32.4672</t>
  </si>
  <si>
    <t>S.  Chaudhuri and J.  Radhakrishnan</t>
  </si>
  <si>
    <t>The Complexity of Parallel Prefix Problems on Small Domains</t>
  </si>
  <si>
    <t>638--647</t>
  </si>
  <si>
    <t>small domain problems, complexity, parallel prefix problems, small domains, CRCW PRAM model, lower bound, chaining, prefix maxima, range maxima, parenthesis matching problem, very fast parallel algorithms</t>
  </si>
  <si>
    <t>10.1109/SFCS.1992.267787</t>
  </si>
  <si>
    <t>Proceedings of the 33rd Annual Symposium on Foundations of Computer Science</t>
  </si>
  <si>
    <t>SFCS '92</t>
  </si>
  <si>
    <t>0-8186-2900-2</t>
  </si>
  <si>
    <t>Marius  Malciu and Fran&amp;#231;oise  Pr&amp;#234;teux</t>
  </si>
  <si>
    <t>A Robust Model-Based Approach for 3D Head Tracking in Video Sequences</t>
  </si>
  <si>
    <t>169--</t>
  </si>
  <si>
    <t>3D object model, monocular video sequences, head tracking, 3D pose estimation, 3D/2D registration, 3D/2D features, motion, optical flow, block matching, texture, temporal interpolation, downhill simplex method.</t>
  </si>
  <si>
    <t>Proceedings of the Fourth IEEE International Conference on Automatic Face and Gesture Recognition 2000</t>
  </si>
  <si>
    <t>FG '00</t>
  </si>
  <si>
    <t>0-7695-0580-5</t>
  </si>
  <si>
    <t>Tiexin  Wang and Sebastien  Truptil and Frederick  Benaben</t>
  </si>
  <si>
    <t>An Automatic Model Transformation Methodology to Serve Web Service Composition Data Transforming Problem</t>
  </si>
  <si>
    <t>135--142</t>
  </si>
  <si>
    <t>web service composition, automatic model transformation, syntactic checking, semantic checking</t>
  </si>
  <si>
    <t>10.1109/SERVICES.2015.28</t>
  </si>
  <si>
    <t>Proceedings of the 2015 IEEE World Congress on Services</t>
  </si>
  <si>
    <t>SERVICES '15</t>
  </si>
  <si>
    <t>978-1-4673-7275-6</t>
  </si>
  <si>
    <t>Erhard  Rahm and Philip A.  Bernstein</t>
  </si>
  <si>
    <t>A Survey of Approaches to Automatic Schema Matching</t>
  </si>
  <si>
    <t>334--350</t>
  </si>
  <si>
    <t>Graph matching, Machine learning, Model management, Schema integration, Schema matching</t>
  </si>
  <si>
    <t>10.1007/s007780100057</t>
  </si>
  <si>
    <t>The VLDB Journal</t>
  </si>
  <si>
    <t>1066-8888</t>
  </si>
  <si>
    <t>S. S. Lam and A. U. Shankar</t>
  </si>
  <si>
    <t>A Theory of Interfaces and Modules - I: Composition Theorem</t>
  </si>
  <si>
    <t>55--71</t>
  </si>
  <si>
    <t>arcs, composition theorem, directed acyclic graph, directed graphs, formal specification, interface satisfaction, interface theory, module design, module verification, modules, nodes, service consumer, service provider, specification, system design, system model, system modelling, systems analysis, user interfaces</t>
  </si>
  <si>
    <t>10.1109/32.263755</t>
  </si>
  <si>
    <t>Katelyn  Procci and James  Bohnsack and Clint  Bowers</t>
  </si>
  <si>
    <t>Patterns of Gaming Preferences and Serious Game Effectiveness</t>
  </si>
  <si>
    <t>37--43</t>
  </si>
  <si>
    <t>gender differences, serious games, technology acceptance model, user preferences</t>
  </si>
  <si>
    <t>Proceedings of the 2011 International Conference on Virtual and Mixed Reality: Systems and Applications - Volume Part II</t>
  </si>
  <si>
    <t>978-3-642-22023-4</t>
  </si>
  <si>
    <t>Orlando, FL</t>
  </si>
  <si>
    <t>J.  Damasceno and F.  Lins and R.  Medeiros and B.  Silva and A.  Souza and D.  Aragao and P.  Maciel and N.  Rosa and B.  Stephenson and J.  Li</t>
  </si>
  <si>
    <t>Modeling and Executing Business Processes with Annotated Security Requirements in the Cloud</t>
  </si>
  <si>
    <t>137--144</t>
  </si>
  <si>
    <t>Cloud Computing, Business Process Modeling, Business Process Execution, Web Service Composition, Security</t>
  </si>
  <si>
    <t>10.1109/ICWS.2011.78</t>
  </si>
  <si>
    <t>Proceedings of the 2011 IEEE International Conference on Web Services</t>
  </si>
  <si>
    <t>ICWS '11</t>
  </si>
  <si>
    <t>978-0-7695-4463-2</t>
  </si>
  <si>
    <t>T.  Namiki</t>
  </si>
  <si>
    <t>Numerical Simulation of Antennas Using Three-dimensional Finite-difference Time-domain Method</t>
  </si>
  <si>
    <t>437--</t>
  </si>
  <si>
    <t>FDTD code, PML-ABC, antenna simulation, complicated antenna structure modeling, finite difference time-domain analysis, microstrip antenna, monopole antenna, notch antenna, numerical simulations, perfectly matched layer absorbing boundary condition, radiation patterns, three dimensional finite difference time domain method, time domain near to far field transformation function</t>
  </si>
  <si>
    <t>Proceedings of the High-Performance Computing on the Information Superhighway, HPC-Asia '97</t>
  </si>
  <si>
    <t>HPC-ASIA '97</t>
  </si>
  <si>
    <t>0-8186-7901-8</t>
  </si>
  <si>
    <t>Arnd  Hartmanns and Holger  Hermanns</t>
  </si>
  <si>
    <t>A Modest Approach to Checking Probabilistic Timed Automata</t>
  </si>
  <si>
    <t>187--196</t>
  </si>
  <si>
    <t>Probabilistic timed automata, digital clocks, model checking, compositional modelling</t>
  </si>
  <si>
    <t>10.1109/QEST.2009.41</t>
  </si>
  <si>
    <t>Proceedings of the 2009 Sixth International Conference on the Quantitative Evaluation of Systems</t>
  </si>
  <si>
    <t>QEST '09</t>
  </si>
  <si>
    <t>978-0-7695-3808-2</t>
  </si>
  <si>
    <t>J.  Ben-Arie</t>
  </si>
  <si>
    <t>The Probabilistic Peaking Effect of Viewed Angles and Distances with Application to 3-D Object Recognition</t>
  </si>
  <si>
    <t>760--774</t>
  </si>
  <si>
    <t>3-D object recognition, initial matching hypotheses, linear features, model-based recognition, mutual information coefficients, observability sphere method, observation probabilities, optimal matching search, pattern recognition, probabilistic peaking effect, probability, probability densities, quantitative attributes, specific points primitives, stochastic labeling schemes, viewed angles</t>
  </si>
  <si>
    <t>10.1109/34.57667</t>
  </si>
  <si>
    <t>Stefano  Marrone and Camilla  Papa and Valeria  Vittorini</t>
  </si>
  <si>
    <t>Multiformalism and Transformation Inheritance for Dependability Analysis of Critical Systems</t>
  </si>
  <si>
    <t>215--228</t>
  </si>
  <si>
    <t>language inheritance, model composition, model transformation, multiformalism, system availability</t>
  </si>
  <si>
    <t>Proceedings of the 8th International Conference on Integrated Formal Methods</t>
  </si>
  <si>
    <t>IFM'10</t>
  </si>
  <si>
    <t>3-642-16264-9, 978-3-642-16264-0</t>
  </si>
  <si>
    <t>Peter  Buchholz and Miklos  Telek</t>
  </si>
  <si>
    <t>Composition and Equivalence of Markovian and Non-Markovian Models</t>
  </si>
  <si>
    <t>213--222</t>
  </si>
  <si>
    <t>Compositional Modeling, Equivalence, Aggregation, Markov Models, Rational Processes</t>
  </si>
  <si>
    <t>10.1109/QEST.2011.36</t>
  </si>
  <si>
    <t>Proceedings of the 2011 Eighth International Conference on Quantitative Evaluation of SysTems</t>
  </si>
  <si>
    <t>QEST '11</t>
  </si>
  <si>
    <t>978-0-7695-4491-5</t>
  </si>
  <si>
    <t>Patricia L&amp;#243;Pez Mart&amp;#237;Nez and Cesar  Cuevas and Jos&amp;#233; M. Drake</t>
  </si>
  <si>
    <t>Compositional Real-time Models</t>
  </si>
  <si>
    <t>257--276</t>
  </si>
  <si>
    <t>Model composition, Modelling, Real-time, Reusability, Schedulability analysis</t>
  </si>
  <si>
    <t>10.1016/j.sysarc.2012.04.001</t>
  </si>
  <si>
    <t>June, 2012</t>
  </si>
  <si>
    <t>Aneta  Kabzeva and Joachim  G&amp;#246;tze and Paul  M&amp;#252;ller</t>
  </si>
  <si>
    <t>Service Network Modeling Approaches: Overview, Classification, and Analysis</t>
  </si>
  <si>
    <t>451--458</t>
  </si>
  <si>
    <t>Service network model, overview, classification, comparison, integration, generic, adaptable</t>
  </si>
  <si>
    <t>10.1109/SEAA.2014.33</t>
  </si>
  <si>
    <t>Proceedings of the 2014 40th EUROMICRO Conference on Software Engineering and Advanced Applications</t>
  </si>
  <si>
    <t>SEAA '14</t>
  </si>
  <si>
    <t>978-1-4799-5795-8</t>
  </si>
  <si>
    <t>Jo&amp;#227;o S&amp;#225;vio C. Longo and Lu&amp;#237;s Theodoro O. Camargo and Claudia Bauzer Medeiros and Andr&amp;#233;  Santanch&amp;#232;</t>
  </si>
  <si>
    <t>Using the DBV Model to Maintain Versions of Multi-scale Geospatial Data</t>
  </si>
  <si>
    <t>284--293</t>
  </si>
  <si>
    <t>MVDB model, database versions, multi-scale</t>
  </si>
  <si>
    <t>10.1007/978-3-642-33999-8_34</t>
  </si>
  <si>
    <t>Proceedings of the 2012 International Conference on Advances in Conceptual Modeling</t>
  </si>
  <si>
    <t>ER'12</t>
  </si>
  <si>
    <t>978-3-642-33998-1</t>
  </si>
  <si>
    <t>Florence, Italy</t>
  </si>
  <si>
    <t>Massimiliano  Caporin and Michael  McAleer</t>
  </si>
  <si>
    <t>Robust Ranking of Multivariate GARCH Models by Problem Dimension</t>
  </si>
  <si>
    <t>172--185</t>
  </si>
  <si>
    <t>Covariance forecasting, MGARCH, Model confidence set, Robust model comparison, Robust model ranking</t>
  </si>
  <si>
    <t>10.1016/j.csda.2012.05.012</t>
  </si>
  <si>
    <t>N.  Alvertos and D.  Brzakovic and R. C. Gonzalez</t>
  </si>
  <si>
    <t>Camera Geometries for Image Matching in 3-D Machine Vision</t>
  </si>
  <si>
    <t>897--915</t>
  </si>
  <si>
    <t>3D machine vision, axial-motion stereo camera model, camera geometry, computer vision, computerised pattern recognition, geometrical constraints, image matching, pattern recognition, scene constraints, scene domain, scene radiance model</t>
  </si>
  <si>
    <t>10.1109/34.35494</t>
  </si>
  <si>
    <t>Tobias  Roehm and Bernd  Bruegge and Tom-Michael  Hesse and Barbara  Paech</t>
  </si>
  <si>
    <t>Towards Identification of Software Improvements and Specification Updates by Comparing Monitored and Specified End-User Behavior</t>
  </si>
  <si>
    <t>464--467</t>
  </si>
  <si>
    <t>User needs, User monitoring, Use case detection, Comparison of observed and specified behavior, Specification testing, Reverse modeling, Machine learning, Software evolution</t>
  </si>
  <si>
    <t>10.1109/ICSM.2013.73</t>
  </si>
  <si>
    <t>Proceedings of the 2013 IEEE International Conference on Software Maintenance</t>
  </si>
  <si>
    <t>ICSM '13</t>
  </si>
  <si>
    <t>978-0-7695-4981-1</t>
  </si>
  <si>
    <t>Massimiliano  Caporin and Michael  Mcaleer</t>
  </si>
  <si>
    <t>Hai  Zhuge</t>
  </si>
  <si>
    <t>An Inexact Model Matching Approach and Its Applications</t>
  </si>
  <si>
    <t>201--212</t>
  </si>
  <si>
    <t>inexact retrieval, matching, model repository, model reuse, signature</t>
  </si>
  <si>
    <t>10.1016/S0164-1212(02)00130-9</t>
  </si>
  <si>
    <t>Stefan  Bilbao</t>
  </si>
  <si>
    <t>cymbals, finite-difference schemes, gongs, musical acoustics, nonlinear distributed systems, percussion, physical modeling, sound synthesis</t>
  </si>
  <si>
    <t>Youyu  Chen and Yang  Zhang and Junliang  Chen</t>
  </si>
  <si>
    <t>A Graph Configuration Method Based on UI Service Composition</t>
  </si>
  <si>
    <t>339--340</t>
  </si>
  <si>
    <t>graph configuration software, UI service composition, DTS models, SCA</t>
  </si>
  <si>
    <t>10.1109/MSN.2011.61</t>
  </si>
  <si>
    <t>Proceedings of the 2011 Seventh International Conference on Mobile Ad-hoc and Sensor Networks</t>
  </si>
  <si>
    <t>MSN '11</t>
  </si>
  <si>
    <t>978-0-7695-4610-0</t>
  </si>
  <si>
    <t>Roland  Kr&amp;#246;bel and Qinping  Sun and Joachim  Ingwersen and Xinping  Chen and Fusuo  Zhang and Torsten  M&amp;#252;ller and Volker  R&amp;#246;mheld</t>
  </si>
  <si>
    <t>Modelling Water Dynamics with DNDC and DAISY in a Soil of the North China Plain: A Comparative Study</t>
  </si>
  <si>
    <t>583--601</t>
  </si>
  <si>
    <t>China, DNDC, Daisy, Model comparison, Model evaluation, Modelling, North China Plain, Soil water content</t>
  </si>
  <si>
    <t>10.1016/j.envsoft.2009.09.003</t>
  </si>
  <si>
    <t>April, 2010</t>
  </si>
  <si>
    <t>Adrianus T. de Hoop and Robert F. Remis and Peter M. van den Berg</t>
  </si>
  <si>
    <t>The 3D Wave Equation and Its Cartesian Coordinate Stretched Perfectly Matched Embedding - A Time-domain Green's Function Performance Analysis</t>
  </si>
  <si>
    <t>88--105</t>
  </si>
  <si>
    <t>02.60.-x, 03.40.Kf, 07.05.T, 65C20, 65G99, 65M12, 65N12, Computational modeling, Perfectly matched embeddings, Time-domain wavefield computation</t>
  </si>
  <si>
    <t>10.1016/j.jcp.2006.06.018</t>
  </si>
  <si>
    <t>January, 2007</t>
  </si>
  <si>
    <t>Dominik  Bucher and Simon  Scheider and Martin  Raubal</t>
  </si>
  <si>
    <t>A Model and Framework for Matching Complementary Spatio-Temporal Needs</t>
  </si>
  <si>
    <t>66:1--66:4</t>
  </si>
  <si>
    <t>ACM proceedings, linked data, matching, modeling, ontology, spatio-temporal</t>
  </si>
  <si>
    <t>10.1145/3139958.3140038</t>
  </si>
  <si>
    <t>Proceedings of the 25th ACM SIGSPATIAL International Conference on Advances in Geographic Information Systems</t>
  </si>
  <si>
    <t>SIGSPATIAL'17</t>
  </si>
  <si>
    <t>978-1-4503-5490-5</t>
  </si>
  <si>
    <t>Redondo Beach, CA, USA</t>
  </si>
  <si>
    <t>Pedro  Valderas and Victoria  Torres and Ignacio  Mansanet and Vicente  Pelechano</t>
  </si>
  <si>
    <t>A Mobile-based Solution for Supporting End-users in the Composition of Services</t>
  </si>
  <si>
    <t>16315--16345</t>
  </si>
  <si>
    <t>End-user development, Mobile development, Process modelling, Service composition</t>
  </si>
  <si>
    <t>10.1007/s11042-016-3910-4</t>
  </si>
  <si>
    <t>Tae-Weon  Kang and Christos  Christopoulos and John  Paul</t>
  </si>
  <si>
    <t>Implementation of the Stretched Co-ordinate-based PML for Waveguide Structures in TLM: Research Articles</t>
  </si>
  <si>
    <t>107--118</t>
  </si>
  <si>
    <t>Z-transform method, perfectly matched layer, stretched co-ordinate, transmission-line modelling, waveguide</t>
  </si>
  <si>
    <t>10.1002/jnm.v18:2</t>
  </si>
  <si>
    <t>Int. J. Numer. Model.</t>
  </si>
  <si>
    <t>0894-3370</t>
  </si>
  <si>
    <t>Youness  Laghouaouta and Adil  Anwar and Mahmoud  Nassar and Bernard  Coulette</t>
  </si>
  <si>
    <t>A Dedicated Approach for Model Composition Traceability</t>
  </si>
  <si>
    <t>Aspect-oriented modeling, Graph transformations, Model composition, Model traceability, NFR framework</t>
  </si>
  <si>
    <t>10.1016/j.infsof.2017.07.002</t>
  </si>
  <si>
    <t>Brian  Smith</t>
  </si>
  <si>
    <t>Towards a Programming Apprentice</t>
  </si>
  <si>
    <t>26--45</t>
  </si>
  <si>
    <t>Contracts,Plasmas,Programming,Syntactics,Pattern matching,Computational modeling,Educational institutions</t>
  </si>
  <si>
    <t>10.1109/TSE.1975.6312818</t>
  </si>
  <si>
    <t>Eduardo R. Rodrigues and Philippe O.  A. Navaux and Jairo  Panetta and Alvaro  Fazenda and Celso L. Mendes and Laxmikant V. Kale</t>
  </si>
  <si>
    <t>A Comparative Analysis of Load Balancing Algorithms Applied to a Weather Forecast Model</t>
  </si>
  <si>
    <t>71--78</t>
  </si>
  <si>
    <t>Load Balancing comparison, MPI, Weather models</t>
  </si>
  <si>
    <t>10.1109/SBAC-PAD.2010.18</t>
  </si>
  <si>
    <t>Proceedings of the 2010 22Nd International Symposium on Computer Architecture and High Performance Computing</t>
  </si>
  <si>
    <t>SBAC-PAD '10</t>
  </si>
  <si>
    <t>978-0-7695-4216-4</t>
  </si>
  <si>
    <t>Yang  Liu and Mrinal K. Sen</t>
  </si>
  <si>
    <t>A New Time-space Domain High-order Finite-difference Method for the Acoustic Wave Equation</t>
  </si>
  <si>
    <t>8779--8806</t>
  </si>
  <si>
    <t>Acoustic wave equation, Arbitrary-order accuracy, Dispersion analysis, Dispersion relation, Finite-difference, Numerical modeling, Optimal finite-difference stencil length, Plane wave theory, Second-order spatial derivatives, Stability condition, Staggered-grid finite-difference, Time-space domain</t>
  </si>
  <si>
    <t>10.1016/j.jcp.2009.08.027</t>
  </si>
  <si>
    <t>December, 2009</t>
  </si>
  <si>
    <t>M. L. Jaccheri and R.  Conradi</t>
  </si>
  <si>
    <t>Techniques for Process Model Evolution in EPOS</t>
  </si>
  <si>
    <t>1145--1156</t>
  </si>
  <si>
    <t>EPOS PM system, EPOSDB, PM automatic tools, PM manager, SPELL, configuration management, execution manager, meta-classes, model creation, model entities, nested cooperating transactions, object-oriented databases, object-oriented languages, object-oriented programming, planner, process model evolution, process schema, process support environment, programming environments, reflective object-oriented process specification language, schema, software process evolution, specification languages, underlying software engineering database, uniform versioning</t>
  </si>
  <si>
    <t>10.1109/32.249660</t>
  </si>
  <si>
    <t>Michela  Pedroni and Manuel  Oriol and Bertrand  Meyer</t>
  </si>
  <si>
    <t>A Framework for Describing and Comparing Courses and Curricula</t>
  </si>
  <si>
    <t>131--135</t>
  </si>
  <si>
    <t>course comparison, curriculum design, knowledge modeling</t>
  </si>
  <si>
    <t>10.1145/1269900.1268824</t>
  </si>
  <si>
    <t>SIGCSE Bull.</t>
  </si>
  <si>
    <t>0097-8418</t>
  </si>
  <si>
    <t>10.1145/1268784.1268824</t>
  </si>
  <si>
    <t>Proceedings of the 12th Annual SIGCSE Conference on Innovation and Technology in Computer Science Education</t>
  </si>
  <si>
    <t>ITiCSE '07</t>
  </si>
  <si>
    <t>978-1-59593-610-3</t>
  </si>
  <si>
    <t>Dundee, Scotland</t>
  </si>
  <si>
    <t>Floriana  Esposito and Donato  Malerba and Giovanni  Semeraro</t>
  </si>
  <si>
    <t>Classification in Noisy Environments Using a Distance Measure Between Structural Symbolic Descriptions</t>
  </si>
  <si>
    <t>390--402</t>
  </si>
  <si>
    <t>attribute spaces, classification, distance measure, feature value, layout-based document recognition, learning systems, matching predicate, noisy environments, pattern model, pattern recognition, probabilistic interpretation, probability, structural symbolic descriptions, structure spaces, top-down evaluation</t>
  </si>
  <si>
    <t>10.1109/34.120333</t>
  </si>
  <si>
    <t>German Emir Sibay and Victor  Braberman and Sebastian  Uchitel and Jeff  Kramer</t>
  </si>
  <si>
    <t>Synthesizing Modal Transition Systems from Triggered Scenarios</t>
  </si>
  <si>
    <t>975--1001</t>
  </si>
  <si>
    <t>Semantics,Analytical models,Online banking,Merging,Unified modeling language,Indexes,Cognition,partial behavior models,Scenarios,MTS,synthesis</t>
  </si>
  <si>
    <t>10.1109/TSE.2012.62</t>
  </si>
  <si>
    <t>S.  Vuong and K.  Cooper and M.  Ito</t>
  </si>
  <si>
    <t>Specification of Synchronization Requirements for Distributed Multimedia Systems</t>
  </si>
  <si>
    <t>110--</t>
  </si>
  <si>
    <t>Petri net models, classification, distributed multimedia systems, dynamic time Petri net, extended object composition Petri net, formal specification, multimedia application requirements, multimedia synchronization specification, object composition Petri net, software development lifecycle, synchronization requirements, time stream Petri net, user interactions</t>
  </si>
  <si>
    <t>Proceedings of the 1996 International Workshop on Multimedia Software Development (MMSD '96)</t>
  </si>
  <si>
    <t>MMSD '96</t>
  </si>
  <si>
    <t>0-8186-7511-6</t>
  </si>
  <si>
    <t>Roger D. Hersch and Claude  Betrisey</t>
  </si>
  <si>
    <t>Model-based Matching and Hinting of Fonts</t>
  </si>
  <si>
    <t>71--80</t>
  </si>
  <si>
    <t>digital typography, grid-fitting automatic hinting, outline fonts, shape matching, topological model</t>
  </si>
  <si>
    <t>10.1145/127719.122726</t>
  </si>
  <si>
    <t>SIGGRAPH Comput. Graph.</t>
  </si>
  <si>
    <t>0097-8930</t>
  </si>
  <si>
    <t>10.1145/122718.122726</t>
  </si>
  <si>
    <t>Proceedings of the 18th Annual Conference on Computer Graphics and Interactive Techniques</t>
  </si>
  <si>
    <t>SIGGRAPH '91</t>
  </si>
  <si>
    <t>0-89791-436-8</t>
  </si>
  <si>
    <t>Verification Criteria for a Compositional Model for Reactive Systems</t>
  </si>
  <si>
    <t>25--</t>
  </si>
  <si>
    <t>TROL, compositional model, external interface, formal specification, graphical notation, missing temporal constraints, object oriented real time language, reactive systems, structural hierarchy, system composition/decomposition, temporal constraint propagation, verification criteria</t>
  </si>
  <si>
    <t>Proceedings of the 6th IEEE International Conference on Complex Computer Systems</t>
  </si>
  <si>
    <t>ICECCS '00</t>
  </si>
  <si>
    <t>0-7695-0583-X</t>
  </si>
  <si>
    <t>John  McLean</t>
  </si>
  <si>
    <t>A General Theory of Composition for a Class of Possibilistic Properties</t>
  </si>
  <si>
    <t>53--67</t>
  </si>
  <si>
    <t>Computer security, security models, composition, information flow.</t>
  </si>
  <si>
    <t>10.1109/32.481534</t>
  </si>
  <si>
    <t>Sebastian  Uchitel and Greg  Brunet and Marsha  Chechik</t>
  </si>
  <si>
    <t>Synthesis of Partial Behavior Models from Properties and Scenarios</t>
  </si>
  <si>
    <t>384--406</t>
  </si>
  <si>
    <t>Modal transition systems, Modal transition systems, merge, synthesis, partial behavior models., merge, partial behavior models., synthesis</t>
  </si>
  <si>
    <t>10.1109/TSE.2008.107</t>
  </si>
  <si>
    <t>Nikolaos  Georgantas and Val&amp;#233;rie  Issarny</t>
  </si>
  <si>
    <t>User Activity Synthesis in Ambient Intelligence Environments</t>
  </si>
  <si>
    <t>ambient intelligence, architectural model, middleware, service composition, web services</t>
  </si>
  <si>
    <t>10.1145/1031419.1031431</t>
  </si>
  <si>
    <t>Proceedings of the 2Nd European Union Symposium on Ambient Intelligence</t>
  </si>
  <si>
    <t>EUSAI '04</t>
  </si>
  <si>
    <t>1-58113-992-6</t>
  </si>
  <si>
    <t>Celia A.Z.  Barcelos</t>
  </si>
  <si>
    <t>LAVIRLocally Adaptive Variational Image Registration</t>
  </si>
  <si>
    <t>1403--1413</t>
  </si>
  <si>
    <t>Image registration, Unconstrained composite optimization, Variational model</t>
  </si>
  <si>
    <t>10.1016/j.camwa.2016.12.012</t>
  </si>
  <si>
    <t>Fernando  Lemos and Ahmed  Gater and Daniela  Grigori and Mokrane  Bouzeghoub</t>
  </si>
  <si>
    <t>A Framework for Service Discovery Based on Structural Similarity and Quality Satisfaction</t>
  </si>
  <si>
    <t>481--485</t>
  </si>
  <si>
    <t>QoS, process model matching, web service discovery</t>
  </si>
  <si>
    <t>10.1007/978-3-642-31753-8_49</t>
  </si>
  <si>
    <t>Proceedings of the 12th International Conference on Web Engineering</t>
  </si>
  <si>
    <t>ICWE'12</t>
  </si>
  <si>
    <t>978-3-642-31752-1</t>
  </si>
  <si>
    <t>M.  Sommer and S.  H&amp;#246;Lz and M.  Moorkamp and A.  Swidinsky and B.  Heincke and C.  Scholl and M.  Jegen</t>
  </si>
  <si>
    <t>GPU Parallelization of a Three Dimensional Marine CSEM Code</t>
  </si>
  <si>
    <t>91--99</t>
  </si>
  <si>
    <t>Finite difference modeling technique, Marine geophysics</t>
  </si>
  <si>
    <t>10.1016/j.cageo.2013.04.004</t>
  </si>
  <si>
    <t>August, 2013</t>
  </si>
  <si>
    <t>Wassim  Derguech and Sami  Bhiri and Edward  Curry</t>
  </si>
  <si>
    <t>Designing Business Capability-aware Configurable Process Models</t>
  </si>
  <si>
    <t>77--94</t>
  </si>
  <si>
    <t>Business capability, Business process modeling, Configurable business process modeling, Merging business process models, Process aware information systems</t>
  </si>
  <si>
    <t>10.1016/j.is.2017.10.001</t>
  </si>
  <si>
    <t>Djamila Medjahed Gamaz and Houssem Eddine Gueziri and Nazim  Haouchine</t>
  </si>
  <si>
    <t>Modelling Postures of Human Movements</t>
  </si>
  <si>
    <t>202--211</t>
  </si>
  <si>
    <t>human activities, modelling, shape matching, skeleton, thinning</t>
  </si>
  <si>
    <t>Proceedings of the 15th Iberoamerican Congress Conference on Progress in Pattern Recognition, Image Analysis, Computer Vision, and Applications</t>
  </si>
  <si>
    <t>CIARP'10</t>
  </si>
  <si>
    <t>3-642-16686-5, 978-3-642-16686-0</t>
  </si>
  <si>
    <t>S&amp;#227;o Paulo, Brazil</t>
  </si>
  <si>
    <t>Sumit  Mittal and Dipanjan  Chakraborty and Sunil  Goyal and Sougata  Mukherjea</t>
  </si>
  <si>
    <t>Sewnet -: A Framework for Creating Services Utilizing Telecom Functionality</t>
  </si>
  <si>
    <t>875--884</t>
  </si>
  <si>
    <t>abstraction model, service composition, telecom, web 2.0</t>
  </si>
  <si>
    <t>10.1145/1367497.1367615</t>
  </si>
  <si>
    <t>Proceedings of the 17th International Conference on World Wide Web</t>
  </si>
  <si>
    <t>WWW '08</t>
  </si>
  <si>
    <t>978-1-60558-085-2</t>
  </si>
  <si>
    <t>Minmei  Hou and Louxin  Zhang and Robert S. Harris</t>
  </si>
  <si>
    <t>Alignment Seeding Strategies Using Contiguous Pyrimidine Purine Matches</t>
  </si>
  <si>
    <t>alignment, genomic sequence, matches, model, seeding</t>
  </si>
  <si>
    <t>10.1145/2382936.2382985</t>
  </si>
  <si>
    <t>Proceedings of the ACM Conference on Bioinformatics, Computational Biology and Biomedicine</t>
  </si>
  <si>
    <t>BCB '12</t>
  </si>
  <si>
    <t>978-1-4503-1670-5</t>
  </si>
  <si>
    <t>Fernando  Lemos and Daniela  Grigori and Mokrane  Bouzeghoub</t>
  </si>
  <si>
    <t>Adding Non-functional Preferences to Service Discovery</t>
  </si>
  <si>
    <t>299--306</t>
  </si>
  <si>
    <t>QoS, preferences, process model matching, web services</t>
  </si>
  <si>
    <t>10.1007/978-3-642-31753-8_23</t>
  </si>
  <si>
    <t>Wenhuan  Lu and Naixue  Xiong and Doo-Soon  Park</t>
  </si>
  <si>
    <t>An Ontological Approach to Support Legal Information Modeling</t>
  </si>
  <si>
    <t>Conceptual frame, Legal information modeling, Semantic match</t>
  </si>
  <si>
    <t>10.1007/s11227-011-0647-8</t>
  </si>
  <si>
    <t>J. Supercomput.</t>
  </si>
  <si>
    <t>0920-8542</t>
  </si>
  <si>
    <t>Xu  Yang and Hong  Qiao and Zhi-Yong  Liu</t>
  </si>
  <si>
    <t>Partial Correspondence Based on Subgraph Matching</t>
  </si>
  <si>
    <t>193--197</t>
  </si>
  <si>
    <t>Feature correspondence, GNCGCP, Structural model, Subgraph matching</t>
  </si>
  <si>
    <t>10.1016/j.neucom.2013.06.031</t>
  </si>
  <si>
    <t>December, 2013</t>
  </si>
  <si>
    <t>Qing-Xin  Chu and Zhi-Hui  Chen and Y. P. Zhang</t>
  </si>
  <si>
    <t>FDTD Modeling of Matched Impedance Terminating a Microstrip Line: Research Articles</t>
  </si>
  <si>
    <t>325--328</t>
  </si>
  <si>
    <t>FDTD modeling, matched resistive load, microstrip circuits</t>
  </si>
  <si>
    <t>10.1002/mmce.v15:3</t>
  </si>
  <si>
    <t>Int. J. RF Microw. Comput.-Aided Eng.</t>
  </si>
  <si>
    <t>1096-4290</t>
  </si>
  <si>
    <t>David  Ginat and Ronnie  Alankry</t>
  </si>
  <si>
    <t>Pseudo Abstract Composition: The Case of Language Concatenation</t>
  </si>
  <si>
    <t>28--33</t>
  </si>
  <si>
    <t>abstraction, composition, computational models, concatenation, non-determinism</t>
  </si>
  <si>
    <t>10.1145/2325296.2325307</t>
  </si>
  <si>
    <t>Proceedings of the 17th ACM Annual Conference on Innovation and Technology in Computer Science Education</t>
  </si>
  <si>
    <t>ITiCSE '12</t>
  </si>
  <si>
    <t>978-1-4503-1246-2</t>
  </si>
  <si>
    <t>Haifa, Israel</t>
  </si>
  <si>
    <t>Zijiang  Yang and Chao  Wang and Aarti  Gupta and Franjo  Ivan&amp;#269;i&amp;#263;</t>
  </si>
  <si>
    <t>Model Checking Sequential Software Programs via Mixed Symbolic Analysis</t>
  </si>
  <si>
    <t>10:1--10:26</t>
  </si>
  <si>
    <t>Model checking, binary decision diagram, composite symbolic formula, image computation, presburger arithmetic, reachability analysis</t>
  </si>
  <si>
    <t>10.1145/1455229.1455239</t>
  </si>
  <si>
    <t>Lu&amp;#237;s  Torgo</t>
  </si>
  <si>
    <t>Regression Error Characteristic Surfaces</t>
  </si>
  <si>
    <t>697--702</t>
  </si>
  <si>
    <t>evaluation metrics, model comparisons, regression problems</t>
  </si>
  <si>
    <t>10.1145/1081870.1081959</t>
  </si>
  <si>
    <t>Proceedings of the Eleventh ACM SIGKDD International Conference on Knowledge Discovery in Data Mining</t>
  </si>
  <si>
    <t>KDD '05</t>
  </si>
  <si>
    <t>1-59593-135-X</t>
  </si>
  <si>
    <t>Chicago, Illinois, USA</t>
  </si>
  <si>
    <t>Samik  Basu and C. R. Ramakrishnan</t>
  </si>
  <si>
    <t>Compositional Analysis for Verification of Parameterized Systems</t>
  </si>
  <si>
    <t>211--229</t>
  </si>
  <si>
    <t>acceleration, compositional model checking, formula equivalence, parameterized systems, widening</t>
  </si>
  <si>
    <t>10.1016/j.tcs.2005.11.016</t>
  </si>
  <si>
    <t>Denghao  Ma and Yueguo  Chen and Kevin Chen-Chuan  Chang and Xiaoyong  Du and Chuanfei  Xu and Yi  Chang</t>
  </si>
  <si>
    <t>Leveraging Fine-Grained Wikipedia Categories for Entity Search</t>
  </si>
  <si>
    <t>1623--1632</t>
  </si>
  <si>
    <t>category matching, entity search, language model</t>
  </si>
  <si>
    <t>10.1145/3178876.3186074</t>
  </si>
  <si>
    <t>Proceedings of the 2018 World Wide Web Conference</t>
  </si>
  <si>
    <t>WWW '18</t>
  </si>
  <si>
    <t>978-1-4503-5639-8</t>
  </si>
  <si>
    <t>Lyon, France</t>
  </si>
  <si>
    <t>International World Wide Web Conferences Steering Committee</t>
  </si>
  <si>
    <t>Republic and Canton of Geneva, Switzerland</t>
  </si>
  <si>
    <t>Chien-Hsiang  Lee and San-Yih  Hwang</t>
  </si>
  <si>
    <t>A Model for Web Services Data in Support of Web Service Composition and Optimization</t>
  </si>
  <si>
    <t>WS composition, XML algebra, WS data model</t>
  </si>
  <si>
    <t>10.1109/SERVICES-I.2009.63</t>
  </si>
  <si>
    <t>Kenneth J. Turner and Koon Leai Larry Tan</t>
  </si>
  <si>
    <t>Rigorous Development of Composite Grid Services</t>
  </si>
  <si>
    <t>1304--1316</t>
  </si>
  <si>
    <t>Bpel (Business Process Execution Logic), Grid service, Lotos (Language Of Temporal Ordering Specification), Service composition, Service orchestration, Validation, Verification, Workflow modelling</t>
  </si>
  <si>
    <t>10.1016/j.jnca.2012.01.015</t>
  </si>
  <si>
    <t>J. Netw. Comput. Appl.</t>
  </si>
  <si>
    <t>July, 2012</t>
  </si>
  <si>
    <t>1084-8045</t>
  </si>
  <si>
    <t>Academic Press Ltd.</t>
  </si>
  <si>
    <t>London, UK, UK</t>
  </si>
  <si>
    <t>Jiaxuan  Ji and Fenglin  Bu and Hongming  Cai and Junye  Wang</t>
  </si>
  <si>
    <t>Ontology Model for Semantic Web Service Matching</t>
  </si>
  <si>
    <t>181--188</t>
  </si>
  <si>
    <t>Ontology Modeling, Service Matching, Service Registry</t>
  </si>
  <si>
    <t>10.1007/978-3-642-16167-4_24</t>
  </si>
  <si>
    <t>Proceedings of the First International Conference on Information Computing and Applications - Volume 6377</t>
  </si>
  <si>
    <t>ICICA 2010</t>
  </si>
  <si>
    <t>978-3-642-16166-7</t>
  </si>
  <si>
    <t>Tangshan, China</t>
  </si>
  <si>
    <t>Ingo  Weber and J&amp;#246;rg  Hoffmann and Jan  Mendling</t>
  </si>
  <si>
    <t>Beyond Soundness: On the Semantic Consistency of Executable Process Models</t>
  </si>
  <si>
    <t>102--111</t>
  </si>
  <si>
    <t>business process modeling, process execution, web service composition, ontology</t>
  </si>
  <si>
    <t>10.1109/ECOWS.2008.32</t>
  </si>
  <si>
    <t>Proceedings of the 2008 Sixth European Conference on Web Services</t>
  </si>
  <si>
    <t>ECOWS '08</t>
  </si>
  <si>
    <t>978-0-7695-3399-5</t>
  </si>
  <si>
    <t>J.  Magee and J.  Kramer and D.  Giannakopoulou</t>
  </si>
  <si>
    <t>Analysing the Behaviour of Distributed Software Architectures: A Case Study</t>
  </si>
  <si>
    <t>240--</t>
  </si>
  <si>
    <t>active badge system, behavioural specifications, case study, composite system models, compositional reachability analysis, distributed processing, distributed software architecture, labelled transition systems, software behaviour analysis, software components</t>
  </si>
  <si>
    <t>Proceedings of the 6th IEEE Workshop on Future Trends of Distributed Computing Systems</t>
  </si>
  <si>
    <t>FTDCS '97</t>
  </si>
  <si>
    <t>0-8186-8153-5</t>
  </si>
  <si>
    <t>Nicolas  Ayache and Lo&amp;#239;c  Correnson and Franck  V&amp;#233;drine</t>
  </si>
  <si>
    <t>Verifying systemC with Scenario</t>
  </si>
  <si>
    <t>106--116</t>
  </si>
  <si>
    <t>compositional verification, model-checking, static-analysis, systemC</t>
  </si>
  <si>
    <t>Proceedings of the Second International Conference on Verification and Evaluation of Computer and Communication Systems</t>
  </si>
  <si>
    <t>VECoS'08</t>
  </si>
  <si>
    <t>Leeds, UK</t>
  </si>
  <si>
    <t>BCS Learning &amp; Development Ltd.</t>
  </si>
  <si>
    <t>Swindon, UK</t>
  </si>
  <si>
    <t>Christina  Chung and Asako  Matsuoka and Yueti  Yang and Julia  Rubin and Marsha  Chechik</t>
  </si>
  <si>
    <t>Serious Games for NP-hard Problems: Challenges and Insights</t>
  </si>
  <si>
    <t>29--32</t>
  </si>
  <si>
    <t>N-way merge, NP-hard problems, model merging, serious games</t>
  </si>
  <si>
    <t>10.1145/2896958.2896963</t>
  </si>
  <si>
    <t>Proceedings of the 5th International Workshop on Games and Software Engineering</t>
  </si>
  <si>
    <t>GAS '16</t>
  </si>
  <si>
    <t>978-1-4503-4160-8</t>
  </si>
  <si>
    <t>Austin, Texas</t>
  </si>
  <si>
    <t>Chien-Hsiang  Lee and San-Yih  Hwang and I-Ling  Yen</t>
  </si>
  <si>
    <t>A Service Pattern Model for Flexible Service Composition</t>
  </si>
  <si>
    <t>626--627</t>
  </si>
  <si>
    <t>meta-model, Web service composition, service pattern</t>
  </si>
  <si>
    <t>10.1109/ICWS.2012.58</t>
  </si>
  <si>
    <t>Proceedings of the 2012 IEEE 19th International Conference on Web Services</t>
  </si>
  <si>
    <t>ICWS '12</t>
  </si>
  <si>
    <t>978-0-7695-4752-7</t>
  </si>
  <si>
    <t>Giuseppe  Desolda and Carmelo  Ardito and Maria Francesca  Costabile and Maristella  Matera</t>
  </si>
  <si>
    <t>End-user Composition of Interactive Applications Through Actionable UI Components</t>
  </si>
  <si>
    <t>46--59</t>
  </si>
  <si>
    <t>Mashup model, Utilization study, Web service composition</t>
  </si>
  <si>
    <t>10.1016/j.jvlc.2017.08.004</t>
  </si>
  <si>
    <t>Razieh  Rahimi and Azadeh  Shakery and Irwin  King</t>
  </si>
  <si>
    <t>Extracting Translations from Comparable Corpora for Cross-Language Information Retrieval Using the Language Modeling Framework</t>
  </si>
  <si>
    <t>299--318</t>
  </si>
  <si>
    <t>Bilingual lexicon, Comparable corpora, Cross-Language Information Retrieval, Language modeling framework, Translation model</t>
  </si>
  <si>
    <t>10.1016/j.ipm.2015.08.001</t>
  </si>
  <si>
    <t>Ayser  Armiti and Michael  Gertz</t>
  </si>
  <si>
    <t>Geometric Graph Matching and Similarity: A Probabilistic Approach</t>
  </si>
  <si>
    <t>27:1--27:12</t>
  </si>
  <si>
    <t>graph matching, mixture model, vertex similarity</t>
  </si>
  <si>
    <t>10.1145/2618243.2618259</t>
  </si>
  <si>
    <t>Proceedings of the 26th International Conference on Scientific and Statistical Database Management</t>
  </si>
  <si>
    <t>SSDBM '14</t>
  </si>
  <si>
    <t>978-1-4503-2722-0</t>
  </si>
  <si>
    <t>Aalborg, Denmark</t>
  </si>
  <si>
    <t>M.  Bernardo and L.  Donatiello and R.  Gorrieri</t>
  </si>
  <si>
    <t>Giving a Net Semantics to Markovian Process Algebra</t>
  </si>
  <si>
    <t>Markov chain, Markov processes, Markovian process algebra, Petri nets, compositional net semantics, computational linguistics, concurrent systems, denotational semantics, formal logic, formal specification, functional semantics, integrated specification strategy, intended concurrency, operational net model, operational semantics, parallel processing, performance interleaving semantics, process algebra, reachability graph, retrievable semantics, stochastic Petri nets, stochastic process algebra, structural induction</t>
  </si>
  <si>
    <t>Yuwen  Chen and Yue  Chen</t>
  </si>
  <si>
    <t>Matching of a Huge Set of MR Images with a Parallel Processing Model</t>
  </si>
  <si>
    <t>795--800</t>
  </si>
  <si>
    <t>Feature vector, Image matching, Parallel processing model</t>
  </si>
  <si>
    <t>10.1007/s10916-010-9470-7</t>
  </si>
  <si>
    <t>J. Med. Syst.</t>
  </si>
  <si>
    <t>0148-5598</t>
  </si>
  <si>
    <t>Peili  Wu and Kuien  Liu and Kai  Zheng and Zhiming  Ding and Yuan  Tan</t>
  </si>
  <si>
    <t>A Road Network Modeling Method for Map Matching on Lightweight Mobile Devices</t>
  </si>
  <si>
    <t>145--164</t>
  </si>
  <si>
    <t>Lightweight mobile device, Map matching, Map modeling</t>
  </si>
  <si>
    <t>10.1007/s10619-013-7138-2</t>
  </si>
  <si>
    <t>Distrib. Parallel Databases</t>
  </si>
  <si>
    <t>0926-8782</t>
  </si>
  <si>
    <t>Pat  Bosshart and Glen  Gibb and Hun-Seok  Kim and George  Varghese and Nick  McKeown and Martin  Izzard and Fernando  Mujica and Mark  Horowitz</t>
  </si>
  <si>
    <t>Forwarding Metamorphosis: Fast Programmable Match-action Processing in Hardware for SDN</t>
  </si>
  <si>
    <t>99--110</t>
  </si>
  <si>
    <t>reconfigurable match tables, rmt model, sdn</t>
  </si>
  <si>
    <t>10.1145/2534169.2486011</t>
  </si>
  <si>
    <t>SIGCOMM Comput. Commun. Rev.</t>
  </si>
  <si>
    <t>0146-4833</t>
  </si>
  <si>
    <t>10.1145/2486001.2486011</t>
  </si>
  <si>
    <t>Proceedings of the ACM SIGCOMM 2013 Conference on SIGCOMM</t>
  </si>
  <si>
    <t>SIGCOMM '13</t>
  </si>
  <si>
    <t>978-1-4503-2056-6</t>
  </si>
  <si>
    <t>Hong Kong, China</t>
  </si>
  <si>
    <t>George  Barrett and St&amp;#233;phane  Lafortune</t>
  </si>
  <si>
    <t>Bisimulation, the Supervisory Control Problem and StrongModel Matching for Finite State Machines</t>
  </si>
  <si>
    <t>377--429</t>
  </si>
  <si>
    <t>bisimulation&lt;/kwd&gt;, controllability&lt;/kwd&gt;, model matching&lt;/kwd&gt;, supervisory control&lt;/kwd&gt;</t>
  </si>
  <si>
    <t>10.1023/A:1008301317459</t>
  </si>
  <si>
    <t>Discrete Event Dynamic Systems</t>
  </si>
  <si>
    <t>0924-6703</t>
  </si>
  <si>
    <t>Suzanne  Pellican and Matt  Homier</t>
  </si>
  <si>
    <t>Customer Driven Innovation: Quicken&amp;Reg; Rental Property Manager</t>
  </si>
  <si>
    <t>advanced prototypes, analysis, architecture, business case, business strategy, concept design, concept evaluation, concept generation, concepts, conceptual model, customer interviews, customer-driven innovation, customer-focus, design planning, desktop software, detailed design, experience strategy, focus groups, generative research, interaction design, interdisciplinary design, launch and learn, macromedia flash, marketing / market research, office, organizational culture, organizational planning, participatory design, performance metrics, personal finance, pilot testing, polish, process, process improvement, product design, product management, prototyping, simple, tax, trade-offs, usability research, user experience, user feedback, user interface design, user research, user studies, user types, user-centered design / human-centered design, version 1.0, visual design</t>
  </si>
  <si>
    <t>Proceedings of the 2005 Conference on Designing for User eXperience</t>
  </si>
  <si>
    <t>DUX '05</t>
  </si>
  <si>
    <t>1-59593-250-X</t>
  </si>
  <si>
    <t>San Francisco, California, USA</t>
  </si>
  <si>
    <t>AIGA: American Institute of Graphic Arts</t>
  </si>
  <si>
    <t>J.  Susskind and R.  Memisevic and G.  Hinton and M.  Pollefeys</t>
  </si>
  <si>
    <t>Modeling the Joint Density of Two Images Under a Variety of Transformations</t>
  </si>
  <si>
    <t>2793--2800</t>
  </si>
  <si>
    <t>plug-in matching, joint density modeling, three-way Boltzmann machine, hidden variable collaboration, joint correlation matrix, image pair, images match, face matching, task-specific basis function, matching performance, similar generative model</t>
  </si>
  <si>
    <t>10.1109/CVPR.2011.5995541</t>
  </si>
  <si>
    <t>Dong-Min  Woo and Howard  Schultz and Edward  Riseman and Allen  Hanson</t>
  </si>
  <si>
    <t>Performance of Correlation-based Stereo Algorithm with Respect to the Change of the Window Size</t>
  </si>
  <si>
    <t>778--785</t>
  </si>
  <si>
    <t>3D terrain model, DEM, stereo matching</t>
  </si>
  <si>
    <t>10.1007/978-3-540-30542-2_96</t>
  </si>
  <si>
    <t>Proceedings of the 5th Pacific Rim Conference on Advances in Multimedia Information Processing - Volume Part II</t>
  </si>
  <si>
    <t>PCM'04</t>
  </si>
  <si>
    <t>3-540-23977-4, 978-3-540-23977-2</t>
  </si>
  <si>
    <t>Amir Afrasiabi Rad and Morad  Benyoucef and Craig E. Kuziemsky</t>
  </si>
  <si>
    <t>An Evaluation Framework for Business Process Modeling Languages in Healthcare</t>
  </si>
  <si>
    <t>1--19</t>
  </si>
  <si>
    <t>BPEL, WS-CDL, business process modeling, healthcare, modeling language, web service composition</t>
  </si>
  <si>
    <t>Michele  Sevegnani and Muffy  Calder</t>
  </si>
  <si>
    <t>Bigraphs with Sharing</t>
  </si>
  <si>
    <t>43--73</t>
  </si>
  <si>
    <t>Bigraphs, Matching, Rewriting, Semantics, Spatial models</t>
  </si>
  <si>
    <t>10.1016/j.tcs.2015.02.011</t>
  </si>
  <si>
    <t>Time-space Domain Dispersion-relation-based Finite-difference Method with Arbitrary Even-order Accuracy for the 2D Acoustic Wave Equation</t>
  </si>
  <si>
    <t>327--345</t>
  </si>
  <si>
    <t>2nd-order spatial derivatives, Acoustic wave equation, Arbitrary-order accuracy, Dispersion analysis, Dispersion relation, Finite-difference, Numerical modeling, Plane wave theory, Stability condition, Time-space domain</t>
  </si>
  <si>
    <t>10.1016/j.jcp.2012.08.025</t>
  </si>
  <si>
    <t>January, 2013</t>
  </si>
  <si>
    <t>Mayank  Kejriwal and Daniel P. Miranker</t>
  </si>
  <si>
    <t>Decision-Making Bias in Instance Matching Model Selection</t>
  </si>
  <si>
    <t>392--407</t>
  </si>
  <si>
    <t>Decision-making bias, Instance matching, Model selection</t>
  </si>
  <si>
    <t>10.1007/978-3-319-25007-6_23</t>
  </si>
  <si>
    <t>Proceedings of the 14th International Conference on The Semantic Web - ISWC 2015 - Volume 9366</t>
  </si>
  <si>
    <t>978-3-319-25006-9</t>
  </si>
  <si>
    <t>Sean H. J. Kim and C. Anthony Hunt</t>
  </si>
  <si>
    <t>Composite Cell Agent Model of Epithelial Culture in Vitro</t>
  </si>
  <si>
    <t>45--51</t>
  </si>
  <si>
    <t>cell biology, composite agent, cross-model validation, morphogenesis, synthetic modeling, systems biology</t>
  </si>
  <si>
    <t>Proceedings of the 2011 Workshop on Agent-Directed Simulation</t>
  </si>
  <si>
    <t>ADS '11</t>
  </si>
  <si>
    <t>1-930638-56-6</t>
  </si>
  <si>
    <t>Boston, Massachusetts</t>
  </si>
  <si>
    <t>Marjan  Sirjani and Ali  Movaghar and Amin  Shali and Frank S. de Boer</t>
  </si>
  <si>
    <t>Modeling and Verification of Reactive Systems Using Rebeca</t>
  </si>
  <si>
    <t>385--410</t>
  </si>
  <si>
    <t>actor model, compositional verification, model checking, property preserving abstraction, reactive systems</t>
  </si>
  <si>
    <t>Fundam. Inf.</t>
  </si>
  <si>
    <t>0169-2968</t>
  </si>
  <si>
    <t>ontology modeling, service matching, service registry</t>
  </si>
  <si>
    <t>Proceedings of the First International Conference on Information Computing and Applications</t>
  </si>
  <si>
    <t>ICICA'10</t>
  </si>
  <si>
    <t>3-642-16166-9, 978-3-642-16166-7</t>
  </si>
  <si>
    <t>Xin  Fu and Qiang  Shen</t>
  </si>
  <si>
    <t>Fuzzy Compositional Modeling</t>
  </si>
  <si>
    <t>823--840</t>
  </si>
  <si>
    <t>Compositional modeling (CM), compositional modeling (CM), crime investigation, fuzzy complex numbers (FCNs)</t>
  </si>
  <si>
    <t>10.1109/TFUZZ.2010.2050325</t>
  </si>
  <si>
    <t>Yue  Feng and Jinchang  Ren and Jianmin  Jiang and Martin  Halvey and Joemon M. Jose</t>
  </si>
  <si>
    <t>Effective Venue Image Retrieval Using Robust Feature Extraction and Model Constrained Matching for Mobile Robot Localization</t>
  </si>
  <si>
    <t>1011--1027</t>
  </si>
  <si>
    <t>Computer vision, Model constrained matching, Robot localization</t>
  </si>
  <si>
    <t>10.1007/s00138-011-0350-z</t>
  </si>
  <si>
    <t>Mach. Vision Appl.</t>
  </si>
  <si>
    <t>0932-8092</t>
  </si>
  <si>
    <t>C. W. S. See</t>
  </si>
  <si>
    <t>Comparison of Parallelization Strategies for Simulation of Aerodynamics Problem</t>
  </si>
  <si>
    <t>10--</t>
  </si>
  <si>
    <t>Baldwin-Lomax turbulence model, Domain Decomposition, aerodynamics problem, compressible Navier-Stokes equation, computational speed-up, convergence of numerical methods, convergence rate, implicit difference scheme, loop-parallelization, parallelization strategies</t>
  </si>
  <si>
    <t>Proceedings of the Third International Conference on High-Performance Computing (HiPC '96)</t>
  </si>
  <si>
    <t>HIPC '96</t>
  </si>
  <si>
    <t>0-8186-7557-8</t>
  </si>
  <si>
    <t>Sarah  Douglas and Christopher  Hundhausen and Donna  McKeown</t>
  </si>
  <si>
    <t>Exploring Human Visualization of Computer Algorithms</t>
  </si>
  <si>
    <t>algorithm visualization, empirical studies, individual differences, mental models, visualization</t>
  </si>
  <si>
    <t>Proceedings of the Conference on Graphics Interface '96</t>
  </si>
  <si>
    <t>GI '96</t>
  </si>
  <si>
    <t>0-9695338-5-3</t>
  </si>
  <si>
    <t>Toronto, Ontario, Canada</t>
  </si>
  <si>
    <t>Canadian Information Processing Society</t>
  </si>
  <si>
    <t>Toronto, Ont., Canada, Canada</t>
  </si>
  <si>
    <t>Wei  Zhu and Guang  Zhou and I-Ling  Yen and Farokh  Bastani</t>
  </si>
  <si>
    <t>A PT-SOA Model for CPS/IoT Services</t>
  </si>
  <si>
    <t>647--654</t>
  </si>
  <si>
    <t>Cyber-physical systems, internet-of-things, service model, service composition, service computing</t>
  </si>
  <si>
    <t>10.1109/ICWS.2015.91</t>
  </si>
  <si>
    <t>Proceedings of the 2015 IEEE International Conference on Web Services</t>
  </si>
  <si>
    <t>ICWS '15</t>
  </si>
  <si>
    <t>978-1-4673-7272-5</t>
  </si>
  <si>
    <t>Jae Hong Kim</t>
  </si>
  <si>
    <t>Spatiotemporal Scale Dependency and Other Sensitivities in Dynamic Land-use Change Simulations</t>
  </si>
  <si>
    <t>1782--1803</t>
  </si>
  <si>
    <t>land-use change, map comparison, model sensitivity, scale dependency, simulation modeling</t>
  </si>
  <si>
    <t>10.1080/13658816.2013.787145</t>
  </si>
  <si>
    <t>Jian  Yu and Yan-Bo  Han and Jun  Han and Yan  Jin and Paolo  Falcarin and Maurizio  Morisio</t>
  </si>
  <si>
    <t>Synthesizing Service Composition Models on the Basis of Temporal Business Rules</t>
  </si>
  <si>
    <t>885--894</t>
  </si>
  <si>
    <t>behavioral model, composition synthesis, service composition, temporal patterns</t>
  </si>
  <si>
    <t>10.1007/s11390-008-9196-x</t>
  </si>
  <si>
    <t>J. Comput. Sci. Technol.</t>
  </si>
  <si>
    <t>1000-9000</t>
  </si>
  <si>
    <t>Institute of Computing Technology</t>
  </si>
  <si>
    <t>Rodrigo  Assar and Felipe A. Vargas and David J. Sherman</t>
  </si>
  <si>
    <t>Reconciling Competing Models: A Case Study of Wine Fermentation Kinetics</t>
  </si>
  <si>
    <t>98--116</t>
  </si>
  <si>
    <t>combined and refined model, fermentation problems, mechanistic kinetic models, statistical comparison with experimental data, wine fermentation</t>
  </si>
  <si>
    <t>10.1007/978-3-642-28067-2_6</t>
  </si>
  <si>
    <t>Proceedings of the 4th International Conference on Algebraic and Numeric Biology</t>
  </si>
  <si>
    <t>ANB'10</t>
  </si>
  <si>
    <t>978-3-642-28066-5</t>
  </si>
  <si>
    <t>Hagenberg, Austria</t>
  </si>
  <si>
    <t>Mihai  P&amp;#259;tra&amp;#351;cu and Mikkel  Thorup</t>
  </si>
  <si>
    <t>Don'T Rush into a Union: Take Time to Find Your Roots</t>
  </si>
  <si>
    <t>559--568</t>
  </si>
  <si>
    <t>cell-probe model, dynamic connectivity, lower bounds, union--find</t>
  </si>
  <si>
    <t>10.1145/1993636.1993711</t>
  </si>
  <si>
    <t>Proceedings of the Forty-third Annual ACM Symposium on Theory of Computing</t>
  </si>
  <si>
    <t>STOC '11</t>
  </si>
  <si>
    <t>978-1-4503-0691-1</t>
  </si>
  <si>
    <t>San Jose, California, USA</t>
  </si>
  <si>
    <t>Aparna s. Varde and Shuhui  Ma and Mohammed  Maniruzzaman and David c. Brown and Elke a. Rundensteiner and Richard d. Sissonjr.</t>
  </si>
  <si>
    <t>Comparing Mathematical and Heuristic Approaches for Scientific Data Analysis</t>
  </si>
  <si>
    <t>53--69</t>
  </si>
  <si>
    <t>Comparative Study, Computational Estimation, Heat Treating of Materials, Heuristic Methods, Mathematical Modeling</t>
  </si>
  <si>
    <t>10.1017/S0890060408000048</t>
  </si>
  <si>
    <t>Hyoseob  Kim</t>
  </si>
  <si>
    <t>Regular Grids Dynamic Nesting Model TIFLOW-2DN for Inter-tidal Zones</t>
  </si>
  <si>
    <t>732--</t>
  </si>
  <si>
    <t>Hodo Island, TIFLOW-2DN, beach, computational domain, different size grid, dynamics, flow, geophysics computing, hydrodynamic problems, inter-tidal zones, numerical model, ocean, regular grids dynamic nesting model, repeat dry and wet conditions, sea coast, seafloor, sediment deposition, sediment transport, sedimentation</t>
  </si>
  <si>
    <t>Maria  Shitkova and Nico  Clever and Justus  Holler and Jï¿½rg  Becker</t>
  </si>
  <si>
    <t>Towards Increased Comparability of Business Process Models: Design, Implementation and Evaluation of Semantic Standardization Functionality</t>
  </si>
  <si>
    <t>143--150</t>
  </si>
  <si>
    <t>business process modeling, process similarity, process comparability, glossary, semantic standardization, usability</t>
  </si>
  <si>
    <t>10.1109/CBI.2015.13</t>
  </si>
  <si>
    <t>Proceedings of the 2015 IEEE 17th Conference on Business Informatics - Volume 01</t>
  </si>
  <si>
    <t>CBI '15</t>
  </si>
  <si>
    <t>978-1-4673-7340-1</t>
  </si>
  <si>
    <t>Viswanath  Venkatesh and Sandeep  Goyal</t>
  </si>
  <si>
    <t>Expectation Disconfirmation and Technology Adoption: Polynomial Modeling and Response Surface Analysis</t>
  </si>
  <si>
    <t>281--303</t>
  </si>
  <si>
    <t>IS continuance, difference scores, direct measures, expectation disconfirmation theory, nonlinear modeling, polynomial modeling, response surface methodology, technology acceptance model</t>
  </si>
  <si>
    <t>MIS Q.</t>
  </si>
  <si>
    <t>0276-7783</t>
  </si>
  <si>
    <t>Society for Information Management and The Management Information Systems Research Center</t>
  </si>
  <si>
    <t>F.  Fdez-Riverola and E. L. Iglesias and F.  D&amp;#237;az and J. R. M&amp;#233;ndez and J. M. Corchado</t>
  </si>
  <si>
    <t>SpamHunting: An Instance-based Reasoning System for Spam Labelling and Filtering</t>
  </si>
  <si>
    <t>722--736</t>
  </si>
  <si>
    <t>Anti-spam filtering, Automatic reasoning, IBR system, Model comparison</t>
  </si>
  <si>
    <t>10.1016/j.dss.2006.11.012</t>
  </si>
  <si>
    <t>April, 2007</t>
  </si>
  <si>
    <t>Jeongwoo  Ko and Luo  Si and Eric  Nyberg and Teruko  Mitamura</t>
  </si>
  <si>
    <t>Probabilistic Models for Answer-ranking in Multilingual Question-answering</t>
  </si>
  <si>
    <t>16:1--16:37</t>
  </si>
  <si>
    <t>Question-answering, answer selection, answer-merging, answer-ranking, probabilistic graphical model</t>
  </si>
  <si>
    <t>10.1145/1777432.1777439</t>
  </si>
  <si>
    <t>ACM Trans. Inf. Syst.</t>
  </si>
  <si>
    <t>1046-8188</t>
  </si>
  <si>
    <t>Erkki J. O. Soini and Tarja  Rissanen and Jari  Tiihonen and Sheilagh  Hodgins and Markku  Eronen and Olli-Pekka  Ryyn&amp;#228;nen</t>
  </si>
  <si>
    <t>Predicting Forensic Admission Among the Mentally Ill in a Multinational Setting: A Bayesian Modelling Approach</t>
  </si>
  <si>
    <t>1427--1440</t>
  </si>
  <si>
    <t>Criminality, Forensic psychiatry, Knowledge validation, Model merging, Prediction, Violence</t>
  </si>
  <si>
    <t>10.1016/j.datak.2009.07.005</t>
  </si>
  <si>
    <t>Dariu M. Gavrila</t>
  </si>
  <si>
    <t>A Bayesian, Exemplar-Based Approach to Hierarchical Shape Matching</t>
  </si>
  <si>
    <t>1408--1421</t>
  </si>
  <si>
    <t>Bayesian models., Hierarchical shape matching, Hierarchical shape matching, chamfer distance, Bayesian models., chamfer distance</t>
  </si>
  <si>
    <t>10.1109/TPAMI.2007.1062</t>
  </si>
  <si>
    <t>Azmy S. Ackleh and Ben G. Fitzpatrick and Richard  Scribner and Neal  Simonsen and Jeremy J. Thibodeaux</t>
  </si>
  <si>
    <t>Ecosystem Modeling of College Drinking: Parameter Estimation and Comparing Models to Data</t>
  </si>
  <si>
    <t>481--497</t>
  </si>
  <si>
    <t>Comparison of model output to data, Impulsive differential equations, Mathematical model for college drinking, Parameter estimation</t>
  </si>
  <si>
    <t>10.1016/j.mcm.2009.03.012</t>
  </si>
  <si>
    <t>Stephan  Dreiseitl and Lucila  Ohno-Machado</t>
  </si>
  <si>
    <t>Logistic Regression and Artificial Neural Network Classification Models: A Methodology Review</t>
  </si>
  <si>
    <t>352--359</t>
  </si>
  <si>
    <t>artificial neural networks, classification, logistic regression, medical data analysis, model comparison, model evaluation</t>
  </si>
  <si>
    <t>10.1016/S1532-0464(03)00034-0</t>
  </si>
  <si>
    <t>J. of Biomedical Informatics</t>
  </si>
  <si>
    <t>1532-0464</t>
  </si>
  <si>
    <t>Elsevier Science</t>
  </si>
  <si>
    <t>San Diego, USA</t>
  </si>
  <si>
    <t>Kai  Pan and E. James Whitehead,Jr. and Guozheng  Ge</t>
  </si>
  <si>
    <t>Hypertext Versioning for Embedded Link Models</t>
  </si>
  <si>
    <t>195--204</t>
  </si>
  <si>
    <t>HTML versioning, SCM, containment model, hypertext versioning, link versioning, structure versioning, version control system</t>
  </si>
  <si>
    <t>10.1145/1012807.1012860</t>
  </si>
  <si>
    <t>Proceedings of the Fifteenth ACM Conference on Hypertext and Hypermedia</t>
  </si>
  <si>
    <t>HYPERTEXT '04</t>
  </si>
  <si>
    <t>1-58113-848-2</t>
  </si>
  <si>
    <t>Santa Cruz, CA, USA</t>
  </si>
  <si>
    <t>Guy Martin Tchamgoue and Junho  Seo and Jongsoo  Hyun and Kyong Hoon Kim and Yong-Kee  Jun</t>
  </si>
  <si>
    <t>Supporting Fault-tolerance in a Compositional Real-time Scheduling Framework</t>
  </si>
  <si>
    <t>7--15</t>
  </si>
  <si>
    <t>Compositional real-time scheduling, fault-tolerant scheduling, periodic resource model, periodic task model</t>
  </si>
  <si>
    <t>10.1145/2782753.2782754</t>
  </si>
  <si>
    <t>SIGBED Rev.</t>
  </si>
  <si>
    <t>1551-3688</t>
  </si>
  <si>
    <t>Matthew  Collinson and David  Pym and Barry  Taylor</t>
  </si>
  <si>
    <t>A Framework for Modelling Security Architectures in Services Ecosystems</t>
  </si>
  <si>
    <t>64--79</t>
  </si>
  <si>
    <t>architectural models for cloud computing, composition of services, economics models and services, service modelling, service-oriented analysis and design, services security and privacy systems modelling</t>
  </si>
  <si>
    <t>10.1007/978-3-642-33427-6_5</t>
  </si>
  <si>
    <t>Proceedings of the First European Conference on Service-Oriented and Cloud Computing</t>
  </si>
  <si>
    <t>ESOCC'12</t>
  </si>
  <si>
    <t>978-3-642-33426-9</t>
  </si>
  <si>
    <t>Bertinoro, Italy</t>
  </si>
  <si>
    <t>Sahin Cem Geyik and Boleslaw K. Szymanski and Petros  Zerfos</t>
  </si>
  <si>
    <t>Robust Dynamic Service Composition in Sensor Networks</t>
  </si>
  <si>
    <t>560--572</t>
  </si>
  <si>
    <t>Web services,Robustness,Cameras,Adaptation models,Bandwidth,Optimization,Heuristic algorithms,service modeling,Service composition,sensor networks</t>
  </si>
  <si>
    <t>10.1109/TSC.2012.26</t>
  </si>
  <si>
    <t>M. S. Moellenhoff</t>
  </si>
  <si>
    <t>Queuing Models of Synchronous Compressors</t>
  </si>
  <si>
    <t>445--</t>
  </si>
  <si>
    <t>Lempel-Ziv compression algorithm, compression algorithm performance, compression processor, compression ratio, computational efficiency, data compression, digital communication, distribution function, instantaneous consumption rate, internetwork links, internetworking, lossless data compressor, match length distributions, mixed traffic, public digital networks, queueing theory, queuing models, queuing theory, rate buffering, service time statistics, simulations, synchronisation, synchronous communication channels, synchronous compression, synchronous compressors, telecommunication channels, telecommunication services, telecommunication traffic, time domain</t>
  </si>
  <si>
    <t>Proceedings of the Conference on Data Compression</t>
  </si>
  <si>
    <t>DCC '95</t>
  </si>
  <si>
    <t>Wooil  Kim and John H. L. Hansen</t>
  </si>
  <si>
    <t>Variational Noise Model Composition Through Model Perturbation for Robust Speech Recognition with Time-varying Background Noise</t>
  </si>
  <si>
    <t>451--464</t>
  </si>
  <si>
    <t>Feature compensation, Multiple environmental models, Robust speech recognition, Time-varying noise, Variational model composition (VMC)</t>
  </si>
  <si>
    <t>10.1016/j.specom.2010.12.001</t>
  </si>
  <si>
    <t>April, 2011</t>
  </si>
  <si>
    <t>Jean-Philippe  Tarel and Pierre  Charbonnier and Francois  Goulette and Jean-Emmanuel  Deschaud</t>
  </si>
  <si>
    <t>3D Road Environment Modeling Applied to Visibility Mapping: An Experimental Comparison</t>
  </si>
  <si>
    <t>19--26</t>
  </si>
  <si>
    <t>Sight distance visibility, 3D models, stereovision, LIDAR, simulation, experimental comparison</t>
  </si>
  <si>
    <t>10.1109/DS-RT.2012.12</t>
  </si>
  <si>
    <t>Proceedings of the 2012 IEEE/ACM 16th International Symposium on Distributed Simulation and Real Time Applications</t>
  </si>
  <si>
    <t>DS-RT '12</t>
  </si>
  <si>
    <t>978-0-7695-4846-3</t>
  </si>
  <si>
    <t>Dublin, Ireland</t>
  </si>
  <si>
    <t>Catherine Igorevna  Shchurova</t>
  </si>
  <si>
    <t>A Methodology to Design a 3D Graphic Editor for Micro-modeling of Fiber-reinforced Composite Parts</t>
  </si>
  <si>
    <t>76--82</t>
  </si>
  <si>
    <t>3D drawing program, Fiber-reinforced composite, Finite element analysis, Micro-modeling, Representative volume element, Voxel-modeling</t>
  </si>
  <si>
    <t>10.1016/j.advengsoft.2015.07.001</t>
  </si>
  <si>
    <t>Mathieu  Acher and Philippe  Collet and Philippe  Lahire and Robert B. France</t>
  </si>
  <si>
    <t>Separation of Concerns in Feature Modeling: Support and Applications</t>
  </si>
  <si>
    <t>automated reasoning, feature models, model composition, separation of concerns, slicing, software product lines</t>
  </si>
  <si>
    <t>10.1145/2162049.2162051</t>
  </si>
  <si>
    <t>Proceedings of the 11th Annual International Conference on Aspect-oriented Software Development</t>
  </si>
  <si>
    <t>AOSD '12</t>
  </si>
  <si>
    <t>978-1-4503-1092-5</t>
  </si>
  <si>
    <t>Potsdam, Germany</t>
  </si>
  <si>
    <t>Yael  Meller and Orna  Grumberg and Sharon  Shoham</t>
  </si>
  <si>
    <t>A Framework for Compositional Verification of Multi-valued Systems via Abstraction-refinement</t>
  </si>
  <si>
    <t>169--202</t>
  </si>
  <si>
    <t>Bilattices, Compositional model checking, Mixed simulation, Mu-calculus, Multi-valued model checking, Refinement</t>
  </si>
  <si>
    <t>10.1016/j.ic.2016.01.001</t>
  </si>
  <si>
    <t>Inf. Comput.</t>
  </si>
  <si>
    <t>0890-5401</t>
  </si>
  <si>
    <t>Duluth, MN, USA</t>
  </si>
  <si>
    <t>Christian  Berthet and Eduard  Cerny</t>
  </si>
  <si>
    <t>An Algebraic Model for Asynchronous Circuits Verification</t>
  </si>
  <si>
    <t>835--847</t>
  </si>
  <si>
    <t>Boolean algebra, Boolean functions, Boolean inequalities, algebraic model, asynchronous automation, asynchronous circuits verification, asynchronous machines, logic testing, machine composition, program verification., switch-level circuits</t>
  </si>
  <si>
    <t>10.1109/12.2229</t>
  </si>
  <si>
    <t>Ingo  Felscher and Wolfgang  Thomas</t>
  </si>
  <si>
    <t>Compositional Failure Detection in Structured Transition Systems</t>
  </si>
  <si>
    <t>130--141</t>
  </si>
  <si>
    <t>compositional failure detection, finitely synchronized products, model-checking</t>
  </si>
  <si>
    <t>Proceedings of the 16th International Conference on Implementation and Application of Automata</t>
  </si>
  <si>
    <t>CIAA'11</t>
  </si>
  <si>
    <t>978-3-642-22255-9</t>
  </si>
  <si>
    <t>Blois, France</t>
  </si>
  <si>
    <t>Yuanzhen  Cheng and Alexander  Kurganov and Zhuolin  Qu and Tao  Tang</t>
  </si>
  <si>
    <t>Fast and Stable Explicit Operator Splitting Methods for Phase-field Models</t>
  </si>
  <si>
    <t>45--65</t>
  </si>
  <si>
    <t>Adaptive time-stepping, Cahn-Hilliard equation, Large stability domain explicit Runge-Kutta methods, Molecular beam epitaxy equation, Operator splitting methods, Phase-field models, Pseudo-spectral methods, Semi-discrete finite-difference schemes</t>
  </si>
  <si>
    <t>10.1016/j.jcp.2015.09.005</t>
  </si>
  <si>
    <t>Q.  Liu and F.  Liu and I.  Turner and V.  Anh and Y. T. Gu</t>
  </si>
  <si>
    <t>A RBF Meshless Approach for Modeling a Fractal Mobile/Immobile Transport Model</t>
  </si>
  <si>
    <t>336--347</t>
  </si>
  <si>
    <t>Finite difference method, Fractal mobile/immobile transport model, Meshless method</t>
  </si>
  <si>
    <t>10.1016/j.amc.2013.10.008</t>
  </si>
  <si>
    <t>January, 2014</t>
  </si>
  <si>
    <t>Alistair  Barros and Matthias  Allgaier and Anis  Charfi and Markus  Heller and Uwe  Kylau and Benjamin  Schmeling and Michael  Stollberg</t>
  </si>
  <si>
    <t>Diversified Service Provisioning in Global Business Networks</t>
  </si>
  <si>
    <t>716--728</t>
  </si>
  <si>
    <t>Service Provisioning, Business Networks, Service Composition, Conceptual Modelling, Business Process Modeling</t>
  </si>
  <si>
    <t>10.1109/SRII.2011.78</t>
  </si>
  <si>
    <t>Proceedings of the 2011 Annual SRII Global Conference</t>
  </si>
  <si>
    <t>SRII '11</t>
  </si>
  <si>
    <t>978-0-7695-4371-0</t>
  </si>
  <si>
    <t>Tomoharu  Iwata and Katsuhiko  Ishiguro</t>
  </si>
  <si>
    <t>Robust Unsupervised Cluster Matching for Network Data</t>
  </si>
  <si>
    <t>1132--1154</t>
  </si>
  <si>
    <t>Multilingual corpus analysis, Network modeling, Object matching, Stochastic block model, Unsupervised learning</t>
  </si>
  <si>
    <t>10.1007/s10618-017-0509-y</t>
  </si>
  <si>
    <t>P. S. Li and I. E. Givoni and B. J. Frey</t>
  </si>
  <si>
    <t>Learning Better Image Representations Using 'Flobject Analysis'</t>
  </si>
  <si>
    <t>2721--2728</t>
  </si>
  <si>
    <t>gist descriptors, flobject analysis, unsupervised learning, image representation extraction, biological vision systems, static images, disparity information, vector representation, video frames, optical flow-derived objects, latent Dirichlet allocation bag-of-words model, real-valued word-specific flow vectors, image-specific probabilistic associations, flow clusters, standard topic models, spatial pyramid matching</t>
  </si>
  <si>
    <t>10.1109/CVPR.2011.5995649</t>
  </si>
  <si>
    <t>Manuel Filipe Santos and Wesley  Mathew and Henrique Dinis Santos</t>
  </si>
  <si>
    <t>Grid Data Mining by Means of Learning Classifier Systems and Distributed Model Induction</t>
  </si>
  <si>
    <t>391--398</t>
  </si>
  <si>
    <t>grid data mining, model merging strategies, supervised learning classifier systems</t>
  </si>
  <si>
    <t>10.1145/2001858.2002024</t>
  </si>
  <si>
    <t>Proceedings of the 13th Annual Conference Companion on Genetic and Evolutionary Computation</t>
  </si>
  <si>
    <t>GECCO '11</t>
  </si>
  <si>
    <t>978-1-4503-0690-4</t>
  </si>
  <si>
    <t>Wang-Chiew  Tan and Peter J. Haas and Ronald L. Mak and Cheryl A. Kieliszewski and Patricia G. Selinger and Paul P. Maglio and Susanne  Glissman and Melissa  Cefkin and Yinan  Li</t>
  </si>
  <si>
    <t>Splash: A Platform for Analysis and Simulation of Health</t>
  </si>
  <si>
    <t>543--552</t>
  </si>
  <si>
    <t>data analysis, schema mappings, simulation model composition, workflow</t>
  </si>
  <si>
    <t>10.1145/2110363.2110424</t>
  </si>
  <si>
    <t>Proceedings of the 2Nd ACM SIGHIT International Health Informatics Symposium</t>
  </si>
  <si>
    <t>IHI '12</t>
  </si>
  <si>
    <t>978-1-4503-0781-9</t>
  </si>
  <si>
    <t>Miami, Florida, USA</t>
  </si>
  <si>
    <t>Nadia  Cerezo and Johan  Montagnat and Mireille  Blay-Fornarino</t>
  </si>
  <si>
    <t>Computer-Assisted Scientific Workflow Design</t>
  </si>
  <si>
    <t>585--612</t>
  </si>
  <si>
    <t>Scientific workflow design, Semantic workflow, Workflow composition, Workflow modeling</t>
  </si>
  <si>
    <t>10.1007/s10723-013-9264-5</t>
  </si>
  <si>
    <t>Gianni  Amati and Alessandro  Celi and Cesidio  Di Nicola and Michele  Flammini and Daniela  Pavone</t>
  </si>
  <si>
    <t>Improved Stable Retrieval in Noisy Collections</t>
  </si>
  <si>
    <t>342--345</t>
  </si>
  <si>
    <t>DFR probabilistic models, OCR'd documents, approximate string matching, cumulative term frequencies, n-grams, noisy text retrieval</t>
  </si>
  <si>
    <t>Proceedings of the Third International Conference on Advances in Information Retrieval Theory</t>
  </si>
  <si>
    <t>ICTIR'11</t>
  </si>
  <si>
    <t>978-3-642-23317-3</t>
  </si>
  <si>
    <t>Saraschandra  Karanam and Herre  van Oostendorp</t>
  </si>
  <si>
    <t>Modeling Individual Differences in Information Search</t>
  </si>
  <si>
    <t>12--23</t>
  </si>
  <si>
    <t>Cognitive Factors, Computational Cognitive Models, Individual Differences, Information Search</t>
  </si>
  <si>
    <t>10.1145/3014362.3014363</t>
  </si>
  <si>
    <t>Proceedings of the 8th Indian Conference on Human Computer Interaction</t>
  </si>
  <si>
    <t>IHCI '16</t>
  </si>
  <si>
    <t>978-1-4503-4863-8</t>
  </si>
  <si>
    <t>Mumbai, India</t>
  </si>
  <si>
    <t>Frank  Halasz and Mayer  Schwartz</t>
  </si>
  <si>
    <t>Kaj  Gr&amp;#248;nb&amp;#230;k and Randall H. Trigg</t>
  </si>
  <si>
    <t>The Dexter Hypertext Reference Model</t>
  </si>
  <si>
    <t>30--39</t>
  </si>
  <si>
    <t>composites, data and process model, hypermedia, hypertext, open hypermedia</t>
  </si>
  <si>
    <t>10.1145/175235.175237</t>
  </si>
  <si>
    <t>Commun. ACM</t>
  </si>
  <si>
    <t>Feb. 1994</t>
  </si>
  <si>
    <t>0001-0782</t>
  </si>
  <si>
    <t>Bart  Orri&amp;#235;ns and Jian  Yang and Mike P. Papazoglou</t>
  </si>
  <si>
    <t>Service Component: A Mechanism For Web Service Composition Reuse And Specialization</t>
  </si>
  <si>
    <t>13--28</t>
  </si>
  <si>
    <t>business process modeling, reusability, service composition, web service</t>
  </si>
  <si>
    <t>J. Integr. Des. Process Sci.</t>
  </si>
  <si>
    <t>1092-0617</t>
  </si>
  <si>
    <t>S.  Arbaoui and F.  Oquendo</t>
  </si>
  <si>
    <t>Reuse Sensitive Process Models: Are Process Elements Software Assets Too?</t>
  </si>
  <si>
    <t>21--</t>
  </si>
  <si>
    <t>application domain, complex software systems, metaprocess, process element software assets, process model development, process model development process, reusable software assets, reuse methodology, reuse sensitive process models, software engineering, software process models, software quality factors, software quality improvement, software reusability, system composition</t>
  </si>
  <si>
    <t>Proceedings of the 10th International Software Process Workshop</t>
  </si>
  <si>
    <t>ISPW '96</t>
  </si>
  <si>
    <t>0-8186-7725-2</t>
  </si>
  <si>
    <t>Mate'  Sztipanovits</t>
  </si>
  <si>
    <t>Web Service Composition Process Verification Methods</t>
  </si>
  <si>
    <t>314--316</t>
  </si>
  <si>
    <t>composition, graph transformation, model integrated computing, web services</t>
  </si>
  <si>
    <t>10.1145/1593105.1593188</t>
  </si>
  <si>
    <t>Proceedings of the 46th Annual Southeast Regional Conference on XX</t>
  </si>
  <si>
    <t>ACM-SE 46</t>
  </si>
  <si>
    <t>978-1-60558-105-7</t>
  </si>
  <si>
    <t>Auburn, Alabama</t>
  </si>
  <si>
    <t>Somayeh Gh.  Bardeji and Isabel N.  Figueiredo and Erc&amp;#237;lia  Sousa</t>
  </si>
  <si>
    <t>Optical Flow with Fractional Order Regularization</t>
  </si>
  <si>
    <t>188--200</t>
  </si>
  <si>
    <t>Finite differences, Fractional derivatives, Optical flow, Variational models</t>
  </si>
  <si>
    <t>10.1016/j.apnum.2016.04.011</t>
  </si>
  <si>
    <t>Appl. Numer. Math.</t>
  </si>
  <si>
    <t>0168-9274</t>
  </si>
  <si>
    <t>Ella E. Roubtsova and Ashley T. McNeile</t>
  </si>
  <si>
    <t>Abstractions, Composition and Reasoning</t>
  </si>
  <si>
    <t>abstraction, ccs composition, csp composition, platform independent modelling, reasoning</t>
  </si>
  <si>
    <t>10.1145/1509297.1509303</t>
  </si>
  <si>
    <t>Proceedings of the 13th Workshop on Aspect-oriented Modeling</t>
  </si>
  <si>
    <t>AOM '09</t>
  </si>
  <si>
    <t>978-1-60558-451-5</t>
  </si>
  <si>
    <t>Jiafeng  Guo and Yixing  Fan and Qingyao  Ai and W. Bruce  Croft</t>
  </si>
  <si>
    <t>A Deep Relevance Matching Model for Ad-hoc Retrieval</t>
  </si>
  <si>
    <t>55--64</t>
  </si>
  <si>
    <t>ad-hoc retrieval, neural models, ranking models, relevance matching, semantic matching</t>
  </si>
  <si>
    <t>10.1145/2983323.2983769</t>
  </si>
  <si>
    <t>Proceedings of the 25th ACM International on Conference on Information and Knowledge Management</t>
  </si>
  <si>
    <t>CIKM '16</t>
  </si>
  <si>
    <t>978-1-4503-4073-1</t>
  </si>
  <si>
    <t>Indianapolis, Indiana, USA</t>
  </si>
  <si>
    <t>Daniel A. Menasc&amp;#233; and Yelena  Yesha and Konstantinos  Kalpakis</t>
  </si>
  <si>
    <t>On a Unified Framework for the Evaluation of Distributed Quorum Attainment Protocols</t>
  </si>
  <si>
    <t>868--884</t>
  </si>
  <si>
    <t>Majority Consensus algorithms, delay analysis, distributed algorithms, distributed quorum attainment protocols, distributed systems, fault tolerance, mutual exclusion algorithms, network delay, parallel version, performability, performability metric, performance analysis, primary site approach, protocol performance, protocols, software fault tolerance, software performance evaluation, tree-based mutual exclusion protocols, unified analytical model, unified framework</t>
  </si>
  <si>
    <t>10.1109/32.368122</t>
  </si>
  <si>
    <t>Andreas  Svendsen and &amp;#216;ystein  Haugen and Birger  M&amp;#248;ller-Pedersen</t>
  </si>
  <si>
    <t>Analyzing Variability: Capturing Semantic Ripple Effects</t>
  </si>
  <si>
    <t>253--269</t>
  </si>
  <si>
    <t>alloy, common variability language, language composition, model analysis, semantic modifications, train control language</t>
  </si>
  <si>
    <t>Proceedings of the 7th European Conference on Modelling Foundations and Applications</t>
  </si>
  <si>
    <t>ECMFA'11</t>
  </si>
  <si>
    <t>978-3-642-21469-1</t>
  </si>
  <si>
    <t>Birmingham, UK</t>
  </si>
  <si>
    <t>Jian  Hu and Tun  Li and Sikun  Li</t>
  </si>
  <si>
    <t>Equivalence Checking Between SLM and TLM Using Coverage Directed Simulation</t>
  </si>
  <si>
    <t>934--943</t>
  </si>
  <si>
    <t>SMT, composite coverage, equivalence checking, system level modeling, transaction level modeling</t>
  </si>
  <si>
    <t>10.1007/s11704-015-4257-0</t>
  </si>
  <si>
    <t>Front. Comput. Sci.</t>
  </si>
  <si>
    <t>2095-2228</t>
  </si>
  <si>
    <t>Changfa  Shi and Yuanzhi  Cheng and Fei  Liu and Yadong  Wang and Jing  Bai and Shinichi  Tamura</t>
  </si>
  <si>
    <t>A Hierarchical Local Region-based Sparse Shape Composition for Liver Segmentation in CT Scans</t>
  </si>
  <si>
    <t>88--106</t>
  </si>
  <si>
    <t>Active shape model, Hierarchical model, Liver segmentation, Shape segmentation, Sparse shape composition</t>
  </si>
  <si>
    <t>10.1016/j.patcog.2015.09.001</t>
  </si>
  <si>
    <t>Alisa  Sotsenko and Marc  Jansen and Marcelo  Milrad</t>
  </si>
  <si>
    <t>Using a Rich Context Model for People-to-People Recommendation</t>
  </si>
  <si>
    <t>703--708</t>
  </si>
  <si>
    <t>rich context model, people-to-people recommendation, matching</t>
  </si>
  <si>
    <t>10.1109/FiCloud.2015.68</t>
  </si>
  <si>
    <t>Proceedings of the 2015 3rd International Conference on Future Internet of Things and Cloud</t>
  </si>
  <si>
    <t>FICLOUD '15</t>
  </si>
  <si>
    <t>978-1-4673-8103-1</t>
  </si>
  <si>
    <t>Brian R. Huguenard and F. Javier Lerch and Brian W. Junker and Richard J. Patz and Robert E. Kass</t>
  </si>
  <si>
    <t>Working-memory Failure in Phone-based Interaction</t>
  </si>
  <si>
    <t>67--102</t>
  </si>
  <si>
    <t>auditory menu, cognitive model, individual differences, user error, working memory</t>
  </si>
  <si>
    <t>10.1145/254945.254947</t>
  </si>
  <si>
    <t>ACM Trans. Comput.-Hum. Interact.</t>
  </si>
  <si>
    <t>1073-0516</t>
  </si>
  <si>
    <t>Manisha  Chawla and Krishna P. Miyapuram</t>
  </si>
  <si>
    <t>Influence of Previous Choice and Outcome in a Two-Alternative Decision-Making Task</t>
  </si>
  <si>
    <t>467--474</t>
  </si>
  <si>
    <t>2AFC, Decision making, Matching, Reinforcement learning model, Win-stay lose switch</t>
  </si>
  <si>
    <t>10.1007/978-3-319-26535-3_53</t>
  </si>
  <si>
    <t>Proceeings, Part II, of the 22Nd International Conference on Neural Information Processing - Volume 9490</t>
  </si>
  <si>
    <t>ICONIP 2015</t>
  </si>
  <si>
    <t>978-3-319-26534-6</t>
  </si>
  <si>
    <t>Istanbul, Turkey</t>
  </si>
  <si>
    <t>Volkan  Ezcan and Jack S. Goulding and Murat  Kuruoglu and Farzad  Pour Rahimian</t>
  </si>
  <si>
    <t>Perceptions and Reality: Revealing the BIM Gap Between the UK and Turkey</t>
  </si>
  <si>
    <t>Adoption, Building Information Modelling BIM, Comparison, Turkey, United Kingdom UK</t>
  </si>
  <si>
    <t>10.4018/ij3dim.2013070101</t>
  </si>
  <si>
    <t>Int. J. 3D Inf. Model.</t>
  </si>
  <si>
    <t>2156-1710</t>
  </si>
  <si>
    <t>Sven-Eric  Lautemann</t>
  </si>
  <si>
    <t>A Propagation Mechanism for Populated Schema Versions</t>
  </si>
  <si>
    <t>advanced application domains, complex design task, complex structured objects, conversion functions, database schema evolution, modeling concepts, object type mapping, object-oriented database systems, object-oriented databases, populated schema versions, propagation mechanism, running applications, schema integration, schema update primitives, versioning approach</t>
  </si>
  <si>
    <t>Proceedings of the Thirteenth International Conference on Data Engineering</t>
  </si>
  <si>
    <t>ICDE '97</t>
  </si>
  <si>
    <t>0-8186-7807-0</t>
  </si>
  <si>
    <t>X.  Zhao and V. Z. Marmarelis</t>
  </si>
  <si>
    <t>Nonlinear Parametric Models from Volterra Kernels Measurements</t>
  </si>
  <si>
    <t>Difference equations, Harmonic balance, NARMAX, Nonlinear model, Volterra kernels</t>
  </si>
  <si>
    <t>10.1016/S0895-7177(98)00016-8</t>
  </si>
  <si>
    <t>March, 1998</t>
  </si>
  <si>
    <t>Ver&amp;#243;nica  Uquillas G&amp;#243;mez and St&amp;#233;phane  Ducasse and Theo  D'Hondt</t>
  </si>
  <si>
    <t>Ring: A Unifying Meta-model and Infrastructure for Smalltalk Source Code Analysis Tools</t>
  </si>
  <si>
    <t>44--60</t>
  </si>
  <si>
    <t>Monticello, Refactoring, Smalltalk, Source code meta-model, Versioning</t>
  </si>
  <si>
    <t>10.1016/j.cl.2011.11.001</t>
  </si>
  <si>
    <t>Comput. Lang. Syst. Struct.</t>
  </si>
  <si>
    <t>April, 2012</t>
  </si>
  <si>
    <t>1477-8424</t>
  </si>
  <si>
    <t>Paolo  Ballarini and Andr&amp;#225;s  Horv&amp;#225;th</t>
  </si>
  <si>
    <t>Compositional Model Checking of Product-form CTMCs</t>
  </si>
  <si>
    <t>21--37</t>
  </si>
  <si>
    <t>Compositional Stochastic Model Checking, Product-form Markov Chains</t>
  </si>
  <si>
    <t>10.1016/j.entcs.2009.08.003</t>
  </si>
  <si>
    <t>Robert  Crouch and Caglar  Oskay and Stephen  Clay</t>
  </si>
  <si>
    <t>Multiple Spatio-temporal Scale Modeling of Composites Subjected to Cyclic Loading</t>
  </si>
  <si>
    <t>93--107</t>
  </si>
  <si>
    <t>Composites, Computational homogenization, Damage mechanics, Fatigue, Multiscale modeling</t>
  </si>
  <si>
    <t>10.1007/s00466-012-0707-9</t>
  </si>
  <si>
    <t>Comput. Mech.</t>
  </si>
  <si>
    <t>0178-7675</t>
  </si>
  <si>
    <t>S.  Metoui and E.  Pruliere and A.  Ammar and F.  Dau and I.  Iordanoff</t>
  </si>
  <si>
    <t>A Multiscale Separated Representation to Compute the Mechanical Behavior of Composites with Periodic Microstructure</t>
  </si>
  <si>
    <t>162--181</t>
  </si>
  <si>
    <t>Composite structures, Model reduction, Multiscale simulations, Proper Generalized Decomposition</t>
  </si>
  <si>
    <t>10.1016/j.matcom.2017.07.010</t>
  </si>
  <si>
    <t>Kay H.  Brodersen and Will D.  Penny and Lee M.  Harrison and Jean  Daunizeau and Christian C.  Ruff and Emrah  Duzel and Karl J.  Friston and Klaas E.  Stephan</t>
  </si>
  <si>
    <t>Integrated Bayesian Models of Learning and Decision Making for Saccadic Eye Movements</t>
  </si>
  <si>
    <t>1247--1260</t>
  </si>
  <si>
    <t>Bayesian learning, Decision making, Model comparison, Reaction time, Saccades</t>
  </si>
  <si>
    <t>10.1016/j.neunet.2008.08.007</t>
  </si>
  <si>
    <t>Neural Netw.</t>
  </si>
  <si>
    <t>November, 2008</t>
  </si>
  <si>
    <t>0893-6080</t>
  </si>
  <si>
    <t>Jinpeng  Wang and Yewei  Li</t>
  </si>
  <si>
    <t>Image Mosaicing Algorithm Based on Salient Region and MVSC</t>
  </si>
  <si>
    <t>207--211</t>
  </si>
  <si>
    <t>MVSC, image matching, panoramic image, salient region, visual attention model</t>
  </si>
  <si>
    <t>10.1109/CMSP.2011.131</t>
  </si>
  <si>
    <t>Proceedings of the 2011 International Conference on Multimedia and Signal Processing - Volume 02</t>
  </si>
  <si>
    <t>CMSP '11</t>
  </si>
  <si>
    <t>978-0-7695-4356-7</t>
  </si>
  <si>
    <t>Anshuman  Mukherjee and Zahir  Tari and Peter  Bertok</t>
  </si>
  <si>
    <t>Modeling of BPEL Composite Services Using Clustered Coloured Petri-Nets</t>
  </si>
  <si>
    <t>55--62</t>
  </si>
  <si>
    <t>Web Service Composition, BPEL4WS, Coloured Petri Nets, Verification, Modeling</t>
  </si>
  <si>
    <t>10.1109/SERVICES-2.2009.18</t>
  </si>
  <si>
    <t>Proceedings of the 2009 World Conference on Services - II</t>
  </si>
  <si>
    <t>SERVICES-2 '09</t>
  </si>
  <si>
    <t>978-0-7695-3812-9</t>
  </si>
  <si>
    <t>Somayeh  Malakuti and Christoph  Bockisch and Mehmet  Aksit</t>
  </si>
  <si>
    <t>Applying the Composition Filter Model for Runtime Verification of Multiple-Language Software</t>
  </si>
  <si>
    <t>31--40</t>
  </si>
  <si>
    <t>Runtime Verification, Mutliple-Language Software, Composition Filter Model</t>
  </si>
  <si>
    <t>10.1109/ISSRE.2009.12</t>
  </si>
  <si>
    <t>Proceedings of the 2009 20th International Symposium on Software Reliability Engineering</t>
  </si>
  <si>
    <t>ISSRE '09</t>
  </si>
  <si>
    <t>978-0-7695-3878-5</t>
  </si>
  <si>
    <t>Xianping  Ge and Padhraic  Smyth</t>
  </si>
  <si>
    <t>Deformable Markov Model Templates for Time-series Pattern Matching</t>
  </si>
  <si>
    <t>deformable templates, hidden Markov models, pattern matching, segmental Markov models, time series</t>
  </si>
  <si>
    <t>10.1145/347090.347109</t>
  </si>
  <si>
    <t>Proceedings of the Sixth ACM SIGKDD International Conference on Knowledge Discovery and Data Mining</t>
  </si>
  <si>
    <t>KDD '00</t>
  </si>
  <si>
    <t>1-58113-233-6</t>
  </si>
  <si>
    <t>Boston, Massachusetts, USA</t>
  </si>
  <si>
    <t>Oliver  Pell and Jacob  Bower and Robert  Dimond and Oskar  Mencer and Michael J. Flynn</t>
  </si>
  <si>
    <t>Finite-Difference Wave Propagation Modeling on Special-Purpose Dataflow Machines</t>
  </si>
  <si>
    <t>906--915</t>
  </si>
  <si>
    <t>Kernel,Hardware,Computational modeling,Propagation,Engines,Java,Acceleration,special-purpose machine,Finite difference,dataflow,high performance computing</t>
  </si>
  <si>
    <t>10.1109/TPDS.2012.198</t>
  </si>
  <si>
    <t>IEEE Trans. Parallel Distrib. Syst.</t>
  </si>
  <si>
    <t>1045-9219</t>
  </si>
  <si>
    <t>Neila  Ben Lakhal and Takashi  Kobayashi and Haruo  Yokota</t>
  </si>
  <si>
    <t>FENECIA: Failure Endurable Nested-transaction Based Execution of Composite Web Services with Incorporated State Analysis</t>
  </si>
  <si>
    <t>1--56</t>
  </si>
  <si>
    <t>Composition, Dependability, Distributed execution, Failure, QoS, Transaction model, Web services</t>
  </si>
  <si>
    <t>10.1007/s00778-007-0076-8</t>
  </si>
  <si>
    <t>Rui  Zhang and Alan J. Bivens</t>
  </si>
  <si>
    <t>Comparing the Use of Bayesian Networks and Neural Networks in Response Time Modeling for Service-oriented Systems</t>
  </si>
  <si>
    <t>67--74</t>
  </si>
  <si>
    <t>Bayesian networks, Neural networks, comparison study, performance modeling, response time</t>
  </si>
  <si>
    <t>10.1145/1272457.1272467</t>
  </si>
  <si>
    <t>Proceedings of the 2007 Workshop on Service-oriented Computing Performance: Aspects, Issues, and Approaches</t>
  </si>
  <si>
    <t>SOCP '07</t>
  </si>
  <si>
    <t>978-1-59593-717-9</t>
  </si>
  <si>
    <t>Monterey, California, USA</t>
  </si>
  <si>
    <t>B.  Ozer and W.  Wolf and A. N. Akansu</t>
  </si>
  <si>
    <t>Human Activity Detection in MPEG Sequences</t>
  </si>
  <si>
    <t>61--</t>
  </si>
  <si>
    <t>DCT, MPEG sequences, activity templates, chrominance, discrete cosine transform, discrete cosine transforms, graph matching, hierarchical method, high level semantics, human activity detection, human skin template, image matching, image resolution, image segmentation, image sequences, luminance, macroblocks, model-based segmentation, motion vectors, principal component analysis</t>
  </si>
  <si>
    <t>Proceedings of the Workshop on Human Motion (HUMO'00)</t>
  </si>
  <si>
    <t>HUMO '00</t>
  </si>
  <si>
    <t>0-7695-0939-8</t>
  </si>
  <si>
    <t>A New Statistical Method for Performance Evaluation of Search Engines</t>
  </si>
  <si>
    <t>208--</t>
  </si>
  <si>
    <t>AltaVista, Google, InfoSeek, distributed processing, information retrieval, information retrieval system evaluation, parallel processing, precision performance evaluation, relevance evaluation, relevance feedback, sample queries, scoring algorithms, search engines, statistical comparison, statistical method, statistical metric win probability, term-based algorithm, three-level algorithm, vector space model</t>
  </si>
  <si>
    <t>Proceedings of the 12th IEEE International Conference on Tools with Artificial Intelligence</t>
  </si>
  <si>
    <t>ICTAI '00</t>
  </si>
  <si>
    <t>Hai  Liu and Weimin  Zhang and Kaijun  Ren and Zhuxi  Zhang</t>
  </si>
  <si>
    <t>A Novel Selection Approach for Transactional Web Services Composition</t>
  </si>
  <si>
    <t>450--456</t>
  </si>
  <si>
    <t>web service composition, QoS selection, Transaction, Graph model</t>
  </si>
  <si>
    <t>10.1109/GCC.2010.93</t>
  </si>
  <si>
    <t>Proceedings of the 2010 Ninth International Conference on Grid and Cloud Computing</t>
  </si>
  <si>
    <t>GCC '10</t>
  </si>
  <si>
    <t>978-0-7695-4313-0</t>
  </si>
  <si>
    <t>O.  Jokinen</t>
  </si>
  <si>
    <t>Building 3-D City Models from Multiple Unregistered Profile Maps</t>
  </si>
  <si>
    <t>242--</t>
  </si>
  <si>
    <t>3-D city models, iterative surface matching algorithm, light striping, multiple 3-D data sets, multiple unregistered profile maps, piecewise planar surface model, region growing algorithm, scale model, single valued parametric surfaces, solid modelling, virtual environments, wireframe model</t>
  </si>
  <si>
    <t>Proceedings of the International Conference on Recent Advances in 3-D Digital Imaging and Modeling</t>
  </si>
  <si>
    <t>NRC '97</t>
  </si>
  <si>
    <t>0-8186-7943-3</t>
  </si>
  <si>
    <t>Keita  Fujii and Tatsuya  Suda</t>
  </si>
  <si>
    <t>Dynamic Service Composition Using Semantic Information</t>
  </si>
  <si>
    <t>39--48</t>
  </si>
  <si>
    <t>CoRE, CoSMoS, SeGSeC, component model, dynamic service composition, santic graph</t>
  </si>
  <si>
    <t>10.1145/1035167.1035174</t>
  </si>
  <si>
    <t>Proceedings of the 2Nd International Conference on Service Oriented Computing</t>
  </si>
  <si>
    <t>ICSOC '04</t>
  </si>
  <si>
    <t>1-58113-871-7</t>
  </si>
  <si>
    <t>Haoping  Yu and W. B. Mikhael</t>
  </si>
  <si>
    <t>Two-dimensional Frequency Domain Motion Compensation for Spatiotemporal Signals</t>
  </si>
  <si>
    <t>612--</t>
  </si>
  <si>
    <t>2D frequency domain motion compensation, 2D frequency-domain linear prediction, 2D wavelet transform coefficients, adaptive signal processing, adaptive system modeling, backward compensation, compensation efficiency, data compression, forward compensation, frequency-domain analysis, motion compensation, optimal predictors, performance, prediction theory, predictor coefficient, predictor order control, redundancy reduction, rotation, scaling, simulation results, spatial block matching methods, spatial redundancy, spatial shift, spatiotemporal signals, temporal redundancy, two-dimensional frequency domain, video coding, video signal compression, wavelet transforms</t>
  </si>
  <si>
    <t>Proceedings of the 29th Asilomar Conference on Signals, Systems and Computers (2-Volume Set)</t>
  </si>
  <si>
    <t>ASILOMAR '95</t>
  </si>
  <si>
    <t>0-8186-7370-2</t>
  </si>
  <si>
    <t>E. A. Anagnostakis</t>
  </si>
  <si>
    <t>A Qualitative Comprehension of Nanophotonics</t>
  </si>
  <si>
    <t>84--100</t>
  </si>
  <si>
    <t>finite-difference algorithmic modelling, nanointerface quantum well, nanophotonics, optoelectronics nanotechnology</t>
  </si>
  <si>
    <t>Proceedings of the European Conference of Systems, and European Conference of Circuits Technology and Devices, and European Conference of Communications, and European Conference on Computer Science</t>
  </si>
  <si>
    <t>ECS'10/ECCTD'10/ECCOM'10/ECCS'10</t>
  </si>
  <si>
    <t>978-960-474-250-9</t>
  </si>
  <si>
    <t>Tenerife, Spain</t>
  </si>
  <si>
    <t>Wei  Song and Qing  Yu and Zhiheng  Xu and Ting  Liu and Sheng  Li and Ji-Rong  Wen</t>
  </si>
  <si>
    <t>Multi-aspect Query Summarization by Composite Query</t>
  </si>
  <si>
    <t>325--334</t>
  </si>
  <si>
    <t>composite query, mixture model, query aspect, query summarization</t>
  </si>
  <si>
    <t>10.1145/2348283.2348329</t>
  </si>
  <si>
    <t>Proceedings of the 35th International ACM SIGIR Conference on Research and Development in Information Retrieval</t>
  </si>
  <si>
    <t>SIGIR '12</t>
  </si>
  <si>
    <t>978-1-4503-1472-5</t>
  </si>
  <si>
    <t>Jinesh M.  Kannimoola and Bharat  Jayaraman and Pallavi  Tambay and Krishnashree  Achuthan</t>
  </si>
  <si>
    <t>Temporal Constrained Objects</t>
  </si>
  <si>
    <t>82--100</t>
  </si>
  <si>
    <t>Compositional modeling, Constrained objects, Constraints, Implementation, Metric temporal operators, Objects, Partial evaluation, Performance, Series variables</t>
  </si>
  <si>
    <t>10.1016/j.cl.2017.03.002</t>
  </si>
  <si>
    <t>M.  Ozaki</t>
  </si>
  <si>
    <t>Column Segmentation by White Space Pattern Matching</t>
  </si>
  <si>
    <t>134--</t>
  </si>
  <si>
    <t>column expressions, column structure verification, document image processing, element attributes, element candidate extraction, element expressions, experiments, feature extraction, horizontal white space sequences, image segmentation, model-based column segmentation, optical character recognition, pattern matching, ranking, scientific journals, spatial constraints, statistical analysis, statistical data, white space pattern matching</t>
  </si>
  <si>
    <t>Proceedings of the Third International Conference on Document Analysis and Recognition (Volume 1) - Volume 1</t>
  </si>
  <si>
    <t>ICDAR '95</t>
  </si>
  <si>
    <t>0-8186-7128-9</t>
  </si>
  <si>
    <t>Jing  Liu and Samik  Basu and Robyn R. Lutz</t>
  </si>
  <si>
    <t>Compositional Model Checking of Software Product Lines Using Variation Point Obligations</t>
  </si>
  <si>
    <t>39--76</t>
  </si>
  <si>
    <t>Compositional model checking, Feature, Software product lines, Variation point</t>
  </si>
  <si>
    <t>10.1007/s10515-010-0075-7</t>
  </si>
  <si>
    <t>Automated Software Engg.</t>
  </si>
  <si>
    <t>0928-8910</t>
  </si>
  <si>
    <t>Kingsley C. Nwosu and C. Y. Roger Chen and P. Bruce Berra</t>
  </si>
  <si>
    <t>Multimedia Object Modeling and Storage Allocation Strategies</t>
  </si>
  <si>
    <t>357--391</t>
  </si>
  <si>
    <t>bipartite matching, efficient allocation, fragmentation, multimedia object modeling, storage allocation</t>
  </si>
  <si>
    <t>10.1007/BF00962242</t>
  </si>
  <si>
    <t>J. Intell. Inf. Syst.</t>
  </si>
  <si>
    <t>0925-9902</t>
  </si>
  <si>
    <t>Radim  Jirou&amp;#353;ek</t>
  </si>
  <si>
    <t>Decomposition of Multidimensional Distributions Represented by Perfect Sequences</t>
  </si>
  <si>
    <t>215--226</t>
  </si>
  <si>
    <t>Bayesian network, multidimensional model, operators of composition, probability distributions</t>
  </si>
  <si>
    <t>10.1023/A:1014591402750</t>
  </si>
  <si>
    <t>Annals of Mathematics and Artificial Intelligence</t>
  </si>
  <si>
    <t>1012-2443</t>
  </si>
  <si>
    <t>R.  Reeve and J.  Hallam</t>
  </si>
  <si>
    <t>An Analysis of Neural Models for Walking Control</t>
  </si>
  <si>
    <t>733--742</t>
  </si>
  <si>
    <t>Genetic algorithms, legged locomotion, neural model comparison, walking control</t>
  </si>
  <si>
    <t>10.1109/TNN.2005.844901</t>
  </si>
  <si>
    <t>Trans. Neur. Netw.</t>
  </si>
  <si>
    <t>1045-9227</t>
  </si>
  <si>
    <t>Chet S. Haase and Gary W. Meyer</t>
  </si>
  <si>
    <t>Modeling Pigmented Materials for Realistic Image Synthesis</t>
  </si>
  <si>
    <t>305--335</t>
  </si>
  <si>
    <t>color matching, color science, color selection, illumination modeling, pigment mixing</t>
  </si>
  <si>
    <t>10.1145/146443.146452</t>
  </si>
  <si>
    <t>Oct. 1992</t>
  </si>
  <si>
    <t>Tuba  Yavuz-Kahveci and Tevfik  Bultan</t>
  </si>
  <si>
    <t>A Symbolic Manipulator for Automated Verification of Reactive Systems with Heterogeneous Data Types</t>
  </si>
  <si>
    <t>15--33</t>
  </si>
  <si>
    <t>BDD, Composite representation, Presburger arithmetic, Symbolic model checking</t>
  </si>
  <si>
    <t>10.1007/s10009-002-0091-4</t>
  </si>
  <si>
    <t>C.  Kroner and P.  Duong and E.  Barry and M.  Szivos</t>
  </si>
  <si>
    <t>Visualizing Urban Systems: Revealing City Infrastructures</t>
  </si>
  <si>
    <t>138--140</t>
  </si>
  <si>
    <t>animation, digital modeling, geographic information systems (GIS), simulation, urban design, video composition, videography</t>
  </si>
  <si>
    <t>Proceedings of the 2011 Symposium on Simulation for Architecture and Urban Design</t>
  </si>
  <si>
    <t>SimAUD '11</t>
  </si>
  <si>
    <t>Rached  Abdelkhalek and Henri  Calandra and Olivier  Coulaud and Guillaume  Latu and Jean  Roman</t>
  </si>
  <si>
    <t>Fast Seismic Modeling and Reverse Time Migration on a Graphics Processing Unit Cluster</t>
  </si>
  <si>
    <t>739--750</t>
  </si>
  <si>
    <t>CUDA, GPGPU, finite difference, reverse timemigration, seismic modeling</t>
  </si>
  <si>
    <t>10.1002/cpe.1875</t>
  </si>
  <si>
    <t>Concurr. Comput. : Pract. Exper.</t>
  </si>
  <si>
    <t>1532-0626</t>
  </si>
  <si>
    <t>Francois  Carcenac and Frederic  Boniol</t>
  </si>
  <si>
    <t>A Formal Framework for Verifying Distributed Embedded Systems Based on Abstraction Methods</t>
  </si>
  <si>
    <t>471--484</t>
  </si>
  <si>
    <t>Abstraction, Compositional verification, Distributed embedded systems, Model checking, Timed automata</t>
  </si>
  <si>
    <t>10.1007/s10009-006-0011-0</t>
  </si>
  <si>
    <t>Ran  Canetti and Abhishek  Jain and Alessandra  Scafuro</t>
  </si>
  <si>
    <t>Practical UC Security with a Global Random Oracle</t>
  </si>
  <si>
    <t>597--608</t>
  </si>
  <si>
    <t>global random oracle model, secure computation, universal composition</t>
  </si>
  <si>
    <t>10.1145/2660267.2660374</t>
  </si>
  <si>
    <t>Proceedings of the 2014 ACM SIGSAC Conference on Computer and Communications Security</t>
  </si>
  <si>
    <t>CCS '14</t>
  </si>
  <si>
    <t>978-1-4503-2957-6</t>
  </si>
  <si>
    <t>Scottsdale, Arizona, USA</t>
  </si>
  <si>
    <t>Chungjae  Lee and Babar  Shah and Ki-Il  Kim</t>
  </si>
  <si>
    <t>An Architecture for (M, K)-firm Real-time Streams in Wireless Sensor Networks</t>
  </si>
  <si>
    <t>69--81</t>
  </si>
  <si>
    <t>(m, k)-firm stream, Compositional hierarchical model, Wireless sensor networks</t>
  </si>
  <si>
    <t>10.1007/s11276-015-0953-9</t>
  </si>
  <si>
    <t>Wirel. Netw.</t>
  </si>
  <si>
    <t>1022-0038</t>
  </si>
  <si>
    <t>Jin-Hee  Cho and Kevin  Chan and Sibel  Adali</t>
  </si>
  <si>
    <t>A Survey on Trust Modeling</t>
  </si>
  <si>
    <t>28:1--28:40</t>
  </si>
  <si>
    <t>Trust modeling, composite trust, decision making, trust, trustee, trustor</t>
  </si>
  <si>
    <t>10.1145/2815595</t>
  </si>
  <si>
    <t>ACM Comput. Surv.</t>
  </si>
  <si>
    <t>0360-0300</t>
  </si>
  <si>
    <t>3DIM '97</t>
  </si>
  <si>
    <t>1-111-111111-1</t>
  </si>
  <si>
    <t>J. S. Robertson and W. L. Siegmann and M. J. Jacobson</t>
  </si>
  <si>
    <t>OS2IFD: A Microcomputer Implementation of the Parabolic Equation for Predicting Underwater Sound Propagation</t>
  </si>
  <si>
    <t>731--757</t>
  </si>
  <si>
    <t>Finite differences, Numerical modeling, Ocean acoustics, Parabolic approximation, Sound propagation</t>
  </si>
  <si>
    <t>10.1016/0098-3004(91)90058-L</t>
  </si>
  <si>
    <t>Prasanth  Lade and Troy  McDaniel and Sethuraman  Panchanathan</t>
  </si>
  <si>
    <t>Semantic Feature Projection for Continuous Emotion Analysis</t>
  </si>
  <si>
    <t>881--884</t>
  </si>
  <si>
    <t>continuous affect recognition, dimension reduction, feature comparison, topic models</t>
  </si>
  <si>
    <t>10.1145/2647868.2655042</t>
  </si>
  <si>
    <t>Proceedings of the 22Nd ACM International Conference on Multimedia</t>
  </si>
  <si>
    <t>MM '14</t>
  </si>
  <si>
    <t>978-1-4503-3063-3</t>
  </si>
  <si>
    <t>Greg  Freeman and Don  Batory and Greg  Lavender</t>
  </si>
  <si>
    <t>Lifting Transformational Models of Product Lines: A Case Study</t>
  </si>
  <si>
    <t>16--30</t>
  </si>
  <si>
    <t>code generation, features, highlevel transformations, model composition, product-lines, transformation reuse</t>
  </si>
  <si>
    <t>10.1007/978-3-540-69927-9_2</t>
  </si>
  <si>
    <t>Proceedings of the 1st International Conference on Theory and Practice of Model Transformations</t>
  </si>
  <si>
    <t>ICMT '08</t>
  </si>
  <si>
    <t>978-3-540-69926-2</t>
  </si>
  <si>
    <t>Mathieu  Acher and Philippe  Collet and Alban  Gaignard and Philippe  Lahire and Johan  Montagnat and Robert B. France</t>
  </si>
  <si>
    <t>Composing Multiple Variability Artifacts to Assemble Coherent Workflows</t>
  </si>
  <si>
    <t>689--734</t>
  </si>
  <si>
    <t>Composition, Feature models, Scientific workflows, Software product lines</t>
  </si>
  <si>
    <t>10.1007/s11219-011-9170-7</t>
  </si>
  <si>
    <t>Software Quality Journal</t>
  </si>
  <si>
    <t>0963-9314</t>
  </si>
  <si>
    <t>John  Landon-Lane</t>
  </si>
  <si>
    <t>Inverting the Hodrick&amp;Ndash;Prescott Filter</t>
  </si>
  <si>
    <t>117--138</t>
  </si>
  <si>
    <t>Markov chain Monte Carlo, Real Business Cycles, model comparison</t>
  </si>
  <si>
    <t>10.1023/A:1020923129872</t>
  </si>
  <si>
    <t>Ya  Gu and Ruifeng  Ding</t>
  </si>
  <si>
    <t>Observable State Space Realizations for Multivariable Systems</t>
  </si>
  <si>
    <t>1389--1399</t>
  </si>
  <si>
    <t>Canonical form, Difference equation, State space model, State variable</t>
  </si>
  <si>
    <t>10.1016/j.camwa.2012.01.024</t>
  </si>
  <si>
    <t>May, 2012</t>
  </si>
  <si>
    <t>Alexios  Kotsifakos and Panagiotis  Papapetrou and Jaakko  Hollm&amp;#233;n and Dimitrios  Gunopulos and Vassilis  Athitsos</t>
  </si>
  <si>
    <t>A Survey of Query-by-humming Similarity Methods</t>
  </si>
  <si>
    <t>5:1--5:4</t>
  </si>
  <si>
    <t>hidden Markov models, query-by-humming, sequence matching</t>
  </si>
  <si>
    <t>10.1145/2413097.2413104</t>
  </si>
  <si>
    <t>Proceedings of the 5th International Conference on PErvasive Technologies Related to Assistive Environments</t>
  </si>
  <si>
    <t>PETRA '12</t>
  </si>
  <si>
    <t>978-1-4503-1300-1</t>
  </si>
  <si>
    <t>Heraklion, Crete, Greece</t>
  </si>
  <si>
    <t>Cheuk Yiu Ip and Daniel  Lapadat and Leonard  Sieger and William C. Regli</t>
  </si>
  <si>
    <t>Using Shape Distributions to Compare Solid Models</t>
  </si>
  <si>
    <t>273--280</t>
  </si>
  <si>
    <t>3D search, shape matching, shape recognition, solid model databases</t>
  </si>
  <si>
    <t>10.1145/566282.566322</t>
  </si>
  <si>
    <t>Proceedings of the Seventh ACM Symposium on Solid Modeling and Applications</t>
  </si>
  <si>
    <t>SMA '02</t>
  </si>
  <si>
    <t>1-58113-506-8</t>
  </si>
  <si>
    <t>Saarbr&amp;#252;cken, Germany</t>
  </si>
  <si>
    <t>Wei  Chen</t>
  </si>
  <si>
    <t>Discovering Semantic Matches Between Opaque Database Schemas</t>
  </si>
  <si>
    <t>204--207</t>
  </si>
  <si>
    <t>Model Management, Schema Matching, Mutual Information, Self Information</t>
  </si>
  <si>
    <t>10.1109/ICCIS.2011.134</t>
  </si>
  <si>
    <t>Proceedings of the 2011 International Conference on Computational and Information Sciences</t>
  </si>
  <si>
    <t>ICCIS '11</t>
  </si>
  <si>
    <t>978-0-7695-4501-1</t>
  </si>
  <si>
    <t>Andries  Van Der Merwe and Walter  Schulze</t>
  </si>
  <si>
    <t>Music Generation with Markov Models</t>
  </si>
  <si>
    <t>78--85</t>
  </si>
  <si>
    <t>algorithmic music composition, hidden Markov models, probabilistic automata</t>
  </si>
  <si>
    <t>10.1109/MMUL.2010.44</t>
  </si>
  <si>
    <t>IEEE MultiMedia</t>
  </si>
  <si>
    <t>1070-986X</t>
  </si>
  <si>
    <t>Dong-Hoon  Shin and Kyong-Ho  Lee and Tatsuya  Suda</t>
  </si>
  <si>
    <t>Automated Generation of Composite Web Services Based on Functional Semantics</t>
  </si>
  <si>
    <t>332--343</t>
  </si>
  <si>
    <t>Composition, Functional semantics, Graph model, Ontology, Web services</t>
  </si>
  <si>
    <t>10.1016/j.websem.2009.05.001</t>
  </si>
  <si>
    <t>Web Semant.</t>
  </si>
  <si>
    <t>1570-8268</t>
  </si>
  <si>
    <t>Jinghua  Tian and Yan  Ma and Yuanyuan  Liang and Xiaoping  Jiang</t>
  </si>
  <si>
    <t>Research for Educational Resources Management Based on Ontology</t>
  </si>
  <si>
    <t>442--444</t>
  </si>
  <si>
    <t>ontology, the ontology model of education resources, resources matching</t>
  </si>
  <si>
    <t>10.1109/ETCS.2011.297</t>
  </si>
  <si>
    <t>Proceedings of the 2011 Third International Workshop on Education Technology and Computer Science - Volume 02</t>
  </si>
  <si>
    <t>ETCS '11</t>
  </si>
  <si>
    <t>978-0-7695-4334-5</t>
  </si>
  <si>
    <t>Osamu  Watanabe</t>
  </si>
  <si>
    <t>A Neural Model for Stereo Transparency with the Population of the Disparity Energy Models</t>
  </si>
  <si>
    <t>3158--3167</t>
  </si>
  <si>
    <t>Disparity energy model, Population coding, Stereo transparency, Stereopsis, Template matching</t>
  </si>
  <si>
    <t>10.1016/j.neucom.2008.04.025</t>
  </si>
  <si>
    <t>October, 2008</t>
  </si>
  <si>
    <t>16-18</t>
  </si>
  <si>
    <t>Ehtesham  Zahoor and Kashif  Munir and Olivier  Perrin and Claude  Godart</t>
  </si>
  <si>
    <t>A Bounded Model Checking Approach for the Verification of Web Services Composition</t>
  </si>
  <si>
    <t>62--81</t>
  </si>
  <si>
    <t>Declarative, Event-Calculus, Model-Checking, Verification, Web Services Composition</t>
  </si>
  <si>
    <t>10.4018/ijwsr.2013100103</t>
  </si>
  <si>
    <t>Jean-Marc  Lecarpentier and Pierre-Yves  Buard and Herv&amp;#233;  Le Crosnier and Romain  Brixtel</t>
  </si>
  <si>
    <t>An Inheritance Model for Documents in Web Applications with Sydonie</t>
  </si>
  <si>
    <t>153--156</t>
  </si>
  <si>
    <t>composite documents, document management system, document model, web development framework</t>
  </si>
  <si>
    <t>10.1145/2361354.2361390</t>
  </si>
  <si>
    <t>Proceedings of the 2012 ACM Symposium on Document Engineering</t>
  </si>
  <si>
    <t>DocEng '12</t>
  </si>
  <si>
    <t>978-1-4503-1116-8</t>
  </si>
  <si>
    <t>Applying the Composition Filter Model for Runtime Verification of Multiple-language Software</t>
  </si>
  <si>
    <t>composition filter model, mutliple-language software, runtime verification</t>
  </si>
  <si>
    <t>Proceedings of the 20th IEEE International Conference on Software Reliability Engineering</t>
  </si>
  <si>
    <t>ISSRE'09</t>
  </si>
  <si>
    <t>978-1-4244-5375-7</t>
  </si>
  <si>
    <t>Bengaluru-Mysuru, India</t>
  </si>
  <si>
    <t>Naseem  Ibrahim and Mubarak  Mohammad and Vangalur  Alagar</t>
  </si>
  <si>
    <t>An Architecture for Managing and Delivering Trustworthy Context-Dependent Services</t>
  </si>
  <si>
    <t>737--738</t>
  </si>
  <si>
    <t>SOA, Context, Formal modeling of Services, Service Composition</t>
  </si>
  <si>
    <t>10.1109/SCC.2011.92</t>
  </si>
  <si>
    <t>Proceedings of the 2011 IEEE International Conference on Services Computing</t>
  </si>
  <si>
    <t>SCC '11</t>
  </si>
  <si>
    <t>978-0-7695-4462-5</t>
  </si>
  <si>
    <t>Keith R. Santarelli</t>
  </si>
  <si>
    <t>A Framework for Reduced Order Modeling with Mixed Moment Matching and Peak Error Objectives</t>
  </si>
  <si>
    <t>745--773</t>
  </si>
  <si>
    <t>$L_1$ norm, Ritz approximation, model reduction, moment matching, simulation</t>
  </si>
  <si>
    <t>10.1137/090761136</t>
  </si>
  <si>
    <t>SIAM J. Sci. Comput.</t>
  </si>
  <si>
    <t>1064-8275</t>
  </si>
  <si>
    <t>Society for Industrial and Applied Mathematics</t>
  </si>
  <si>
    <t>Philadelphia, PA, USA</t>
  </si>
  <si>
    <t>Amir  Taherkordi and Frank  Eliassen</t>
  </si>
  <si>
    <t>Models@Run.Time for Creating In-Cloud Dynamic Cyber-Physical Ecosystems</t>
  </si>
  <si>
    <t>976--982</t>
  </si>
  <si>
    <t>Cyber-Physical Systems, Cloud, Ecosystems, Service Composition, Models at runtime</t>
  </si>
  <si>
    <t>10.1109/CloudCom.2014.158</t>
  </si>
  <si>
    <t>Proceedings of the 2014 IEEE 6th International Conference on Cloud Computing Technology and Science</t>
  </si>
  <si>
    <t>CLOUDCOM '14</t>
  </si>
  <si>
    <t>978-1-4799-4093-6</t>
  </si>
  <si>
    <t>Josef  Scheiber and Jeremy L. Jenkins and Andreas  Bender and Mariusz  Milik and Dmitri  Mikhailov and Sai Chetan K. Sukuru and Ben  Cornett and Steven  Whitebread and Laszlo  Urban and John W. Davies and Meir  Glick</t>
  </si>
  <si>
    <t>SPREAD&amp;Mdash;Exploiting Chemical Features That Cause Differential Activity Behavior</t>
  </si>
  <si>
    <t>115--122</t>
  </si>
  <si>
    <t>Bayes, meta-category, activity differences, prediction, selectivity, statistical modeling</t>
  </si>
  <si>
    <t>10.1002/sam.v2:2</t>
  </si>
  <si>
    <t>Stat. Anal. Data Min.</t>
  </si>
  <si>
    <t>1932-1864</t>
  </si>
  <si>
    <t>Allen  Flavell and Michael  Machen and Bob  Eisenberg and Julienne  Kabre and Chun  Liu and Xiaofan  Li</t>
  </si>
  <si>
    <t>A Conservative Finite Difference Scheme for Poisson---Nernst---Planck Equations</t>
  </si>
  <si>
    <t>235--249</t>
  </si>
  <si>
    <t>Electrodiffusion, Finite difference, Ion channel modeling, Poisson---Nernst---Planck equations</t>
  </si>
  <si>
    <t>10.1007/s10825-013-0506-3</t>
  </si>
  <si>
    <t>J. Comput. Electron.</t>
  </si>
  <si>
    <t>1569-8025</t>
  </si>
  <si>
    <t>Georg  Heidenreich and Mark  Minas and Detlef  Kips</t>
  </si>
  <si>
    <t>A New Approach to Consistency Control in Software Engineering</t>
  </si>
  <si>
    <t>289--297</t>
  </si>
  <si>
    <t>ISO 9000, ISO standards, change tracking, compilers, computer-based software process management, configuration management, consistency control, high-level formalism, life cycle models, project management, quality assurance, software development management, software engineering, software process, software project management, software quality, software representations, standards, version control</t>
  </si>
  <si>
    <t>Proceedings of the 18th International Conference on Software Engineering</t>
  </si>
  <si>
    <t>ICSE '96</t>
  </si>
  <si>
    <t>0-8186-7246-3</t>
  </si>
  <si>
    <t>Nicole L. Muscanell and Rosanna E. Guadagno</t>
  </si>
  <si>
    <t>Make New Friends or Keep the Old: Gender and Personality Differences in Social Networking Use</t>
  </si>
  <si>
    <t>107--112</t>
  </si>
  <si>
    <t>Five factor model, Gender, Individual differences, Internet, Personality, Social networking</t>
  </si>
  <si>
    <t>10.1016/j.chb.2011.08.016</t>
  </si>
  <si>
    <t>Comput. Hum. Behav.</t>
  </si>
  <si>
    <t>January, 2012</t>
  </si>
  <si>
    <t>0747-5632</t>
  </si>
  <si>
    <t>Dick  Stenmark</t>
  </si>
  <si>
    <t>Identifying Clusters of User Behavior in Intranet Search Engine Log Files</t>
  </si>
  <si>
    <t>2232--2243</t>
  </si>
  <si>
    <t>end users, individual differences, search behavior, user attributes, user models</t>
  </si>
  <si>
    <t>10.1002/asi.v59:14</t>
  </si>
  <si>
    <t>Karolina  Zurowska and Ralph  Deters</t>
  </si>
  <si>
    <t>Load Management in Model-aware Execution of Composite Web Services</t>
  </si>
  <si>
    <t>2134--2139</t>
  </si>
  <si>
    <t>coloured petri nets, composite web services, models, performance</t>
  </si>
  <si>
    <t>10.1145/1529282.1529754</t>
  </si>
  <si>
    <t>Proceedings of the 2009 ACM Symposium on Applied Computing</t>
  </si>
  <si>
    <t>SAC '09</t>
  </si>
  <si>
    <t>978-1-60558-166-8</t>
  </si>
  <si>
    <t>Honolulu, Hawaii</t>
  </si>
  <si>
    <t>Franca  Garzotto and Luca  Mainetti and Paolo  Paolini</t>
  </si>
  <si>
    <t>Adding Multimedia Collections to the Dexter Model</t>
  </si>
  <si>
    <t>70--80</t>
  </si>
  <si>
    <t>Dexter Model, active media, collection, composite, guided tour, hypermedia design</t>
  </si>
  <si>
    <t>10.1145/192757.192774</t>
  </si>
  <si>
    <t>Proceedings of the 1994 ACM European Conference on Hypermedia Technology</t>
  </si>
  <si>
    <t>ECHT '94</t>
  </si>
  <si>
    <t>0-89791-640-9</t>
  </si>
  <si>
    <t>Edinburgh, Scotland</t>
  </si>
  <si>
    <t>Mauro  Cimino and Prabhakar R. Pagilla</t>
  </si>
  <si>
    <t>Brief Paper: Design of Linear Time-invariant Controllers for Multirate Systems</t>
  </si>
  <si>
    <t>1315--1319</t>
  </si>
  <si>
    <t>Controller parametrization, Model matching, Modified Z-transform, Multirate systems</t>
  </si>
  <si>
    <t>10.1016/j.automatica.2010.05.003</t>
  </si>
  <si>
    <t>L. H. Keel and S. P. Bhattacharyya</t>
  </si>
  <si>
    <t>Technical Communique: Robust Stability and Performance with Fixed-order Controllers</t>
  </si>
  <si>
    <t>1717--1724</t>
  </si>
  <si>
    <t>Linear programming, Model matching, Optimization, Pole placement, Robust control</t>
  </si>
  <si>
    <t>10.1016/S0005-1098(99)00080-1</t>
  </si>
  <si>
    <t>October, 1999</t>
  </si>
  <si>
    <t>Johan W. Tangelder and Remco C. Veltkamp</t>
  </si>
  <si>
    <t>A Survey of Content Based 3D Shape Retrieval Methods</t>
  </si>
  <si>
    <t>441--471</t>
  </si>
  <si>
    <t>3D shape matching, 3D shape retrieval, Dissimilarity measures, Meshes, Volume models</t>
  </si>
  <si>
    <t>10.1007/s11042-007-0181-0</t>
  </si>
  <si>
    <t>P. D. Roberts</t>
  </si>
  <si>
    <t>Coping with Model-reality Differences in Industrial Process Optimisation&amp;Mdash;a Review of Integrated System Optimisation and Parameter Estimation (ISOPE)</t>
  </si>
  <si>
    <t>281--290</t>
  </si>
  <si>
    <t>hierarchical control, model-reality differences, steady-state optimisation</t>
  </si>
  <si>
    <t>10.1016/0166-3615(95)00011-R</t>
  </si>
  <si>
    <t>Comput. Ind.</t>
  </si>
  <si>
    <t>Aug. 1995</t>
  </si>
  <si>
    <t>0166-3615</t>
  </si>
  <si>
    <t>Selection of Papers Presented at the Advanced Summer Institute on Computer Integrated Manufacturing and Industrial Automation</t>
  </si>
  <si>
    <t>ASI '94</t>
  </si>
  <si>
    <t>Patras, Greece</t>
  </si>
  <si>
    <t>Chuan  He and Guan  Qin and Mi  Lu and Wei  Zhao</t>
  </si>
  <si>
    <t>Optimized High-order Finite Difference Wave Equations Modeling on Reconfigurable Computing Platform</t>
  </si>
  <si>
    <t>103--115</t>
  </si>
  <si>
    <t>FPGA, Optimized high-order finite difference, Reconfigurable computing, Seismic modeling</t>
  </si>
  <si>
    <t>10.1016/j.micpro.2006.02.010</t>
  </si>
  <si>
    <t>Microprocess. Microsyst.</t>
  </si>
  <si>
    <t>March, 2007</t>
  </si>
  <si>
    <t>0141-9331</t>
  </si>
  <si>
    <t>Xavier  Litrico and Vincent  Fromion</t>
  </si>
  <si>
    <t>Brief Paper: Boundary Control of Linearized Saint-Venant Equations Oscillating Modes</t>
  </si>
  <si>
    <t>967--972</t>
  </si>
  <si>
    <t>Frequency response, Impedance matching, Open-channel system, Riemann invariants, Root locus, Saint-Venant model, Water management</t>
  </si>
  <si>
    <t>10.1016/j.automatica.2006.02.002</t>
  </si>
  <si>
    <t>June, 2006</t>
  </si>
  <si>
    <t>Junjie  Peng and Yi  Rao and Yongchuan  Dai and Xiaofei  Zhi</t>
  </si>
  <si>
    <t>Modeling for I/O Intensive Applications in Cloud Computing</t>
  </si>
  <si>
    <t>229--234</t>
  </si>
  <si>
    <t>cloud computing, I/O intensive application, feature model, matching</t>
  </si>
  <si>
    <t>10.1109/SOSE.2015.67</t>
  </si>
  <si>
    <t>Proceedings of the 2015 IEEE Symposium on Service-Oriented System Engineering</t>
  </si>
  <si>
    <t>SOSE '15</t>
  </si>
  <si>
    <t>978-1-4799-8356-8</t>
  </si>
  <si>
    <t>Luca  Piccolboni and Alessandro  Menon and Graziano  Pravadelli</t>
  </si>
  <si>
    <t>Efficient Control-Flow Subgraph Matching for Detecting Hardware Trojans in RTL Models</t>
  </si>
  <si>
    <t>137:1--137:19</t>
  </si>
  <si>
    <t>Hardware trojan detection, RTL models, control-flow sub-graph matching</t>
  </si>
  <si>
    <t>10.1145/3126552</t>
  </si>
  <si>
    <t>5s</t>
  </si>
  <si>
    <t>Sascha  Roth and Matheus  Hauder and Marin  Zec and Alexej  Utz and Florian  Matthes</t>
  </si>
  <si>
    <t>Empowering Business Users to Analyze Enterprise Architectures: Structural Model Matching to Configure Visualizations</t>
  </si>
  <si>
    <t>352--360</t>
  </si>
  <si>
    <t>Enterprise Architecture, visual analysis, structural model matching, EA visualizations</t>
  </si>
  <si>
    <t>10.1109/EDOCW.2013.46</t>
  </si>
  <si>
    <t>Proceedings of the 2013 17th IEEE International Enterprise Distributed Object Computing Conference Workshops</t>
  </si>
  <si>
    <t>EDOCW '13</t>
  </si>
  <si>
    <t>978-1-4799-3048-7</t>
  </si>
  <si>
    <t>Stephanie  Heintz and Effie L.-C. Law</t>
  </si>
  <si>
    <t>Digital Educational Games: Methodologies for Evaluating the Impact of Game Type</t>
  </si>
  <si>
    <t>8:1--8:47</t>
  </si>
  <si>
    <t>Digital educational games, comparison, computer programming, game attributes, game elements, game model, game types, learning outcome, methodology, player experience</t>
  </si>
  <si>
    <t>10.1145/3177881</t>
  </si>
  <si>
    <t>Yongqiang  Sun and Kai H. Lim and Chunping  Jiang and Jerry Zeyu Peng and Xiaojian  Chen</t>
  </si>
  <si>
    <t>Do Males and Females Think in the Same Way? An Empirical Investigation on the Gender Differences in Web Advertising Evaluation</t>
  </si>
  <si>
    <t>1614--1624</t>
  </si>
  <si>
    <t>Advertising value model, Gender difference, Synergy effect, Web advertising</t>
  </si>
  <si>
    <t>10.1016/j.chb.2010.06.009</t>
  </si>
  <si>
    <t>November, 2010</t>
  </si>
  <si>
    <t>C.  Silibello and G.  Calori and G.  Brusasca and A.  Giudici and E.  Angelino and G.  Fossati and E.  Peroni and E.  Buganza</t>
  </si>
  <si>
    <t>Modelling of PM10 Concentrations over Milano Urban Area Using Two Aerosol Modules</t>
  </si>
  <si>
    <t>333--343</t>
  </si>
  <si>
    <t>Aerosol composition, Air quality modelling, Particulate, Urban air pollution</t>
  </si>
  <si>
    <t>10.1016/j.envsoft.2007.04.002</t>
  </si>
  <si>
    <t>March, 2008</t>
  </si>
  <si>
    <t>Amel  Aissaoui and Jean  Martinet and Chaabane  Djeraba</t>
  </si>
  <si>
    <t>Rapid and Accurate Face Depth Estimation in Passive Stereo Systems</t>
  </si>
  <si>
    <t>2413--2438</t>
  </si>
  <si>
    <t>Active Shape Model, Depth estimation, Face analysis, Stereo matching</t>
  </si>
  <si>
    <t>10.1007/s11042-013-1556-z</t>
  </si>
  <si>
    <t>Bin  Zeng and Tao  Hu and Lin  Kong</t>
  </si>
  <si>
    <t>A Web Service Cooperative Scheduling Model for Workflow Management System</t>
  </si>
  <si>
    <t>473--479</t>
  </si>
  <si>
    <t>Web Service, Web Service composition, Scheduling model, agent</t>
  </si>
  <si>
    <t>10.1109/ICICSE.2008.43</t>
  </si>
  <si>
    <t>Proceedings of the 2008 International Conference on Internet Computing in Science and Engineering</t>
  </si>
  <si>
    <t>ICICSE '08</t>
  </si>
  <si>
    <t>978-0-7695-3112-0</t>
  </si>
  <si>
    <t>Ermanno  Battista and Valentina  Casola and Nicola  Mazzocca and Roberto  Nardone and Stefano  Marrone</t>
  </si>
  <si>
    <t>A Compositional Modelling Approach for Large Sensor Networks Design</t>
  </si>
  <si>
    <t>422--429</t>
  </si>
  <si>
    <t>Stochastic Activity Networks, models composition, performance evaluation, Wireless Sensor Networks</t>
  </si>
  <si>
    <t>10.1109/3PGCIC.2013.71</t>
  </si>
  <si>
    <t>Proceedings of the 2013 Eighth International Conference on P2P, Parallel, Grid, Cloud and Internet Computing</t>
  </si>
  <si>
    <t>3PGCIC '13</t>
  </si>
  <si>
    <t>978-0-7695-5094-7</t>
  </si>
  <si>
    <t>Christoph  Bussler</t>
  </si>
  <si>
    <t>Message Mediation in Composite Web Services</t>
  </si>
  <si>
    <t>373--395</t>
  </si>
  <si>
    <t>composite web services, data models, message mediation, ontology</t>
  </si>
  <si>
    <t>10.1504/IJWET.2006.010421</t>
  </si>
  <si>
    <t>Clelia  De Felice and Roberto  De Prisco and Delfina  Malandrino and Gianluca  Zaccagnino and Rocco  Zaccagnino and Rosalba  Zizza</t>
  </si>
  <si>
    <t>Splicing Music Composition</t>
  </si>
  <si>
    <t>196--212</t>
  </si>
  <si>
    <t>Automatic music composition, Music formal model, Splicing systems</t>
  </si>
  <si>
    <t>10.1016/j.ins.2017.01.004</t>
  </si>
  <si>
    <t>Gergely  Korodi and Ioan  Tabus</t>
  </si>
  <si>
    <t>An Efficient Normalized Maximum Likelihood Algorithm for DNA Sequence Compression</t>
  </si>
  <si>
    <t>3--34</t>
  </si>
  <si>
    <t>Approximate sequence matching, DNA compression, normalized maximum likelihood model</t>
  </si>
  <si>
    <t>10.1145/1055709.1055711</t>
  </si>
  <si>
    <t>Elisa  Bertino and Giovanna  Guerrini</t>
  </si>
  <si>
    <t>Extending the ODMG Object Model with Composite Objects</t>
  </si>
  <si>
    <t>259--270</t>
  </si>
  <si>
    <t>composite objects, data models, integrity constraints, object-oriented database systems</t>
  </si>
  <si>
    <t>10.1145/286942.286965</t>
  </si>
  <si>
    <t>Oct. 1998</t>
  </si>
  <si>
    <t>10.1145/286936.286965</t>
  </si>
  <si>
    <t>Proceedings of the 13th ACM SIGPLAN Conference on Object-oriented Programming, Systems, Languages, and Applications</t>
  </si>
  <si>
    <t>OOPSLA '98</t>
  </si>
  <si>
    <t>1-58113-005-8</t>
  </si>
  <si>
    <t>Vancouver, British Columbia, Canada</t>
  </si>
  <si>
    <t>Jun  Feng and Horace H. S. Ip and Lap Yi Lai and Alf  Linney</t>
  </si>
  <si>
    <t>Robust Point Correspondence Matching and Similarity Measuring for 3D Models by Relative Angle-context Distributions</t>
  </si>
  <si>
    <t>761--775</t>
  </si>
  <si>
    <t>3D model matching, Point correspondence, Relative angle distribution, Similarity analysis</t>
  </si>
  <si>
    <t>10.1016/j.imavis.2007.08.018</t>
  </si>
  <si>
    <t>Image Vision Comput.</t>
  </si>
  <si>
    <t>0262-8856</t>
  </si>
  <si>
    <t>Maximilian  Sand and Dominik  Henrich</t>
  </si>
  <si>
    <t>Matching and Pose Estimation of Noisy, Partial and Planar B-rep Models</t>
  </si>
  <si>
    <t>30:1--30:6</t>
  </si>
  <si>
    <t>boundary representation model, pose estimation, registration, shape matching</t>
  </si>
  <si>
    <t>10.1145/3095140.3095170</t>
  </si>
  <si>
    <t>Proceedings of the Computer Graphics International Conference</t>
  </si>
  <si>
    <t>CGI '17</t>
  </si>
  <si>
    <t>978-1-4503-5228-4</t>
  </si>
  <si>
    <t>Yokohama, Japan</t>
  </si>
  <si>
    <t>Ryo  Ohtera and Takahiko  Horiuchi and Shoji  Tominaga</t>
  </si>
  <si>
    <t>Eye-gaze Detection from Monocular Camera Image Using Parametric Template Matching</t>
  </si>
  <si>
    <t>708--717</t>
  </si>
  <si>
    <t>eyeball model, eyegaze detection, eyegaze keyboard, parametric template matching</t>
  </si>
  <si>
    <t>Proceedings of the 8th Asian Conference on Computer Vision - Volume Part I</t>
  </si>
  <si>
    <t>ACCV'07</t>
  </si>
  <si>
    <t>3-540-76385-6, 978-3-540-76385-7</t>
  </si>
  <si>
    <t>I. J. Cox and S.  Roy and S. L. Hingorani</t>
  </si>
  <si>
    <t>Dynamic Histogram Warping of Image Pairs for Constant Image Brightness</t>
  </si>
  <si>
    <t>2366--</t>
  </si>
  <si>
    <t>additive/multiplicative models, artifacts, biases, brightness, computer vision, constant image brightness, contraction matching, dynamic histogram warping, expansion matching, histogram specification, image histograms, image pairs, image sequences, nonlinear monotonically increasing relationship, optical flow, stereo database revealed, stereo image processing</t>
  </si>
  <si>
    <t>Proceedings of the 1995 International Conference on Image Processing (Vol.2)-Volume 2 - Volume 2</t>
  </si>
  <si>
    <t>ICIP '95</t>
  </si>
  <si>
    <t>0-8186-7310-9</t>
  </si>
  <si>
    <t>Ioannis  Routis and Christina  Stratigaki and Mara  Nikolaidou</t>
  </si>
  <si>
    <t>Exploring ACM and S-BPM for Modelling Human-centric Processes: An Empirical Comparison</t>
  </si>
  <si>
    <t>ACM, Human-centric Business Processes, Subject-BPM, empirical comparison, medical treatment, modeling tools</t>
  </si>
  <si>
    <t>10.1145/2882879.2882893</t>
  </si>
  <si>
    <t>Proceedings of the 8th International Conference on Subject-oriented Business Process Management</t>
  </si>
  <si>
    <t>S-BPM '16</t>
  </si>
  <si>
    <t>978-1-4503-4071-7</t>
  </si>
  <si>
    <t>Erlangen, Germany</t>
  </si>
  <si>
    <t>Jan-Henrik  Haunert and Benedikt  Budig</t>
  </si>
  <si>
    <t>An Algorithm for Map Matching Given Incomplete Road Data</t>
  </si>
  <si>
    <t>510--513</t>
  </si>
  <si>
    <t>GIS, dynamic programming, hidden Markov model, map matching</t>
  </si>
  <si>
    <t>10.1145/2424321.2424402</t>
  </si>
  <si>
    <t>Proceedings of the 20th International Conference on Advances in Geographic Information Systems</t>
  </si>
  <si>
    <t>SIGSPATIAL '12</t>
  </si>
  <si>
    <t>978-1-4503-1691-0</t>
  </si>
  <si>
    <t>Redondo Beach, California</t>
  </si>
  <si>
    <t>Wing-Kai  Hon and Tak-Wah  Lam and Rahul  Shah and Siu-Lung  Tam and Jeffrey Scott Vitter</t>
  </si>
  <si>
    <t>Cache-oblivious Index for Approximate String Matching</t>
  </si>
  <si>
    <t>3579--3588</t>
  </si>
  <si>
    <t>Approximate queries, Cache-oblivious, I/O model, Indexing, String matching</t>
  </si>
  <si>
    <t>10.1016/j.tcs.2011.03.004</t>
  </si>
  <si>
    <t>July, 2011</t>
  </si>
  <si>
    <t>Jagadeesh  Gorla and Neal  Lathia and Stephen  Robertson and Jun  Wang</t>
  </si>
  <si>
    <t>Probabilistic Group Recommendation via Information Matching</t>
  </si>
  <si>
    <t>495--504</t>
  </si>
  <si>
    <t>group recommendation, information matching, probabilistic modelling, relevance ranking</t>
  </si>
  <si>
    <t>10.1145/2488388.2488432</t>
  </si>
  <si>
    <t>Proceedings of the 22Nd International Conference on World Wide Web</t>
  </si>
  <si>
    <t>WWW '13</t>
  </si>
  <si>
    <t>978-1-4503-2035-1</t>
  </si>
  <si>
    <t>Rio de Janeiro, Brazil</t>
  </si>
  <si>
    <t>Wei  Chen and Shanshan  Liu and Jun  Wei and Lianhua  Wang</t>
  </si>
  <si>
    <t>Automatic Construction of Deployment Descriptors for Web Applications</t>
  </si>
  <si>
    <t>257--264</t>
  </si>
  <si>
    <t>deployment descriptor, model transformation, schema matching, parameterized templates, web application</t>
  </si>
  <si>
    <t>10.1109/ICEBE.2011.33</t>
  </si>
  <si>
    <t>Proceedings of the 2011 IEEE 8th International Conference on e-Business Engineering</t>
  </si>
  <si>
    <t>ICEBE '11</t>
  </si>
  <si>
    <t>978-0-7695-4518-9</t>
  </si>
  <si>
    <t>G. Alan Wang and Hsinchun  Chen and Homa  Atabakhsh</t>
  </si>
  <si>
    <t>A Probabilistic Model for Approximate Identity Matching</t>
  </si>
  <si>
    <t>462--463</t>
  </si>
  <si>
    <t>identity matching, na&amp;#239;ve bayes model, semi-supervised learning</t>
  </si>
  <si>
    <t>10.1145/1146598.1146750</t>
  </si>
  <si>
    <t>Proceedings of the 2006 International Conference on Digital Government Research</t>
  </si>
  <si>
    <t>dg.o '06</t>
  </si>
  <si>
    <t>San Diego, California, USA</t>
  </si>
  <si>
    <t>Digital Government Society of North America</t>
  </si>
  <si>
    <t>Cheuk Yiu Ip and William C. Regli</t>
  </si>
  <si>
    <t>A 3D Object Classifier for Discriminating Manufacturing Processes</t>
  </si>
  <si>
    <t>903--916</t>
  </si>
  <si>
    <t>3D search, Shape matching, Shape recognition, Solid model databases</t>
  </si>
  <si>
    <t>10.1016/j.cag.2006.08.013</t>
  </si>
  <si>
    <t>Comput. Graph.</t>
  </si>
  <si>
    <t>December, 2006</t>
  </si>
  <si>
    <t>0097-8493</t>
  </si>
  <si>
    <t>Giacomo  Bucci and Enrico  Vicario</t>
  </si>
  <si>
    <t>Compositional Validation of Time-Critical Systems Using Communicating Time Petri Nets</t>
  </si>
  <si>
    <t>969--992</t>
  </si>
  <si>
    <t>Time-critical systems, finite state models, time Petri Nets, model partitioning, incremental state space enumeration, state space projection, compositional validation.</t>
  </si>
  <si>
    <t>10.1109/32.489073</t>
  </si>
  <si>
    <t>P.  Picard and J. F. Lafay and V.  Kucera</t>
  </si>
  <si>
    <t>Regular Paper: Model Matching for Linear Systems with Delays and 2D Systems</t>
  </si>
  <si>
    <t>183--191</t>
  </si>
  <si>
    <t>2D systems, Linear systems with delays, exact model matching (following) problem, realizability</t>
  </si>
  <si>
    <t>10.1016/S0005-1098(98)00177-0</t>
  </si>
  <si>
    <t>February, 1998</t>
  </si>
  <si>
    <t>Dieky  Adzkiya and Yining  Zhang and Alessandro  Abate</t>
  </si>
  <si>
    <t>VeriSiMPL 2: An Open-source Software for the Verification of Max-plus-linear Systems</t>
  </si>
  <si>
    <t>109--145</t>
  </si>
  <si>
    <t>Bisimulations, Difference-bound matrices, Discrete-event systems, Max-plus algebra, Model abstractions, Model checking, Piece-wise affine systems, Transition systems</t>
  </si>
  <si>
    <t>10.1007/s10626-015-0218-x</t>
  </si>
  <si>
    <t>S.  Chongwe</t>
  </si>
  <si>
    <t>Simulation of Aerodynamics Problem on a Distributed Shared-memory Machine</t>
  </si>
  <si>
    <t>93--</t>
  </si>
  <si>
    <t>Baldwin-Lomax turbulence model, aerodynamics, aerodynamics simulation, code performance, compressible Navier-Stokes equation, computational speedup, convergence rate, distributed shared-memory machine, domain decomposition, loop parallelization, lower-upper alternating direction implicit factorization method, numerical scheme, time-accurate implicit difference scheme</t>
  </si>
  <si>
    <t>Chih-Min  Lin and Maan-Huang  Tu</t>
  </si>
  <si>
    <t>Brief Paper: Multivariable Model Reference Linear Quadratic Optimal Systems</t>
  </si>
  <si>
    <t>1061--1065</t>
  </si>
  <si>
    <t>Control theory, linear multivariable systems, linear optimal control, model-following control, return differences, robustness</t>
  </si>
  <si>
    <t>10.1016/0005-1098(96)00042-8</t>
  </si>
  <si>
    <t>July, 1996</t>
  </si>
  <si>
    <t>Rafael  Fern&amp;#225;ndez and David  Lizcano and Sebasti&amp;#225;n  Ortega and Javier  Soriano</t>
  </si>
  <si>
    <t>Towards a User-centered Composition System for Service-based Composite Applications</t>
  </si>
  <si>
    <t>321--330</t>
  </si>
  <si>
    <t>component models, composite applications, composition languages, composition techniques, service front-ends, user-centered service oriented architectures</t>
  </si>
  <si>
    <t>10.1145/1806338.1806397</t>
  </si>
  <si>
    <t>Proceedings of the 11th International Conference on Information Integration and Web-based Applications &amp;Amp; Services</t>
  </si>
  <si>
    <t>iiWAS '09</t>
  </si>
  <si>
    <t>978-1-60558-660-1</t>
  </si>
  <si>
    <t>Kuala Lumpur, Malaysia</t>
  </si>
  <si>
    <t>Susan D. Urban and Le  Gao and Rajiv  Shrestha and Andrew  Courter</t>
  </si>
  <si>
    <t>The Dynamics of Process Modeling: New Directions for the Use of Events and Rules in Service-oriented Computing</t>
  </si>
  <si>
    <t>205--224</t>
  </si>
  <si>
    <t>application exception rules, assurance points, dynamic process modeling, event and rule processing, integration rules, invariant conditions, service composition</t>
  </si>
  <si>
    <t>The Evolution of Conceptual Modeling</t>
  </si>
  <si>
    <t>3-642-17504-X, 978-3-642-17504-6</t>
  </si>
  <si>
    <t>Antuela A. Tako and Stewart  Robinson</t>
  </si>
  <si>
    <t>The Application of Discrete Event Simulation and System Dynamics in the Logistics and Supply Chain Context</t>
  </si>
  <si>
    <t>802--815</t>
  </si>
  <si>
    <t>Comparison of methods, Discrete-event simulation, Logistics and supply chain management, Simulation modelling, System dynamics</t>
  </si>
  <si>
    <t>10.1016/j.dss.2011.11.015</t>
  </si>
  <si>
    <t>March, 2012</t>
  </si>
  <si>
    <t>Martin  Bottcher and Stephan  Klingner</t>
  </si>
  <si>
    <t>The Basics and Applications of Service Modeling</t>
  </si>
  <si>
    <t>636--645</t>
  </si>
  <si>
    <t>service components, service composition, service configuration, service modeling, service processes, service properties, service resources</t>
  </si>
  <si>
    <t>10.1109/SRII.2011.104</t>
  </si>
  <si>
    <t>Ken  Eustace</t>
  </si>
  <si>
    <t>Building and Sustaining a Lifelong Adult Learning Network</t>
  </si>
  <si>
    <t>260--268</t>
  </si>
  <si>
    <t>RITA model, action research, alternative adult e-learning, comparative education, complementary education, curriculum modeling, ethnography, human-computer interaction (HCI), information and communication technology (ICT), interdisciplinary interaction, massive open online course (MOOC), multi-user object-oriented domain (MOO), online community, peer learning, social constructivism, transnational education, web 4.0</t>
  </si>
  <si>
    <t>10.1007/978-3-642-39371-6_30</t>
  </si>
  <si>
    <t>Proceedings of the 5th International Conference on Online Communities and Social Computing</t>
  </si>
  <si>
    <t>OCSC'13</t>
  </si>
  <si>
    <t>978-3-642-39370-9</t>
  </si>
  <si>
    <t>Las Vegas, NV</t>
  </si>
  <si>
    <t>Rama  Cont and Ekaterina  Voltchkova</t>
  </si>
  <si>
    <t>A Finite Difference Scheme for Option Pricing in Jump Diffusion and Exponential L\'{E}Vy  Models</t>
  </si>
  <si>
    <t>1596--1626</t>
  </si>
  <si>
    <t>L&amp;#233;vy process, finite difference methods, jump-diffusion models, option pricing, parabolic integro-differential equations, viscosity solutions</t>
  </si>
  <si>
    <t>10.1137/S0036142903436186</t>
  </si>
  <si>
    <t>SIAM J. Numer. Anal.</t>
  </si>
  <si>
    <t>0036-1429</t>
  </si>
  <si>
    <t>Diane M. Strong and Mark T. Dishaw and D. Brent Bandy</t>
  </si>
  <si>
    <t>Extending Task Technology Fit with Computer Self-efficacy</t>
  </si>
  <si>
    <t>96--107</t>
  </si>
  <si>
    <t>computer self-efficacy (CSE), fit, individual characteristics, individual differences, task-technology fit (TTF) models</t>
  </si>
  <si>
    <t>10.1145/1161345.1161358</t>
  </si>
  <si>
    <t>SIGMIS Database</t>
  </si>
  <si>
    <t>Spring-Summer 2006</t>
  </si>
  <si>
    <t>0095-0033</t>
  </si>
  <si>
    <t>Huimin  Geng and Hesham H. Ali and Wing C. Chan</t>
  </si>
  <si>
    <t>A Hidden Markov Model Approach for Prediction of Genomic Alterations from Gene Expression Profiling</t>
  </si>
  <si>
    <t>414--425</t>
  </si>
  <si>
    <t>comparative genomic hybridization (CGH), gene expression profiling (GEP), genomic alterations, hidden markov model (HMM)</t>
  </si>
  <si>
    <t>Proceedings of the 4th International Conference on Bioinformatics Research and Applications</t>
  </si>
  <si>
    <t>ISBRA'08</t>
  </si>
  <si>
    <t>3-540-79449-2, 978-3-540-79449-3</t>
  </si>
  <si>
    <t>Atlanta, GA, USA</t>
  </si>
  <si>
    <t>Zeyun  Yu and Chandrajit L. Bajaj</t>
  </si>
  <si>
    <t>Normalized Gradient Vector Diffusion and Image Segmentation</t>
  </si>
  <si>
    <t>517--530</t>
  </si>
  <si>
    <t>active snake model, gradient vector diffusion, heat diffusion equation, image segmentation, region merging, watershed method</t>
  </si>
  <si>
    <t>Proceedings of the 7th European Conference on Computer Vision-Part III</t>
  </si>
  <si>
    <t>ECCV '02</t>
  </si>
  <si>
    <t>3-540-43746-0</t>
  </si>
  <si>
    <t>Gert  Valkenhoef and Tommi  Tervonen and Bert  Brock and Hans  Hillege</t>
  </si>
  <si>
    <t>Algorithmic Parameterization of Mixed Treatment Comparisons</t>
  </si>
  <si>
    <t>1099--1111</t>
  </si>
  <si>
    <t>Algorithm, Evidence consistency, Indirect comparisons, Mixed treatment comparison, Model generation, Network meta-analysis</t>
  </si>
  <si>
    <t>10.1007/s11222-011-9281-9</t>
  </si>
  <si>
    <t>Statistics and Computing</t>
  </si>
  <si>
    <t>0960-3174</t>
  </si>
  <si>
    <t>Daniela  Berardi and Giuseppe  De Giacomo and Maurizio  Lenzerini and Massimo  Mecella and Diego  Calvanese</t>
  </si>
  <si>
    <t>Synthesis of Underspecified Composite e-Services Based on Automated Reasoning</t>
  </si>
  <si>
    <t>105--114</t>
  </si>
  <si>
    <t>intelligent services, service composition models and language, theoretical framework for service representation and compositions</t>
  </si>
  <si>
    <t>10.1145/1035167.1035183</t>
  </si>
  <si>
    <t>Utpal Kumar  Adhikari and M. Mizanur  Rahman</t>
  </si>
  <si>
    <t>Comparative Analysis of Amino Acid Composition in the Active Site of Nirk Gene Encoding Copper-containing Nitrite Reductase (CuNiR) in Bacterial Spp.</t>
  </si>
  <si>
    <t>102--113</t>
  </si>
  <si>
    <t>Active site, Comparative model, Denitrification, Function prediction, Nirk gene, Phylogenetic tree</t>
  </si>
  <si>
    <t>10.1016/j.compbiolchem.2016.12.011</t>
  </si>
  <si>
    <t xml:space="preserve">  Mills and   Nyland and   Prins and   Reif and   Wagner</t>
  </si>
  <si>
    <t>Prototyping Parallel and Distributed Programs in Proteus</t>
  </si>
  <si>
    <t>26--34</t>
  </si>
  <si>
    <t>Proteus, architecture-independent language, distributed programs, high-level imperative notation, shared-memory model, private variables, merged, barrier synchronization points, parallel programming models, synchronous data-parallelism, asynchronous control-parallelism</t>
  </si>
  <si>
    <t>10.1109/SPDP.1991.218300</t>
  </si>
  <si>
    <t>Proceedings of the 1991 Third IEEE Symposium on Parallel and Distributed Processing</t>
  </si>
  <si>
    <t>SPDP '91</t>
  </si>
  <si>
    <t>0-8186-2310-1</t>
  </si>
  <si>
    <t>Denis  Fortun and Patrick  Bouthemy and Charles  Kervrann</t>
  </si>
  <si>
    <t>Optical Flow Modeling and Computation</t>
  </si>
  <si>
    <t>1--21</t>
  </si>
  <si>
    <t>Feature matching, Motion estimation, Occlusions, Optical flow, Optimization, Parametric models, Regularization</t>
  </si>
  <si>
    <t>10.1016/j.cviu.2015.02.008</t>
  </si>
  <si>
    <t>Comput. Vis. Image Underst.</t>
  </si>
  <si>
    <t>1077-3142</t>
  </si>
  <si>
    <t>B.  Sari and O.  Bachelier and J.  Bosche and N.  Maamri and D.  Mehdi</t>
  </si>
  <si>
    <t>Pole Placement in Non Connected Regions for Descriptor Models</t>
  </si>
  <si>
    <t>2617--2631</t>
  </si>
  <si>
    <t>Descriptor models, LMI, Pole placement, Static state feedback, Union of regions</t>
  </si>
  <si>
    <t>10.1016/j.matcom.2011.05.002</t>
  </si>
  <si>
    <t>August, 2011</t>
  </si>
  <si>
    <t>Amin  Tayyebi and Phillips Christian Perry and Amir Hossein Tayyebi</t>
  </si>
  <si>
    <t>Predicting the Expansion of an Urban Boundary Using Spatial Logistic Regression and Hybrid Raster--Vector Routines with Remote Sensing and GIS</t>
  </si>
  <si>
    <t>639--659</t>
  </si>
  <si>
    <t>null model, percent area match quantity and location, spatial logistic regression, urban growth boundary model, urban planning</t>
  </si>
  <si>
    <t>10.1080/13658816.2013.845892</t>
  </si>
  <si>
    <t>Y.  Gardan and H.  Gaoua and J.-P.  Jung and A.  Zakari</t>
  </si>
  <si>
    <t>Resolution and Representation of Constraints on Geometric and Evolutive Objects</t>
  </si>
  <si>
    <t>25--37</t>
  </si>
  <si>
    <t>CAD/CAM, artificial intelligence tools, composite object, constraints, graph, object-oriented model, variational/parametric geometry</t>
  </si>
  <si>
    <t>10.1016/0166-3615(93)90112-E</t>
  </si>
  <si>
    <t>Nov. 1993</t>
  </si>
  <si>
    <t>Jean-Yves  Vion-Dury</t>
  </si>
  <si>
    <t>A Generic Calculus of XML Editing Deltas</t>
  </si>
  <si>
    <t>113--120</t>
  </si>
  <si>
    <t>distance metric, formal model, tree edit distance, tree transformation, tree-to-tree correction, version control, xml</t>
  </si>
  <si>
    <t>10.1145/2034691.2034718</t>
  </si>
  <si>
    <t>Proceedings of the 11th ACM Symposium on Document Engineering</t>
  </si>
  <si>
    <t>DocEng '11</t>
  </si>
  <si>
    <t>978-1-4503-0863-2</t>
  </si>
  <si>
    <t>Mountain View, California, USA</t>
  </si>
  <si>
    <t>YongHoon  Kwon and Younhee  Lee</t>
  </si>
  <si>
    <t>A Second-order Finite Difference Method for Option Pricing Under Jump-diffusion Models</t>
  </si>
  <si>
    <t>2598--2617</t>
  </si>
  <si>
    <t>L&amp;#233;vy process, finite difference method, jump-diffusion model, option pricing, partial integro-differential equation</t>
  </si>
  <si>
    <t>10.1137/090777529</t>
  </si>
  <si>
    <t>R.  &amp;#350;Tefnescu and I. M. Navon</t>
  </si>
  <si>
    <t>POD/DEIM Nonlinear Model Order Reduction of an ADI Implicit Shallow Water Equations Model</t>
  </si>
  <si>
    <t>95--114</t>
  </si>
  <si>
    <t>Discrete empirical interpolation method (DEIM), Finite difference methods, Proper orthogonal decomposition, Reduced-order models (ROMs), Shallow water equations</t>
  </si>
  <si>
    <t>10.1016/j.jcp.2012.11.035</t>
  </si>
  <si>
    <t>March, 2013</t>
  </si>
  <si>
    <t>Shang-Wei  Lin and Pao-Ann  Hsiung</t>
  </si>
  <si>
    <t>Counterexample-Guided Assume-Guarantee Synthesis Through Learning</t>
  </si>
  <si>
    <t>734--750</t>
  </si>
  <si>
    <t>Model checking, Model checking, assume-guarantee reasoning, {\rm L}^{\ast} algorithm, compositional synthesis., assume-guarantee reasoning, compositional synthesis., {rm L}^{ast} algorithm</t>
  </si>
  <si>
    <t>10.1109/TC.2010.94</t>
  </si>
  <si>
    <t>Emilie  Blanc and Guillaume  Chiavassa and Bruno  Lombard</t>
  </si>
  <si>
    <t>Biot-JKD Model: Simulation of 1D Transient Poroelastic Waves with Fractional Derivatives</t>
  </si>
  <si>
    <t>1--20</t>
  </si>
  <si>
    <t>Biot-JKD model, Cartesian grid, Elastic waves, Finite difference methods, Fractional derivatives, Porous media, Time splitting</t>
  </si>
  <si>
    <t>10.1016/j.jcp.2012.12.003</t>
  </si>
  <si>
    <t>Hoi Ying Wong and Jing  Zhao</t>
  </si>
  <si>
    <t>An Artificial Boundary Method for American Option Pricing Under the CEV Model</t>
  </si>
  <si>
    <t>2183--2209</t>
  </si>
  <si>
    <t>American option, artificial boundary, constant elasticity of variance model, finite difference method</t>
  </si>
  <si>
    <t>10.1137/060671541</t>
  </si>
  <si>
    <t>Rajesh  Karunamurthy and Ferhat  Khendek and Roch H. Glitho</t>
  </si>
  <si>
    <t>A Novel Architecture for Web Service Composition</t>
  </si>
  <si>
    <t>787--802</t>
  </si>
  <si>
    <t>Composition framework, Description framework, Matchmaking technique, Web service business model, Web service composition</t>
  </si>
  <si>
    <t>10.1016/j.jnca.2011.11.012</t>
  </si>
  <si>
    <t>Hanine  Tout and Azzam  Mourad and Chamseddine  Talhi and Hadi  Otrok</t>
  </si>
  <si>
    <t>AOMD Approach for Context-adaptable and Conflict-free Web Services Composition</t>
  </si>
  <si>
    <t>200--217</t>
  </si>
  <si>
    <t>Adaptability, Aspect-Oriented Programming, Aspect-oriented modelling, BPEL, Formal verification, Web services composition</t>
  </si>
  <si>
    <t>10.1016/j.compeleceng.2015.04.004</t>
  </si>
  <si>
    <t>Comput. Electr. Eng.</t>
  </si>
  <si>
    <t>0045-7906</t>
  </si>
  <si>
    <t>Hayit  Greenspan and Jacob  Goldberger and Lenny  Ridel</t>
  </si>
  <si>
    <t>A Continuous Probabilistic Framework for Image Matching</t>
  </si>
  <si>
    <t>Gaussian mixture modeling, Kullback-Leibler distance, image matching, image representation, probabilistic matching</t>
  </si>
  <si>
    <t>10.1006/cviu.2001.0946</t>
  </si>
  <si>
    <t>W.  Gotthard and P. C. Lockemann and A.  Neufeld</t>
  </si>
  <si>
    <t>System-Guided View Integration for Object-Oriented Databases</t>
  </si>
  <si>
    <t>1--22</t>
  </si>
  <si>
    <t>CERM data model, abstraction mechanisms, database design environment, design databases, generalization, molecular aggregation, object-oriented databases, semantic model, software engineering, software tools, structural object-orientation, versioning, view integration</t>
  </si>
  <si>
    <t>10.1109/69.124894</t>
  </si>
  <si>
    <t>Lauren B. Eder and Jia  Shen</t>
  </si>
  <si>
    <t>An Examination of Factors Associated with User Acceptance of Social Shopping Websites</t>
  </si>
  <si>
    <t>19--36</t>
  </si>
  <si>
    <t>Social Commerce, Social Comparison, Social Presence, Social Shopping, Technology Acceptance Model</t>
  </si>
  <si>
    <t>10.4018/jthi.2011010102</t>
  </si>
  <si>
    <t>Int. J. Technol. Hum. Interact.</t>
  </si>
  <si>
    <t>1548-3908</t>
  </si>
  <si>
    <t>Valentin  Leveau and Alexis  Joly and Olivier  Buisson and Patrick  Valduriez</t>
  </si>
  <si>
    <t>Spatially Localized Visual Dictionary Learning</t>
  </si>
  <si>
    <t>367--370</t>
  </si>
  <si>
    <t>feature selection, interpretale visual models, match kernel, spatially localized representation learning</t>
  </si>
  <si>
    <t>10.1145/2911996.2912070</t>
  </si>
  <si>
    <t>Proceedings of the 2016 ACM on International Conference on Multimedia Retrieval</t>
  </si>
  <si>
    <t>ICMR '16</t>
  </si>
  <si>
    <t>978-1-4503-4359-6</t>
  </si>
  <si>
    <t>New York, New York, USA</t>
  </si>
  <si>
    <t>Martin  Schmettow and Matthias  Drees</t>
  </si>
  <si>
    <t>What Drives the Geeks?: Linking Computer Enthusiasm to Achievement Goals</t>
  </si>
  <si>
    <t>234--239</t>
  </si>
  <si>
    <t>Individual differences, achievement motif, geekism, linear mixed-effects models, need-for-cognition</t>
  </si>
  <si>
    <t>10.14236/ewic/hci2014.29</t>
  </si>
  <si>
    <t>Proceedings of the 28th International BCS Human Computer Interaction Conference on HCI 2014 - Sand, Sea and Sky - Holiday HCI</t>
  </si>
  <si>
    <t>BCS-HCI '14</t>
  </si>
  <si>
    <t>Southport, UK</t>
  </si>
  <si>
    <t>BCS</t>
  </si>
  <si>
    <t>UK</t>
  </si>
  <si>
    <t>Youngsok  Bang and Dong-Joo  Lee and Kunsoo  Han</t>
  </si>
  <si>
    <t>The Impact of Mobile Channel Adoption on Purchase Time Dispersion in e-Commerce</t>
  </si>
  <si>
    <t>34:1--34:8</t>
  </si>
  <si>
    <t>affordance, difference-in-differences, dispersion, growth mixture model, mobile commerce, purchase time</t>
  </si>
  <si>
    <t>10.1145/2781562.2781602</t>
  </si>
  <si>
    <t>Proceedings of the 17th International Conference on Electronic Commerce 2015</t>
  </si>
  <si>
    <t>ICEC '15</t>
  </si>
  <si>
    <t>978-1-4503-3461-7</t>
  </si>
  <si>
    <t>Seoul, Republic of Korea</t>
  </si>
  <si>
    <t>Xingye  Yue and   Weinan E</t>
  </si>
  <si>
    <t>The Local Microscale Problem in the Multiscale Modeling of Strongly Heterogeneous Media: Effects of Boundary Conditions and Cell Size</t>
  </si>
  <si>
    <t>556--572</t>
  </si>
  <si>
    <t>Boundary conditions, Composite materials, Effective coefficients, Heterogeneous media, Heterogeneous multiscale methods, Multiscale modeling, Scale effects</t>
  </si>
  <si>
    <t>10.1016/j.jcp.2006.07.034</t>
  </si>
  <si>
    <t>Petri Net Models for Describing Multimedia Synchronization Requirements</t>
  </si>
  <si>
    <t>260--</t>
  </si>
  <si>
    <t>Petri net models, Petri nets, dynamic timed, extended object composition, multimedia communication, multimedia synchronization, object composition, performance evaluation, synchronisation, synchronization constraints, time stream</t>
  </si>
  <si>
    <t>Proceedings of the 1995 International Conference on Network Protocols</t>
  </si>
  <si>
    <t>ICNP '95</t>
  </si>
  <si>
    <t>0-8186-7216-1</t>
  </si>
  <si>
    <t>Xin  Li</t>
  </si>
  <si>
    <t>On Modeling Interchannel Dependency for Color Image Denoising: Articles</t>
  </si>
  <si>
    <t>163--173</t>
  </si>
  <si>
    <t>alternating projections, color image denoising, color-difference models, multihypothesis fusion, nonlinear diffusion</t>
  </si>
  <si>
    <t>10.1002/ima.v17:3</t>
  </si>
  <si>
    <t>Int. J. Imaging Syst. Technol.</t>
  </si>
  <si>
    <t>0899-9457</t>
  </si>
  <si>
    <t>Weiwei  Yu and Xiaolong  Teng and Chongqing  Liu</t>
  </si>
  <si>
    <t>Face Recognition Using Discriminant Locality Preserving Projections</t>
  </si>
  <si>
    <t>239--248</t>
  </si>
  <si>
    <t>Difference model, Discriminant locality preserving projections, Face recognition, Locality preserving projections</t>
  </si>
  <si>
    <t>10.1016/j.imavis.2005.11.006</t>
  </si>
  <si>
    <t>March, 2006</t>
  </si>
  <si>
    <t>Lam-Son  L&amp;#234;</t>
  </si>
  <si>
    <t>Contractual Proximity of Business Services</t>
  </si>
  <si>
    <t>183--197</t>
  </si>
  <si>
    <t>Goal modeling, Outsourcing, Quality of service, Service composition, Service contract, Service engineering, Serviceability</t>
  </si>
  <si>
    <t>10.1007/978-3-319-26135-5_14</t>
  </si>
  <si>
    <t>Proceedings of the Second International Conference on Future Data and Security Engineering - Volume 9446</t>
  </si>
  <si>
    <t>FDSE 2015</t>
  </si>
  <si>
    <t>978-3-319-26134-8</t>
  </si>
  <si>
    <t>Ho Chi Minh City, Vietnam</t>
  </si>
  <si>
    <t>P. M. Mohite and C. S. Upadhyay</t>
  </si>
  <si>
    <t>Region-by-region Modeling of Laminated Composite Plates</t>
  </si>
  <si>
    <t>1808--1827</t>
  </si>
  <si>
    <t>Composite laminates, Equilibrium approach, Equivalent, Layerwise, Plate models, Region-by-region, Transverse deflection</t>
  </si>
  <si>
    <t>10.1016/j.compstruc.2007.04.005</t>
  </si>
  <si>
    <t>Comput. Struct.</t>
  </si>
  <si>
    <t>December, 2007</t>
  </si>
  <si>
    <t>23-24</t>
  </si>
  <si>
    <t>0045-7949</t>
  </si>
  <si>
    <t>Q.  Liu and F.  Liu and I.  Turner and V.  Anh</t>
  </si>
  <si>
    <t>Approximation of the L{\'e}vy-Feller Advection-dispersion Process by Random Walk and Finite Difference Method</t>
  </si>
  <si>
    <t>57--70</t>
  </si>
  <si>
    <t>Convergence analysis, Discrete random walk model, Finite difference approximation, L&amp;#233;vy-Feller advection-dispersion process, Stability analysis</t>
  </si>
  <si>
    <t>10.1016/j.jcp.2006.06.005</t>
  </si>
  <si>
    <t>Guilherme P.  Fickel and Cludio R.  Jung</t>
  </si>
  <si>
    <t>Disparity Map Estimation and View Synthesis Using Temporally Adaptive Triangular Meshes</t>
  </si>
  <si>
    <t>Hidden Markov models, Kalman filters, Multiview stereo matching, Temporal consistency, View interpolation</t>
  </si>
  <si>
    <t>10.1016/j.cag.2017.08.007</t>
  </si>
  <si>
    <t>Claude  Godart and Sami  Bhiri and Walid  Gaaloul and Olivier  Perrin and Maciej  Zaremba and Wassim  Derguech</t>
  </si>
  <si>
    <t>Ensuring Customised Transactional Reliability of Composite Services</t>
  </si>
  <si>
    <t>64--92</t>
  </si>
  <si>
    <t>Advanced Transactional Models, Composite Services, Reliability, Web Service Compositions, Web Services, Workflow Patterns</t>
  </si>
  <si>
    <t>10.4018/jdm.2011040103</t>
  </si>
  <si>
    <t>J. Database Manage.</t>
  </si>
  <si>
    <t>1063-8016</t>
  </si>
  <si>
    <t>Mohammad Mahdi Kashef and J&amp;#246;rn  Altmann</t>
  </si>
  <si>
    <t>A Cost Model for Hybrid Clouds</t>
  </si>
  <si>
    <t>46--60</t>
  </si>
  <si>
    <t>IT cost factors, cloud computing, cloud economics, cloud service migration, cost model comparison, cost modeling, hybrid Clouds, infrastructure-as-a-service</t>
  </si>
  <si>
    <t>10.1007/978-3-642-28675-9_4</t>
  </si>
  <si>
    <t>Proceedings of the 8th International Conference on Economics of Grids, Clouds, Systems, and Services</t>
  </si>
  <si>
    <t>GECON'11</t>
  </si>
  <si>
    <t>978-3-642-28674-2</t>
  </si>
  <si>
    <t>Paphos, Cyprus</t>
  </si>
  <si>
    <t>Wei  Quan and Bogdan  Matuszewski and Lik-Kwan  Shark</t>
  </si>
  <si>
    <t>3DD Shape Matching for Face Analysis and Recognition</t>
  </si>
  <si>
    <t>45--52</t>
  </si>
  <si>
    <t>Face Recognition, Isometric Embedding Representation, Non-Rigid Deformation Registration., Shape Matching and Modelling</t>
  </si>
  <si>
    <t>10.5220/0005180300450052</t>
  </si>
  <si>
    <t>Proceedings of the International Conference on Pattern Recognition Applications and Methods - Volume 2</t>
  </si>
  <si>
    <t>ICPRAM 2015</t>
  </si>
  <si>
    <t>978-989-758-077-2</t>
  </si>
  <si>
    <t>Cosmin  Arad and Jim  Dowling and Seif  Haridi</t>
  </si>
  <si>
    <t>Message-passing Concurrency for Scalable, Stateful, Reconfigurable Middleware</t>
  </si>
  <si>
    <t>208--228</t>
  </si>
  <si>
    <t>component model, compositional concurrency, distributed systems architecture, dynamic reconfiguration, message-passing, multi-core execution, reproducible simulation</t>
  </si>
  <si>
    <t>Proceedings of the 13th International Middleware Conference</t>
  </si>
  <si>
    <t>Middleware '12</t>
  </si>
  <si>
    <t>978-3-642-35169-3</t>
  </si>
  <si>
    <t>ontreal, Quebec, Canada</t>
  </si>
  <si>
    <t>Muhammad  Ali Babar and Barbara  Kitchenham</t>
  </si>
  <si>
    <t>Assessment of a Framework for Comparing Software Architecture Analysis Methods</t>
  </si>
  <si>
    <t>12--20</t>
  </si>
  <si>
    <t>comparing methods, empirical studies, expert opinion, model assessment, software architecture analysis</t>
  </si>
  <si>
    <t>Proceedings of the 11th International Conference on Evaluation and Assessment in Software Engineering</t>
  </si>
  <si>
    <t>EASE'07</t>
  </si>
  <si>
    <t>British Computer Society</t>
  </si>
  <si>
    <t>Swinton, UK, UK</t>
  </si>
  <si>
    <t>Mehrdad  Ashtiani and Mohammad Abdollahi  Azgomi</t>
  </si>
  <si>
    <t>A Hesitant Fuzzy Model of Computational Trust Considering Hesitancy, Vagueness and Uncertainty</t>
  </si>
  <si>
    <t>18--37</t>
  </si>
  <si>
    <t>Comparative linguistic expressions, Hesitant fuzzy sets (HFS), Multi-criteria decision making (MCDM), Trust modeling, Uncertainty, Vagueness</t>
  </si>
  <si>
    <t>10.1016/j.asoc.2016.01.023</t>
  </si>
  <si>
    <t>Appl. Soft Comput.</t>
  </si>
  <si>
    <t>1568-4946</t>
  </si>
  <si>
    <t>Ran  Mendelson and Robert E. Tarjan and Mikkel  Thorup and Uri  Zwick</t>
  </si>
  <si>
    <t>Melding Priority Queues</t>
  </si>
  <si>
    <t>535--556</t>
  </si>
  <si>
    <t>Priority queues, disjoint set union, heaps, minimum directed spanning trees, optimum branchings, union-find, word RAM model</t>
  </si>
  <si>
    <t>10.1145/1198513.1198517</t>
  </si>
  <si>
    <t>ACM Trans. Algorithms</t>
  </si>
  <si>
    <t>1549-6325</t>
  </si>
  <si>
    <t>Achieving Interoperability Through ODP Trading Function</t>
  </si>
  <si>
    <t>63--</t>
  </si>
  <si>
    <t>ISO standards, ODP trading function, autonomous decentralized systems, distributed processing, dynamic knowledge, federation transparency, heterogeneous distributed processing, information service, interoperability, location transparency, meta model, open distributed processing, open systems, policy differences, reference model, service type differences, trading service</t>
  </si>
  <si>
    <t>Proceedings of the Seventh International Workshop on Computer-Aided Software Engineering</t>
  </si>
  <si>
    <t>CASE '95</t>
  </si>
  <si>
    <t>0-8186-7087-8</t>
  </si>
  <si>
    <t>Anubhav  Gupta and K. L. Mcmillan and Zhaohui  Fu</t>
  </si>
  <si>
    <t>Automated Assumption Generation for Compositional Verification</t>
  </si>
  <si>
    <t>285--301</t>
  </si>
  <si>
    <t>Assume-guarantee, Compositional verification, Decision tree, Formal verification, L*, Model checking, SAT</t>
  </si>
  <si>
    <t>10.1007/s10703-008-0050-0</t>
  </si>
  <si>
    <t>Barbara  Petit</t>
  </si>
  <si>
    <t>Continuation Models for the Lambda Calculus With Constructors</t>
  </si>
  <si>
    <t>337--350</t>
  </si>
  <si>
    <t>Categorical semantics, Continuation Passing Style transformation, Continuation model, Lambda calculus, Pattern matching</t>
  </si>
  <si>
    <t>10.1016/j.entcs.2012.10.001</t>
  </si>
  <si>
    <t>Andrew L. Rukhin and Antonio  Possolo</t>
  </si>
  <si>
    <t>Laplace Random Effects Models for Interlaboratory Studies</t>
  </si>
  <si>
    <t>1815--1827</t>
  </si>
  <si>
    <t>Bayes estimators, Degree of equivalence, Heteroscedasticity, Interlaboratory study, Key comparisons, Laplace distribution, Maximum likelihood estimation, Meta-analysis, Random effects model</t>
  </si>
  <si>
    <t>10.1016/j.csda.2010.11.016</t>
  </si>
  <si>
    <t>Roded  Sharan and Trey  Ideker and Brian P. Kelley and Ron  Shamir and Richard M. Karp</t>
  </si>
  <si>
    <t>Identification of Protein Complexes by Comparative Analysis of Yeast and Bacterial Protein Interaction Data</t>
  </si>
  <si>
    <t>282--289</t>
  </si>
  <si>
    <t>bacteria, comparative analysis, conservation, heavy subgraph, probabilistic model, protein complex, protein interaction network, yeast</t>
  </si>
  <si>
    <t>10.1145/974614.974652</t>
  </si>
  <si>
    <t>Proceedings of the Eighth Annual International Conference on Resaerch in Computational Molecular Biology</t>
  </si>
  <si>
    <t>RECOMB '04</t>
  </si>
  <si>
    <t>1-58113-755-9</t>
  </si>
  <si>
    <t>P.  Boisse and A.  Gasser and J.  Rousseau</t>
  </si>
  <si>
    <t>Computations of Refractory Lining Structures Under Thermal Loadings</t>
  </si>
  <si>
    <t>487--496</t>
  </si>
  <si>
    <t>equivalent composite shell, inverse method, refractory linings, smeared crack model, thermomechanical structural analysis</t>
  </si>
  <si>
    <t>10.1016/S0965-9978(02)00064-9</t>
  </si>
  <si>
    <t>Zhixian  Yan and Dipanjan  Chakraborty and Christine  Parent and Stefano  Spaccapietra and Karl  Aberer</t>
  </si>
  <si>
    <t>Semantic Trajectories: Mobility Data Computation and Annotation</t>
  </si>
  <si>
    <t>49:1--49:38</t>
  </si>
  <si>
    <t>Spatio-temporal/structured/semantic trajectory, hidden Markov model, map matching, spatial join, trajectory annotation, trajectory computing, trajectory segmentation</t>
  </si>
  <si>
    <t>10.1145/2483669.2483682</t>
  </si>
  <si>
    <t>ACM Trans. Intell. Syst. Technol.</t>
  </si>
  <si>
    <t>2157-6904</t>
  </si>
  <si>
    <t>Graeme  Shanks and Elizabeth  Tansley and Jasmina  Nuredini and Daniel  Tobin and Ron  Weber</t>
  </si>
  <si>
    <t>Representing Part-whole Relations in Conceptual Modeling: An Empirical Evaluation</t>
  </si>
  <si>
    <t>553--573</t>
  </si>
  <si>
    <t>aggregation, composition, conceptual modeling, information systems development, mereology, mereotopology, meronymic relations, ontology, part-of relations</t>
  </si>
  <si>
    <t>Long  Nguyen and Spyros  Matsoukas and Jason  Davenport and Francis  Kubala and Richard  Schwartz and John  Makhoul</t>
  </si>
  <si>
    <t>Progress in Transcription of Broadcast News Using Byblos</t>
  </si>
  <si>
    <t>213--230</t>
  </si>
  <si>
    <t>acoustic modeling, adaptation, broadcast news transcription, fast Gaussian computation, grammar spreading, hidden Markov models, search algorithms, single-tree fast-match, speech recognition</t>
  </si>
  <si>
    <t>10.1016/S0167-6393(02)00050-X</t>
  </si>
  <si>
    <t>Radim  Jirou&amp;#353;Ek</t>
  </si>
  <si>
    <t>Local Computations in Dempster--Shafer Theory of Evidence</t>
  </si>
  <si>
    <t>1155--1167</t>
  </si>
  <si>
    <t>Belief network, Composition operator, Computational complexity, Conditional independence, Factorisation, Graphical model</t>
  </si>
  <si>
    <t>10.1016/j.ijar.2012.06.012</t>
  </si>
  <si>
    <t>Int. J. Approx. Reasoning</t>
  </si>
  <si>
    <t>November, 2012</t>
  </si>
  <si>
    <t>0888-613X</t>
  </si>
  <si>
    <t>Rik  Eshuis and Paul  Grefen and Sven  Till</t>
  </si>
  <si>
    <t>Structured Service Composition</t>
  </si>
  <si>
    <t>97--112</t>
  </si>
  <si>
    <t>cross-organisational process support, formal models in business process management, process and service composition</t>
  </si>
  <si>
    <t>10.1007/11841760_8</t>
  </si>
  <si>
    <t>Proceedings of the 4th International Conference on Business Process Management</t>
  </si>
  <si>
    <t>3-540-38901-6, 978-3-540-38901-9</t>
  </si>
  <si>
    <t>&amp;#199;agda&amp;#351; Evren Gerede and Richard  Hull and Oscar H. Ibarra and Jianwen  Su</t>
  </si>
  <si>
    <t>Automated Composition of e-Services: Lookaheads</t>
  </si>
  <si>
    <t>252--262</t>
  </si>
  <si>
    <t>automated composition, automated mediator construction, delegator, e-service modelling, e-services, finite state automata, lookahead, roman model, service composition, service oriented computing, service representation</t>
  </si>
  <si>
    <t>10.1145/1035167.1035203</t>
  </si>
  <si>
    <t>Kawther  Saeedi and Liping  Zhao and Pedro R.  Falcone Sampaio</t>
  </si>
  <si>
    <t>Extending BPMN for Supporting Customer-Facing Service Quality Requirements</t>
  </si>
  <si>
    <t>616--623</t>
  </si>
  <si>
    <t>business process, business process model, quality requirements, workflow, services composition, reduction rules</t>
  </si>
  <si>
    <t>10.1109/ICWS.2010.116</t>
  </si>
  <si>
    <t>Zohar  Gvirtzman and Zvi  Garfunkel</t>
  </si>
  <si>
    <t>Numerical Solutions for the One-dimensional Heat-conduction Equation Using a Spreadsheet</t>
  </si>
  <si>
    <t>1147--1158</t>
  </si>
  <si>
    <t>Crank-Nicholson, basin analysis, explicit, finite-difference methods, heat conduction, spreadsheet, thermal modeling</t>
  </si>
  <si>
    <t>10.1016/S0098-3004(96)00052-0</t>
  </si>
  <si>
    <t>Dec. 1996</t>
  </si>
  <si>
    <t>Ning  Xi and Jianfeng  Ma and Cong  Sun and Tao  Zhang</t>
  </si>
  <si>
    <t>Decentralized Information Flow Verification Framework for the Service Chain Composition in Mobile Computing Environments</t>
  </si>
  <si>
    <t>563--570</t>
  </si>
  <si>
    <t>Secure information flow, Service chain model, Service composition, Mobile computing environments</t>
  </si>
  <si>
    <t>10.1109/ICWS.2013.81</t>
  </si>
  <si>
    <t>Proceedings of the 2013 IEEE 20th International Conference on Web Services</t>
  </si>
  <si>
    <t>ICWS '13</t>
  </si>
  <si>
    <t>978-0-7695-5025-1</t>
  </si>
  <si>
    <t>Christof  Teuscher and Jochen  Triesch</t>
  </si>
  <si>
    <t>To Each His Own: The Caregiver's Role in a Computational Model of Gaze Following</t>
  </si>
  <si>
    <t>2166--2180</t>
  </si>
  <si>
    <t>Computational model, Gaze following, Reinforcement learning, Shared attention, Temporal difference learning</t>
  </si>
  <si>
    <t>10.1016/j.neucom.2006.02.023</t>
  </si>
  <si>
    <t>August, 2007</t>
  </si>
  <si>
    <t>13-15</t>
  </si>
  <si>
    <t>Atanu R. Sinha and Meghanath  Macha and Pranav  Maneriker and Sopan  Khosla and Avani  Samdariya and Navjot  Singh</t>
  </si>
  <si>
    <t>Anti-Ad Blocking Strategy: Measuring Its True Impact</t>
  </si>
  <si>
    <t>Anti-Ad blocking, Difference in Differences, Endogenous Control Group Selection, User Modelling</t>
  </si>
  <si>
    <t>10.1145/3124749.3124756</t>
  </si>
  <si>
    <t>Proceedings of the ADKDD'17</t>
  </si>
  <si>
    <t>ADKDD'17</t>
  </si>
  <si>
    <t>978-1-4503-5194-2</t>
  </si>
  <si>
    <t>Halifax, NS, Canada</t>
  </si>
  <si>
    <t>Jean  Arlat and Karama  Kanoun and Jean-Claude  Laprie</t>
  </si>
  <si>
    <t>Dependability Modeling and Evaluation of Software Fault-Tolerant Systems</t>
  </si>
  <si>
    <t>504--513</t>
  </si>
  <si>
    <t>N version programming, dependability modelling, fault tolerant computing, recovery blocks, reliability, safety issues, software engineering., software fault-tolerant systems</t>
  </si>
  <si>
    <t>10.1109/12.54843</t>
  </si>
  <si>
    <t>Riina  Maigre and Peep  K&amp;#252;ngas and Mihhail  Matskin and Enn  Tyugu</t>
  </si>
  <si>
    <t>Handling Large Web Services Models in a Federated Governmental Information System</t>
  </si>
  <si>
    <t>626--631</t>
  </si>
  <si>
    <t>Large Web service models, automatic composition of services, Web services applications, governmental Web services</t>
  </si>
  <si>
    <t>10.1109/ICIW.2008.67</t>
  </si>
  <si>
    <t>Proceedings of the 2008 Third International Conference on Internet and Web Applications and Services</t>
  </si>
  <si>
    <t>ICIW '08</t>
  </si>
  <si>
    <t>978-0-7695-3163-2</t>
  </si>
  <si>
    <t>Mohamed M.  Fahmi and Jorge A.  Ruiz-Cruz and Raafat R.  Mansour</t>
  </si>
  <si>
    <t>Dual-band Ridge Waveguide Filters for High-selectivity Wireless Base Station Applications</t>
  </si>
  <si>
    <t>703--712</t>
  </si>
  <si>
    <t>dual-band and multiple-band filters, microwave filters, mode-matching modeling, ridge waveguide resonators, wireless transceivers</t>
  </si>
  <si>
    <t>10.1002/mmce.21013</t>
  </si>
  <si>
    <t>Corina S. P&amp;#259;s&amp;#259;reanu and Dimitra  Giannakopoulou and Mihaela Gheorghiu Bobaru and Jamieson M. Cobleigh and Howard  Barringer</t>
  </si>
  <si>
    <t>Learning to Divide and Conquer: Applying the L* Algorithm to Automate Assume-guarantee Reasoning</t>
  </si>
  <si>
    <t>175--205</t>
  </si>
  <si>
    <t>Assume-guarantee reasoning, Compositional verification, Labeled transition systems, Learning, Model checking, Proof rules, Safety properties</t>
  </si>
  <si>
    <t>10.1007/s10703-008-0049-6</t>
  </si>
  <si>
    <t>Emily  Casleton and Dave  Osthus and Kendra  Vanï¿½Buren</t>
  </si>
  <si>
    <t>Imputation for Multisource Data with Comparison and Assessment Techniques</t>
  </si>
  <si>
    <t>Imputation, assessment, comparison, dynamic linear model, k-means clustering, multisource data</t>
  </si>
  <si>
    <t>10.1002/asmb.2299</t>
  </si>
  <si>
    <t>Tengku Adil Tengku Izhar and Torab  Torabi and M. Ishaq Bhatti and Fei  Liu</t>
  </si>
  <si>
    <t>Review: Recent Developments in the Organization Goals Conformance Using Ontology</t>
  </si>
  <si>
    <t>4252--4267</t>
  </si>
  <si>
    <t>Literature review, Ontology, Ontology comparison, Organization goals, Organization modeling, Organization ontology</t>
  </si>
  <si>
    <t>10.1016/j.eswa.2013.01.025</t>
  </si>
  <si>
    <t>Joseph  Jupin and Justin Y. Shi</t>
  </si>
  <si>
    <t>Identity Tracking in Big Data: Preliminary Research Using In-Memory Data Graph Models for Record Linkage and Probabilistic Signature Hashing for Approximate String Matching in Big Health and Human Services Databases</t>
  </si>
  <si>
    <t>20:1--20:8</t>
  </si>
  <si>
    <t>Entity Resolution, Filtering, Graph Models, Hashing, Object Identity Problem, Record Linkage, Record Matching, Signatures, String Matching</t>
  </si>
  <si>
    <t>10.1145/2640087.2644170</t>
  </si>
  <si>
    <t>Proceedings of the 2014 International Conference on Big Data Science and Computing</t>
  </si>
  <si>
    <t>BigDataScience '14</t>
  </si>
  <si>
    <t>978-1-4503-2891-3</t>
  </si>
  <si>
    <t>Neyire Deniz Sarier</t>
  </si>
  <si>
    <t>Private Minutia-Based Fingerprint Matching</t>
  </si>
  <si>
    <t>52--67</t>
  </si>
  <si>
    <t>Biometrics, Private set intersection, Secure remote authentication, Set difference, Standard model</t>
  </si>
  <si>
    <t>10.1007/978-3-319-24018-3_4</t>
  </si>
  <si>
    <t>Proceedings of the 9th IFIP WG 11.2 International Conference on Information Security Theory and Practice - Volume 9311</t>
  </si>
  <si>
    <t>978-3-319-24017-6</t>
  </si>
  <si>
    <t>Vladimir B. Bajic and Allen  Chong and Seng Hong Seah and Vladimir  Brusic</t>
  </si>
  <si>
    <t>An Intelligent System for Vertebrate Promoter Recognition</t>
  </si>
  <si>
    <t>64--70</t>
  </si>
  <si>
    <t>DNA analysis, promoter recognition, gene finding, multisensor integration, artificial neural networks, composite models.</t>
  </si>
  <si>
    <t>10.1109/MIS.2002.1024754</t>
  </si>
  <si>
    <t>S. J. Lee and J. N. Reddy and F.  Rostam-Abadi</t>
  </si>
  <si>
    <t>Transient Analysis of Laminated Composite Plates with Embedded Smart-material Layers</t>
  </si>
  <si>
    <t>463--483</t>
  </si>
  <si>
    <t>composite plates, finite element model, shear deformation theory, transient analysis, vibration control</t>
  </si>
  <si>
    <t>10.1016/S0168-874X(03)00073-8</t>
  </si>
  <si>
    <t>Finite Elem. Anal. Des.</t>
  </si>
  <si>
    <t>0168-874X</t>
  </si>
  <si>
    <t>Rachel  Ben-Eliyahu-Zohary and Tal  Grinshpoun and Elena  Churkin and Ehud  Gudes</t>
  </si>
  <si>
    <t>Monotonic Qualitative Logic Programs: Computation and Applications</t>
  </si>
  <si>
    <t>213--228</t>
  </si>
  <si>
    <t>Answer Set Programming, Inheritance Networks, Logic Programs, Ontology Matching, Qualitative Logic Programs, Stable Model Semantics</t>
  </si>
  <si>
    <t>AI Commun.</t>
  </si>
  <si>
    <t>0921-7126</t>
  </si>
  <si>
    <t>Feng  Zhu and Yiping  Yao and Wenjie  Tang and Dan  Chen</t>
  </si>
  <si>
    <t>A High Performance Framework for Modeling and Simulation of Large-scale Complex Systems</t>
  </si>
  <si>
    <t>132--141</t>
  </si>
  <si>
    <t>Complex systems, Composite parallel method, Discrete event simulation, Modeling and simulation, Parallel computing</t>
  </si>
  <si>
    <t>10.1016/j.future.2014.11.018</t>
  </si>
  <si>
    <t>Yu  Guang and Yu  Daren and Rong  Yihong</t>
  </si>
  <si>
    <t>The Mathematical Models of the Periodical Literature Publishing Process</t>
  </si>
  <si>
    <t>401--414</t>
  </si>
  <si>
    <t>difference equation, mathematical model, partial differential equation, periodical literature, publishing process, time delay</t>
  </si>
  <si>
    <t>10.1016/S0306-4573(99)00041-2</t>
  </si>
  <si>
    <t>Per Hakon Meland and Erlend Andreas Gj&amp;#230;re</t>
  </si>
  <si>
    <t>Representing Threats in BPMN 2.0</t>
  </si>
  <si>
    <t>542--550</t>
  </si>
  <si>
    <t>SOA, threat, BPMN, business process modeling, composite services, dynamic behavior, security, trustworthiness</t>
  </si>
  <si>
    <t>10.1109/ARES.2012.13</t>
  </si>
  <si>
    <t>Proceedings of the 2012 Seventh International Conference on Availability, Reliability and Security</t>
  </si>
  <si>
    <t>ARES '12</t>
  </si>
  <si>
    <t>978-0-7695-4775-6</t>
  </si>
  <si>
    <t>Jie  Guo and Manlai  Tang and Maozai  Tian and Kai  Zhu</t>
  </si>
  <si>
    <t>Variable Selection in High-dimensional Partially Linear Additive Models for Composite Quantile Regression</t>
  </si>
  <si>
    <t>56--67</t>
  </si>
  <si>
    <t>Adaptive Lasso, Composite quantile regression, High-dimension, Semiparametric additive partial linear model, Spline approximation, Variable selection</t>
  </si>
  <si>
    <t>10.1016/j.csda.2013.03.017</t>
  </si>
  <si>
    <t>September, 2013</t>
  </si>
  <si>
    <t>Todd J. Treangen and Aaron E. Darling and Guillaume  Achaz and Mark A. Ragan and Xavier  Messeguer and Eduardo P. C. Rocha</t>
  </si>
  <si>
    <t>A Novel Heuristic for Local Multiple Alignment of Interspersed DNA Repeats</t>
  </si>
  <si>
    <t>180--189</t>
  </si>
  <si>
    <t>Sequence alignment, genome comparison, DNA repeats, local multiple alignment, hidden Markov model, gapped extension.</t>
  </si>
  <si>
    <t>10.1109/TCBB.2009.9</t>
  </si>
  <si>
    <t>George  Tambouratzis</t>
  </si>
  <si>
    <t>Conditional Random Fields Versus Template-matching in MT Phrasing Tasks Involving Sparse Training Data</t>
  </si>
  <si>
    <t>44--52</t>
  </si>
  <si>
    <t>Conditional-random fields, Machine translation, Parsing of natural language, Phrasing model generator, Template-matching</t>
  </si>
  <si>
    <t>10.1016/j.patrec.2014.11.002</t>
  </si>
  <si>
    <t>Pattern Recogn. Lett.</t>
  </si>
  <si>
    <t>0167-8655</t>
  </si>
  <si>
    <t>Stephen M. Shellman and K&amp;#252;r&amp;#351;ad  Turan</t>
  </si>
  <si>
    <t>THE CYPRUS CRISIS: A Multilateral Bargaining Simulation</t>
  </si>
  <si>
    <t>281--291</t>
  </si>
  <si>
    <t>Cyprus, European Union, Kolb's experimental learning model, United Nations, crisis bargaining, international conflict, international issues, international relations simulations</t>
  </si>
  <si>
    <t>10.1177/1046878103252985</t>
  </si>
  <si>
    <t>Horatiu  Teodorescu and Sorin  Vlase and Ioan  Candea</t>
  </si>
  <si>
    <t>On Tensile Behaviour of Sheet Moulding Compounds</t>
  </si>
  <si>
    <t>197--200</t>
  </si>
  <si>
    <t>computing model, fiber, filler, matrix, multiphase composite materials, prepregs, sheet moulding compounds</t>
  </si>
  <si>
    <t>Proceedings of the 7th WSEAS International Conference on Simulation, Modelling and Optimization</t>
  </si>
  <si>
    <t>SMO'07</t>
  </si>
  <si>
    <t>978-960-6766-07-7</t>
  </si>
  <si>
    <t>Chen  Yang and Zhenhua  Duan</t>
  </si>
  <si>
    <t>Compositional Verification with Stutter-invariant Propositional Projection Temporal Logic</t>
  </si>
  <si>
    <t>272--280</t>
  </si>
  <si>
    <t>compositional verification, partial-order model-checking, propositional projection temporal logic, stutter-invariance</t>
  </si>
  <si>
    <t>Proceedings of the 14th WSEAS International Conference on Computers: Part of the 14th WSEAS CSCC Multiconference - Volume I</t>
  </si>
  <si>
    <t>ICCOMP'10</t>
  </si>
  <si>
    <t>978-960-474-201-1</t>
  </si>
  <si>
    <t>Corfu Island, Greece</t>
  </si>
  <si>
    <t>Renchu  Song and Wei  Lu and Weiwei  Sun and Yan  Huang and Chunan  Chen</t>
  </si>
  <si>
    <t>Quick Map Matching Using Multi-core CPUs</t>
  </si>
  <si>
    <t>605--608</t>
  </si>
  <si>
    <t>ACM SIGSPATIAL Cup 2012, hidden Markov model, map matching, multi-core CPUs</t>
  </si>
  <si>
    <t>10.1145/2424321.2424428</t>
  </si>
  <si>
    <t>Zhang  He and Chen  Tian and Wang  Rui and Wang  Yue and Zhao  Ying</t>
  </si>
  <si>
    <t>Evaluation Index System of Urban Characteristics</t>
  </si>
  <si>
    <t>1172--1177</t>
  </si>
  <si>
    <t>Urban Characteristics, Composition System, Evaluation System, Structural Model, Quantization of the Indicators</t>
  </si>
  <si>
    <t>10.1109/ICETCE.2012.285</t>
  </si>
  <si>
    <t>Proceedings of the 2012 Second International Conference on Electric Technology and Civil Engineering</t>
  </si>
  <si>
    <t>ICETCE '12</t>
  </si>
  <si>
    <t>978-0-7695-4704-6</t>
  </si>
  <si>
    <t>Yan  Yan and Yu-Jin  Zhang</t>
  </si>
  <si>
    <t>Discriminant Projection Embedding for Face and Palmprint Recognition</t>
  </si>
  <si>
    <t>3534--3543</t>
  </si>
  <si>
    <t>Discriminant projection embedding, Face difference model, Face recognition, Palmprint recognition, Supervised linear dimensionality reduction</t>
  </si>
  <si>
    <t>10.1016/j.neucom.2007.09.013</t>
  </si>
  <si>
    <t>Zhensheng  Wei and Zhiyuan  Fang and Jinglun  Liu</t>
  </si>
  <si>
    <t>A Comprehensive Evaluation Study of China's Telecommunication Industry Based on Approach of Principal Component Analysis</t>
  </si>
  <si>
    <t>292--296</t>
  </si>
  <si>
    <t>telecommunication industry (TI), principle component analysis (PCA), regional difference (RD), comprehensive evaluation model (CEM)</t>
  </si>
  <si>
    <t>10.1109/ICEBE.2015.57</t>
  </si>
  <si>
    <t>Proceedings of the 2015 IEEE 12th International Conference on e-Business Engineering</t>
  </si>
  <si>
    <t>ICEBE '15</t>
  </si>
  <si>
    <t>978-1-4673-8002-7</t>
  </si>
  <si>
    <t>Salvatore  Corrente and Salvatore  Greco and Mi&amp;#322;osz  Kadzi&amp;#324;ski and Roman  S&amp;#322;owi&amp;#324;ski</t>
  </si>
  <si>
    <t>Robust Ordinal Regression in Preference Learning and Ranking</t>
  </si>
  <si>
    <t>381--422</t>
  </si>
  <si>
    <t>Comparison, Multiple criteria decision aiding, Preference construction, Preference learning, Preference modeling, Ranking, Robust ordinal regression</t>
  </si>
  <si>
    <t>10.1007/s10994-013-5365-4</t>
  </si>
  <si>
    <t>Edouard  Ollier and Adeline  Samson and Xavier  Delavenne and Vivian  Viallon</t>
  </si>
  <si>
    <t>A SAEM Algorithm for Fused Lasso Penalized NonLinear Mixed Effect Models</t>
  </si>
  <si>
    <t>207--221</t>
  </si>
  <si>
    <t>Fused lasso, Group comparison, Nonlinear mixed effect model, Pharmacokinetics, SAEM algorithm</t>
  </si>
  <si>
    <t>10.1016/j.csda.2015.10.006</t>
  </si>
  <si>
    <t>Yi  Zhang and Mingting  Kou and Kaihua  Chen and Jiancheng  Guan and Yuchen  Li</t>
  </si>
  <si>
    <t>Modelling the Basic Research Competitiveness Index (BR-CI) with an Application to the Biomass Energy Field</t>
  </si>
  <si>
    <t>1221--1241</t>
  </si>
  <si>
    <t>Basic research competitiveness index, Basic research performance, Biomass energy field, International comparison, Modelling and empirical study</t>
  </si>
  <si>
    <t>10.1007/s11192-016-2042-y</t>
  </si>
  <si>
    <t>Scientometrics</t>
  </si>
  <si>
    <t>0138-9130</t>
  </si>
  <si>
    <t>Jason  Thornton and Marios  Savvides and B. V. K. Vijaya Kumar</t>
  </si>
  <si>
    <t>A Bayesian Approach to Deformed Pattern Matching of Iris Images</t>
  </si>
  <si>
    <t>596--606</t>
  </si>
  <si>
    <t>Pattern matching, Pattern matching, image processing, iris recognition, statistical models for pattern recognition., image processing, iris recognition, statistical models for pattern recognition.</t>
  </si>
  <si>
    <t>10.1109/TPAMI.2007.1006</t>
  </si>
  <si>
    <t>Adrian  Dobra and Chris  Hans and Beatrix  Jones and Joseph R. Nevins and Guang  Yao and Mike  West</t>
  </si>
  <si>
    <t>Sparse Graphical Models for Exploring Gene Expression Data</t>
  </si>
  <si>
    <t>ER pathway, Rb-E2F genes and pathway, bayesian regression analysis, compositional networks, estrogen receptor gene and pathway, gene expression, graphical models, model selection, transitive gene expression pathways</t>
  </si>
  <si>
    <t>10.1016/j.jmva.2004.02.009</t>
  </si>
  <si>
    <t>J. Multivar. Anal.</t>
  </si>
  <si>
    <t>0047-259X</t>
  </si>
  <si>
    <t>Robert  Stelzer</t>
  </si>
  <si>
    <t>Multivariate Markov-switching ARMA Processes with Regularly Varying Noise</t>
  </si>
  <si>
    <t>1177--1190</t>
  </si>
  <si>
    <t>60G10, 60G70, 60J10, Heavy tails, Non-linear time series models, Regular variation, Stochastic difference equation</t>
  </si>
  <si>
    <t>10.1016/j.jmva.2007.07.001</t>
  </si>
  <si>
    <t>July, 2008</t>
  </si>
  <si>
    <t>Natallia  Kokash and Mohammad Mahdi Jaghoori and Farhad  Arbab</t>
  </si>
  <si>
    <t>From Timed Reo Networks to Networks of Timed Automata</t>
  </si>
  <si>
    <t>11--29</t>
  </si>
  <si>
    <t>Model checking, Networks of Timed Automata, Reo Coordination Language, Service Composition, Timed Constraint Automata, Uppaal</t>
  </si>
  <si>
    <t>10.1016/j.entcs.2013.04.004</t>
  </si>
  <si>
    <t>May, 2013</t>
  </si>
  <si>
    <t>Arya  Aghili Ashtiani and Mohammad Bagher Menhaj</t>
  </si>
  <si>
    <t>Introducing $$G$$G-normal Fuzzy Relational Models</t>
  </si>
  <si>
    <t>2163--2171</t>
  </si>
  <si>
    <t>Fuzzy relational inner composition (FRIC), Fuzzy relational matrix (FRX), Fuzzy systems, Model configuration, Yager t-conorm</t>
  </si>
  <si>
    <t>10.1007/s00500-014-1398-2</t>
  </si>
  <si>
    <t>Soft Comput.</t>
  </si>
  <si>
    <t>1432-7643</t>
  </si>
  <si>
    <t>Hannes  Kazianka</t>
  </si>
  <si>
    <t>Objective Bayesian Analysis for the Normal Compositional Model</t>
  </si>
  <si>
    <t>1528--1544</t>
  </si>
  <si>
    <t>Frequentist properties, Jeffreys prior, Normal compositional model, Reference prior, Spectral unmixing</t>
  </si>
  <si>
    <t>10.1016/j.csda.2011.08.016</t>
  </si>
  <si>
    <t>Judith  Gelernter and Dong  Cao and Raymond  Lu and Eugene  Fink and Jaime G. Carbonell</t>
  </si>
  <si>
    <t>Creating and Visualizing Fuzzy Document Classification</t>
  </si>
  <si>
    <t>672--679</t>
  </si>
  <si>
    <t>classification, fuzzy match, fuzzy retrieval systems, graphical user interfaces, information visualization, relevance, retrieval model</t>
  </si>
  <si>
    <t>Proceedings of the 2009 IEEE International Conference on Systems, Man and Cybernetics</t>
  </si>
  <si>
    <t>SMC'09</t>
  </si>
  <si>
    <t>978-1-4244-2793-2</t>
  </si>
  <si>
    <t>San Antonio, TX, USA</t>
  </si>
  <si>
    <t>S.  Bilbao and J.  Parker</t>
  </si>
  <si>
    <t>A Virtual Model of Spring Reverberation</t>
  </si>
  <si>
    <t>799--808</t>
  </si>
  <si>
    <t>Artificial reverberation, finite difference schemes, musical acoustics, physical modeling, springs, virtual analog</t>
  </si>
  <si>
    <t>10.1109/TASL.2009.2031506</t>
  </si>
  <si>
    <t>Weiyin  Hong and James Y. L. Thong and Wai-Man  Wong and Kar-Yan  Tam</t>
  </si>
  <si>
    <t>Determinants of User Acceptance of Digital Libraries: An Empirical Examination of Individual Differences and System Characteristics</t>
  </si>
  <si>
    <t>97--124</t>
  </si>
  <si>
    <t>Acceptance Model, Acceptance Technology, Computer Self-Efficacy, Digital Libraries, Individual Differences, Information Technology</t>
  </si>
  <si>
    <t>10.1080/07421222.2002.11045692</t>
  </si>
  <si>
    <t>J. Manage. Inf. Syst.</t>
  </si>
  <si>
    <t>Number 3/Winter 2001/02</t>
  </si>
  <si>
    <t>0742-1222</t>
  </si>
  <si>
    <t>M. E. Sharpe, Inc.</t>
  </si>
  <si>
    <t>Armonk, NY, USA</t>
  </si>
  <si>
    <t>Ji-Cherng  Lin and Tetz C. Huang and Cheng-Zen  Yang and Nathan  Mou</t>
  </si>
  <si>
    <t>Quasi-self-stabilization of a Distributed System Assuming Read/Write Atomicity</t>
  </si>
  <si>
    <t>184--194</t>
  </si>
  <si>
    <t>0-configurations, Composite atomicity, Computational models, Mutual exclusion, Quasi-self-stabilizing, Read/write atomicity, Self-stabilizing</t>
  </si>
  <si>
    <t>10.1016/j.camwa.2008.02.052</t>
  </si>
  <si>
    <t>Davy  Preuveneers and Yolande  Berbers</t>
  </si>
  <si>
    <t>Intelligent Widgets for Intuitive Interaction and Coordination in Smart Home Environments</t>
  </si>
  <si>
    <t>157--164</t>
  </si>
  <si>
    <t>intelligent widgets, smart home, context-awareness, user intentions, service composition, model mapping</t>
  </si>
  <si>
    <t>10.1109/IE.2012.18</t>
  </si>
  <si>
    <t>Proceedings of the 2012 Eighth International Conference on Intelligent Environments</t>
  </si>
  <si>
    <t>IE '12</t>
  </si>
  <si>
    <t>978-0-7695-4741-1</t>
  </si>
  <si>
    <t>Michael  Lienhardt and Ferruccio  Damiani and Simone  Donetti and Luca  Paolini</t>
  </si>
  <si>
    <t>Multi Software Product Lines in the Wild</t>
  </si>
  <si>
    <t>89--96</t>
  </si>
  <si>
    <t>Composition, Configurable Software, Linux Distribution, Multi Software Product Line, Software Product Line, Variability Modeling</t>
  </si>
  <si>
    <t>10.1145/3168365.3170425</t>
  </si>
  <si>
    <t>Proceedings of the 12th International Workshop on Variability Modelling of Software-Intensive Systems</t>
  </si>
  <si>
    <t>VAMOS 2018</t>
  </si>
  <si>
    <t>978-1-4503-5398-4</t>
  </si>
  <si>
    <t>Zhengzhou  Hu</t>
  </si>
  <si>
    <t>Elastic-Plastic Time-History Analysis for Super Tall Building-Foundation-Soil Interaction Under Earthquake</t>
  </si>
  <si>
    <t>290--293</t>
  </si>
  <si>
    <t>restoring force constitutive model, C-M criterion matching D-P criterion, interaction, elastic-plastic earthquake response</t>
  </si>
  <si>
    <t>10.1109/ICIC.2011.57</t>
  </si>
  <si>
    <t>Proceedings of the 2011 Fourth International Conference on Information and Computing</t>
  </si>
  <si>
    <t>ICIC '11</t>
  </si>
  <si>
    <t>978-0-7695-4378-9</t>
  </si>
  <si>
    <t>Jichun  Li and Yunqing  Huang and Wei  Yang</t>
  </si>
  <si>
    <t>Mathematical Analysis and Finite Element Simulation of a Magnetized Ferrite Model</t>
  </si>
  <si>
    <t>35L15, 65N30, 78-08, Edge element, Magnetized ferrite model, Maxwell's equations, Perfectly matched layer</t>
  </si>
  <si>
    <t>10.1016/j.cam.2015.07.002</t>
  </si>
  <si>
    <t>Aapo  Hyv&amp;#228;rinen</t>
  </si>
  <si>
    <t>Some Extensions of Score Matching</t>
  </si>
  <si>
    <t>2499--2512</t>
  </si>
  <si>
    <t>Markov Chain Monte Carlo, Non-normalized models, Partition function, Score matching, Statistical estimation</t>
  </si>
  <si>
    <t>10.1016/j.csda.2006.09.003</t>
  </si>
  <si>
    <t>February, 2007</t>
  </si>
  <si>
    <t>Andrew P. Lucia and Jenny E. Sabin and Peter Lloyd Jones</t>
  </si>
  <si>
    <t>Memory, Difference, and Information: Generative Architectures Latent to Material and Perceptual Plasticity</t>
  </si>
  <si>
    <t>379--388</t>
  </si>
  <si>
    <t>architectural models, information theory, geometry, computational design, spatiotemporal order, difference, memory, perception, material phenomena</t>
  </si>
  <si>
    <t>10.1109/IV.2011.54</t>
  </si>
  <si>
    <t>Proceedings of the 2011 15th International Conference on Information Visualisation</t>
  </si>
  <si>
    <t>IV '11</t>
  </si>
  <si>
    <t>978-0-7695-4476-2</t>
  </si>
  <si>
    <t>Jin  Yu and Boualem  Benatallah and Regis  Saint-Paul and Fabio  Casati and Florian  Daniel and Maristella  Matera</t>
  </si>
  <si>
    <t>A Framework for Rapid Integration of Presentation Components</t>
  </si>
  <si>
    <t>923--932</t>
  </si>
  <si>
    <t>XPIL, component model, presentation component, presentation composition, presentation integration, user interface (UI)</t>
  </si>
  <si>
    <t>10.1145/1242572.1242697</t>
  </si>
  <si>
    <t>Proceedings of the 16th International Conference on World Wide Web</t>
  </si>
  <si>
    <t>WWW '07</t>
  </si>
  <si>
    <t>978-1-59593-654-7</t>
  </si>
  <si>
    <t>Banff, Alberta, Canada</t>
  </si>
  <si>
    <t>Yoshiteru  Ishida and Shigetaka  Ikeno</t>
  </si>
  <si>
    <t>Asymmetry of Strategies in Proposal</t>
  </si>
  <si>
    <t>1730--1739</t>
  </si>
  <si>
    <t>decision making, diagram, education model, matching automaton, probabilistic algorithm, stable marriage problems, strategy</t>
  </si>
  <si>
    <t>10.1016/j.procs.2016.08.221</t>
  </si>
  <si>
    <t>Procedia Comput. Sci.</t>
  </si>
  <si>
    <t>1877-0509</t>
  </si>
  <si>
    <t>Stefan  Bilbao and Julian  Parker</t>
  </si>
  <si>
    <t>artificial reverberation, finite difference schemes, musical acoustics, physical modeling, springs, virtual analog</t>
  </si>
  <si>
    <t>Harry  Li and Shriram  Krishnamurthi and Kathi  Fisler</t>
  </si>
  <si>
    <t>Verifying Cross-cutting Features As Open Systems</t>
  </si>
  <si>
    <t>89--98</t>
  </si>
  <si>
    <t>aspect-oriented programming, compositional reasoning, computer-aided verification, feature interaction, feature-oriented design, model checking, software architecture</t>
  </si>
  <si>
    <t>10.1145/605466.605481</t>
  </si>
  <si>
    <t>Xiao  Xue and Zhi-Zhong  Liu and Shu-Fang  Wang</t>
  </si>
  <si>
    <t>Manufacturing Service Composition for the Mass Customised Production</t>
  </si>
  <si>
    <t>119--135</t>
  </si>
  <si>
    <t>Cluster Supply Chain, QoS model customisation, mass customised production, quality of service, service composition method customisation</t>
  </si>
  <si>
    <t>10.1080/0951192X.2014.1002813</t>
  </si>
  <si>
    <t>Int. J. Comput. Integr. Manuf.</t>
  </si>
  <si>
    <t>0951-192X</t>
  </si>
  <si>
    <t>Michel  Le Pallec and Mohamed Omar Mazouz and Ludovic  Noirie</t>
  </si>
  <si>
    <t>Physical-Interface-Based IoT Service Characterization</t>
  </si>
  <si>
    <t>63--71</t>
  </si>
  <si>
    <t>Internet of Things (IoT), classification, connected device, model, physical interface, service composition, smart spaces</t>
  </si>
  <si>
    <t>10.1145/2991561.2991567</t>
  </si>
  <si>
    <t>Proceedings of the 6th International Conference on the Internet of Things</t>
  </si>
  <si>
    <t>IoT'16</t>
  </si>
  <si>
    <t>978-1-4503-4814-0</t>
  </si>
  <si>
    <t>Stuttgart, Germany</t>
  </si>
  <si>
    <t>David W. Paglieroni and Walter G. Eppler</t>
  </si>
  <si>
    <t>Resolution Analysis for Gradient Direction Matching of Object Model Edges to Overhead Images</t>
  </si>
  <si>
    <t>235--248</t>
  </si>
  <si>
    <t>Broad area search, Cueing, FFT, Gradient direction, Model matching, ROC curve</t>
  </si>
  <si>
    <t>10.1016/j.cviu.2008.09.002</t>
  </si>
  <si>
    <t>February, 2009</t>
  </si>
  <si>
    <t>Kiemute  Oyibo and Yusuf Sahabi Ali and Julita  Vassileva</t>
  </si>
  <si>
    <t>Gender Difference in the Credibility Perception of Mobile Websites: A Mixed Method Approach</t>
  </si>
  <si>
    <t>75--84</t>
  </si>
  <si>
    <t>adaptation, credibility, gender difference, layout, mobile website, navigation, user interface design, user model, visual design</t>
  </si>
  <si>
    <t>10.1145/2930238.2930245</t>
  </si>
  <si>
    <t>Proceedings of the 2016 Conference on User Modeling Adaptation and Personalization</t>
  </si>
  <si>
    <t>UMAP '16</t>
  </si>
  <si>
    <t>978-1-4503-4368-8</t>
  </si>
  <si>
    <t>Halifax, Nova Scotia, Canada</t>
  </si>
  <si>
    <t>Min  Tan and Howard Jay Siegel</t>
  </si>
  <si>
    <t>A Stochastic Model for Heterogeneous Computing and Its Application in Data Relocation Scheme Development</t>
  </si>
  <si>
    <t>1088--1101</t>
  </si>
  <si>
    <t>Data relocation, greedy algorithm, heterogeneous computing, mapping, matching, optimization, scheduling, stochastic modeling.</t>
  </si>
  <si>
    <t>10.1109/71.735956</t>
  </si>
  <si>
    <t>Imad M. Jaimoukha and Zhenhai  Li and Vasilios  Papakos</t>
  </si>
  <si>
    <t>A Matrix Factorization Solution to the H-/H{$\infty$} Fault Detection Problem</t>
  </si>
  <si>
    <t>1907--1912</t>
  </si>
  <si>
    <t>Factorization, Fault detection, H-infinity filtering, Model matching problem, Residual generation</t>
  </si>
  <si>
    <t>10.1016/j.automatica.2006.06.002</t>
  </si>
  <si>
    <t>Ralf  Landgraf and Martin  Rudolph and Robert  Scherzer and J&amp;#246;rn  Ihlemann</t>
  </si>
  <si>
    <t>Modelling and Simulation of Adhesive Curing Processes in Bonded Piezo Metal Composites</t>
  </si>
  <si>
    <t>547--565</t>
  </si>
  <si>
    <t>Bonded piezo metal composite, Constitutive model, Curing adhesive, Finite element method</t>
  </si>
  <si>
    <t>10.1007/s00466-014-1005-5</t>
  </si>
  <si>
    <t>Jin  Gou and Yu-Xiang  Lei and Wang-Ping  Guo and Cheng  Wang and Yi-Qiao  Cai and Wei  Luo</t>
  </si>
  <si>
    <t>A Novel Improved Particle Swarm Optimization Algorithm Based on Individual Difference Evolution</t>
  </si>
  <si>
    <t>468--481</t>
  </si>
  <si>
    <t>Dynamic adjustment, Emotional PSO, Individual difference, Particle swarm optimization, Psychology model, Subgroup</t>
  </si>
  <si>
    <t>10.1016/j.asoc.2017.04.025</t>
  </si>
  <si>
    <t>Juan Carlos Mart&amp;#237;nez Garc&amp;#237;a and Michel  Malabre and Vladim&amp;#237;r  Ku&amp;#269;era</t>
  </si>
  <si>
    <t>The Partial Model Matching Problem with Stability</t>
  </si>
  <si>
    <t>61--74</t>
  </si>
  <si>
    <t>infinite zeros, linear systems, partial model matching, transfer matrix approach, unstable zeros</t>
  </si>
  <si>
    <t>10.1016/0167-6911(94)00029-U</t>
  </si>
  <si>
    <t>Jan. 9, 1995</t>
  </si>
  <si>
    <t>A.  Skjellum and B.  Protopopov and S.  Hebert</t>
  </si>
  <si>
    <t>A Thread Taxonomy for MPI</t>
  </si>
  <si>
    <t>50--</t>
  </si>
  <si>
    <t>API extensions, Channel Device, MPI, MPICH, Windows NT version, application program interfaces, computational unit, fine-grain concurrency, formal specification, message passing, minimal portable thread management, multi-threaded thread-safe ADI, non-thread-safe MPI call semantics, resource container, software portability, synchronisation, synchronization mechanisms, thread models, thread safety, thread taxonomy, user-level mechanism, utility programs</t>
  </si>
  <si>
    <t>Proceedings of the Second MPI Developers Conference</t>
  </si>
  <si>
    <t>MPIDC '96</t>
  </si>
  <si>
    <t>0-8186-7533-0</t>
  </si>
  <si>
    <t>Pu  Liu and Hang  Li and Lingling  Jin and Wei  Wu and Sheldon X.-D. Tan and Jun  Yang</t>
  </si>
  <si>
    <t>Fast Thermal Simulation for Runtime Temperature Tracking and Management</t>
  </si>
  <si>
    <t>2882--2893</t>
  </si>
  <si>
    <t>Dynamic thermal management (DTM), model order reduction (MOR), moment matching, temperature tracking, thermal analysis</t>
  </si>
  <si>
    <t>10.1109/TCAD.2006.882594</t>
  </si>
  <si>
    <t>Trans. Comp.-Aided Des. Integ. Cir. Sys.</t>
  </si>
  <si>
    <t>0278-0070</t>
  </si>
  <si>
    <t>Sagar  Chaki and Edmund  Clarke and Natasha  Sharygina and Nishant  Sinha</t>
  </si>
  <si>
    <t>Verification of Evolving Software via Component Substitutability Analysis</t>
  </si>
  <si>
    <t>235--266</t>
  </si>
  <si>
    <t>Assume-guarantee reasoning, Automata learning, Compositional verification, Model checking, Predicate abstraction, Software engineering</t>
  </si>
  <si>
    <t>10.1007/s10703-008-0053-x</t>
  </si>
  <si>
    <t>Igor  Chal&amp;#225;s and Petra  Urbanov&amp;#225; and Vojt&amp;#277;ch  Ju&amp;#345;&amp;#237;k and Zuzana  Ferkov&amp;#225; and Marie  Jandov&amp;#225; and Ji&amp;#345;&amp;#237;  Sochor and Barbora  Kozl&amp;#237;kov&amp;#225;</t>
  </si>
  <si>
    <t>Generating Various Composite Human Faces from Real 3D Facial Images</t>
  </si>
  <si>
    <t>443--458</t>
  </si>
  <si>
    <t>3D face model, Crowd simulation, Face perception, Facial composite, Morphological modification</t>
  </si>
  <si>
    <t>10.1007/s00371-016-1277-1</t>
  </si>
  <si>
    <t>Paraskevi  Zerva and Steffen  Zschaler and Simon  Miles</t>
  </si>
  <si>
    <t>Modelling and Analysing Provenance Awareness Infrastructure for SOC Systems</t>
  </si>
  <si>
    <t>40--49</t>
  </si>
  <si>
    <t>provenance awareness, infrastructure model, analysis, service-oriented computing (SOC), service composition</t>
  </si>
  <si>
    <t>10.1109/SOSE.2015.31</t>
  </si>
  <si>
    <t>Andy  Louwyck and Alexander  Vandenbohede and Mark  Bakker and Luc  Lebbe</t>
  </si>
  <si>
    <t>Simulation of Axi-symmetric Flow Towards Wells: A Finite-difference Approach</t>
  </si>
  <si>
    <t>136--145</t>
  </si>
  <si>
    <t>Aquifer tests, Finite-difference model, MATLAB tool, MODFLOW, Multi-layer systems, Non-uniform axi-symmetric flow</t>
  </si>
  <si>
    <t>10.1016/j.cageo.2011.09.004</t>
  </si>
  <si>
    <t>Andrew  Burton-Jones and Geoffrey S. Hubona</t>
  </si>
  <si>
    <t>Individual Differences and Usage Behavior: Revisiting a Technology Acceptance Model Assumption</t>
  </si>
  <si>
    <t>58--77</t>
  </si>
  <si>
    <t>IT usage behavior, individual differences, technology acceptance model, user acceptance of IT</t>
  </si>
  <si>
    <t>10.1145/1066149.1066155</t>
  </si>
  <si>
    <t>Spring 2005</t>
  </si>
  <si>
    <t>Guanfeng  Wang and Roger  Zimmermann</t>
  </si>
  <si>
    <t>Eddy: An Error-bounded Delay-bounded Real-time Map Matching Algorithm Using HMM and Online Viterbi Decoder</t>
  </si>
  <si>
    <t>33--42</t>
  </si>
  <si>
    <t>GIS, competitive analysis, hidden Markov model, map matching, online Viterbi decoding, real-time system, trajectory data</t>
  </si>
  <si>
    <t>10.1145/2666310.2666383</t>
  </si>
  <si>
    <t>Proceedings of the 22Nd ACM SIGSPATIAL International Conference on Advances in Geographic Information Systems</t>
  </si>
  <si>
    <t>SIGSPATIAL '14</t>
  </si>
  <si>
    <t>978-1-4503-3131-9</t>
  </si>
  <si>
    <t>Dallas, Texas</t>
  </si>
  <si>
    <t>G. Alan Wang and Homa  Atabakhsh and Hsinchun  Chen</t>
  </si>
  <si>
    <t>A Hierarchical Na\{\i}Ve Bayes Model for Approximate Identity Matching</t>
  </si>
  <si>
    <t>413--423</t>
  </si>
  <si>
    <t>EM algorithm, Entity matching, Hierarchical Na&amp;#239;ve Bayes model, Identity management, Semi-supervised learning</t>
  </si>
  <si>
    <t>10.1016/j.dss.2011.01.007</t>
  </si>
  <si>
    <t>Stefano  Cozzini and Deepika  Vaddi and Savita  Goel and Francesco  Giorgi and S. K. Dash</t>
  </si>
  <si>
    <t>Regional Climate Simulations on EU-INDIA Grid Infrastructures: Methodologies and Performance</t>
  </si>
  <si>
    <t>303--320</t>
  </si>
  <si>
    <t>Grid infrastructures, High Performance Computing (HPC), Indian summer monsoon, OPeNDAP, Regional climate model version 4, Relocatable package</t>
  </si>
  <si>
    <t>10.1007/s10723-013-9286-z</t>
  </si>
  <si>
    <t>Martin  Wirsing and Jonas  Eckhardt and Tobias  M&amp;#252;hlbauer and Jos&amp;#233;  Meseguer</t>
  </si>
  <si>
    <t>Design and Analysis of Cloud-based Architectures with KLAIM and Maude</t>
  </si>
  <si>
    <t>54--82</t>
  </si>
  <si>
    <t>cloud computing, composite actor model, coordination languages, distributed systems, formal analysis, rewriting logic</t>
  </si>
  <si>
    <t>10.1007/978-3-642-34005-5_4</t>
  </si>
  <si>
    <t>Proceedings of the 9th International Conference on Rewriting Logic and Its Applications</t>
  </si>
  <si>
    <t>WRLA'12</t>
  </si>
  <si>
    <t>978-3-642-34004-8</t>
  </si>
  <si>
    <t>Yasmine  Charif and Nicolas  Sabouret</t>
  </si>
  <si>
    <t>Dynamic Service Composition Enabled by Introspective Agent Coordination</t>
  </si>
  <si>
    <t>54--85</t>
  </si>
  <si>
    <t>Coordination model, Dynamic service composition, Interaction protocol, Introspective agents, Multi-agent systems</t>
  </si>
  <si>
    <t>10.1007/s10458-011-9182-5</t>
  </si>
  <si>
    <t>Autonomous Agents and Multi-Agent Systems</t>
  </si>
  <si>
    <t>1387-2532</t>
  </si>
  <si>
    <t>Kleinner  Farias and Alessandro  Garcia and Jon  Whittle</t>
  </si>
  <si>
    <t>Assessing the Impact of Aspects on Model Composition Effort</t>
  </si>
  <si>
    <t>73--84</t>
  </si>
  <si>
    <t>empirical studies, model composition, software architecture, software metrics, software product lines</t>
  </si>
  <si>
    <t>10.1145/1739230.1739240</t>
  </si>
  <si>
    <t>Proceedings of the 9th International Conference on Aspect-Oriented Software Development</t>
  </si>
  <si>
    <t>AOSD '10</t>
  </si>
  <si>
    <t>978-1-60558-958-9</t>
  </si>
  <si>
    <t>Rennes and Saint-Malo, France</t>
  </si>
  <si>
    <t>R.  Tamilchelvan and V. Jawahar Senthilkumar</t>
  </si>
  <si>
    <t>Design and Optimization of Wideband Microwave Amplifier Using Nonlinear Technique</t>
  </si>
  <si>
    <t>1589--1604</t>
  </si>
  <si>
    <t>Negative image matching network synthesis, Nonlinear transistor model, RF and microwave amplifier, Wideband amplifier</t>
  </si>
  <si>
    <t>10.1007/s11277-018-5293-5</t>
  </si>
  <si>
    <t>Wirel. Pers. Commun.</t>
  </si>
  <si>
    <t>0929-6212</t>
  </si>
  <si>
    <t>Gyemin  Lee and William  Finn and Clayton  Scott</t>
  </si>
  <si>
    <t>Statistical File Matching of Flow Cytometry Data</t>
  </si>
  <si>
    <t>663--676</t>
  </si>
  <si>
    <t>EM algorithm, Flow cytometry, Imputation, Mixture model, Probabilistic PCA, Statistical file matching</t>
  </si>
  <si>
    <t>10.1016/j.jbi.2011.03.004</t>
  </si>
  <si>
    <t>Jwo-Yuh  Wu and Ching-An  Lin</t>
  </si>
  <si>
    <t>Optimal Approximate Inverse of Linear Periodic Filters</t>
  </si>
  <si>
    <t>2371--2382</t>
  </si>
  <si>
    <t>Approximate inverse, block signal processing, deconvolution, inner&amp;#8211;outer factorization, inverse, optimal model-matching, periodic filters</t>
  </si>
  <si>
    <t>10.1109/TSP.2004.831920</t>
  </si>
  <si>
    <t>Trans. Sig. Proc.</t>
  </si>
  <si>
    <t>1053-587X</t>
  </si>
  <si>
    <t>Wenrui  Dai and Hongkai  Xiong and Li  Song</t>
  </si>
  <si>
    <t>On Non-sequential Context Modeling with Application to Executable Data Compression</t>
  </si>
  <si>
    <t>172--181</t>
  </si>
  <si>
    <t>Sequential context modeling, Prediction by Partial Match, MDL, data compression, maximum a posteriori</t>
  </si>
  <si>
    <t>10.1109/DCC.2008.6</t>
  </si>
  <si>
    <t>Proceedings of the Data Compression Conference</t>
  </si>
  <si>
    <t>DCC '08</t>
  </si>
  <si>
    <t>978-0-7695-3121-2</t>
  </si>
  <si>
    <t>Dexin  Li and Pai H. Chou</t>
  </si>
  <si>
    <t>Maximizing Efficiency of Solar-powered Systems by Load Matching</t>
  </si>
  <si>
    <t>162--167</t>
  </si>
  <si>
    <t>load matching, photovoltaics, power management, power model, solar energy, solar-aware</t>
  </si>
  <si>
    <t>10.1145/1013235.1013280</t>
  </si>
  <si>
    <t>Proceedings of the 2004 International Symposium on Low Power Electronics and Design</t>
  </si>
  <si>
    <t>ISLPED '04</t>
  </si>
  <si>
    <t>1-58113-929-2</t>
  </si>
  <si>
    <t>Newport Beach, California, USA</t>
  </si>
  <si>
    <t>Benedetto  Bozzini and Deborah  Lacitignola and Ivonne  Sgura</t>
  </si>
  <si>
    <t>Travelling Waves in a Reaction-diffusion Model for Electrodeposition</t>
  </si>
  <si>
    <t>1027--1044</t>
  </si>
  <si>
    <t>Electrochemical modeling, Fisher equation, High order finite difference schemes, Method of Lines, Travelling waves</t>
  </si>
  <si>
    <t>10.1016/j.matcom.2010.10.008</t>
  </si>
  <si>
    <t>Karsten  Hartelius and Jens Michael Carstensen</t>
  </si>
  <si>
    <t>Bayesian Grid Matching</t>
  </si>
  <si>
    <t>162--173</t>
  </si>
  <si>
    <t>Deformable model, Markov random field, ensemble annealing, graph matching, high-throughput screening, textile analysis.</t>
  </si>
  <si>
    <t>10.1109/TPAMI.2003.1177149</t>
  </si>
  <si>
    <t>Bao Rong Chang</t>
  </si>
  <si>
    <t>Resolving the Forecasting Problems of Overshoot and Volatility Clustering Using ANFIS Coupling Nonlinear Heteroscedasticity with Quantum Tuning</t>
  </si>
  <si>
    <t>3183--3200</t>
  </si>
  <si>
    <t>ANFIS/NGARCH composite model, Nonlinear heteroscedasticity, Quantum amplitude amplification, Quantum minimization, Time-series prediction, Volatility clustering</t>
  </si>
  <si>
    <t>10.1016/j.fss.2008.04.003</t>
  </si>
  <si>
    <t>Fuzzy Sets Syst.</t>
  </si>
  <si>
    <t>December, 2008</t>
  </si>
  <si>
    <t>0165-0114</t>
  </si>
  <si>
    <t>L.  M&amp;#233;tivier and R.  Brossier and S.  Labb&amp;#233; and S.  Operto and J.  Virieux</t>
  </si>
  <si>
    <t>A Robust Absorbing Layer Method for Anisotropic Seismic Wave Modeling</t>
  </si>
  <si>
    <t>218--240</t>
  </si>
  <si>
    <t>Absorbing layers, Anisotropy, Hyperbolic problems, Perfectly matched layers, Seismic wave modeling</t>
  </si>
  <si>
    <t>10.1016/j.jcp.2014.09.007</t>
  </si>
  <si>
    <t>Yu  Weiwei</t>
  </si>
  <si>
    <t>Fast and Robust Image Registration for 3D Face Modeling</t>
  </si>
  <si>
    <t>3D face modeling, 3D face image registration, iterative closest point, correspondence matching component</t>
  </si>
  <si>
    <t>10.1109/APCIP.2009.142</t>
  </si>
  <si>
    <t>Proceedings of the 2009 Asia-Pacific Conference on Information Processing - Volume 02</t>
  </si>
  <si>
    <t>APCIP '09</t>
  </si>
  <si>
    <t>978-0-7695-3699-6</t>
  </si>
  <si>
    <t>Gibeom  Park and Jun  Tani</t>
  </si>
  <si>
    <t>Development of Compositional and Contextual Communicable Congruence in Robots by Using Dynamic Neural Network Models</t>
  </si>
  <si>
    <t>109--122</t>
  </si>
  <si>
    <t>Compositional semantics, Dynamic neural network model, Functional hierarchy, Self-organization, Socially intelligent robot</t>
  </si>
  <si>
    <t>10.1016/j.neunet.2015.09.004</t>
  </si>
  <si>
    <t>10.1145/587051.587066</t>
  </si>
  <si>
    <t>Dilian  Gurov and Marieke  Huisman and Christoph  Sprenger</t>
  </si>
  <si>
    <t>Compositional Verification of Sequential Programs with Procedures</t>
  </si>
  <si>
    <t>840--868</t>
  </si>
  <si>
    <t>Compositional reasoning, Control-flow behaviour, Maximal model, Modal &amp;#956;-calculus, Private procedures, Program verification, Safety properties</t>
  </si>
  <si>
    <t>10.1016/j.ic.2008.03.003</t>
  </si>
  <si>
    <t>Shaonan  Wang and Chengqing  Zong</t>
  </si>
  <si>
    <t>Comparison Study on Critical Components in Composition Model for Phrase Representation</t>
  </si>
  <si>
    <t>16:1--16:25</t>
  </si>
  <si>
    <t>Phrase representation, composition model, max-margin, mean square error, retrofitting, word paraphrasing</t>
  </si>
  <si>
    <t>10.1145/3010088</t>
  </si>
  <si>
    <t>ACM Trans. Asian Low-Resour. Lang. Inf. Process.</t>
  </si>
  <si>
    <t>2375-4699</t>
  </si>
  <si>
    <t>Zhenming  Su and Simiao  Zhu and Xin  Lv and Yi  Wan</t>
  </si>
  <si>
    <t>Image Restoration Using Structured Sparse Representation with a Novel Parametric Data-adaptive Transformation Matrix</t>
  </si>
  <si>
    <t>151--172</t>
  </si>
  <si>
    <t>Image restoration, Nonlocal difference operator, Nonlocal regularization, Structured sparse model, Transformation matrix</t>
  </si>
  <si>
    <t>10.1016/j.image.2017.01.003</t>
  </si>
  <si>
    <t>Image Commun.</t>
  </si>
  <si>
    <t>0923-5965</t>
  </si>
  <si>
    <t>E. B. de Lima Filho and E. A.B. da Silva and M. B. de Carvalho and F. S. Pinage</t>
  </si>
  <si>
    <t>Universal Image Compression Using Multiscale Recurrent Patterns With Adaptive Probability Model</t>
  </si>
  <si>
    <t>512--527</t>
  </si>
  <si>
    <t>Adaptive probability model, image compression, multiscale recurrent patterns, side-match, vector quantization</t>
  </si>
  <si>
    <t>10.1109/TIP.2008.918042</t>
  </si>
  <si>
    <t>Dan  Arnold and Vasily  Demyanov and Mike  Christie and Alexander  Bakay and Konstantin  Gopa</t>
  </si>
  <si>
    <t>Optimisation of Decision Making Under Uncertainty Throughout Field Lifetime</t>
  </si>
  <si>
    <t>123--139</t>
  </si>
  <si>
    <t>Field development, Fractured reservoirs, History matching, Model classification, Optimisation, Uncertainty quantification</t>
  </si>
  <si>
    <t>10.1016/j.cageo.2016.07.011</t>
  </si>
  <si>
    <t>Xiuli  Geng and Xuening  Chu and Deyi  Xue and Zaifang  Zhang</t>
  </si>
  <si>
    <t>A Systematic Decision-making Approach for the Optimal Product-service System Planning</t>
  </si>
  <si>
    <t>11849--11858</t>
  </si>
  <si>
    <t>Data envelopment analysis (DEA), Engineering characteristics (EC), Fuzzy pairwise comparison, Kano model, Non-linear programming, Product-service system (PSS)</t>
  </si>
  <si>
    <t>10.1016/j.eswa.2011.03.075</t>
  </si>
  <si>
    <t>September, 2011</t>
  </si>
  <si>
    <t>B.  Littlewood and D. R. Miller</t>
  </si>
  <si>
    <t>Conceptual Modeling of Coincident Failures in Multiversion Software</t>
  </si>
  <si>
    <t>1596--1614</t>
  </si>
  <si>
    <t>coincident failures, conceptual modeling, constraints, decision outcomes, decision theory, diverse methodologies, fault tolerant computing, independent failure behavior, independently developed program versions, input choice, methodological diversity, multiversion software, optimal method, precise duality, probability, program choice, simultaneous failure, software reliability</t>
  </si>
  <si>
    <t>10.1109/32.58771</t>
  </si>
  <si>
    <t>Tingguo  Zheng and Rong  Chen</t>
  </si>
  <si>
    <t>Dirichlet ARMA Models for Compositional Time Series</t>
  </si>
  <si>
    <t>31--46</t>
  </si>
  <si>
    <t>Compositional data, Dirichlet distribution, Gaussian pseudo-likelihood, Multivariate time series, UK gross final expenditure series, Vector ARMA model, primary62M10, secondary62H12</t>
  </si>
  <si>
    <t>10.1016/j.jmva.2017.03.006</t>
  </si>
  <si>
    <t>Dieter  Pfoser and Nectaria  Tryfona</t>
  </si>
  <si>
    <t>Requirements, Definitions, and Notations for Spatiotemporal Application Environments</t>
  </si>
  <si>
    <t>124--130</t>
  </si>
  <si>
    <t>changes, fields, models of time, phenomena, snapshots, space, spatial attributes, spatial objects, spatiotemporal requirements, time, versions of objects and maps</t>
  </si>
  <si>
    <t>10.1145/288692.288715</t>
  </si>
  <si>
    <t>Proceedings of the 6th ACM International Symposium on Advances in Geographic Information Systems</t>
  </si>
  <si>
    <t>GIS '98</t>
  </si>
  <si>
    <t>1-58113-115-1</t>
  </si>
  <si>
    <t>Washington, D.C., USA</t>
  </si>
  <si>
    <t>Bing  Xiao and Xinbo  Gao and Dacheng  Tao and Xuelong  Li</t>
  </si>
  <si>
    <t>HMM-based Graph Edit Distance for Image Indexing</t>
  </si>
  <si>
    <t>209--218</t>
  </si>
  <si>
    <t>Kullback-Leibler distance, graph edit distance, hidden Markov model, inexact graph matching</t>
  </si>
  <si>
    <t>10.1002/ima.v18:2/3</t>
  </si>
  <si>
    <t>Wenbo  Dong and Zhenan  Sun and Tieniu  Tan</t>
  </si>
  <si>
    <t>Iris Matching Based on Personalized Weight Map</t>
  </si>
  <si>
    <t>1744--1757</t>
  </si>
  <si>
    <t>Iris recognition, Hamming distance, personalized matching strategy, weight map, ordinal features, binominal mixture model.</t>
  </si>
  <si>
    <t>10.1109/TPAMI.2010.227</t>
  </si>
  <si>
    <t>T. S. Jayram and Subhash  Khot and Ravi  Kumar and Yuval  Rabani</t>
  </si>
  <si>
    <t>Cell-probe Lower Bounds for the Partial Match Problem</t>
  </si>
  <si>
    <t>435--447</t>
  </si>
  <si>
    <t>asymmetric communication, cell-probe model, complexity, nearest neighbor problem, partial match problem</t>
  </si>
  <si>
    <t>10.1016/j.jcss.2004.04.006</t>
  </si>
  <si>
    <t>J. Comput. Syst. Sci.</t>
  </si>
  <si>
    <t>0022-0000</t>
  </si>
  <si>
    <t>Andr&amp;#233;  Mas</t>
  </si>
  <si>
    <t>Weak Convergence in the Functional Autoregressive Model</t>
  </si>
  <si>
    <t>1231--1261</t>
  </si>
  <si>
    <t>60F05, 62G20, 62M20, Autoregressive model, Functional data, Hilbert space, Linear inverse problem, Martingale difference arrays, Perturbation theory, Random operator, Weak convergence</t>
  </si>
  <si>
    <t>10.1016/j.jmva.2006.05.010</t>
  </si>
  <si>
    <t>Sven  T&amp;#252;rpe</t>
  </si>
  <si>
    <t>What is the Shape of Your Security Policy?: Security As a Classification Problem</t>
  </si>
  <si>
    <t>23--36</t>
  </si>
  <si>
    <t>causality, classifier system, defense in depth, high dimensional, secure composition, security analysis, security policy, space, threat model</t>
  </si>
  <si>
    <t>10.1145/1719030.1719035</t>
  </si>
  <si>
    <t>Proceedings of the 2009 Workshop on New Security Paradigms Workshop</t>
  </si>
  <si>
    <t>NSPW '09</t>
  </si>
  <si>
    <t>978-1-60558-845-2</t>
  </si>
  <si>
    <t>Oxford, United Kingdom</t>
  </si>
  <si>
    <t>Chun-Hsien  Chou and Kuo-Cheng  Liu</t>
  </si>
  <si>
    <t>A Perceptually Tuned Watermarking Scheme for Color Images</t>
  </si>
  <si>
    <t>2966--2982</t>
  </si>
  <si>
    <t>CIEDE2000, color image watermarking, color visual model, just noticeable color difference (JNCD), just noticeable difference (JND), perceptual redundancy</t>
  </si>
  <si>
    <t>10.1109/TIP.2010.2052261</t>
  </si>
  <si>
    <t>Wave Simulation in 2D Heterogeneous Transversely Isotropic Porous Media with Fractional Attenuation: A Cartesian Grid Approach</t>
  </si>
  <si>
    <t>118--142</t>
  </si>
  <si>
    <t>Biot-JKD model, Elastic waves, Finite-difference methods, Fractional derivatives, Immersed interface method, Porous media, Time splitting</t>
  </si>
  <si>
    <t>10.1016/j.jcp.2014.07.002</t>
  </si>
  <si>
    <t>October, 2014</t>
  </si>
  <si>
    <t>J. L. Desmarais and J. G. M. Kuerten</t>
  </si>
  <si>
    <t>Open Boundary Conditions for the Diffuse Interface Model in 1-D</t>
  </si>
  <si>
    <t>393--418</t>
  </si>
  <si>
    <t>Characteristics, Diffuse Interface Model, Interface-boundary interaction, Multi-phase flows, Navier-Stokes, Open boundary conditions, Perfectly matched layers</t>
  </si>
  <si>
    <t>10.1016/j.jcp.2014.01.032</t>
  </si>
  <si>
    <t>April, 2014</t>
  </si>
  <si>
    <t>Kazufumi  Ito and Jari  Toivanen</t>
  </si>
  <si>
    <t>Lagrange Multiplier Approach with Optimized Finite Difference Stencils for Pricing American Options Under Stochastic Volatility</t>
  </si>
  <si>
    <t>2646--2664</t>
  </si>
  <si>
    <t>American option pricing, Lagrange method, finite difference method, linear complementarity problem, multigrid method, penalty method, quadratic programming, stochastic volatility model</t>
  </si>
  <si>
    <t>10.1137/07070574X</t>
  </si>
  <si>
    <t>Yi  Jiao and Yinghui  Wang and Shaohua  Zhang and Yin  Li and Baoming  Yang and Lei  Yuan</t>
  </si>
  <si>
    <t>A Cloud Approach to Unified Lifecycle Data Management in Architecture, Engineering, Construction and Facilities Management: Integrating BIMs and SNS</t>
  </si>
  <si>
    <t>173--188</t>
  </si>
  <si>
    <t>Building information modeling, Business social networking services, Cloud computing, Life cycle data management, Self-organisation, Version control</t>
  </si>
  <si>
    <t>10.1016/j.aei.2012.11.006</t>
  </si>
  <si>
    <t>Adv. Eng. Inform.</t>
  </si>
  <si>
    <t>April, 2013</t>
  </si>
  <si>
    <t>1474-0346</t>
  </si>
  <si>
    <t>Nicolas  Thome and Djamel  Merad and Serge  Miguet</t>
  </si>
  <si>
    <t>Learning Articulated Appearance Models for Tracking Humans: A Spectral Graph Matching Approach</t>
  </si>
  <si>
    <t>769--787</t>
  </si>
  <si>
    <t>Body part labeling from silhouette, On-line articulated appearance learning, People identification, Real-time multiple people tracking, Spectral graph matching, Topological model</t>
  </si>
  <si>
    <t>10.1016/j.image.2008.09.003</t>
  </si>
  <si>
    <t>Andrea  Kleinsmith and Nadia  Bianchi-Berthouze</t>
  </si>
  <si>
    <t>Affective Body Expression Perception and Recognition: A Survey</t>
  </si>
  <si>
    <t>Face recognition,Emotion recognition,Data models,Cultural differences,cross-cultural differences,Face recognition,Emotion recognition,Data models,Cultural differences,spatiotemporal affective body features,Affective body posture,affective body movement,affective recognition systems</t>
  </si>
  <si>
    <t>10.1109/T-AFFC.2012.16</t>
  </si>
  <si>
    <t>IEEE Trans. Affect. Comput.</t>
  </si>
  <si>
    <t>1949-3045</t>
  </si>
  <si>
    <t>Eric B. Baum</t>
  </si>
  <si>
    <t>Toward a Model of Intelligence As an Economy of Agents</t>
  </si>
  <si>
    <t>155--185</t>
  </si>
  <si>
    <t>Blocks World&lt;/kwd&gt;, Hayek&lt;/kwd&gt;, agoric systems&lt;/kwd&gt;, artificial intelligence&lt;/kwd&gt;, autonomous programming&lt;/kwd&gt;, classifier systems&lt;/kwd&gt;, cognition&lt;/kwd&gt;, complex adaptive systems&lt;/kwd&gt;, computational learning theory&lt;/kwd&gt;, economic models of computation&lt;/kwd&gt;, economic models of mind&lt;/kwd&gt;, evolutionary computation&lt;/kwd&gt;, evolutionary economics&lt;/kwd&gt;, learning to reason&lt;/kwd&gt;, learning&lt;/kwd&gt;, meta-reasoning&lt;/kwd&gt;, multi-agent systems&lt;/kwd&gt;, planning&lt;/kwd&gt;, reasoning&lt;/kwd&gt;, reinforcement learning&lt;/kwd&gt;, temporal difference learning&lt;/kwd&gt;, tragedy of the commons&lt;/kwd&gt;</t>
  </si>
  <si>
    <t>10.1023/A:1007593124513</t>
  </si>
  <si>
    <t>Cesare  Pautasso and Olaf  Zimmermann and Frank  Leymann</t>
  </si>
  <si>
    <t>Restful Web Services vs. Big' Web Services: Making the Right Architectural Decision</t>
  </si>
  <si>
    <t>805--814</t>
  </si>
  <si>
    <t>HTTP, REST, SOAP, WS-* vs. REST, WSDL, architectural decision modeling, resource oriented architectures, service oriented architectures, technology comparison, web services</t>
  </si>
  <si>
    <t>10.1145/1367497.1367606</t>
  </si>
  <si>
    <t>Manish  Gupta and Prashant  Borole and Praful  Hebbar and Rupesh  Mehta and Niranjan  Nayak</t>
  </si>
  <si>
    <t>Cross Market Modeling for Query-entity Matching</t>
  </si>
  <si>
    <t>285--286</t>
  </si>
  <si>
    <t>cross market feature leverage, cross market modeling, cross market output data leverage, cross market training data leverage, multi-task learning, query-entity matching</t>
  </si>
  <si>
    <t>10.1145/2567948.2577277</t>
  </si>
  <si>
    <t>Proceedings of the 23rd International Conference on World Wide Web</t>
  </si>
  <si>
    <t>WWW '14 Companion</t>
  </si>
  <si>
    <t>978-1-4503-2745-9</t>
  </si>
  <si>
    <t>Armen  Gabrielian and Lawrence P. McNamee and David J. Trawick</t>
  </si>
  <si>
    <t>The Qualified Function Approach to Analysis of Program Behavior and Performance</t>
  </si>
  <si>
    <t>758--773</t>
  </si>
  <si>
    <t>Difference equations, performance evaluation, program execution times, qualified function, symbolic evaluation, symbolic execution, system modeling, timing algorithm, timing algorithm, Difference equations, performance evaluation, program execution times, qualified function, symbolic evaluation, symbolic execution, system modeling</t>
  </si>
  <si>
    <t>10.1109/TSE.1985.232525</t>
  </si>
  <si>
    <t>Deborah  Lacitignola and Benedetto  Bozzini and Ivonne  Sgura</t>
  </si>
  <si>
    <t>Spatio-Temporal Organization in a Morphochemical Electrodeposition Model: Analysis and Numerical Simulation of Spiral Waves</t>
  </si>
  <si>
    <t>377--389</t>
  </si>
  <si>
    <t>ADI method, Complex Ginzburg-Landau equation, High order finite differences, Hopf bifurcation, Normal forms, Reaction diffusion models, Spiral instability</t>
  </si>
  <si>
    <t>10.1007/s10440-014-9910-3</t>
  </si>
  <si>
    <t>Acta Appl. Math.</t>
  </si>
  <si>
    <t>0167-8019</t>
  </si>
  <si>
    <t>Moe Thandar Wynn and David  Edmond and Stephen  Milliner</t>
  </si>
  <si>
    <t>The Estimation Of Invocation Cost For Composite Services</t>
  </si>
  <si>
    <t>31--47</t>
  </si>
  <si>
    <t>cost and pricing models, electronic services, non-functional properties, service composition, service planning, web services, workflow patterns</t>
  </si>
  <si>
    <t>David  Chiu and Gagan  Agrawal</t>
  </si>
  <si>
    <t>Cost and Accuracy Aware Scientific Workflow Composition for Service-Oriented Environments</t>
  </si>
  <si>
    <t>470--483</t>
  </si>
  <si>
    <t>Ontologies,Accuracy,Web services,Databases,Time factors,Mathematical model,Registers,scientific workflows,Workflow management,web service composition</t>
  </si>
  <si>
    <t>10.1109/TSC.2012.19</t>
  </si>
  <si>
    <t>ThaeMin  Lee and JongKun  Jun</t>
  </si>
  <si>
    <t>The Role of Contextual Marketing Offer in Mobile Commerce Acceptance&amp;#58; Comparison Between Mobile Commerce Users and Nonusers</t>
  </si>
  <si>
    <t>339--356</t>
  </si>
  <si>
    <t>CPV, TAM, behavioural intentions, chi&amp;#45;square difference, contextual marketing offers, contextual perceived value, m&amp;#45;commerce, mobile commerce, mobile communications, multi&amp;#45;group analysis, technology acceptance model</t>
  </si>
  <si>
    <t>10.1504/IJMC.2007.012398</t>
  </si>
  <si>
    <t>Int. J. Mob. Commun.</t>
  </si>
  <si>
    <t>1470-949X</t>
  </si>
  <si>
    <t>Feng  Zhu and Ke-Zhang  Chen and Xin-An  Feng</t>
  </si>
  <si>
    <t>Visualized CAD Models of Objects Made of a Multiphase Perfect Material</t>
  </si>
  <si>
    <t>CAD models, composite materials, functionally graded materials, heterogeneous materials with a periodic microstructure, multiphase perfect materials, visualization</t>
  </si>
  <si>
    <t>10.1016/j.advengsoft.2005.03.016</t>
  </si>
  <si>
    <t>CAD models, Composite materials, Functionally graded materials, Heterogeneous materials with a periodic microstructure, Multiphase perfect materials, Visualization</t>
  </si>
  <si>
    <t>Shinya  Ochiai</t>
  </si>
  <si>
    <t>Brief Paper: Measurement, Control and Simulation of an Industrial Liquid-liquid Extractor</t>
  </si>
  <si>
    <t>435--440</t>
  </si>
  <si>
    <t>Chemical industries, chemical variables control, fluid composition control, industrial control, models, process control, system analysis, volume control</t>
  </si>
  <si>
    <t>10.1016/0005-1098(77)90029-2</t>
  </si>
  <si>
    <t>July, 1977</t>
  </si>
  <si>
    <t>Chukiat  Viwatwongkasem and Walailuck  B&amp;#246;hning</t>
  </si>
  <si>
    <t>A Comparison of Risk Difference Estimators in Multi-center Studies Under Baseline-risk Heterogeneity</t>
  </si>
  <si>
    <t>631--644</t>
  </si>
  <si>
    <t>DerSimonian-Laird, heterogeneity adjusted estimator, homogeneity, meta-analysis, pooling of sparse clinical trials, random effect model, risk difference</t>
  </si>
  <si>
    <t>10.1016/S0167-9473(02)00175-5</t>
  </si>
  <si>
    <t>Chia-Chi  Chu and Ming-Hong  Lai and Wu-Shiung  Feng</t>
  </si>
  <si>
    <t>The Multiple Point Global Lanczos Method for Multiple-Inputs Multiple-Outputs Interconnect Order Reductions</t>
  </si>
  <si>
    <t>2706--2716</t>
  </si>
  <si>
    <t>model-order reduction, multiple-inputs multiple-outputs, global Lanczos algorithm, matrix Krylov subspace, multiple point moment matching</t>
  </si>
  <si>
    <t>10.1093/ietfec/e89-a.10.2706</t>
  </si>
  <si>
    <t>IEICE Trans. Fundam. Electron. Commun. Comput. Sci.</t>
  </si>
  <si>
    <t>E89-A</t>
  </si>
  <si>
    <t>0916-8508</t>
  </si>
  <si>
    <t>Oxford University Press</t>
  </si>
  <si>
    <t>J.L.  Desmarais and J.G.M.  Kuerten</t>
  </si>
  <si>
    <t>Takenao  Ohkawa and Hiroyuki  Monji and Natsumi  Kurumatani</t>
  </si>
  <si>
    <t>Binding Site Extraction by Similar Subgraphs Mining from Protein Molecular Surfaces</t>
  </si>
  <si>
    <t>255--259</t>
  </si>
  <si>
    <t>Proteins,Data mining,Accuracy,Surface topography,Periodic structures,Equations,Mathematical model,graph mining,protein surface comparison,binding site extraction</t>
  </si>
  <si>
    <t>10.1109/BIBE.2012.6399684</t>
  </si>
  <si>
    <t>Christian  D&amp;#246;rner and Fahri  Yetim and Volkmar  Pipek and Volker  Wulf</t>
  </si>
  <si>
    <t>Supporting Business Process Experts in Tailoring Business Processes</t>
  </si>
  <si>
    <t>226--238</t>
  </si>
  <si>
    <t>Business process modeling, Composition tools, Empirical analysis, End-User Development, End-user design environments, Enterprise Resource Planning</t>
  </si>
  <si>
    <t>10.1016/j.intcom.2011.03.001</t>
  </si>
  <si>
    <t>Interact. Comput.</t>
  </si>
  <si>
    <t>May, 2011</t>
  </si>
  <si>
    <t>0953-5438</t>
  </si>
  <si>
    <t>G. S. D. Farrow and C. S. Xydeas and J. P. Oakley</t>
  </si>
  <si>
    <t>Model Matching in Intelligent Document Understanding</t>
  </si>
  <si>
    <t>293--</t>
  </si>
  <si>
    <t>appropriate page layout structure, computationally simple search strategies, document image processing, error propagation model, hybrid bottom-up/top-down control strategy, intelligent document understanding, maximal column area coverage, model matching, optical character recognition, probabilistic layout object selection, search problems</t>
  </si>
  <si>
    <t>Joachim  Moortgat and Abbas  Firoozabadi</t>
  </si>
  <si>
    <t>Mixed-hybrid and vertex-discontinuous-Galerkin Finite Element Modeling of Multiphase Compositional Flow on 3D Unstructured Grids</t>
  </si>
  <si>
    <t>476--500</t>
  </si>
  <si>
    <t>Compositional, Compressible, Discontinuous Galerkin, Egg model, Higher-order, Mixed Hybrid Finite Elements, Multiphase flow, SPE 10, Unstructured 3D grids</t>
  </si>
  <si>
    <t>10.1016/j.jcp.2016.03.054</t>
  </si>
  <si>
    <t>Stefan  Waldherr and Roseli  Romero and Sebastian  Thrun</t>
  </si>
  <si>
    <t>A Gesture Based Interface for Human-Robot Interaction</t>
  </si>
  <si>
    <t>151--173</t>
  </si>
  <si>
    <t>gestures, hidden markov models, human robot interaction, mobile robot navigation, neural networks, service robots, visual template matching</t>
  </si>
  <si>
    <t>10.1023/A:1008918401478</t>
  </si>
  <si>
    <t>Auton. Robots</t>
  </si>
  <si>
    <t>0929-5593</t>
  </si>
  <si>
    <t>Zuohua  Ding and Mingyue  Jiang and Abraham  Kandel</t>
  </si>
  <si>
    <t>Port-Based Reliability Computing for Service Composition</t>
  </si>
  <si>
    <t>422--436</t>
  </si>
  <si>
    <t>Software reliability,Computational modeling,Web services,Testing,Markov processes,Computer architecture,NHPP.,Service composition,service component architecture,reliability computing</t>
  </si>
  <si>
    <t>10.1109/TSC.2011.17</t>
  </si>
  <si>
    <t>Bruno  Lombard and Jo&amp;#235;l  Piraux</t>
  </si>
  <si>
    <t>Modeling 1-D Elastic P-waves in a Fractured Rock with Hyperbolic Jump Conditions</t>
  </si>
  <si>
    <t>292--305</t>
  </si>
  <si>
    <t>02.60.Cb, 02.70.Bf, 43.25.+y, 46.50.+a, Bandis-Barton model, Contact nonlinearity, Elastic waves, Finite-difference schemes, Interface method, Jump conditions</t>
  </si>
  <si>
    <t>10.1016/j.cam.2006.03.027</t>
  </si>
  <si>
    <t>John Q. Belt,Jr. and Gary K. Rice</t>
  </si>
  <si>
    <t>Application of Statistical Quality Control Measures for Near-surface Geochemical Petroleum Exploration</t>
  </si>
  <si>
    <t>243--260</t>
  </si>
  <si>
    <t>data reproducibility-Juran approach, ethane composition index, hydrocarbon cross plots, modeling integrated data, statistical quality control charts</t>
  </si>
  <si>
    <t>10.1016/S0098-3004(01)00026-7</t>
  </si>
  <si>
    <t>Ioannis  Tsamardinos and Sofia  Triantafillou and Vincenzo  Lagani</t>
  </si>
  <si>
    <t>Towards Integrative Causal Analysis of Heterogeneous Data Sets and Studies</t>
  </si>
  <si>
    <t>1097--1157</t>
  </si>
  <si>
    <t>Bayesian networks, causal discovery, causality, data fusion, integrative causal analysis, maximal ancestral graphs, statistical matching, structural equation models</t>
  </si>
  <si>
    <t>J. Mach. Learn. Res.</t>
  </si>
  <si>
    <t>1532-4435</t>
  </si>
  <si>
    <t>JMLR.org</t>
  </si>
  <si>
    <t>Jaeik  Jo and Hyunjun  Kim and Jaihie  Kim</t>
  </si>
  <si>
    <t>3D Facial Shape Reconstruction Using Macro- and Micro-level Features from High Resolution Facial Images</t>
  </si>
  <si>
    <t>3D facial reconstruction, Active appearance model, Macro-level feature, Micro-level feature, Stereo matching, Structure from motion</t>
  </si>
  <si>
    <t>10.1016/j.imavis.2017.05.001</t>
  </si>
  <si>
    <t>Dimitra  Giannakopoulou and Jeff  Kramer and Shing Chi Cheung</t>
  </si>
  <si>
    <t>Behaviour Analysis of Distributed Systems Using the Tracta Approach</t>
  </si>
  <si>
    <t>7--35</t>
  </si>
  <si>
    <t>B&amp;#252;chi automata&lt;/kwd&gt;, automated analysis&lt;/kwd&gt;, compositional reachability analysis&lt;/kwd&gt;, concurrent and distributed systems&lt;/kwd&gt;, labelled transition systems&lt;/kwd&gt;, liveness properties&lt;/kwd&gt;, model checking&lt;/kwd&gt;, safety properties&lt;/kwd&gt;, software architecture&lt;/kwd&gt;, static analysis&lt;/kwd&gt;</t>
  </si>
  <si>
    <t>10.1023/A:1008645800955</t>
  </si>
  <si>
    <t>Mila  Nikolova</t>
  </si>
  <si>
    <t>One-iteration Dejittering of Digital Video Images</t>
  </si>
  <si>
    <t>254--274</t>
  </si>
  <si>
    <t>Error measures, Fast algorithms, Image modeling, Image restoration, Jitter, Matching, Non-convex data-fitting, Non-smooth data-fitting, Restoration, Video</t>
  </si>
  <si>
    <t>10.1016/j.jvcir.2009.03.004</t>
  </si>
  <si>
    <t>A.  Rennings and S.  Otto and C.  Caloz and A.  Lauer and W.  Bilgic and P.  Waldow</t>
  </si>
  <si>
    <t>Composite Right&amp;#x002F;Left-handed Extended Equivalent Circuit (CRLH-EEC) FDTD: Stability and Dispersion Analysis with Examples: Research Articles</t>
  </si>
  <si>
    <t>141--172</t>
  </si>
  <si>
    <t>FDTD, Liapunov energy function, composite right&amp;#x002F;left-handed (CRLH) media, dispersion relations, extended equivalent circuit (EEC), metamaterials (MTMs), stability, transmission line (TL) modelling</t>
  </si>
  <si>
    <t>10.1002/jnm.v19:2</t>
  </si>
  <si>
    <t>Gregory L. Heileman and Michael  Georgiopoulos and William D. Roome</t>
  </si>
  <si>
    <t>A General Framework for Concurrent Simulation on Neural Network Models</t>
  </si>
  <si>
    <t>551--562</t>
  </si>
  <si>
    <t>concurrent object-oriented discrete event simulation, concurrent simulation, continuous-time differential equations, data abstraction, data structures, discrete event nonlinear dynamical systems, discrete event simulation, discrete-time difference equations, general-purpose parallel computer, neural nets, neural network models, nonlinearities, object-oriented language, object-oriented programming, parallel architectures, parallel languages</t>
  </si>
  <si>
    <t>10.1109/32.148474</t>
  </si>
  <si>
    <t>Steinar  Evje and Tore  Fl&amp;#229;tten</t>
  </si>
  <si>
    <t>Hybrid Flux-splitting Schemes for a Common Two-fluid Model</t>
  </si>
  <si>
    <t>175--210</t>
  </si>
  <si>
    <t>flux difference splitting, flux vector splitting, hybrid scheme, hyperbolic system of conservation laws, numerical dissipation, two-fluid model, two-phase flow</t>
  </si>
  <si>
    <t>10.1016/j.jcp.2003.07.001</t>
  </si>
  <si>
    <t>D. J. Heeger and P. C. Teo</t>
  </si>
  <si>
    <t>A Model of Perceptual Image Fidelity</t>
  </si>
  <si>
    <t>2343--</t>
  </si>
  <si>
    <t>contrast masking, contrast sensitivity, data compression, digital image halftoning, digital image processing algorithms, extended perceptual model, gray scale version, high spatial resolution binary image, human observer, image coding, image distortion, image reconstruction, image resolution, lossy image compression, luminance masking, mean luminance, optical noise, perceptual image fidelity, reconstruction, reproduction errors, spatial extent, spatial frequency, visual perception</t>
  </si>
  <si>
    <t>J.E.  Mac&amp;#237;as-D&amp;#237;az and J.A.  Guerrero</t>
  </si>
  <si>
    <t>A Bounded Linear Integrator for Some Diffusive Nonlinear Time-dependent Partial Differential Equations</t>
  </si>
  <si>
    <t>515--528</t>
  </si>
  <si>
    <t>35K57, 35K61, 65M06, Boundedness and positivity preservation, Finite-difference scheme, Nonlinear time-dependent partial differential equation, Symmetry preservation, Two-dimensional model</t>
  </si>
  <si>
    <t>10.1016/j.cam.2016.01.032</t>
  </si>
  <si>
    <t>Fatos  Xhafa and Javier  Carretero and Leonard  Barolli and Arjan  Durresi</t>
  </si>
  <si>
    <t>Immediate Mode Scheduling in Grid Systems</t>
  </si>
  <si>
    <t>219--236</t>
  </si>
  <si>
    <t>CGs, ETC simulation modelling, adaptive scheduling, computational grids, flowtime, grid services, immediate mode, makespan, matching proximity, real time applications, resource allocation, resource utilisation, scheduling</t>
  </si>
  <si>
    <t>10.1504/IJWGS.2007.014075</t>
  </si>
  <si>
    <t>Int. J. Web Grid Serv.</t>
  </si>
  <si>
    <t>1741-1106</t>
  </si>
  <si>
    <t>Annette M. Molinaro and Sandrine  Dudoit and Mark J. Van der Laan</t>
  </si>
  <si>
    <t>Tree-based Multivariate Regression and Density Estimation with Right-censored Data</t>
  </si>
  <si>
    <t>154--177</t>
  </si>
  <si>
    <t>CART, censored data, comparative genomic hybridization, cross-validation, density estimation, loss function, microarray, model selection, multivariate outcome, pridiction, regression tree, risk estimation, survival analysis</t>
  </si>
  <si>
    <t>10.1016/j.jmva.2004.02.003</t>
  </si>
  <si>
    <t>Harry  Bouwman and Christer  Carlsson and Francisco Jose Molina Castillo and George M. Giaglis and Pirkko  Walden</t>
  </si>
  <si>
    <t>Factors Affecting the Present and Future Use of Mobile Data Services&amp;#58; Comparing the Dutch, Finnish and Greek Markets</t>
  </si>
  <si>
    <t>430--450</t>
  </si>
  <si>
    <t>Finland, Greece, The Netherlands, cross&amp;#45;country comparison, flexibility, future use, m&amp;#45;services, mobile communications, mobile data services, mobile services, present use, regulation, status enhancement, structural equation modelling</t>
  </si>
  <si>
    <t>10.1504/IJMC.2010.033835</t>
  </si>
  <si>
    <t xml:space="preserve">  Youlu Wang and Senem  Velipasalar and Mustafa Cenk Gursoy</t>
  </si>
  <si>
    <t>Wide-area Multi-object Tracking with Non-overlapping Camera Views</t>
  </si>
  <si>
    <t>Gaussian mixture model, wide-area multi-object tracking, nonoverlapping camera views, probabilistic Petri net, vision algorithms, target matching, 3D color histogram, oriented gradients histogram</t>
  </si>
  <si>
    <t>10.1109/ICME.2011.6012163</t>
  </si>
  <si>
    <t>Proceedings of the 2011 IEEE International Conference on Multimedia and Expo</t>
  </si>
  <si>
    <t>ICME '11</t>
  </si>
  <si>
    <t>978-1-61284-348-3</t>
  </si>
  <si>
    <t>Mark  von Rosing and John A. Zachman Sr.</t>
  </si>
  <si>
    <t>The Need for a Role Ontology</t>
  </si>
  <si>
    <t>1--24</t>
  </si>
  <si>
    <t>Actors, Application Ontology, Enterprise Ontology, Nature of Role, Role Classification, Role Decomposition and Composition, Role Meta Model, Role Ontology, Role Semantics, Role Taxonomy, Roles</t>
  </si>
  <si>
    <t>10.4018/IJCSSA.2017010101</t>
  </si>
  <si>
    <t>Int. J. Concept. Struct. Smart Appl.</t>
  </si>
  <si>
    <t>2166-7292</t>
  </si>
  <si>
    <t>Ronald  Fagin and Phokion G. Kolaitis and Lucian  Popa and Wang-Chiew  Tan</t>
  </si>
  <si>
    <t>Composing Schema Mappings: Second-order Dependencies to the Rescue</t>
  </si>
  <si>
    <t>994--1055</t>
  </si>
  <si>
    <t>Data exchange, certain answers, chase, composition, computational complexity, conjunctive queries, data integration, dependencies, metadata model management, query answering, schema mapping, second-order logic, universal solution</t>
  </si>
  <si>
    <t>10.1145/1114244.1114249</t>
  </si>
  <si>
    <t>ACM Trans. Database Syst.</t>
  </si>
  <si>
    <t>0362-5915</t>
  </si>
  <si>
    <t>J. G. M. Goncalves</t>
  </si>
  <si>
    <t>High-level Surface Descriptions from Composite Range Images</t>
  </si>
  <si>
    <t>163--</t>
  </si>
  <si>
    <t>3D geometric model reconstruction, 3D scene modelling, composite range images, computational geometry, consistent 3D model, data acquisition, edge detection, feature extraction, feature integration, full high level surface representation, fully comprehensive procedure, geometrical extraction, high level 3D description, high level surface descriptions, high-level surface descriptions, hybrid algorithm, image reconstruction, image registration, multiple range images, multiple views, natural scenes, partially overlapping data sets, range data acquisition, range image registration/integration, real world scenes, region detection approaches, scene analysis system</t>
  </si>
  <si>
    <t>Proceedings of the International Symposium on Computer Vision</t>
  </si>
  <si>
    <t>ISCV '95</t>
  </si>
  <si>
    <t>0-8186-7190-4</t>
  </si>
  <si>
    <t>Fatos  Xhafa and Leonard  Barolli and Arjan  Durresi</t>
  </si>
  <si>
    <t>Batch Mode Scheduling in Grid Systems</t>
  </si>
  <si>
    <t>19--37</t>
  </si>
  <si>
    <t>ETC simulation modelling, adaptive scheduling, batch mode, computational grids, flowtime, grid scheduling, grid services, makespan, matching proximity, resource allocation, resource utilisation</t>
  </si>
  <si>
    <t>10.1504/IJWGS.2007.012635</t>
  </si>
  <si>
    <t>C.  Faloutsos</t>
  </si>
  <si>
    <t>Gray Codes for Partial Match and Range Queries</t>
  </si>
  <si>
    <t>1381--1393</t>
  </si>
  <si>
    <t>Gray codes, I/O time, buckets, database theory, distance-preserving functions, file organisation, grid file, mathematical model, multiattribute hashing, partial match, range queries, record signatures, retrieval methods</t>
  </si>
  <si>
    <t>10.1109/32.6184</t>
  </si>
  <si>
    <t>Ivan  Breskovic and J&amp;#246;Rn  Altmann and Ivona  Brandic</t>
  </si>
  <si>
    <t>Creating Standardized Products for Electronic Markets</t>
  </si>
  <si>
    <t>1000--1011</t>
  </si>
  <si>
    <t>Autonomic computing, Cloud economics, Commodity goods, Electronic markets, Market liquidity, Market modeling, SLA management, SLA matching, Service level agreement, Standardized goods</t>
  </si>
  <si>
    <t>10.1016/j.future.2012.06.007</t>
  </si>
  <si>
    <t>June, 2013</t>
  </si>
  <si>
    <t>Marouane  Hachicha and Jerome  Darmont</t>
  </si>
  <si>
    <t>A Survey of XML Tree Patterns</t>
  </si>
  <si>
    <t>29--46</t>
  </si>
  <si>
    <t>XML,Pattern matching,Vegetation,Algebra,Optimization,Data models,Computers,tree pattern rewriting,XML querying,data tree,tree pattern,tree pattern query,twig pattern,matching,containment,tree pattern minimization,holistic matching,tree pattern mining</t>
  </si>
  <si>
    <t>10.1109/TKDE.2011.209</t>
  </si>
  <si>
    <t>Ajantha  Dahanayake and Richard J. Welke and Gabriel  Cavalheiro</t>
  </si>
  <si>
    <t>Improving the Understanding of BAM Technology for Real&amp;#45;Time Decision Support</t>
  </si>
  <si>
    <t>1--26</t>
  </si>
  <si>
    <t>BAM systems, ERP, business activity monitoring, business information systems, business intelligence, business operations, business processes, classification criteria, comparative analyses, critical performance indicators, decision making, decision support, definitional models, effectiveness, enterprise resource planning, event monitoring, formal standards, improvements, operational performance, perception, real&amp;#45;time, responsiveness, significant impacts, speed, system selection, theoretical models, understanding</t>
  </si>
  <si>
    <t>10.1504/IJBIS.2011.037294</t>
  </si>
  <si>
    <t>Int. J. Bus. Inf. Syst.</t>
  </si>
  <si>
    <t>1746-0972</t>
  </si>
  <si>
    <t>M.  Bleyer and C.  Rother and P.  Kohli and D.  Scharstein and S.  Sinha</t>
  </si>
  <si>
    <t>Object Stereo  --  Joint Stereo Matching and Object Segmentation</t>
  </si>
  <si>
    <t>3081--3088</t>
  </si>
  <si>
    <t>interactive object-level scene manipulation, object stereo-joint stereo matching, 3D scene, spatially coherent object segmentation, 3D plane, object disparity distribution, 3D connectivity property, Markov random field model, image segmentation, object level color model, energy function, high quality disparity, automatic object-level scene manipulation</t>
  </si>
  <si>
    <t>10.1109/CVPR.2011.5995581</t>
  </si>
  <si>
    <t>M. E. Waite and T. J. Reynolds and F. Z. Ieromnimon</t>
  </si>
  <si>
    <t>Parallel Graph Reduction with the PACE Architecture</t>
  </si>
  <si>
    <t>448--</t>
  </si>
  <si>
    <t>C simulator, PACE architecture, Verilog description, basic replicable node, distributed memory multiprocessor, distributed memory systems, graph reduction model, graph theory, parallel architectures, parallel execution, parallel graph reduction, parallel programming, prototype version, virtual machines</t>
  </si>
  <si>
    <t>Proceedings of the 4th Euromicro Workshop on Parallel and Distributed Processing (PDP '96)</t>
  </si>
  <si>
    <t>PDP '96</t>
  </si>
  <si>
    <t>Jang-Soo  Lee and Sung-Deok  Cha</t>
  </si>
  <si>
    <t>Behavior Verification of Hybrid Real-time Requirements by Qualitative Formalism</t>
  </si>
  <si>
    <t>127--</t>
  </si>
  <si>
    <t>Causal Functional Representation Language, Compositional Modeling Language, behavior verification, causal reasoning, continuous plant dynamics, formal methods, hybrid real-time requirements, qualitative formalism, real-time process control, real-time systems</t>
  </si>
  <si>
    <t>Proceedings of the 4th International Workshop on Real-Time Computing Systems and Applications</t>
  </si>
  <si>
    <t>RTCSA '97</t>
  </si>
  <si>
    <t>0-8186-8073-3</t>
  </si>
  <si>
    <t>J&amp;#233;r&amp;#244;me  Nika and Marc  Chemillier and G&amp;#233;rard  Assayag</t>
  </si>
  <si>
    <t>ImproteK: Introducing Scenarios into Human-Computer Music Improvisation</t>
  </si>
  <si>
    <t>4:1--4:27</t>
  </si>
  <si>
    <t>Computer music, beat synchronization, composed improvisation, computational creativity, discrete reactive system, generative model, human-computer music improvisation, interactive music system, live performance, mixed offline/online scheduling, pattern matching, prefix matching algorithm, scenario</t>
  </si>
  <si>
    <t>10.1145/3022635</t>
  </si>
  <si>
    <t>Comput. Entertain.</t>
  </si>
  <si>
    <t>Summer 2016</t>
  </si>
  <si>
    <t>1544-3574</t>
  </si>
  <si>
    <t>H. H. Chen and T. S. Huang</t>
  </si>
  <si>
    <t>Matching 3-D Line Segments with Applications to Multiple-Object Motion Estimation</t>
  </si>
  <si>
    <t>1002--1008</t>
  </si>
  <si>
    <t>3-D line segments, Hough clustering technique, congruency constraint, global consistency, matching, multiple-object motion estimation, object model construction, object recognition, pattern recognition, search problems, sign ambiguity, stereo image sequences, tree-search, trees (mathematics), two-stage algorithm</t>
  </si>
  <si>
    <t>10.1109/34.58872</t>
  </si>
  <si>
    <t>Goetz  Graefe</t>
  </si>
  <si>
    <t>Query Evaluation Techniques for Large Databases</t>
  </si>
  <si>
    <t>73--169</t>
  </si>
  <si>
    <t>complex query evaluation plans, dynamic query evaluation plans, extensible database systems, iterators, object-oriented database systems, operator model of parallelization, parallel algorithms, relational database systems, set-matching algorithms, sort-hash duality</t>
  </si>
  <si>
    <t>10.1145/152610.152611</t>
  </si>
  <si>
    <t>A.  Dahanayake and G.  Florijn</t>
  </si>
  <si>
    <t>Evaluation of Object Oriented Database Support for Software Engineering Environments</t>
  </si>
  <si>
    <t>11--</t>
  </si>
  <si>
    <t>data storage needs, development systems, formal verification, generic environment model, long transactions, multiple cooperating tools, object oriented database support, object-oriented databases, orthogonal services, programming environments, project support environments, requirements, shared database, software engineering environments, software engineering tools, software tools, test cases, versioning</t>
  </si>
  <si>
    <t>Proceedings of the 1995 Software Engineering Environment Conferences</t>
  </si>
  <si>
    <t>SEE '95</t>
  </si>
  <si>
    <t>0-8186-7093-2</t>
  </si>
  <si>
    <t>U. E. Ruttimann and N. F. Ramsey and D. W. Hommer and P.  Thevenaz and Chulhee  Lee and M.  Unser</t>
  </si>
  <si>
    <t>Analysis of Functional Magnetic Resonance Images by Wavelet Decomposition</t>
  </si>
  <si>
    <t>633--</t>
  </si>
  <si>
    <t>biomedical NMR, brain, detection threshold, difference images, functional magnetic resonance images, image sequences, inverse problems, inverse wavelet transform, medical image processing, multiple testing, neurophysiology, orthogonality conditions, parametric tests, regularity conditions, signal decomposition, signal power subspace, statistical analysis, statistical data model, statistical significance, statistical testing, uncorrelated components, wavelet coefficients, wavelet decomposition, wavelet transform, wavelet transforms</t>
  </si>
  <si>
    <t>Proceedings of the 1995 International Conference on Image Processing (Vol. 1)-Volume 1 - Volume 1</t>
  </si>
  <si>
    <t>Haitao  Yang and Zhenghua  Wang and Qinghua  Deng</t>
  </si>
  <si>
    <t>Scheduling Optimization in Coupling Independent Services As a Grid Transaction</t>
  </si>
  <si>
    <t>840--854</t>
  </si>
  <si>
    <t>All-or-nothing transaction, C.2.4.b Distributed applications, C.4.c Measurement techniques, CC-PreC commit pattern, Costing model, D.2.9.b Cost estimation, Expected compensation-cost, G.3 Probability and statistics, Grid services composite, H.2.4.o Transaction processing, I.2.8.h Scheduling, Scheduling optimization, Timeout</t>
  </si>
  <si>
    <t>10.1016/j.jpdc.2008.01.004</t>
  </si>
  <si>
    <t>J. Parallel Distrib. Comput.</t>
  </si>
  <si>
    <t>0743-7315</t>
  </si>
  <si>
    <t>Abdul-Lateef  Haji-Ali and Fabio  Nobile and Lorenzo  Tamellini and Ra&amp;#250;l  Tempone</t>
  </si>
  <si>
    <t>Multi-index Stochastic Collocation Convergence Rates for Random PDEs with Parametric Regularity</t>
  </si>
  <si>
    <t>1555--1605</t>
  </si>
  <si>
    <t>41A10 (approx by polynomials), 65C20 (models, numerical methods), 65N05 (Finite differences), 65N30 (Finite elements), Combination technique, Elliptic partial differential equations with random coefficients, Finite element method, Infinite dimensional integration, Multi-index Stochastic Collocation, Multi-level, Multi-level methods, Multivariate approximation, Random partial differential equations, Sparse grids, Stochastic Collocation methods, Uncertainty quantification</t>
  </si>
  <si>
    <t>10.1007/s10208-016-9327-7</t>
  </si>
  <si>
    <t>Found. Comput. Math.</t>
  </si>
  <si>
    <t>1615-3375</t>
  </si>
  <si>
    <t>R. P. N. Rao and D. H. Ballard</t>
  </si>
  <si>
    <t>Object Indexing Using an Iconic Sparse Distributed Memory</t>
  </si>
  <si>
    <t>24--</t>
  </si>
  <si>
    <t>Gaussian filter derivative responses, accuracy, active vision, active vision system, complex 3D objects, distributed memory systems, eigenvalues and eigenfunctions, eigenvectors, general-purpose object indexing technique, graphical user interfaces, high-dimensional iconic feature vectors, high-dimensional spaces, high-precision recognition, iconic sparse distributed memory, indexing, interpolation, man-made structures, matching properties, model database, natural structures, object appearance, object identity, object pose, object recognition, principal component analysis, robustness, unsupervised learning, vectors, view interpolation, viewing conditions, visual databases</t>
  </si>
  <si>
    <t>G.  Galvagno</t>
  </si>
  <si>
    <t>Coding Gain of Intra/Inter-frame Subband Systems</t>
  </si>
  <si>
    <t>449--</t>
  </si>
  <si>
    <t>autocorrelation function, band-pass filters, coding gain, computational complexity, correlation methods, filter banks, filtering theory, image coding, image models, image sequence coders, image sequences, image spectrum, inter-frame subband systems, interframe coding, intra-frame subband systems, intraframe coding, motion compensated difference images, motion compensated signal, one-dimensional filtering, performance evaluation, pyramid subband decomposition, rate distortion theory, rate-distortion figures, transform coding, two-dimensional separable subband systems, uniform subband decomposition</t>
  </si>
  <si>
    <t>Tool Support for the Evaluation of Matching Algorithms in the Eclipse Modeling Framework</t>
  </si>
  <si>
    <t>MODELSWARD 2013</t>
  </si>
  <si>
    <t>A Survey of Model Comparison Approaches and Applications</t>
  </si>
  <si>
    <t>A Graph-based Algorithm for Three-way Merging of Ordered Collections in EMF Models</t>
  </si>
  <si>
    <t>Collaborative Editing of EMF/Ecore Meta-models and Models - Conflict Detection, Reconciliation, and Merging in DiCoMEF</t>
  </si>
  <si>
    <t>A Novel Approach to Versioning and Merging Model and Code Uniformly</t>
  </si>
  <si>
    <t>A New Flexible Method for Advising Metamodel Matching</t>
  </si>
  <si>
    <t>MODELSWARD 2016</t>
  </si>
  <si>
    <t>Higher-order Rewriting of Model-to-Text Templates for Integrating Domain-specific Modeling Languages</t>
  </si>
  <si>
    <t>A Novel Approach using Alloy in Domain-specific Language Engineering</t>
  </si>
  <si>
    <t>Verification and Validation of Meta-model based Transformation from SysML to VHDL-AMS</t>
  </si>
  <si>
    <t>Visualizing OCL Constraint Patterns with VOCL</t>
  </si>
  <si>
    <t>Translating Platform-independent Code into Natural Language Texts</t>
  </si>
  <si>
    <t>Towards Non-intrusive Composition of Executable Models</t>
  </si>
  <si>
    <t>Survey on Textual Notations for the Unified Modeling Language</t>
  </si>
  <si>
    <t>Survey</t>
  </si>
  <si>
    <t>Umple as a Component-based Language for the Development of Real-time and Embedded Applications</t>
  </si>
  <si>
    <t>Towards Statistical Comparison and Analysis of Models</t>
  </si>
  <si>
    <t>MODELSWARD 2017</t>
  </si>
  <si>
    <t>Challenges and Opportunities of Modularizing Textual Domain-Specific Languages</t>
  </si>
  <si>
    <t>Prevent Collaboration Conflicts with Fine Grained Pessimistic Locking</t>
  </si>
  <si>
    <t>"Short" paper, difficult to judge scope</t>
  </si>
  <si>
    <t>survey</t>
  </si>
  <si>
    <t>Not enough information</t>
  </si>
  <si>
    <t>Published In</t>
  </si>
  <si>
    <t>A Meta-model for Tests of Avionics Embedded Systems</t>
  </si>
  <si>
    <t>Consistency of UML Class and Statechart Diagrams with State Invariants</t>
  </si>
  <si>
    <t>Synthesizing Decentralized Components from a Variant of Live Sequence Charts</t>
  </si>
  <si>
    <t>Making Sense to Modelers - Presenting UML Class Model Differences in Prose</t>
  </si>
  <si>
    <t>Incorporating Proofs in a Categorical Attributed Graph Transformation System for Software Modelling and Verification</t>
  </si>
  <si>
    <t>Optimising Model-transformations using Design Patterns</t>
  </si>
  <si>
    <t>A Code Merger to Support Reverse Engineering Towards Model-driven Software Development</t>
  </si>
  <si>
    <t>UML-based Design and Verification Method for Developing Dependable Context-aware Systems</t>
  </si>
  <si>
    <t>Modelling and Enterprises - The Past, the Present and the Future</t>
  </si>
  <si>
    <t>Towards a Meta-model of the Cloud Computing Resource Landscape</t>
  </si>
  <si>
    <t>TStore: A Trace-Base Management System - Using Finite-state Transducer Approach for Trace Transformation</t>
  </si>
  <si>
    <t>Engineering Model Recommender Foundations - From Class Completion to Model Recommendations</t>
  </si>
  <si>
    <t>Systematic Development of Control Designs via Formal Refinement</t>
  </si>
  <si>
    <t>Composition of Domain Specific Modeling Languages - An Exploratory Study</t>
  </si>
  <si>
    <t>Static Analysis and Testing of Executable DSL Specification</t>
  </si>
  <si>
    <t>A PIM-to-Code Requirements Engineering Framework</t>
  </si>
  <si>
    <t>Do we Really Need to Write Documentation for a System? - CASE Tool Add-ons: Generator+Editor for a Precise Documentation</t>
  </si>
  <si>
    <t>A Model-driven Process for Data Transformation of Heterogeneous Data</t>
  </si>
  <si>
    <t>Arrangements of Finite-state Machines - Semantics, Simulation, and Model Checking</t>
  </si>
  <si>
    <t>A Systematic Comparison of Semantic Integration Data Storage Architectures for Multidisciplinary Systems</t>
  </si>
  <si>
    <t>Combining SysML and Modelica to Verify the Wireless Sensor Networks Energy Consumption</t>
  </si>
  <si>
    <t>Modular and Distributed Verification of SysML Activity Diagrams</t>
  </si>
  <si>
    <t>Improving Modeling with Layered UML Diagrams</t>
  </si>
  <si>
    <t>Model-based System Engineering for Fault Tree Generation and Analysis</t>
  </si>
  <si>
    <t>Challenges of Model-driven Modernization - An Agile Perspective</t>
  </si>
  <si>
    <t>Performability Modeling of Manual Resolution of Data Inconsistencies for Optimization of Data Synchronization Interval</t>
  </si>
  <si>
    <t>A MDE Framework for Semi-automatic Development of Web Applications</t>
  </si>
  <si>
    <t>Model-driven Development of Interactive Web User Interfaces with HTML5</t>
  </si>
  <si>
    <t>MDE for Enterprise Application Systems</t>
  </si>
  <si>
    <t>A General Framework for the Development of MDD Projects</t>
  </si>
  <si>
    <t>UML Class Diagram Simplification - A Survey for Improving Reverse Engineered Class Diagram Comprehension</t>
  </si>
  <si>
    <t>Why Do We Not Learn from Defects? - Towards Defect-Driven Software Process Improvement</t>
  </si>
  <si>
    <t>Application of Model Comparison Techniques to Model Transformation Testing</t>
  </si>
  <si>
    <t>A Model-based Software Technology Proposal</t>
  </si>
  <si>
    <t>Development of Adaptive Multi-cloud Applications - A Model-Driven Approach</t>
  </si>
  <si>
    <t>Model Driven Engineering of Cross-Layer Monitoring and Adaptation</t>
  </si>
  <si>
    <t>High Level Design of Adaptive Real-time Embedded Systems - A Survey</t>
  </si>
  <si>
    <t>Model-based Adaptation of Cloud Computing Applications</t>
  </si>
  <si>
    <t>Automated Throughput Optimization of Cloud Services via Model-driven Adaptation</t>
  </si>
  <si>
    <t>Using the Base Semantics given by fUML for Verification</t>
  </si>
  <si>
    <t>An Industrial Case Study on using Language Workbench Technology for Realizing Model-Driven Engineering</t>
  </si>
  <si>
    <t>An EMF-based Toolkit for Creation of Domain-specific Data Services</t>
  </si>
  <si>
    <t>A Domain Specific Language for Stepwise Design of Software Architectures</t>
  </si>
  <si>
    <t>Specifying Trace Directives for UML Attributes and State Machines</t>
  </si>
  <si>
    <t>What are the used Activity Diagram Constructs? - A Survey</t>
  </si>
  <si>
    <t>Modeling of Tool Integration Resources with OSLC Support</t>
  </si>
  <si>
    <t>Typing and Subtyping of Metamodels</t>
  </si>
  <si>
    <t>Signature Required - Making Simulink Data Flow and Interfaces Explicit</t>
  </si>
  <si>
    <t>Short Seminars on MDE Technologies - International Experiences</t>
  </si>
  <si>
    <t>An Aspect-Oriented Model Transformation to Weave Security using CVL</t>
  </si>
  <si>
    <t>Parsing Abstract Syntax Graphs with ModelCC</t>
  </si>
  <si>
    <t>A Domain-Specific Language for Abstract Syntax Model to Concrete Syntax Model Mappings</t>
  </si>
  <si>
    <t>Model-Based Systems Engineering Tools - Devoloping the GUILTE System</t>
  </si>
  <si>
    <t>Model Matching for Model Transformation - A Meta-heuristic Approach</t>
  </si>
  <si>
    <t>Towards a Systematic, Tool-Independent Methodology for Defining the Execution Semantics of UML Profiles with fUML</t>
  </si>
  <si>
    <t>Pattern-based Mapping of OCL Specifications to JML Contracts</t>
  </si>
  <si>
    <t>Hardware In the Loop for VDM-Real Time Modeling of Embedded Systems</t>
  </si>
  <si>
    <t>Model Composition for Biological Mathematical Systems</t>
  </si>
  <si>
    <t>A Test-Driven Approach for Developing Software Languages</t>
  </si>
  <si>
    <t>Enhanced Code Generation from UML Composite State Machines</t>
  </si>
  <si>
    <t>Defining Domain Specific Transformations in Human-Computer Interfaces Development</t>
  </si>
  <si>
    <t>Investigation and Evaluation of UML Action Languages</t>
  </si>
  <si>
    <t>Analysis and Validation of AUTOSAR Models</t>
  </si>
  <si>
    <t>A Framework for Model Recommenders - Requirements, Architecture and Tool Support</t>
  </si>
  <si>
    <t>On Designing Recommenders for Graphical Domain Modeling Environments</t>
  </si>
  <si>
    <t>A Recipe for Tool Interoperability</t>
  </si>
  <si>
    <t>A Bottom Up SPL Design Method</t>
  </si>
  <si>
    <t>A Formal Semantics for Sequence Diagrams and a Strategy for System Analysis</t>
  </si>
  <si>
    <t>A Language for Enabling Model-Driven Analysis of Business Processes</t>
  </si>
  <si>
    <t>Validating the Functional Design of Embedded Systems against Stakeholder Intentions</t>
  </si>
  <si>
    <t>Semantic Approach to Automatically Defined Model Transformation</t>
  </si>
  <si>
    <t>Verbalization of Business Rules - Application to OCL Constraints in the Utility Domain</t>
  </si>
  <si>
    <t>Natural-language Scenario Descriptions for Testing Core Language Models of Domain-Specific Languages</t>
  </si>
  <si>
    <t>Architectural Specification and Analysis with XCD - The Aegis Combat System Case Study</t>
  </si>
  <si>
    <t>The Eclipse Java Metamodel - Scaffolding Software Engineering Research on Java Projects with MDE Techniques</t>
  </si>
  <si>
    <t>Model-Driven GUI Generation and Navigation for Android BIS Apps</t>
  </si>
  <si>
    <t>A Pattern Language for Use Case Modeling</t>
  </si>
  <si>
    <t>Compiling Graph Transformation Rules into a Procedural Language for Behavioral Modeling</t>
  </si>
  <si>
    <t>Transformation BPEL Processes to RECATNet for Analysing Web Services Compositions</t>
  </si>
  <si>
    <t>Survey of Graph Rewriting applied to Model Transformations</t>
  </si>
  <si>
    <t>iArch - An IDE for Supporting Abstraction-aware Design Traceability</t>
  </si>
  <si>
    <t>An Approach to Class Diagram Design</t>
  </si>
  <si>
    <t>A Deployment-oriented Development Process based on Context Variability Modeling</t>
  </si>
  <si>
    <t>Resourcebus - A New Substrate for Model-driven Creations</t>
  </si>
  <si>
    <t>Towards Co-evolution in Model-Driven Development Via Bidirectional Higher-Order Transformation</t>
  </si>
  <si>
    <t>Toward Evolution Models for Data Warehouses</t>
  </si>
  <si>
    <t>Runtime Assertion Checking and Theorem Proving for Concurrent and Distributed Systems</t>
  </si>
  <si>
    <t>Extending UML Testing Profile Towards Non-functional Test Modeling</t>
  </si>
  <si>
    <t>Domain-specific Languages as Tools for Teaching 3D Graphics</t>
  </si>
  <si>
    <t>Staged Model-Driven Generators - Shifting Responsibility for Code Emission to Embedded Metaprograms</t>
  </si>
  <si>
    <t>SWB Process - A Business Process Management System driven by Semantic Technologies</t>
  </si>
  <si>
    <t>A Model-based Tool for Generating Software Process Model Tailoring Transformations</t>
  </si>
  <si>
    <t>Key Features for a Successful Model-Driven Development Tool</t>
  </si>
  <si>
    <t>On the Support of Multi-perspective Process Models Variability for Smart Environments</t>
  </si>
  <si>
    <t>An Approach based on SysML and SystemC to Simulate Complex Systems</t>
  </si>
  <si>
    <t>Integrating Testing into Agile Software Development Processes</t>
  </si>
  <si>
    <t>The MDArte Experience - Organizational Aspects Acquired from a Successful Partnership between Government and Academia using Model-Driven Development</t>
  </si>
  <si>
    <t>Supporting Concurrent Development of Requirements and Architecture - A Model-based Approach</t>
  </si>
  <si>
    <t>The ETSI Test Description Language TDL and its Application</t>
  </si>
  <si>
    <t>Towards a Method for Combined Model-based Testing and Analysis</t>
  </si>
  <si>
    <t>Integrating Model-based Formal Timing Analysis in the Industrial Development Process of Satellite On-Board Software</t>
  </si>
  <si>
    <t>Formal Test-Driven Development with Verified Test Cases</t>
  </si>
  <si>
    <t>Combining Test and Proof in MBAT - An Aerospace Case Study</t>
  </si>
  <si>
    <t>Creating a Reference Technology Platform - Performing Model-based Safety Analysis in a Heterogeneous Development Environment</t>
  </si>
  <si>
    <t>Information Models and Transformation Principles Applied to Servitization of Manufacturing and Service Systems Design</t>
  </si>
  <si>
    <t>SLMToolBox - A Tool Set for Service Engineering</t>
  </si>
  <si>
    <t>Toward a Unified Intercloud Interoperability Conceptual Model for IaaS Cloud Service</t>
  </si>
  <si>
    <t>Modelling Services for Interoperability Negotiation</t>
  </si>
  <si>
    <t>Towards the Integration of Model-Driven Engineering, Software Product Line Engineering, and Software Configuration Management</t>
  </si>
  <si>
    <t>Integration of Heterogeneous Modeling Languages via Extensible and Composable Language Components</t>
  </si>
  <si>
    <t>Specification of Adaptable Model Migrations</t>
  </si>
  <si>
    <t>Architectural View Driven Model Transformations for Supporting the Lifecycle of Parallel Applications</t>
  </si>
  <si>
    <t>A Toolset for Simulink - Improving Software Engineering Practices in Development with Simulink</t>
  </si>
  <si>
    <t>Model Query Translator - A Model-level Query Approach for Large-scale Models</t>
  </si>
  <si>
    <t>A Comparison of Mechanisms for Integrating Handwritten and Generated Code for Object-Oriented Programming Languages</t>
  </si>
  <si>
    <t>A Formalisation of Analysis-based Model Migration</t>
  </si>
  <si>
    <t>Ubtl - UML Testing Profile based Testing Language</t>
  </si>
  <si>
    <t>Extending UML Templates towards Computability</t>
  </si>
  <si>
    <t>Software Architecture Design by Stepwise Model Transformations - A Comparative Case Study</t>
  </si>
  <si>
    <t>Aggregate Callback - A Design Pattern for Flexible and Robust Runtime Model Building</t>
  </si>
  <si>
    <t>Towards World Model-based Test Generation in Autonomous Systems</t>
  </si>
  <si>
    <t>Model-based Approach for Implementation of Software Configuration Management Process</t>
  </si>
  <si>
    <t>Architecture Framework for Modeling the Deployment of Parallel Applications on Parallel Computing Platforms</t>
  </si>
  <si>
    <t>Towards Feature-driven Goal Fulfillment Analysis - A Feasibility Study</t>
  </si>
  <si>
    <t>A MapReduce-based Approach for Finding Inexact Patterns in Large Graphs</t>
  </si>
  <si>
    <t>Instantiation of Meta-models Constrained with OCL - A CSP Approach</t>
  </si>
  <si>
    <t>Graphical Debugging of Distributed Applications - Using UML Object Diagrams to Visualize the State of Distributed Applications at Runtime</t>
  </si>
  <si>
    <t>Combined Modelling and Programming Support for Composite States and Extensible State Machines</t>
  </si>
  <si>
    <t>Automated Model-based Testing Based on an Agnostic-platform Modeling Language</t>
  </si>
  <si>
    <t>Automated DSL Construction Based on Software Product Lines</t>
  </si>
  <si>
    <t>Integrating Existing Proprietary System Models into a Model-driven Test Process for an Industrial Automation Scenario</t>
  </si>
  <si>
    <t>A Unified Formulation of Behavioral Semantics for SysML Models</t>
  </si>
  <si>
    <t>DCCSS - A Meta-model for Dynamic Clinical Checklist Support Systems</t>
  </si>
  <si>
    <t>A Survey of Object-Relational Transformation Patterns for High-performance UML-based Applications</t>
  </si>
  <si>
    <t>Polymer - A Model-driven Approach for Simpler, Safer, and Evolutive Multi-objective Optimization Development</t>
  </si>
  <si>
    <t>Automated State-based Online Testing Real-time Embedded Software with RTEdge</t>
  </si>
  <si>
    <t>Technology Independent Honeynet Description Language</t>
  </si>
  <si>
    <t>Disciplined Approach for Transformation CIM to PIM in MDA</t>
  </si>
  <si>
    <t>Towards Traceability Modeling for the Engineering of Heterogeneous Systems</t>
  </si>
  <si>
    <t>LCL - A Graphical Meta-Language for Specification of Language Constraints</t>
  </si>
  <si>
    <t>A Combined Graph-based Approach for Systems Design And Verification</t>
  </si>
  <si>
    <t>Metamodelling with Formal Semantics with Application to Access Control Specification</t>
  </si>
  <si>
    <t>The Effect of Concurrent Programming Idioms on Verification - A Position Paper</t>
  </si>
  <si>
    <t>Traceability and Interfacing Between Requirements Engineering and UML Domains using the Standardized ReqIF Format</t>
  </si>
  <si>
    <t>Support of Scenario Creation by Generating Event Lists from Conceptual Models</t>
  </si>
  <si>
    <t>On Languages for Conceptual Data Modeling in Multi-disciplinary Space Systems Engineering</t>
  </si>
  <si>
    <t>Towards the State of the Art of Extending Enterprise Modeling Languages</t>
  </si>
  <si>
    <t>Behind the Scenes of the BPMN Extension Mechanism - Principles, Problems and Options for Improvement</t>
  </si>
  <si>
    <t>A Toolchain for Model-based Design and Testing of Access Control Systems</t>
  </si>
  <si>
    <t>A Mechanism for Data Interchange Between Embedded Software Sub-systems Developed using Heterogenous Modeling Domains</t>
  </si>
  <si>
    <t>Model-driven Development for User-centric Well-being Support - From Dynamic Well-being Domain Models to Context-aware Applications</t>
  </si>
  <si>
    <t>Evolving Legacy Model Transformations to Aggregate Non Functional Requirements of the Domain</t>
  </si>
  <si>
    <t>SysML Modeling for Embedded Systems Design Optimization - A Case Study</t>
  </si>
  <si>
    <t>Tool Integration by Models, Not Only by Metamodels - Applying Modeling to Tool Integration</t>
  </si>
  <si>
    <t>Knowledge Modeling in the Health Care Domain to Support Software Development &amp; Maintenance</t>
  </si>
  <si>
    <t>Discovering Models of Parallel Workflow Processes from Incomplete Event Logs</t>
  </si>
  <si>
    <t>Contextual Representations for Enterprise Model Application (C.R.E.M.A.)</t>
  </si>
  <si>
    <t>Using Software Categories for the Development of Generative Software</t>
  </si>
  <si>
    <t>Model-Driven Engineering of a Railway Interlocking System</t>
  </si>
  <si>
    <t>Towards Managing Data Variability in Multi Product Lines</t>
  </si>
  <si>
    <t>Using a Domain-specific Modeling Language for Analyzing Harmonizing and Interfering Public and Private Sector Goals - A Scenario in the Context of Open Data for Weather Forecasting</t>
  </si>
  <si>
    <t>Towards Product Lining Model-driven Development Code Generators</t>
  </si>
  <si>
    <t>Variability Management Supporting the Model-driven Design of User Interfaces</t>
  </si>
  <si>
    <t>Defining and using Collaboration Patterns for Software Process Development</t>
  </si>
  <si>
    <t>Using Process Ontology Together with Process Editor - To Facilitate Tool Integration</t>
  </si>
  <si>
    <t>Applying Model-Driven Development to Environment Monitoring System</t>
  </si>
  <si>
    <t>RuCORD: Rule-based Composite Operation Recovering and Detection to Support Cooperative Edition of (Meta)Models</t>
  </si>
  <si>
    <t>Enabling Sustainable Interoperability for Enterprise Applications with Knowledge Links</t>
  </si>
  <si>
    <t>Model-driven Service Engineering Towards the Manufacturing Liquid-sensing Enterprise</t>
  </si>
  <si>
    <t>Modelling and Analysis of Process Execution based on Data Acquired from Sensors Networks</t>
  </si>
  <si>
    <t>Modelling Services for Business Knowledge Capture</t>
  </si>
  <si>
    <t>Towards a Model-driven based Security Framework</t>
  </si>
  <si>
    <t>Building a Privacy Accountable Surveillance System</t>
  </si>
  <si>
    <t>SysML-Sec - A Model Driven Approach for Designing Safe and Secure Systems</t>
  </si>
  <si>
    <t>SALT Frameworks to Tackle Surveillance and Privacy Concerns</t>
  </si>
  <si>
    <t>Bidirectional Transformations with QVT-R: A Case Study in Round-trip Engineering UML Class Models and Java Source Code</t>
  </si>
  <si>
    <t>Generating Metamodel Instances Satisfying Coverage Criteria via SMT Solving</t>
  </si>
  <si>
    <t>A Controlled Experiment for Evaluating the Comprehensibility of UML Action Languages</t>
  </si>
  <si>
    <t>Modelling Business Process Variants using Graph Transformation Rules</t>
  </si>
  <si>
    <t>Choreography Modelling in Embedded Systems Domain - Requirements and Implementation Technologies</t>
  </si>
  <si>
    <t>WebDPF: A Web-based Metamodelling and Model Transformation Environment</t>
  </si>
  <si>
    <t>Formal MOF Metamodeling and Tool Support</t>
  </si>
  <si>
    <t>K: A Wide Spectrum Language for Modeling, Programming and Analysis</t>
  </si>
  <si>
    <t>Automating Activities in MDE Tools</t>
  </si>
  <si>
    <t>MOF-VM: Instantiation Revisited</t>
  </si>
  <si>
    <t>An Empirical Study on the Perception of Metamodel Quality</t>
  </si>
  <si>
    <t>Supporting CRUD Model Operations from EOL to SQL</t>
  </si>
  <si>
    <t>Extending Graphical Part of the Interaction Flow Modeling Language to Generate Rich Internet Graphical User Interfaces</t>
  </si>
  <si>
    <t>Addressing Model Complexity in Automotive System Development - Selection of System Model Elements for Allocation of Requirements</t>
  </si>
  <si>
    <t>Systematic Mapping Study of Model Transformations for Concrete Problems</t>
  </si>
  <si>
    <t>SCDML: A Language for Conceptual Data Modeling in Model-based Systems Engineering</t>
  </si>
  <si>
    <t>Towards a Common Understanding of Business Process Instance Data</t>
  </si>
  <si>
    <t>Translating Task Models to State Machines</t>
  </si>
  <si>
    <t>Towards Distributed Ecore Models</t>
  </si>
  <si>
    <t>A MOF-based Social Web Services Description Metamodel</t>
  </si>
  <si>
    <t>Change Rule Execution Scheduling in Incremental Roundtrip Engineering Chain: From Model-to-Code and Back</t>
  </si>
  <si>
    <t>Comparing ConDec to CMMN - Towards a Common Language for Flexible Processes</t>
  </si>
  <si>
    <t>Automating the Construction of Models based on Domain Views</t>
  </si>
  <si>
    <t>Enabling Data Flows in UML Interactions</t>
  </si>
  <si>
    <t>Lightweight Realization of UML Ports for Safety-Critical Real-Time Embedded Software</t>
  </si>
  <si>
    <t>A New Methodology CIM to PIM Transformation Resulting from an Analytical Survey</t>
  </si>
  <si>
    <t>Multi-level Dynamic Instantiation for Resolving Node-edge Dichotomy</t>
  </si>
  <si>
    <t>Abstracting Data and Image Processing Systems using a Component-based Domain Specific Language</t>
  </si>
  <si>
    <t>The EMF Parsley DSL for Developing EMF Applications</t>
  </si>
  <si>
    <t>An EMF-like UML Generator for C++</t>
  </si>
  <si>
    <t>Addressing the Need for Strict Meta-modeling in Practice - A Case Study of AUTOSAR</t>
  </si>
  <si>
    <t>Comparative Analysis of Workbenches to Support DSMLs: Discussion with Non-Trivial Model-Driven Development Needs</t>
  </si>
  <si>
    <t>SysML Models and Model Transformation for Security</t>
  </si>
  <si>
    <t>Evaluating the Cloud Architecture of AToMPM</t>
  </si>
  <si>
    <t>Model-Driven Product Line Engineering for Mapping Parallel Algorithms to Parallel Computing Platforms</t>
  </si>
  <si>
    <t>Towards a Model Transformation Tool on the Top of the OpenCL Framework</t>
  </si>
  <si>
    <t>Exploring the Potential of Global Types for Adding a Choreography Perspective to the jABC Framework</t>
  </si>
  <si>
    <t>Modelling CAD Models - Method for the Model Driven Design of CAD Models for Deep Drawing Tools</t>
  </si>
  <si>
    <t>ReIOS: Reflective Architecting in the Internet of Objects</t>
  </si>
  <si>
    <t>ImocaGen: A Model-based Code Generator for Embedded Systems Tuning</t>
  </si>
  <si>
    <t>A Demonstration of Compilability for UML Template Instances</t>
  </si>
  <si>
    <t>Towards Executable UML Interactions based on fUML</t>
  </si>
  <si>
    <t>Towards Hybrid Semantics of Enterprise Modeling Languages</t>
  </si>
  <si>
    <t>Modelling of Systems for Real</t>
  </si>
  <si>
    <t>An Approach to Class Diagrams Verification According to SOLID Design Principles</t>
  </si>
  <si>
    <t>Flexible Component Composition through Communication Abstraction</t>
  </si>
  <si>
    <t>Model-driven Approach for Verifying Conformity of Models in the Presence of Constraints</t>
  </si>
  <si>
    <t>Maintaining Workspace Consistency in Filtered Editing of Dynamically Evolving Model-driven Software Product Lines</t>
  </si>
  <si>
    <t>Deterministic Executable Models Verified Efficiently at Runtime - An Architecture for Robotic and Embedded Systems</t>
  </si>
  <si>
    <t>Optimizing Distributed Resource Allocation using Epistemic Game Theory: A Model-driven Engineering Approach</t>
  </si>
  <si>
    <t>Flexible Specification of STEP Application Protocol Extensions and Automatic Derivation of Tool Capabilities</t>
  </si>
  <si>
    <t>Towards Sharable Application Ontologies for the Automatic Generation of UIs for Dialog based Linked Data Applications</t>
  </si>
  <si>
    <t>Model-Driven Performance Evaluation and Formal Verification for Multi-level Embedded System Design</t>
  </si>
  <si>
    <t>On the Evolution of Modeling Ecosystems: An Evaluation of Co-Evolution Approaches</t>
  </si>
  <si>
    <t>An Exploration of the ‘It’ in ‘It Depends’: Generative versus Interpretive Model-Driven Development</t>
  </si>
  <si>
    <t>Testing Environment Emulation - A Model-based Approach</t>
  </si>
  <si>
    <t>SMART REIFIER: Model-Driven Development of Service-Oriented SCADA Applications from Models of Sensor and Actuator Networks</t>
  </si>
  <si>
    <t>CloudTL: A New Transformation Language based on Big Data Tools and the Cloud</t>
  </si>
  <si>
    <t>Language Architecture: An Architecture Language for Model-Driven Engineering</t>
  </si>
  <si>
    <t>A Domain-aware Framework for Integrated Model-based System Analysis and Design</t>
  </si>
  <si>
    <t>The Power of a Model-Driven Approach to Handle Evolving Data Warehouse Requirements</t>
  </si>
  <si>
    <t>Distributing Scenario-based Models: A Replicate-and-Project Approach</t>
  </si>
  <si>
    <t>XIS-Reverse: A Model-driven Reverse Engineering Approach for Legacy Information Systems</t>
  </si>
  <si>
    <t>Complete Code Generation from UML State Machine</t>
  </si>
  <si>
    <t>An MDE Approach to Generate Schemas for Object-document Mappers</t>
  </si>
  <si>
    <t>Model Driven Implementation of Security Management Process</t>
  </si>
  <si>
    <t>Process Development for the Liquid-sensing Enterprise</t>
  </si>
  <si>
    <t>On using Sarkar Metrics to Evaluate the Modularity of Metamodels</t>
  </si>
  <si>
    <t>ATL Transformation of Queueing Networks to Queueing Petri Nets</t>
  </si>
  <si>
    <t>World Wide Modeling Made Easy - A Simple, Lightweight Model Server</t>
  </si>
  <si>
    <t>UI-GEAR: User Interface Generation prEview capable to Adapt in Real-time</t>
  </si>
  <si>
    <t>Towards an Automated Synthesis of a Real-time Scheduling for Cyber-physical Multi-core Systems</t>
  </si>
  <si>
    <t>SEMF – The Semantic Engineering Modeling Framework - Bringing Semantics into the Eclipse Modeling Framework for Space Systems Engineering</t>
  </si>
  <si>
    <t>Security-aware Modeling and Analysis for HW/SW Partitioning</t>
  </si>
  <si>
    <t>Model-to-Model based Approach for Software Component Allocation in Embedded Systems</t>
  </si>
  <si>
    <t>Creating and Analyzing Source Code Repository Models - A Model-based Approach to Mining Software Repositories</t>
  </si>
  <si>
    <t>Automating the Customization of Model-Driven Software Engineering Environments</t>
  </si>
  <si>
    <t>Integrating Interface Modeling and Analysis in an Industrial Setting</t>
  </si>
  <si>
    <t>Creating User-specific Business Process Monitoring Dashboards with a Model-driven Approach</t>
  </si>
  <si>
    <t>Realizing Multi-variant Model Transformations on Top of Reused ATL Specifications</t>
  </si>
  <si>
    <t>A Domain-specific Language for Configurable Traceability Analysis</t>
  </si>
  <si>
    <t>Architecture Descriptions of Software Systems: Complex Connectors vs Realisability</t>
  </si>
  <si>
    <t>Model-driven Approach for Privacy Management in Business Ecosystem</t>
  </si>
  <si>
    <t>Model Execution and Debugging - A Process to Leverage Existing Tools</t>
  </si>
  <si>
    <t>An Approach to Pruning Metamodels like UML</t>
  </si>
  <si>
    <t>A UML Profile for the Specification of System Architecture Variants Supporting Design Space Exploration and Optimization</t>
  </si>
  <si>
    <t>Modelling Behavioural Requirements and Alignment with Verification in the Embedded Industry</t>
  </si>
  <si>
    <t>Supporting Software Architecture Evolution by Functional Decomposition</t>
  </si>
  <si>
    <t>A Model-Driven fUML Execution Engine for C++</t>
  </si>
  <si>
    <t>The Integration of Agile Development and Model Driven Development - A Systematic Literature Review</t>
  </si>
  <si>
    <t>Use of Architecture Description to Maintain Consistency in Agile Processes</t>
  </si>
  <si>
    <t>Ontology-Driven Conceptual Modeling for Early Warning Systems: Redesigning the Situation Modeling Language</t>
  </si>
  <si>
    <t>Axioms of Linguistic Architecture</t>
  </si>
  <si>
    <t>Model-based Development of Modular Complex Systems for Accomplishing System Integration for Industry 4.0</t>
  </si>
  <si>
    <t>Measuring the Evolution of Meta-models - A Case Study of Modelica and UML Meta-models</t>
  </si>
  <si>
    <t>Towards Meta-adaptation of Dynamic Adaptive Systems with Models@Runtime</t>
  </si>
  <si>
    <t>On using Colors in UML Models</t>
  </si>
  <si>
    <t>Consistent Projectional Text Editors</t>
  </si>
  <si>
    <t>Model-driven Engineering for the Configuration and Deployment of Data Processing Applications</t>
  </si>
  <si>
    <t>Security Requirements Verification for Existing Systems with Model Checking Technique and UML</t>
  </si>
  <si>
    <t>Towards Effective SysML Model Reuse</t>
  </si>
  <si>
    <t>Explicit Control of Dataflow Graphs with MARTE/CCSL</t>
  </si>
  <si>
    <t>Override Traditional Decision Support Systems - How Trajectory ELT Processes Modeling Improves Decision Making?</t>
  </si>
  <si>
    <t>Towards Including Layout Properties for Modeling Graphical User Interfaces - Generic Properties for GUI Metamodels</t>
  </si>
  <si>
    <t>Automated Dynamic Formation of Component Ensembles - Taking Advantage of Component Cooperation Locality</t>
  </si>
  <si>
    <t>Towards User-centric DSLs to Manage IoT Systems</t>
  </si>
  <si>
    <t>Empowering Testing Activities with Modeling - Achievements and Insights from Nine Years of Collaboration with Cisco</t>
  </si>
  <si>
    <t>Practical Large-scale Model-Driven Development of Business Applications with an Executable UML</t>
  </si>
  <si>
    <t>A Model based Realisation of Actor Model to Conceptualise an Aid for Complex Dynamic Decision-making</t>
  </si>
  <si>
    <t>Towards Automated Generation of Regulation Rule Bases using MDA</t>
  </si>
  <si>
    <t>Objecting to the Revolution: Model-Based Engineering and the Industry - Root Causes Beyond Classical Research Topics</t>
  </si>
  <si>
    <t>Combining Techniques to Verify Service-based Components</t>
  </si>
  <si>
    <t>Concurrent History-based Usage Control Policies</t>
  </si>
  <si>
    <t>Validating TOSCA Application Topologies</t>
  </si>
  <si>
    <t>Enhancing Models Correctness through Formal Verification: A Case Study from the Railway Domain</t>
  </si>
  <si>
    <t>A Model-Driven Method for Fast Building Consistent Web Services in Practice</t>
  </si>
  <si>
    <t>A Model Compilation Approach for Optimized Implementations of Signal-processing Systems</t>
  </si>
  <si>
    <t>Generating Multi-Variant Java Source Code Using Generic Aspects</t>
  </si>
  <si>
    <t>Predicting the Perceived Modularity of MOF-based Metamodels</t>
  </si>
  <si>
    <t>Virtual Extension of Meta-models with Facet Tools</t>
  </si>
  <si>
    <t>DoMoRe – A Recommender System for Domain Modeling</t>
  </si>
  <si>
    <t>An Integrated Framework to Specify Domain-Specific Modeling Languages</t>
  </si>
  <si>
    <t>A Fully Implemented Didactic Tool for the Teaching of Interactive Software Systems</t>
  </si>
  <si>
    <t>Reusing Platform-specific Models in Model-Driven Architecture for Software Product Lines</t>
  </si>
  <si>
    <t>Towards Interactive Mining of Understandable State Machine Models from Embedded Software</t>
  </si>
  <si>
    <t>Reducing UML Modeling Tool Complexity with Architectural Contexts and Viewpoints</t>
  </si>
  <si>
    <t>Analyzing Frame Conditions in UML/OCL Models - Consistency Equivalence and Independence</t>
  </si>
  <si>
    <t>Static Analysis of Conformance Preserving Model Transformation Rules</t>
  </si>
  <si>
    <t>Model-Based Development of Self-Adaptive Autonomous Vehicles using the SMARDT Methodology</t>
  </si>
  <si>
    <t>Retrofitting Type-safe Interfaces into Template-based Code Generators</t>
  </si>
  <si>
    <t>A Process-oriented Build Tool for Safety-critical Model-based Software Development</t>
  </si>
  <si>
    <t>Cost-aware Scheduling of Software Processes Execution in the Cloud</t>
  </si>
  <si>
    <t>Towards a Test Specification Language for Information Systems: Focus on Data Entity and State Machine Tests</t>
  </si>
  <si>
    <t>Test Generation for Performance Evaluation of Mobile Multimedia Streaming Applications</t>
  </si>
  <si>
    <t>Defining Services and Service Orchestrators Acting on Shared Sensors and Actuators</t>
  </si>
  <si>
    <t>Component-based Modeling in Umple</t>
  </si>
  <si>
    <t>Fast Simulation Preorder Algorithm</t>
  </si>
  <si>
    <t>Towards an Implementation of Data and Resource Patterns in Constraint-based Process Models</t>
  </si>
  <si>
    <t>Qualitative Simulation of Hybrid Systems with an Application to SysML Models</t>
  </si>
  <si>
    <t>Evolving Attacker Perspectives for Secure Embedded System Design</t>
  </si>
  <si>
    <t>Multi-level Latency Evaluation with an MDE Approach</t>
  </si>
  <si>
    <t>Refinements and Structural Decompositions in Generated Code</t>
  </si>
  <si>
    <t>Formal, Model- and Scenario-based Requirement Patterns</t>
  </si>
  <si>
    <t>Towards Domain-specific Flow-based Languages</t>
  </si>
  <si>
    <t>Managing Variability in Models and Derived Artefacts in Model-driven Software Product Lines</t>
  </si>
  <si>
    <t>BXtend - A Framework for (Bidirectional) Incremental Model Transformations</t>
  </si>
  <si>
    <t>Implementing Contract-based Software Architectures in Java: The Structural, Behavioural, and Interaction Design Decisions</t>
  </si>
  <si>
    <t>Analysis of the Evolution of the UML Metamodel</t>
  </si>
  <si>
    <t>Verifiable Parameterised Behaviour Models - For Robotic and Embedded Systems</t>
  </si>
  <si>
    <t>Supporting Simulation Experiments with Megamodeling</t>
  </si>
  <si>
    <t>Cloud Security and Privacy Metamodel - Metamodel for Security and Privacy Knowledge in Cloud Services</t>
  </si>
  <si>
    <t>An Ontological Context Modeling Framework for Coping with the Dynamic Contexts of Cyber-physical Systems</t>
  </si>
  <si>
    <t>Model Driven Architecture based Testing Tool based on Architecture Views</t>
  </si>
  <si>
    <t>Clone Detection for Ecore Metamodels using N-grams</t>
  </si>
  <si>
    <t>Translating Multi-device Task Models to State Machines</t>
  </si>
  <si>
    <t>Can Abstraction Be Taught? Refactoring-based Abstraction Learning</t>
  </si>
  <si>
    <t>Information Extraction from High-level Activity Diagrams to Support Development Tasks</t>
  </si>
  <si>
    <t>Exploring DSL Evolutionary Patterns in Practice - A Study of DSL Evolution in a Large-scale Industrial DSL Repository</t>
  </si>
  <si>
    <t>Ontology then Agentology: A Finer Grained Framework for Enterprise Modelling</t>
  </si>
  <si>
    <t>A C++ Implementation of UML Subsets and Unions for MDE</t>
  </si>
  <si>
    <t>Pattern based Web Security Testing</t>
  </si>
  <si>
    <t>A Model-driven Approach for Generating RESTful Web Services in Single-Page Applications</t>
  </si>
  <si>
    <t>Automatic Transformation from Ecore Metamodels towards Gallina Inductive Types</t>
  </si>
  <si>
    <t>A New Approach for Reflection of Code Modifications to Model in Synchronization of Architecture Design Model and Code</t>
  </si>
  <si>
    <t>Multi-Concerns Engineering for Safety-Critical Systems</t>
  </si>
  <si>
    <t>An Y MDE Approach for Enactable Software Process Models Generation</t>
  </si>
  <si>
    <t>Self-describing Operations for Multi-level Meta-modeling</t>
  </si>
  <si>
    <t>A Combination of V Development Life Cycle and Model-based Testing to Deal with Software System Evolution Issues</t>
  </si>
  <si>
    <t>Cost-Risk Optimization Applied in the Context of Regulation</t>
  </si>
  <si>
    <t>Using Structure of Automata for Faster Synchronizing Heuristics</t>
  </si>
  <si>
    <t>Modeling a Tool for Conducting Systematic Reviews Iteratively</t>
  </si>
  <si>
    <t>Towards Systematic and Automatic Handling of Execution Traces Associated with Scenario-based Models</t>
  </si>
  <si>
    <t>Towards Better Document to Model Synchronisation: Experimentations with a Proposed Architecture</t>
  </si>
  <si>
    <t>Concurrent Programming using Umple</t>
  </si>
  <si>
    <t>A Meta-model based Automatic Conceptual Model-to-Model Transformation Methodology</t>
  </si>
  <si>
    <t>Context-specific Quality Evaluation of Test Cases</t>
  </si>
  <si>
    <t>Model-guided Security Analysis of Interconnected Embedded Systems</t>
  </si>
  <si>
    <t>Modelling a CPS Swarm System: A Simple Case Study</t>
  </si>
  <si>
    <t>Customer Co-Creation in Smart Production Ecosystems - Opportunities and Challenges for MDE</t>
  </si>
  <si>
    <t>Recent Advances towards the Industrial Application of Model-Driven Engineering for Assurance of Safety-Critical Systems</t>
  </si>
  <si>
    <t>A Daily Dose of DSL - MDE Micro Injections in Practice</t>
  </si>
  <si>
    <t>Formal Description and Verification of a Text-based Model Differencing and Merging Method</t>
  </si>
  <si>
    <t>Own previous work</t>
  </si>
  <si>
    <t>Automatic Model Transformation from UML Sequence Diagrams to Coloured Petri Nets</t>
  </si>
  <si>
    <t>Supporting CPS Modeling Through a New Method for Solving Complex Non-holomorphic Equations</t>
  </si>
  <si>
    <t>Data Harvesting, Curation and Fusion Model to Support Public Service Recommendations for e-Governments</t>
  </si>
  <si>
    <t>Toward a Consistent and Strictly Model-Based Interpretation of the ISO/IEC/IEEE 29119 for Early Testing Activities</t>
  </si>
  <si>
    <t>User Impersonation as a Service in End-to-End Testing</t>
  </si>
  <si>
    <t>Integration of Hawk for Model Metrics in the MEASURE Platform</t>
  </si>
  <si>
    <t>Detecting and Describing Variability-Aware Design Patterns in Feature-Oriented Software Product Lines</t>
  </si>
  <si>
    <t>Towards Automated Analysis of Model-Driven Artifacts in Industry</t>
  </si>
  <si>
    <t>Pain-mitigation Techniques for Model-based Engineering using Domain-specific Languages</t>
  </si>
  <si>
    <t>Towards Distributed Model Analytics with Apache Spark</t>
  </si>
  <si>
    <t>MODELSWARD 2018</t>
  </si>
  <si>
    <t>Not relevant</t>
  </si>
  <si>
    <t>practical</t>
  </si>
  <si>
    <t>industrial</t>
  </si>
  <si>
    <t>Metamodel matching: out-of-scope</t>
  </si>
  <si>
    <t>Solves subproblem: collection merging</t>
  </si>
  <si>
    <t>Interesting, but out-of-scope</t>
  </si>
  <si>
    <t>dynamic</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</si>
  <si>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</si>
  <si>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</si>
  <si>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</si>
  <si>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</si>
  <si>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</si>
  <si>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</si>
  <si>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</si>
  <si>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</si>
  <si>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</si>
  <si>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</si>
  <si>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</si>
  <si>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</si>
  <si>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</si>
  <si>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</si>
  <si>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</si>
  <si>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</si>
  <si>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</si>
  <si>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</si>
  <si>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</si>
  <si>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</si>
  <si>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</si>
  <si>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</si>
  <si>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</si>
  <si>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</si>
  <si>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</si>
  <si>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</si>
  <si>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</si>
  <si>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</si>
  <si>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</si>
  <si>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</si>
  <si>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</si>
  <si>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</si>
  <si>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</si>
  <si>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</si>
  <si>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</si>
  <si>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</si>
  <si>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</si>
  <si>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</si>
  <si>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</si>
  <si>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</si>
  <si>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</si>
  <si>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</si>
  <si>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</si>
  <si>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</si>
  <si>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</si>
  <si>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</si>
  <si>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</si>
  <si>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</si>
  <si>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</si>
  <si>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</si>
  <si>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</si>
  <si>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</si>
  <si>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</si>
  <si>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</si>
  <si>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</si>
  <si>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</si>
  <si>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</si>
  <si>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</si>
  <si>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</si>
  <si>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</si>
  <si>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</si>
  <si>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</si>
  <si>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</si>
  <si>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</si>
  <si>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</si>
  <si>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</si>
  <si>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</si>
  <si>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</si>
  <si>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</si>
  <si>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</si>
  <si>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</si>
  <si>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</si>
  <si>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</si>
  <si>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</si>
  <si>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</si>
  <si>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</si>
  <si>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</si>
  <si>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</si>
  <si>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</si>
  <si>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</si>
  <si>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</si>
  <si>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</si>
  <si>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</si>
  <si>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</si>
  <si>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</si>
  <si>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</si>
  <si>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</si>
  <si>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</si>
  <si>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</si>
  <si>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</si>
  <si>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</si>
  <si>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</si>
  <si>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</si>
  <si>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</si>
  <si>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</si>
  <si>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</si>
  <si>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</si>
  <si>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</si>
  <si>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</si>
  <si>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</si>
  <si>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</si>
  <si>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</si>
  <si>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</si>
  <si>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</si>
  <si>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</si>
  <si>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</si>
  <si>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</si>
  <si>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</si>
  <si>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</si>
  <si>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</si>
  <si>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</si>
  <si>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</si>
  <si>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</si>
  <si>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</si>
  <si>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</si>
  <si>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</si>
  <si>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</si>
  <si>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</si>
  <si>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</si>
  <si>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</si>
  <si>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</si>
  <si>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</si>
  <si>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</si>
  <si>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</si>
  <si>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</si>
  <si>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</si>
  <si>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</si>
  <si>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</si>
  <si>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</si>
  <si>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</si>
  <si>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</si>
  <si>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</si>
  <si>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</si>
  <si>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</si>
  <si>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</si>
  <si>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</si>
  <si>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</si>
  <si>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</si>
  <si>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</si>
  <si>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</si>
  <si>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</si>
  <si>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</si>
  <si>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</si>
  <si>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</si>
  <si>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</si>
  <si>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</si>
  <si>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</si>
  <si>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</si>
  <si>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</si>
  <si>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</si>
  <si>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</si>
  <si>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</si>
  <si>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</si>
  <si>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</si>
  <si>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</si>
  <si>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</si>
  <si>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</si>
  <si>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</si>
  <si>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</si>
  <si>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</si>
  <si>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</si>
  <si>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</si>
  <si>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</si>
  <si>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</si>
  <si>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</si>
  <si>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</si>
  <si>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</si>
  <si>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</si>
  <si>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</si>
  <si>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</si>
  <si>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</si>
  <si>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</si>
  <si>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</si>
  <si>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</si>
  <si>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</si>
  <si>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</si>
  <si>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</si>
  <si>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</si>
  <si>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</si>
  <si>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</si>
  <si>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</si>
  <si>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</si>
  <si>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</si>
  <si>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</si>
  <si>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</si>
  <si>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</si>
  <si>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</si>
  <si>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</si>
  <si>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</si>
  <si>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</si>
  <si>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</si>
  <si>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</si>
  <si>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</si>
  <si>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</si>
  <si>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</si>
  <si>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</si>
  <si>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</si>
  <si>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</si>
  <si>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</si>
  <si>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</si>
  <si>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</si>
  <si>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</si>
  <si>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</si>
  <si>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</si>
  <si>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</si>
  <si>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</si>
  <si>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</si>
  <si>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</si>
  <si>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</si>
  <si>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</si>
  <si>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</si>
  <si>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</si>
  <si>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</si>
  <si>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</si>
  <si>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</si>
  <si>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</si>
  <si>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</si>
  <si>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</si>
  <si>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</si>
  <si>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</si>
  <si>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</si>
  <si>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</si>
  <si>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</si>
  <si>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</si>
  <si>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</si>
  <si>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</si>
  <si>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</si>
  <si>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</si>
  <si>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</si>
  <si>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</si>
  <si>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</si>
  <si>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</si>
  <si>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</si>
  <si>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</si>
  <si>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</si>
  <si>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</si>
  <si>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</si>
  <si>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</si>
  <si>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</si>
  <si>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</si>
  <si>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</si>
  <si>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</si>
  <si>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</si>
  <si>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</si>
  <si>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</si>
  <si>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</si>
  <si>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</si>
  <si>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</si>
  <si>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</si>
  <si>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</si>
  <si>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</si>
  <si>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</si>
  <si>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</si>
  <si>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</si>
  <si>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</si>
  <si>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</si>
  <si>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</si>
  <si>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</si>
  <si>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</si>
  <si>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</si>
  <si>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</si>
  <si>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</si>
  <si>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</si>
  <si>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</si>
  <si>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</si>
  <si>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</si>
  <si>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M267</t>
  </si>
  <si>
    <t>M268</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</si>
  <si>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</si>
  <si>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</si>
  <si>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</si>
  <si>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</si>
  <si>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</si>
  <si>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</si>
  <si>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</si>
  <si>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</si>
  <si>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</si>
  <si>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</si>
  <si>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</si>
  <si>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</si>
  <si>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</si>
  <si>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</si>
  <si>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</si>
  <si>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</si>
  <si>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</si>
  <si>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</si>
  <si>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</si>
  <si>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</si>
  <si>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</si>
  <si>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</si>
  <si>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</si>
  <si>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</si>
  <si>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</si>
  <si>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</si>
  <si>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</si>
  <si>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</si>
  <si>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</si>
  <si>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</si>
  <si>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</si>
  <si>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</si>
  <si>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M301</t>
  </si>
  <si>
    <t>M302</t>
  </si>
  <si>
    <t>M303</t>
  </si>
  <si>
    <t>M304</t>
  </si>
  <si>
    <t>M305</t>
  </si>
  <si>
    <t>M306</t>
  </si>
  <si>
    <t>M307</t>
  </si>
  <si>
    <t>M308</t>
  </si>
  <si>
    <t>M309</t>
  </si>
  <si>
    <t>M310</t>
  </si>
  <si>
    <t>M311</t>
  </si>
  <si>
    <t>M312</t>
  </si>
  <si>
    <t>M313</t>
  </si>
  <si>
    <t>M314</t>
  </si>
  <si>
    <t>M315</t>
  </si>
  <si>
    <t>M316</t>
  </si>
  <si>
    <t>M317</t>
  </si>
  <si>
    <t>M318</t>
  </si>
  <si>
    <t>M319</t>
  </si>
  <si>
    <t>M320</t>
  </si>
  <si>
    <t>M321</t>
  </si>
  <si>
    <t>M322</t>
  </si>
  <si>
    <t>M323</t>
  </si>
  <si>
    <t>M324</t>
  </si>
  <si>
    <t>M325</t>
  </si>
  <si>
    <t>M326</t>
  </si>
  <si>
    <t>M327</t>
  </si>
  <si>
    <t>M328</t>
  </si>
  <si>
    <t>M329</t>
  </si>
  <si>
    <t>M330</t>
  </si>
  <si>
    <t>M331</t>
  </si>
  <si>
    <t>M332</t>
  </si>
  <si>
    <t>M333</t>
  </si>
  <si>
    <t>M334</t>
  </si>
  <si>
    <t>M335</t>
  </si>
  <si>
    <t>M336</t>
  </si>
  <si>
    <t>M337</t>
  </si>
  <si>
    <t>M338</t>
  </si>
  <si>
    <t>M339</t>
  </si>
  <si>
    <t>M340</t>
  </si>
  <si>
    <t>M341</t>
  </si>
  <si>
    <t>M342</t>
  </si>
  <si>
    <t>M343</t>
  </si>
  <si>
    <t>M344</t>
  </si>
  <si>
    <t>M345</t>
  </si>
  <si>
    <t>M346</t>
  </si>
  <si>
    <t>M347</t>
  </si>
  <si>
    <t>M348</t>
  </si>
  <si>
    <t>M349</t>
  </si>
  <si>
    <t>M350</t>
  </si>
  <si>
    <t>M351</t>
  </si>
  <si>
    <t>M352</t>
  </si>
  <si>
    <t>M353</t>
  </si>
  <si>
    <t>M354</t>
  </si>
  <si>
    <t>M355</t>
  </si>
  <si>
    <t>M356</t>
  </si>
  <si>
    <t>M357</t>
  </si>
  <si>
    <t>M358</t>
  </si>
  <si>
    <t>M359</t>
  </si>
  <si>
    <t>M360</t>
  </si>
  <si>
    <t>M361</t>
  </si>
  <si>
    <t>M362</t>
  </si>
  <si>
    <t>M363</t>
  </si>
  <si>
    <t>M364</t>
  </si>
  <si>
    <t>M365</t>
  </si>
  <si>
    <t>M366</t>
  </si>
  <si>
    <t>M367</t>
  </si>
  <si>
    <t>M368</t>
  </si>
  <si>
    <t>M369</t>
  </si>
  <si>
    <t>M370</t>
  </si>
  <si>
    <t>M371</t>
  </si>
  <si>
    <t>M372</t>
  </si>
  <si>
    <t>M373</t>
  </si>
  <si>
    <t>M374</t>
  </si>
  <si>
    <t>M375</t>
  </si>
  <si>
    <t>M376</t>
  </si>
  <si>
    <t>M377</t>
  </si>
  <si>
    <t>M378</t>
  </si>
  <si>
    <t>M379</t>
  </si>
  <si>
    <t>M380</t>
  </si>
  <si>
    <t>M381</t>
  </si>
  <si>
    <t>M382</t>
  </si>
  <si>
    <t>M383</t>
  </si>
  <si>
    <t>M384</t>
  </si>
  <si>
    <t>M385</t>
  </si>
  <si>
    <t>M386</t>
  </si>
  <si>
    <t>M387</t>
  </si>
  <si>
    <t>MODELSWARD</t>
  </si>
  <si>
    <t>MODELS</t>
  </si>
  <si>
    <t>M388</t>
  </si>
  <si>
    <t>M389</t>
  </si>
  <si>
    <t>Difference and Union of Models</t>
  </si>
  <si>
    <t>MODELS 2003</t>
  </si>
  <si>
    <t>Start of MDM research</t>
  </si>
  <si>
    <t>GREAT: UML Transformation Tool for Porting Middleware Applications</t>
  </si>
  <si>
    <t>Model-Centric Engineering with the Evolution and Validation Environment</t>
  </si>
  <si>
    <t>Representing Temporal Information in UML</t>
  </si>
  <si>
    <t>Formal Semantics of UML with Real-Time Constructs</t>
  </si>
  <si>
    <t>A QoS-Oriented Extension of UML Statecharts</t>
  </si>
  <si>
    <t>CheckVML: A Tool for Model Checking Visual Modeling Languages</t>
  </si>
  <si>
    <t>A Workbench to Experiment on New Model Engineering Applications</t>
  </si>
  <si>
    <t>ProGUM-Web: Tool Support for Model-Based Development of Web Applications</t>
  </si>
  <si>
    <t>On the Key Role of Composition in Object-Oriented Modelling</t>
  </si>
  <si>
    <t>Compositional and Relational Reasoning During Class Abstraction</t>
  </si>
  <si>
    <t>Encoding Informal Architectural Descriptions with UML: An Experience Report</t>
  </si>
  <si>
    <t>Towards Automating Source-Consistent UML Refactorings</t>
  </si>
  <si>
    <t>Model Refactorings as Rule-Based Update Transformations</t>
  </si>
  <si>
    <t>Reflective Model Driven Engineering</t>
  </si>
  <si>
    <t>A Model-Driven Runtime Environment for Web Applications</t>
  </si>
  <si>
    <t>Using UML and XMI for Generating Adaptive Navigation Sequences in Web-Based Systems</t>
  </si>
  <si>
    <t>Platform Independent Web Application Modeling</t>
  </si>
  <si>
    <t>Rigorous Testing by Merging Structural and Behavioral UML Representations</t>
  </si>
  <si>
    <t>Towards Automated Support for Deriving Test Data from UML Statecharts</t>
  </si>
  <si>
    <t>Validation of UML and OCL Models by Automatic Snapshot Generation</t>
  </si>
  <si>
    <t>A Critique of UML’s Definition of the Use-Case Class</t>
  </si>
  <si>
    <t>Modelling Database Views with Derived Classes in the UML/OCL-framework</t>
  </si>
  <si>
    <t>An OCL Extension for Low-Coupling Preserving Contracts</t>
  </si>
  <si>
    <t>Using Description Logic to Maintain Consistency between UML Models</t>
  </si>
  <si>
    <t>Modeling and Testing Legacy Data Consistency Requirements</t>
  </si>
  <si>
    <t>The Consistency Workbench: A Tool for Consistency Management in UML-Based Development</t>
  </si>
  <si>
    <t>Developing Safety-Critical Systems with UML</t>
  </si>
  <si>
    <t>Consistent and Complete Access Control Policies in Use Cases</t>
  </si>
  <si>
    <t>STAIRS – Steps To Analyze Interactions with Refinement Semantics</t>
  </si>
  <si>
    <t>M390</t>
  </si>
  <si>
    <t>M391</t>
  </si>
  <si>
    <t>M392</t>
  </si>
  <si>
    <t>M393</t>
  </si>
  <si>
    <t>M394</t>
  </si>
  <si>
    <t>M395</t>
  </si>
  <si>
    <t>M396</t>
  </si>
  <si>
    <t>M397</t>
  </si>
  <si>
    <t>M398</t>
  </si>
  <si>
    <t>M399</t>
  </si>
  <si>
    <t>M400</t>
  </si>
  <si>
    <t>M401</t>
  </si>
  <si>
    <t>M402</t>
  </si>
  <si>
    <t>M403</t>
  </si>
  <si>
    <t>M404</t>
  </si>
  <si>
    <t>M405</t>
  </si>
  <si>
    <t>M406</t>
  </si>
  <si>
    <t>M407</t>
  </si>
  <si>
    <t>M408</t>
  </si>
  <si>
    <t>M409</t>
  </si>
  <si>
    <t>M410</t>
  </si>
  <si>
    <t>M411</t>
  </si>
  <si>
    <t>M412</t>
  </si>
  <si>
    <t>M413</t>
  </si>
  <si>
    <t>M414</t>
  </si>
  <si>
    <t>M415</t>
  </si>
  <si>
    <t>M416</t>
  </si>
  <si>
    <t>M417</t>
  </si>
  <si>
    <t>Empirically Driven Use Case Metamodel Evolution</t>
  </si>
  <si>
    <t>Applying OO Metrics to Assess UML Meta-models</t>
  </si>
  <si>
    <t>An OCL Formulation of UML2 Template Binding</t>
  </si>
  <si>
    <t>A Metamodel for Generating Performance Models from UML Designs</t>
  </si>
  <si>
    <t>On the Classification of UML’s Meta Model Extension Mechanism</t>
  </si>
  <si>
    <t>Modeling Business Processes in Web Applications with ArgoUWE</t>
  </si>
  <si>
    <t>Model Composition Directives</t>
  </si>
  <si>
    <t>Query Models</t>
  </si>
  <si>
    <t>Specifying Cross-Cutting Requirement Concerns</t>
  </si>
  <si>
    <t>A UML Profile to Model Mobile Systems</t>
  </si>
  <si>
    <t>Experimental Evaluation of the UML Profile for Schedulability, Performance, and Time</t>
  </si>
  <si>
    <t>A UML Profile for Executable and Incremental Specification-Level Modeling</t>
  </si>
  <si>
    <t>Applying Refactoring Techniques to UML/OCL Models</t>
  </si>
  <si>
    <t>Detecting OCL Traps in the UML 2.0 Superstructure: An Experience Report</t>
  </si>
  <si>
    <t>From Informal to Formal Specifications in UML</t>
  </si>
  <si>
    <t>Building Precise UML Constructs to Model Concurrency Using OCL</t>
  </si>
  <si>
    <t>An ASM Definition of the Dynamic OCL 2.0 Semantics</t>
  </si>
  <si>
    <t>Towards a Framework for Mapping Between UML/OCL and XML/XQuery</t>
  </si>
  <si>
    <t>Model-Driven Architecture for Automatic-Control: An Experience Report</t>
  </si>
  <si>
    <t>Model-Driven Development for Non-functional Properties: Refinement Through Model Transformation</t>
  </si>
  <si>
    <t>Generic and Meta-transformations for Model Transformation Engineering</t>
  </si>
  <si>
    <t>Supporting Model Refactorings Through Behaviour Inheritance Consistencies</t>
  </si>
  <si>
    <t>Determining the Structural Events That May Violate an Integrity Constraint</t>
  </si>
  <si>
    <t>Deductive Verification of UML Models in TLPVS</t>
  </si>
  <si>
    <t>Integrating a Security Requirement Language with UML</t>
  </si>
  <si>
    <t>Automated Verification of UMLsec Models for Security Requirements</t>
  </si>
  <si>
    <t>Extending OCL for Secure Database Development</t>
  </si>
  <si>
    <t>Test Driven Development of UML Models with SMART Modeling System</t>
  </si>
  <si>
    <t>Behavioral Domain Analysis — The Application-Based Domain Modeling Approach</t>
  </si>
  <si>
    <t>Using UML-based Feature Models and UML Collaboration Diagrams to Information Modelling for Web-Based Applications</t>
  </si>
  <si>
    <t>MODELS 2004</t>
  </si>
  <si>
    <t>Activity Diagram Patterns for Modeling Quality Constraints in Business Processes</t>
  </si>
  <si>
    <t>UML4SPM: A UML2.0-Based Metamodel for Software Process Modelling</t>
  </si>
  <si>
    <t>Realizing Model Driven Security for Inter-organizational Workflows with WS-CDL and UML 2.0</t>
  </si>
  <si>
    <t>Code Generation from UML Models with Semantic Variation Points</t>
  </si>
  <si>
    <t>Composing Domain-Specific Languages for Wide-Scope Software Engineering Applications</t>
  </si>
  <si>
    <t>Model Typing for Improving Reuse in Model-Driven Engineering</t>
  </si>
  <si>
    <t>UML Vs. Classical Vs. Rhapsody Statecharts: Not All Models Are Created Equal</t>
  </si>
  <si>
    <t>Evaluating the Effect of Composite States on the Understandability of UML Statechart Diagrams</t>
  </si>
  <si>
    <t>Computing Refactorings of Behavior Models</t>
  </si>
  <si>
    <t>Dynamic Secure Aspect Modeling with UML: From Models to Code</t>
  </si>
  <si>
    <t>Performance Analysis of UML Models Using Aspect-Oriented Modeling Techniques</t>
  </si>
  <si>
    <t>Domain Models Are Aspect Free</t>
  </si>
  <si>
    <t>Representing and Applying Design Patterns: What Is the Problem?</t>
  </si>
  <si>
    <t>Properties of Stereotypes from the Perspective of Their Role in Designs</t>
  </si>
  <si>
    <t>A Modelling and Simulation Based Approach to Dependable System Design</t>
  </si>
  <si>
    <t>Extending Profiles with Stereotypes for Composite Concepts</t>
  </si>
  <si>
    <t>Transformation from CIM to PIM: A Feature-Oriented Component-Based Approach</t>
  </si>
  <si>
    <t>Weaving Executability into Object-Oriented Meta-languages</t>
  </si>
  <si>
    <t>Refactoring OCL Annotated UML Class Diagrams</t>
  </si>
  <si>
    <t>Replicators: Transformations to Address Model Scalability</t>
  </si>
  <si>
    <t>Simplifying Transformations of OCL Constraints</t>
  </si>
  <si>
    <t>Lessons Learned from Automated Analysis of Industrial UML Class Models (An Experience Report)  </t>
  </si>
  <si>
    <t>Reliability Prediction in Model-Driven Development</t>
  </si>
  <si>
    <t>Model-Based Scalability Estimation in Inception-Phase Software Architecture</t>
  </si>
  <si>
    <t>Explicit Platform Models for MDA</t>
  </si>
  <si>
    <t>Integrated Model-Based Software Development, Data Access, and Data Migration</t>
  </si>
  <si>
    <t>Concepts for Comparing Modeling Tool Architectures</t>
  </si>
  <si>
    <t>Scenario Construction Tool Based on Extended UML Metamodel</t>
  </si>
  <si>
    <t>The Impact of UML 2.0 on Existing UML 1.4 Models</t>
  </si>
  <si>
    <t>Towards UML 2 Extensions for Compact Modeling of Regular Complex Topologies</t>
  </si>
  <si>
    <t>Using UML 2.0 Collaborations for Compositional Service Specification</t>
  </si>
  <si>
    <t>Model-Driven Engineering in a Large Industrial Context — Motorola Case Study</t>
  </si>
  <si>
    <t>Using a Domain-Specific Language and Custom Tools to Model a Multi-tier Service-Oriented Application — Experiences and Challenges</t>
  </si>
  <si>
    <t>Uniform Support for Modeling Crosscutting Structure</t>
  </si>
  <si>
    <t>Modeling Crosscutting Services with UML Sequence Diagrams</t>
  </si>
  <si>
    <t>A Formal Enforcement Framework for Role-Based Access Control Using Aspect-Oriented Programming</t>
  </si>
  <si>
    <t>A Domain Model for Dynamic System Reconfiguration</t>
  </si>
  <si>
    <t>Exceptional Use Cases</t>
  </si>
  <si>
    <t>Modeling Turnpike Frontend System: A Model-Driven Development Framework Leveraging UML Metamodeling and Attribute-Oriented Programming</t>
  </si>
  <si>
    <t>Simplifying Autonomic Enterprise Java Bean Applications Via Model-Driven Development: A Case Study</t>
  </si>
  <si>
    <t>Automated Invariant Maintenance Via OCL Compilation</t>
  </si>
  <si>
    <t>SelfSync: A Dynamic Round-Trip Engineering Environment</t>
  </si>
  <si>
    <t>UML for Document Modeling: Designing Document Structures for Massive and Systematic Production of XML-based Web Contents</t>
  </si>
  <si>
    <t>Metamodel Reuse with MOF</t>
  </si>
  <si>
    <t>Modeling the User Interface of Multimedia Applications</t>
  </si>
  <si>
    <t>An Ontology-Based Approach for Evaluating the Domain Appropriateness and Comprehensibility Appropriateness of Modeling Languages</t>
  </si>
  <si>
    <t>M418</t>
  </si>
  <si>
    <t>M419</t>
  </si>
  <si>
    <t>M420</t>
  </si>
  <si>
    <t>M421</t>
  </si>
  <si>
    <t>M422</t>
  </si>
  <si>
    <t>M423</t>
  </si>
  <si>
    <t>M424</t>
  </si>
  <si>
    <t>M425</t>
  </si>
  <si>
    <t>M426</t>
  </si>
  <si>
    <t>M427</t>
  </si>
  <si>
    <t>M428</t>
  </si>
  <si>
    <t>M429</t>
  </si>
  <si>
    <t>M430</t>
  </si>
  <si>
    <t>M431</t>
  </si>
  <si>
    <t>M432</t>
  </si>
  <si>
    <t>M433</t>
  </si>
  <si>
    <t>M434</t>
  </si>
  <si>
    <t>M435</t>
  </si>
  <si>
    <t>M436</t>
  </si>
  <si>
    <t>M437</t>
  </si>
  <si>
    <t>M438</t>
  </si>
  <si>
    <t>M439</t>
  </si>
  <si>
    <t>M440</t>
  </si>
  <si>
    <t>M441</t>
  </si>
  <si>
    <t>M442</t>
  </si>
  <si>
    <t>M443</t>
  </si>
  <si>
    <t>M444</t>
  </si>
  <si>
    <t>M445</t>
  </si>
  <si>
    <t>M446</t>
  </si>
  <si>
    <t>M447</t>
  </si>
  <si>
    <t>M448</t>
  </si>
  <si>
    <t>M449</t>
  </si>
  <si>
    <t>M450</t>
  </si>
  <si>
    <t>M451</t>
  </si>
  <si>
    <t>M452</t>
  </si>
  <si>
    <t>M453</t>
  </si>
  <si>
    <t>M454</t>
  </si>
  <si>
    <t>M455</t>
  </si>
  <si>
    <t>M456</t>
  </si>
  <si>
    <t>M457</t>
  </si>
  <si>
    <t>M458</t>
  </si>
  <si>
    <t>M459</t>
  </si>
  <si>
    <t>M460</t>
  </si>
  <si>
    <t>M461</t>
  </si>
  <si>
    <t>M462</t>
  </si>
  <si>
    <t>M463</t>
  </si>
  <si>
    <t>M464</t>
  </si>
  <si>
    <t>M465</t>
  </si>
  <si>
    <t>M466</t>
  </si>
  <si>
    <t>M467</t>
  </si>
  <si>
    <t>M468</t>
  </si>
  <si>
    <t>M469</t>
  </si>
  <si>
    <t>M470</t>
  </si>
  <si>
    <t>M471</t>
  </si>
  <si>
    <t>M472</t>
  </si>
  <si>
    <t>M473</t>
  </si>
  <si>
    <t>M474</t>
  </si>
  <si>
    <t>M475</t>
  </si>
  <si>
    <t>M476</t>
  </si>
  <si>
    <t>M477</t>
  </si>
  <si>
    <t>M478</t>
  </si>
  <si>
    <t>M479</t>
  </si>
  <si>
    <t>M480</t>
  </si>
  <si>
    <t>M481</t>
  </si>
  <si>
    <t>M482</t>
  </si>
  <si>
    <t>M483</t>
  </si>
  <si>
    <t>M484</t>
  </si>
  <si>
    <t>M485</t>
  </si>
  <si>
    <t>M486</t>
  </si>
  <si>
    <t>M487</t>
  </si>
  <si>
    <t>M488</t>
  </si>
  <si>
    <t>M489</t>
  </si>
  <si>
    <t>M490</t>
  </si>
  <si>
    <t>M491</t>
  </si>
  <si>
    <t>M492</t>
  </si>
  <si>
    <t>M493</t>
  </si>
  <si>
    <t>MODELS 2005</t>
  </si>
  <si>
    <t>Uses and Abuses of the Stereotype Mechanism in UML 1.x and 2.0</t>
  </si>
  <si>
    <t>An Experimental Investigation of UML Modeling Conventions</t>
  </si>
  <si>
    <t>Improving the Definition of UML</t>
  </si>
  <si>
    <t>Adopting Model Driven Software Development in Industry – A Case Study at Two Companies</t>
  </si>
  <si>
    <t>Use Case Driven Iterative Development: Hurdles and Solutions</t>
  </si>
  <si>
    <t>Model-Driven Development with SDL – Process, Tools, and Experiences</t>
  </si>
  <si>
    <t>Model-Driven Analysis and Synthesis of Concrete Syntax</t>
  </si>
  <si>
    <t>Correctly Defined Concrete Syntax for Visual Modeling Languages</t>
  </si>
  <si>
    <t>Compositional MDA</t>
  </si>
  <si>
    <t>CUP 2.0: High-Level Modeling of Context-Sensitive Interactive Applications</t>
  </si>
  <si>
    <t>Domain Models Are NOT Aspect Free</t>
  </si>
  <si>
    <t>A Slice of MDE with AOP: Transforming High-Level Business Rules to Aspects</t>
  </si>
  <si>
    <t>Package Merge in UML 2: Practice vs. Theory?</t>
  </si>
  <si>
    <t>Detecting and Resolving Model Inconsistencies Using Transformation Dependency Analysis</t>
  </si>
  <si>
    <t>Merging Models with the Epsilon Merging Language (EML)</t>
  </si>
  <si>
    <t>both (+ effort)</t>
  </si>
  <si>
    <t>Accuracy and generality focus, but + effort</t>
  </si>
  <si>
    <t>Mappings, Maps and Tables: Towards Formal Semantics for Associations in UML2</t>
  </si>
  <si>
    <t>Semantic Variations Among UML StateMachines</t>
  </si>
  <si>
    <t>Facilitating the Definition of General Constraints in UML</t>
  </si>
  <si>
    <t>Towards a MOF/QVT-Based Domain Architecture for Model Driven Security</t>
  </si>
  <si>
    <t>MDA-Based Re-engineering with Object-Z</t>
  </si>
  <si>
    <t>A Model Transformation Semantics and Analysis Methodology for SecureUML</t>
  </si>
  <si>
    <t>Incremental Model Transformation for the Evolution of Model-Driven Systems</t>
  </si>
  <si>
    <t>A Plugin-Based Language to Experiment with Model Transformation</t>
  </si>
  <si>
    <t>SiTra: Simple Transformations in Java</t>
  </si>
  <si>
    <t>Analysis and Visualization of Behavioral Dependencies Among Distributed Objects Based on UML Models</t>
  </si>
  <si>
    <t>Model Extraction Using Context Information</t>
  </si>
  <si>
    <t>Dynamic and Generic Manipulation of Models: From Introspection to Scripting</t>
  </si>
  <si>
    <t>Model Transformation by Example</t>
  </si>
  <si>
    <t>Graphical Definition of In-Place Transformations in the Eclipse Modeling Framework</t>
  </si>
  <si>
    <t>Model Transformations? Transformation Models!</t>
  </si>
  <si>
    <t>A Mapping Language from Models to DI Diagrams</t>
  </si>
  <si>
    <t>Basic Operations over Models Containing Subset and Union Properties</t>
  </si>
  <si>
    <t>A Metamodeling Approach to Pattern Specification</t>
  </si>
  <si>
    <t>Building Abstractions in Class Models: Formal Concept Analysis in a Model-Driven Approach</t>
  </si>
  <si>
    <t>Lifting Metamodels to Ontologies: A Step to the Semantic Integration of Modeling Languages</t>
  </si>
  <si>
    <t>Incremental Model Synchronization with Triple Graph Grammars</t>
  </si>
  <si>
    <t>Model-Driven Assessment of Use Cases for Dependable Systems</t>
  </si>
  <si>
    <t>A Graphical Approach to Risk Identification, Motivated by Empirical Investigations</t>
  </si>
  <si>
    <t>Reusable MDA Components: A Testing-for-Trust Approach</t>
  </si>
  <si>
    <t>Using Smalltalk as a Reflective Executable Meta-language</t>
  </si>
  <si>
    <t>UML Model Interchange in Heterogeneous Tool Environments: An Analysis of Adoptions of XMI 2</t>
  </si>
  <si>
    <t>Applying Model Fragment Copy-Restore to Build an Open and Distributed MDA Environment</t>
  </si>
  <si>
    <t>An OCL-Based Technique for Specifying and Verifying Refinement-Oriented Transformations in MDE</t>
  </si>
  <si>
    <t>An OCL Semantics Specified with QVT</t>
  </si>
  <si>
    <t>Specification of Invariability in OCL</t>
  </si>
  <si>
    <t>Framework-Specific Modeling Languages with Round-Trip Engineering</t>
  </si>
  <si>
    <t>A Visualization Framework for the Modeling and Formal Analysis of High Assurance Systems</t>
  </si>
  <si>
    <t>Layered Class Diagrams: Supporting the Design Process</t>
  </si>
  <si>
    <t>Using UML Activities for System-on-Chip Design and Synthesis</t>
  </si>
  <si>
    <t>Modeling and Early Performance Estimation for Network Processor Applications</t>
  </si>
  <si>
    <t>A Formal Semantics of UML-RT</t>
  </si>
  <si>
    <t>M494</t>
  </si>
  <si>
    <t>M495</t>
  </si>
  <si>
    <t>M496</t>
  </si>
  <si>
    <t>M497</t>
  </si>
  <si>
    <t>M498</t>
  </si>
  <si>
    <t>M499</t>
  </si>
  <si>
    <t>M500</t>
  </si>
  <si>
    <t>M501</t>
  </si>
  <si>
    <t>M502</t>
  </si>
  <si>
    <t>M503</t>
  </si>
  <si>
    <t>M504</t>
  </si>
  <si>
    <t>M505</t>
  </si>
  <si>
    <t>M506</t>
  </si>
  <si>
    <t>M507</t>
  </si>
  <si>
    <t>M508</t>
  </si>
  <si>
    <t>M509</t>
  </si>
  <si>
    <t>M510</t>
  </si>
  <si>
    <t>M511</t>
  </si>
  <si>
    <t>M512</t>
  </si>
  <si>
    <t>M513</t>
  </si>
  <si>
    <t>M514</t>
  </si>
  <si>
    <t>M515</t>
  </si>
  <si>
    <t>M516</t>
  </si>
  <si>
    <t>M517</t>
  </si>
  <si>
    <t>M518</t>
  </si>
  <si>
    <t>M519</t>
  </si>
  <si>
    <t>M520</t>
  </si>
  <si>
    <t>M521</t>
  </si>
  <si>
    <t>M522</t>
  </si>
  <si>
    <t>M523</t>
  </si>
  <si>
    <t>M524</t>
  </si>
  <si>
    <t>M525</t>
  </si>
  <si>
    <t>M526</t>
  </si>
  <si>
    <t>M527</t>
  </si>
  <si>
    <t>M528</t>
  </si>
  <si>
    <t>M529</t>
  </si>
  <si>
    <t>M530</t>
  </si>
  <si>
    <t>M531</t>
  </si>
  <si>
    <t>M532</t>
  </si>
  <si>
    <t>M533</t>
  </si>
  <si>
    <t>M534</t>
  </si>
  <si>
    <t>M535</t>
  </si>
  <si>
    <t>M536</t>
  </si>
  <si>
    <t>M537</t>
  </si>
  <si>
    <t>M538</t>
  </si>
  <si>
    <t>M539</t>
  </si>
  <si>
    <t>M540</t>
  </si>
  <si>
    <t>M541</t>
  </si>
  <si>
    <t>M542</t>
  </si>
  <si>
    <t>M543</t>
  </si>
  <si>
    <t>M544</t>
  </si>
  <si>
    <t>MODELS 2006</t>
  </si>
  <si>
    <t>Bidirectional Model Transformations in QVT: Semantic Issues and Open Questions</t>
  </si>
  <si>
    <t>Reconciling TGGs with QVT</t>
  </si>
  <si>
    <t>UniTI: A Unified Transformation Infrastructure</t>
  </si>
  <si>
    <t>Guided Development with Multiple Domain-Specific Languages</t>
  </si>
  <si>
    <t>Model-Driven, Network-Context Sensitive Intrusion Detection</t>
  </si>
  <si>
    <t>An Empirical Study of the Impact of OCL Smells and Refactorings on the Understandability of OCL Specifications</t>
  </si>
  <si>
    <t>On Metamodeling in Megamodels</t>
  </si>
  <si>
    <t>Magritte – A Meta-driven Approach to Empower Developers and End Users</t>
  </si>
  <si>
    <t>Matching Model-Snippets</t>
  </si>
  <si>
    <t>Improving Inconsistency Resolution with Side-Effect Evaluation and Costs</t>
  </si>
  <si>
    <t>Model Composition in Product Lines and Feature Interaction Detection Using Critical Pair Analysis</t>
  </si>
  <si>
    <t>Automated Semantic Analysis of Design Models</t>
  </si>
  <si>
    <t>Piecewise Modelling with State Subtypes</t>
  </si>
  <si>
    <t>Deriving Operation Contracts from UML Class Diagrams</t>
  </si>
  <si>
    <t>Finding the Pattern You Need: The Design Pattern Intent Ontology</t>
  </si>
  <si>
    <t>Model-Driven Approach for Managing Human Interface Design Life Cycle</t>
  </si>
  <si>
    <t>Integrating Heterogeneous Tools into Model-Centric Development of Interactive Applications</t>
  </si>
  <si>
    <t>A Business-Process-Driven Approach for Generating E-Commerce User Interfaces</t>
  </si>
  <si>
    <t>Enhancing UML Extensions with Operational Semantics.</t>
  </si>
  <si>
    <t>Integrated Definition of Abstract and Concrete Syntax for Textual Languages</t>
  </si>
  <si>
    <t>Architectural Aspects in UML</t>
  </si>
  <si>
    <t>Domain Specific Modeling Methodology for Reconfigurable Networked Systems</t>
  </si>
  <si>
    <t>A Modelling Method for Rigorous and Automated Design of Large-Scale Industrial Systems</t>
  </si>
  <si>
    <t>Relating Navigation and Request Routing Models in Web Applications</t>
  </si>
  <si>
    <t>A UML2 Profile for Service Modeling</t>
  </si>
  <si>
    <t>Automatic Generation of Workflow-Extended Domain Models</t>
  </si>
  <si>
    <t>A Practical Perspective on the Design and Implementation of Service-Oriented Solutions</t>
  </si>
  <si>
    <t>Constructive Techniques for Meta- and Model-Level Reasoning</t>
  </si>
  <si>
    <t>A Metamodel-Based Approach for Analyzing Security-Design Models</t>
  </si>
  <si>
    <t>UML2Alloy: A Challenging Model Transformation</t>
  </si>
  <si>
    <t>i2MAP: An Incremental and Iterative Modeling and Analysis Process</t>
  </si>
  <si>
    <t>A Model-Driven Measurement Procedure for Sizing Web Applications: Design, Automation and Validation</t>
  </si>
  <si>
    <t>Model-Driven Engineering for Software Migration in a Large Industrial Context</t>
  </si>
  <si>
    <t>Introducing Variability into Aspect-Oriented Modeling Approaches</t>
  </si>
  <si>
    <t>An Expressive Aspect Composition Language for UML State Diagrams</t>
  </si>
  <si>
    <t>Enhancing UML State Machines with Aspects</t>
  </si>
  <si>
    <t>Complementary Use Case Scenario Representations Based on Domain Vocabularies</t>
  </si>
  <si>
    <t>Modeling Time(s)</t>
  </si>
  <si>
    <t>A UML Profile for Developing Airworthiness-Compliant (RTCA DO-178B), Safety-Critical Software</t>
  </si>
  <si>
    <t>Forensic Debugging of Model Transformations</t>
  </si>
  <si>
    <t>Runtime Debugging Using Reverse-Engineered UML</t>
  </si>
  <si>
    <t>Formally Defining a Graphical Language for Monitoring and Checking Object Interactions</t>
  </si>
  <si>
    <t>Statechart Development Beyond WYSIWYG</t>
  </si>
  <si>
    <t>Model-Based Design of Computer-Controlled Game Character Behavior</t>
  </si>
  <si>
    <t>Model-Driven Construction of Certified Binaries</t>
  </si>
  <si>
    <t>M545</t>
  </si>
  <si>
    <t>M546</t>
  </si>
  <si>
    <t>M547</t>
  </si>
  <si>
    <t>M548</t>
  </si>
  <si>
    <t>M549</t>
  </si>
  <si>
    <t>M550</t>
  </si>
  <si>
    <t>M551</t>
  </si>
  <si>
    <t>M552</t>
  </si>
  <si>
    <t>M553</t>
  </si>
  <si>
    <t>M554</t>
  </si>
  <si>
    <t>M555</t>
  </si>
  <si>
    <t>M556</t>
  </si>
  <si>
    <t>M557</t>
  </si>
  <si>
    <t>M558</t>
  </si>
  <si>
    <t>M559</t>
  </si>
  <si>
    <t>M560</t>
  </si>
  <si>
    <t>M561</t>
  </si>
  <si>
    <t>M562</t>
  </si>
  <si>
    <t>M563</t>
  </si>
  <si>
    <t>M564</t>
  </si>
  <si>
    <t>M565</t>
  </si>
  <si>
    <t>M566</t>
  </si>
  <si>
    <t>M567</t>
  </si>
  <si>
    <t>M568</t>
  </si>
  <si>
    <t>M569</t>
  </si>
  <si>
    <t>M570</t>
  </si>
  <si>
    <t>M571</t>
  </si>
  <si>
    <t>M572</t>
  </si>
  <si>
    <t>M573</t>
  </si>
  <si>
    <t>M574</t>
  </si>
  <si>
    <t>M575</t>
  </si>
  <si>
    <t>M576</t>
  </si>
  <si>
    <t>M577</t>
  </si>
  <si>
    <t>M578</t>
  </si>
  <si>
    <t>M579</t>
  </si>
  <si>
    <t>M580</t>
  </si>
  <si>
    <t>M581</t>
  </si>
  <si>
    <t>M582</t>
  </si>
  <si>
    <t>M583</t>
  </si>
  <si>
    <t>M584</t>
  </si>
  <si>
    <t>M585</t>
  </si>
  <si>
    <t>M586</t>
  </si>
  <si>
    <t>M587</t>
  </si>
  <si>
    <t>M588</t>
  </si>
  <si>
    <t>M589</t>
  </si>
  <si>
    <t>MODELS 2007</t>
  </si>
  <si>
    <t>Algebraic Models for Bidirectional Model Synchronization</t>
  </si>
  <si>
    <t>An Invariant-Based Method for the Analysis of Declarative Model-to-Model Transformations</t>
  </si>
  <si>
    <t>Precise Semantics of EMF Model Transformations by Graph Transformation</t>
  </si>
  <si>
    <t>A Formal Metamodel for Problem Frames</t>
  </si>
  <si>
    <t>Visualization of Use Cases through Automatically Generated Activity Diagrams</t>
  </si>
  <si>
    <t>Requirements Modeling and Validation Using Bi-layer Use Case Descriptions</t>
  </si>
  <si>
    <t>WebWorkFlow: An Object-Oriented Workflow Modeling Language for Web Applications</t>
  </si>
  <si>
    <t>The Future of Train Signaling</t>
  </si>
  <si>
    <t>NAOMI – An Experimental Platform for Multi–modeling</t>
  </si>
  <si>
    <t>Model Transformation as an Optimization Problem</t>
  </si>
  <si>
    <t>Example-Based Program Transformation</t>
  </si>
  <si>
    <t>Detecting Patterns of Poor Design Solutions Using Constraint Propagation</t>
  </si>
  <si>
    <t>A General Approach for Scenario Integration</t>
  </si>
  <si>
    <t>Behavioral Modelling and Composition of Object Slices Using Event Observation</t>
  </si>
  <si>
    <t>Scenario-Based Static Analysis of UML Class Models</t>
  </si>
  <si>
    <t>Constructing Models with the Human-Usable Textual Notation</t>
  </si>
  <si>
    <t>X3D-UML: 3D UML State Machine Diagrams</t>
  </si>
  <si>
    <t>Assessing the Influence of Stereotypes on the Comprehension of UML Sequence Diagrams: A Controlled Experiment</t>
  </si>
  <si>
    <t>MOOGLE: A Model Search Engine</t>
  </si>
  <si>
    <t>Managing Model Conflicts in Distributed Development</t>
  </si>
  <si>
    <t>Metamodel Matching for Automatic Model Transformation Generation</t>
  </si>
  <si>
    <t>Sufficient Criteria for Consistent Behavior Modeling with Refined Activity Diagrams</t>
  </si>
  <si>
    <t>Implementation of the Conformance Relation for Incremental Development of Behavioural Models</t>
  </si>
  <si>
    <t>A Model-Based Framework for Statically and Dynamically Checking Component Interactions</t>
  </si>
  <si>
    <t>Formal Definition of MOF 2.0 Metamodel Components and Composition</t>
  </si>
  <si>
    <t>Interfaces and Metainterfaces for Models and Metamodels</t>
  </si>
  <si>
    <t>Model&amp;Metamodel, Metadata and Document Repository for Software and Data Integration</t>
  </si>
  <si>
    <t>Model Construction with External Constraints: An Interactive Journey from Semantics to Syntax</t>
  </si>
  <si>
    <t>A Benchmark for OCL Engine Accuracy, Determinateness, and Efficiency</t>
  </si>
  <si>
    <t>Contrary-to-Duties Constraints: From UML to Relational Model</t>
  </si>
  <si>
    <t>A UML/SPT Model Analysis Methodology for Concurrent Systems Based on Genetic Algorithms</t>
  </si>
  <si>
    <t>Integrating Performance Analysis in the Model Driven Development of Software Product Lines</t>
  </si>
  <si>
    <t>A Model-Driven Measurement Approach</t>
  </si>
  <si>
    <t>Specifying Service Composition Using UML 2.x and Composition Policies</t>
  </si>
  <si>
    <t>A Model-Based Framework for Security Policy Specification, Deployment and Testing</t>
  </si>
  <si>
    <t>A Pattern Language Verifier for Web-Based Enterprise Applications</t>
  </si>
  <si>
    <t>Automatically Generating Behavioral Models of Adaptive Systems to Address Uncertainty</t>
  </si>
  <si>
    <t>Autonomic Management Policy Specification: From UML to DSML</t>
  </si>
  <si>
    <t>Empirical Analysis of the Relation between Level of Detail in UML Models and Defect Density</t>
  </si>
  <si>
    <t>An Empirical Investigation on Dynamic Modeling in Requirements Engineering</t>
  </si>
  <si>
    <t>Heterogeneous Coupled Evolution of Software Languages</t>
  </si>
  <si>
    <t>Automatability of Coupled Evolution of Metamodels and Models in Practice</t>
  </si>
  <si>
    <t>Enriching Reverse Engineering with Annotations</t>
  </si>
  <si>
    <t>Towards a Formal Account of a Foundational Subset for Executable UML Models</t>
  </si>
  <si>
    <t>A Lightweight Approach for Defining the Formal Semantics of a Modeling Language</t>
  </si>
  <si>
    <t>Semantically Configurable Code Generation</t>
  </si>
  <si>
    <t>Safety Hazard Identification by Misuse Cases: Experimental Comparison of Text and Diagrams</t>
  </si>
  <si>
    <t>Adding Dependability Analysis Capabilities to the MARTE Profile</t>
  </si>
  <si>
    <t>Visual ScatterUnit: A Visual Model-Driven Testing Framework of Wireless Sensor Networks Applications</t>
  </si>
  <si>
    <t>Aspect-Oriented Model Weaving Beyond Model Composition and Model Transformation</t>
  </si>
  <si>
    <t>An Aspect-Oriented and Model-Driven Approach for Managing Dynamic Variability</t>
  </si>
  <si>
    <t>Managing Variability Complexity in Aspect-Oriented Modeling</t>
  </si>
  <si>
    <t>Mapping the UML2 Semantics of Associations to a Java Code Generation Model</t>
  </si>
  <si>
    <t>Meaningful Composite Structures</t>
  </si>
  <si>
    <t>A Systematic Approach to Connectors in a Multi-level Modeling Environment</t>
  </si>
  <si>
    <t>Model-Based Quality Assurance of Automotive Software</t>
  </si>
  <si>
    <t>Ontology Guided Evolution of Complex Embedded Systems Projects in the Direction of MDA</t>
  </si>
  <si>
    <t>General Mode Controller for Software on Artificial Satellite with Model-Based Validation Tool</t>
  </si>
  <si>
    <t>Difference models; also detects semantic differences</t>
  </si>
  <si>
    <t>M590</t>
  </si>
  <si>
    <t>M591</t>
  </si>
  <si>
    <t>M592</t>
  </si>
  <si>
    <t>M593</t>
  </si>
  <si>
    <t>M594</t>
  </si>
  <si>
    <t>M595</t>
  </si>
  <si>
    <t>M596</t>
  </si>
  <si>
    <t>M597</t>
  </si>
  <si>
    <t>M598</t>
  </si>
  <si>
    <t>M599</t>
  </si>
  <si>
    <t>M600</t>
  </si>
  <si>
    <t>M601</t>
  </si>
  <si>
    <t>M602</t>
  </si>
  <si>
    <t>M603</t>
  </si>
  <si>
    <t>M604</t>
  </si>
  <si>
    <t>M605</t>
  </si>
  <si>
    <t>M606</t>
  </si>
  <si>
    <t>M607</t>
  </si>
  <si>
    <t>M608</t>
  </si>
  <si>
    <t>M609</t>
  </si>
  <si>
    <t>M610</t>
  </si>
  <si>
    <t>M611</t>
  </si>
  <si>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</si>
  <si>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</si>
  <si>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</si>
  <si>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</si>
  <si>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</si>
  <si>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</si>
  <si>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</si>
  <si>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</si>
  <si>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</si>
  <si>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</si>
  <si>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</si>
  <si>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</si>
  <si>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</si>
  <si>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</si>
  <si>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</si>
  <si>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</si>
  <si>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</si>
  <si>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</si>
  <si>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</si>
  <si>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</si>
  <si>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</si>
  <si>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</si>
  <si>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</si>
  <si>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M635</t>
  </si>
  <si>
    <t>M636</t>
  </si>
  <si>
    <t>M637</t>
  </si>
  <si>
    <t>M638</t>
  </si>
  <si>
    <t>M639</t>
  </si>
  <si>
    <t>M640</t>
  </si>
  <si>
    <t>M641</t>
  </si>
  <si>
    <t>M642</t>
  </si>
  <si>
    <t>M643</t>
  </si>
  <si>
    <t>M644</t>
  </si>
  <si>
    <t>M645</t>
  </si>
  <si>
    <t>M646</t>
  </si>
  <si>
    <t>M647</t>
  </si>
  <si>
    <t>MODELS 2008</t>
  </si>
  <si>
    <t>Modeling Modeling</t>
  </si>
  <si>
    <t>Representation and Traversal of Large Clabject Models</t>
  </si>
  <si>
    <t>Meta-model Pruning</t>
  </si>
  <si>
    <t>A UML/MARTE Model Analysis Method for Detection of Data Races in Concurrent Systems</t>
  </si>
  <si>
    <t>Model Driven Performance Measurement and Assessment with MoDePeMART</t>
  </si>
  <si>
    <t>Security Analysis of a Biometric Authentication System Using UMLsec and JML</t>
  </si>
  <si>
    <t>Automatically Discovering Hidden Transformation Chaining Constraints</t>
  </si>
  <si>
    <t>CSP(M): Constraint Satisfaction Problem over Models</t>
  </si>
  <si>
    <t>Parsing SBVR-Based Controlled Languages</t>
  </si>
  <si>
    <t>SLIM—A Lightweight Environment for Synchronous Collaborative Modeling</t>
  </si>
  <si>
    <t>Language-Independent Change Management of Process Models</t>
  </si>
  <si>
    <t>Requirements for Practical Model Merge – An Industrial Perspective</t>
  </si>
  <si>
    <t>Evaluating the Impact of UML Modeling on Software Quality: An Industrial Case Study</t>
  </si>
  <si>
    <t>Concern Visibility in Base Station Development – An Empirical Investigation</t>
  </si>
  <si>
    <t>Influencing Factors in Model-Based Testing with UML State Machines: Report on an Industrial Cooperation</t>
  </si>
  <si>
    <t>Towards Composite Model Transformations Using Distributed Graph Transformation Concepts</t>
  </si>
  <si>
    <t>On-the-Fly Construction, Correctness and Completeness of Model Transformations Based on Triple Graph Grammars</t>
  </si>
  <si>
    <t>Formal Support for QVT-Relations with Coloured Petri Nets</t>
  </si>
  <si>
    <t>An Example Is Worth a Thousand Words: Composite Operation Modeling By-Example</t>
  </si>
  <si>
    <t>Refactoring-Safe Modeling of Aspect-Oriented Scenarios</t>
  </si>
  <si>
    <t>Model-Based Testing Using LSCs and S2A</t>
  </si>
  <si>
    <t>Model Driven Development of Graphical User Interfaces for Enterprise Business Applications – Experience, Lessons Learnt and a Way Forward</t>
  </si>
  <si>
    <t>Business Process Models as a Showcase for Syntax-Based Assistance in Diagram Editors</t>
  </si>
  <si>
    <t>Rule-Enhanced Business Process Modeling Language for Service Choreographies</t>
  </si>
  <si>
    <t>Change-Driven Model Transformations</t>
  </si>
  <si>
    <t>An Incremental Algorithm for High-Performance Runtime Model Consistency</t>
  </si>
  <si>
    <t>Traceability-Based Change Awareness</t>
  </si>
  <si>
    <t>Towards Test-Driven Semantics Specification</t>
  </si>
  <si>
    <t>Scalable Semantic Annotation Using Lattice-Based Ontologies</t>
  </si>
  <si>
    <t>OntoDSL: An Ontology-Based Framework for Domain-Specific Languages</t>
  </si>
  <si>
    <t>Domain-Specific Languages in Practice: A User Study on the Success Factors</t>
  </si>
  <si>
    <t>Evaluating Context Descriptions and Property Definition Patterns for Software Formal Validation</t>
  </si>
  <si>
    <t>Anatomy of a Visual Domain-Specific Language Project in an Industrial Context</t>
  </si>
  <si>
    <t>A Goal-Based Modeling Approach to Develop Requirements of an Adaptive System with Environmental Uncertainty</t>
  </si>
  <si>
    <t>A Use Case Modeling Approach to Facilitate the Transition towards Analysis Models: Concepts and Empirical Evaluation</t>
  </si>
  <si>
    <t>Polymorphic Scenario-Based Specification Models: Semantics and Applications</t>
  </si>
  <si>
    <t>Aspect Model Unweaving</t>
  </si>
  <si>
    <t>Model Composition Contracts</t>
  </si>
  <si>
    <t>Abstracting Complex Languages through Transformation and Composition</t>
  </si>
  <si>
    <t>Deterministic UML Models for Interconnected Activities and State Machines</t>
  </si>
  <si>
    <t>Using UML Statecharts with Knowledge Logic Guards</t>
  </si>
  <si>
    <t>A Modeling Language for Activity-Oriented Composition of Service-Oriented Software Systems</t>
  </si>
  <si>
    <t>A Domain Specific Modeling Language Supporting Specification, Simulation and Execution of Dynamic Adaptive Systems</t>
  </si>
  <si>
    <t>Executable Domain Specific Language for Message-Based System Integration</t>
  </si>
  <si>
    <t>Generic Model Refactorings</t>
  </si>
  <si>
    <t>Constraining Type Parameters of UML 2 Templates with Substitutable Classifiers</t>
  </si>
  <si>
    <t>Generating Assertion Code from OCL: A Transformational Approach Based on Similarities of Implementation Languages</t>
  </si>
  <si>
    <t>OCLLib, OCLUnit, OCLDoc: Pragmatic Extensions for the Object Constraint Language</t>
  </si>
  <si>
    <t>Variability within Modeling Language Definitions</t>
  </si>
  <si>
    <t>Variability Modelling throughout the Product Line Lifecycle</t>
  </si>
  <si>
    <t>Weaving Variability into Domain Metamodels</t>
  </si>
  <si>
    <t>Automatic Domain Model Migration to Manage Metamodel Evolution</t>
  </si>
  <si>
    <t>Model Transformation by Demonstration</t>
  </si>
  <si>
    <t>Reviving QVT Relations: Model-Based Debugging Using Colored Petri Nets</t>
  </si>
  <si>
    <t>Incremental Development of Model Transformation Chains Using Automated Testing</t>
  </si>
  <si>
    <t>Test-Driven Development of Model Transformations</t>
  </si>
  <si>
    <t>Can be used in  versioning, but out-of-scope</t>
  </si>
  <si>
    <t>MODELS 2009</t>
  </si>
  <si>
    <t>M648</t>
  </si>
  <si>
    <t>M649</t>
  </si>
  <si>
    <t>M650</t>
  </si>
  <si>
    <t>M651</t>
  </si>
  <si>
    <t>M652</t>
  </si>
  <si>
    <t>M653</t>
  </si>
  <si>
    <t>M654</t>
  </si>
  <si>
    <t>M655</t>
  </si>
  <si>
    <t>M656</t>
  </si>
  <si>
    <t>M657</t>
  </si>
  <si>
    <t>M658</t>
  </si>
  <si>
    <t>M659</t>
  </si>
  <si>
    <t>M660</t>
  </si>
  <si>
    <t>M661</t>
  </si>
  <si>
    <t>M662</t>
  </si>
  <si>
    <t>M663</t>
  </si>
  <si>
    <t>M664</t>
  </si>
  <si>
    <t>M665</t>
  </si>
  <si>
    <t>M666</t>
  </si>
  <si>
    <t>M667</t>
  </si>
  <si>
    <t>M668</t>
  </si>
  <si>
    <t>M669</t>
  </si>
  <si>
    <t>M670</t>
  </si>
  <si>
    <t>M671</t>
  </si>
  <si>
    <t>M672</t>
  </si>
  <si>
    <t>M673</t>
  </si>
  <si>
    <t>M674</t>
  </si>
  <si>
    <t>M675</t>
  </si>
  <si>
    <t>M676</t>
  </si>
  <si>
    <t>M677</t>
  </si>
  <si>
    <t>M678</t>
  </si>
  <si>
    <t>M679</t>
  </si>
  <si>
    <t>M680</t>
  </si>
  <si>
    <t>M681</t>
  </si>
  <si>
    <t>M682</t>
  </si>
  <si>
    <t>M683</t>
  </si>
  <si>
    <t>M684</t>
  </si>
  <si>
    <t>M685</t>
  </si>
  <si>
    <t>M686</t>
  </si>
  <si>
    <t>M687</t>
  </si>
  <si>
    <t>M688</t>
  </si>
  <si>
    <t>M689</t>
  </si>
  <si>
    <t>M690</t>
  </si>
  <si>
    <t>M691</t>
  </si>
  <si>
    <t>M692</t>
  </si>
  <si>
    <t>M693</t>
  </si>
  <si>
    <t>M694</t>
  </si>
  <si>
    <t>M695</t>
  </si>
  <si>
    <t>M696</t>
  </si>
  <si>
    <t>M697</t>
  </si>
  <si>
    <t>M698</t>
  </si>
  <si>
    <t>M699</t>
  </si>
  <si>
    <t>M700</t>
  </si>
  <si>
    <t>M701</t>
  </si>
  <si>
    <t>M702</t>
  </si>
  <si>
    <t>M703</t>
  </si>
  <si>
    <t>M704</t>
  </si>
  <si>
    <t>M705</t>
  </si>
  <si>
    <t>A Unified Approach to Modeling and Programming</t>
  </si>
  <si>
    <t>Generic Meta-modelling with Concepts, Templates and Mixin Layers</t>
  </si>
  <si>
    <t>An Observer-Based Notion of Model Inheritance</t>
  </si>
  <si>
    <t>MDE-Based Approach for Generalizing Design Space Exploration</t>
  </si>
  <si>
    <t>A Comparison of Model Migration Tools</t>
  </si>
  <si>
    <t>Active Operations on Collections</t>
  </si>
  <si>
    <t>transML: A Family of Languages to Model Model Transformations</t>
  </si>
  <si>
    <t>Henshin: Advanced Concepts and Tools for In-Place EMF Model Transformations</t>
  </si>
  <si>
    <t>A Technique for Automatic Validation of Model Transformations</t>
  </si>
  <si>
    <t>Static- and Dynamic Consistency Analysis of UML State Chart Models</t>
  </si>
  <si>
    <t>Verifying Semantic Conformance of State Machine-to-Java Code Generators</t>
  </si>
  <si>
    <t>A Dynamic-Priority Based Approach to Fixing Inconsistent Feature Models</t>
  </si>
  <si>
    <t>Taming Graphical Modeling</t>
  </si>
  <si>
    <t>Taming EMF and GMF Using Model Transformation</t>
  </si>
  <si>
    <t>A Visual Traceability Modeling Language</t>
  </si>
  <si>
    <t>Application Logic Patterns – Reusable Elements of User-System Interaction</t>
  </si>
  <si>
    <t>A Metamodel-Based Approach for Automatic User Interface Generation</t>
  </si>
  <si>
    <t>Rapid UI Development for Enterprise Applications: Combining Manual and Model-Driven Techniques</t>
  </si>
  <si>
    <t>Environment Modeling with UML/MARTE to Support Black-Box System Testing for Real-Time Embedded Systems: Methodology and Industrial Case Studies</t>
  </si>
  <si>
    <t>Improving Test Models for Large Scale Industrial Systems: An Inquisitive Study</t>
  </si>
  <si>
    <t>Automatically Discovering Properties That Specify the Latent Behavior of UML Models</t>
  </si>
  <si>
    <t>Towards a Semantics of Activity Diagrams with Semantic Variation Points</t>
  </si>
  <si>
    <t>An AADL-Based Approach to Variability Modeling of Automotive Control Systems</t>
  </si>
  <si>
    <t>Extending Variability for OCL Interpretation</t>
  </si>
  <si>
    <t>Inter-modelling: From Theory to Practice</t>
  </si>
  <si>
    <t>Consistent Modeling Using Multiple UML Profiles</t>
  </si>
  <si>
    <t>A Systematic Review on the Definition of UML Profiles</t>
  </si>
  <si>
    <t>Transformation-Based Parallelization of Request-Processing Applications</t>
  </si>
  <si>
    <t>Model Driven Orchestration: Design for Service Compatibility</t>
  </si>
  <si>
    <t>Embedded Software Development with Projectional Language Workbenches</t>
  </si>
  <si>
    <t>Concern-Based (de)composition of Model-Driven Software Development Processes</t>
  </si>
  <si>
    <t>Flexible Model Element Introduction Policies for Aspect-Oriented Modeling</t>
  </si>
  <si>
    <t>Role-Based Generic Model Refactoring</t>
  </si>
  <si>
    <t>Precise Detection of Conflicting Change Operations Using Process Model Terms</t>
  </si>
  <si>
    <t>Capturing the Intention of Model Changes</t>
  </si>
  <si>
    <t>Selective and Consistent Undoing of Model Changes</t>
  </si>
  <si>
    <t>Modeling Features at Runtime</t>
  </si>
  <si>
    <t>Metamodel-Based Information Integration at Industrial Scale</t>
  </si>
  <si>
    <t>Inferring Meta-models for Runtime System Data from the Clients of Management APIs</t>
  </si>
  <si>
    <t>A Meta Model for Artefact-Orientation: Fundamentals and Lessons Learned in Requirements Engineering</t>
  </si>
  <si>
    <t>A Common Framework for Synchronization in Requirements Modelling Languages</t>
  </si>
  <si>
    <t>A Systematic Review of the Use of Requirements Engineering Techniques in Model-Driven Development</t>
  </si>
  <si>
    <t>Slicing of UML Models Using Model Transformations</t>
  </si>
  <si>
    <t>An Adjustable Transformation from OWL to Ecore</t>
  </si>
  <si>
    <t>Transforming Process Models: Executable Rewrite Rules versus a Formalized Java Program</t>
  </si>
  <si>
    <t>Disciplined Heterogeneous Modeling</t>
  </si>
  <si>
    <t>Design Guidelines for the Development of Quality-Driven Model Transformations</t>
  </si>
  <si>
    <t>Early Deviation Detection in Modeling Activities of MDE Processes</t>
  </si>
  <si>
    <t>Artifact or Process Guidance, an Empirical Study</t>
  </si>
  <si>
    <t>Scaling Up Model Driven Engineering – Experience and Lessons Learnt</t>
  </si>
  <si>
    <t>Mod4J: A Qualitative Case Study of Model-Driven Software Development</t>
  </si>
  <si>
    <t>Modeling Issues: a Survival Guide for a Non-expert Modeler</t>
  </si>
  <si>
    <t>Monarch: Model-Based Development of Software Architectures</t>
  </si>
  <si>
    <t>Model-to-Metamodel Transformation for the Development of Component-Based Systems</t>
  </si>
  <si>
    <t>Architectural Descriptions as Boundary Objects in System and Design Work</t>
  </si>
  <si>
    <t>M706</t>
  </si>
  <si>
    <t>M707</t>
  </si>
  <si>
    <t>M708</t>
  </si>
  <si>
    <t>M709</t>
  </si>
  <si>
    <t>M710</t>
  </si>
  <si>
    <t>M711</t>
  </si>
  <si>
    <t>M712</t>
  </si>
  <si>
    <t>M713</t>
  </si>
  <si>
    <t>M714</t>
  </si>
  <si>
    <t>M715</t>
  </si>
  <si>
    <t>M716</t>
  </si>
  <si>
    <t>M717</t>
  </si>
  <si>
    <t>M718</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</si>
  <si>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</si>
  <si>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</si>
  <si>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</si>
  <si>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</si>
  <si>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</si>
  <si>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</si>
  <si>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</si>
  <si>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</si>
  <si>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</si>
  <si>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</si>
  <si>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</si>
  <si>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</si>
  <si>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</si>
  <si>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</si>
  <si>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</si>
  <si>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</si>
  <si>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</si>
  <si>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</si>
  <si>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</si>
  <si>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</si>
  <si>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</si>
  <si>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</si>
  <si>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</si>
  <si>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</si>
  <si>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</si>
  <si>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</si>
  <si>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</si>
  <si>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</si>
  <si>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</si>
  <si>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</si>
  <si>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</si>
  <si>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</si>
  <si>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</si>
  <si>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M752</t>
  </si>
  <si>
    <t>M753</t>
  </si>
  <si>
    <t>M754</t>
  </si>
  <si>
    <t>M755</t>
  </si>
  <si>
    <t>M756</t>
  </si>
  <si>
    <t>M757</t>
  </si>
  <si>
    <t>M758</t>
  </si>
  <si>
    <t>M759</t>
  </si>
  <si>
    <t>M760</t>
  </si>
  <si>
    <t>M761</t>
  </si>
  <si>
    <t>MODELS 2010</t>
  </si>
  <si>
    <t>Towards Quality Driven Exploration of Model Transformation Spaces</t>
  </si>
  <si>
    <t>Automated Model-to-Metamodel Transformations Based on the Concepts of Deep Instantiation</t>
  </si>
  <si>
    <t>Lazy Execution of Model-to-Model Transformations</t>
  </si>
  <si>
    <t>Measuring UML Models Using Metrics Defined in OCL within the SQUAM Framework</t>
  </si>
  <si>
    <t>Modeling Model Slicers</t>
  </si>
  <si>
    <t>Morsa: A Scalable Approach for Persisting and Accessing Large Models</t>
  </si>
  <si>
    <t>Expressing Aspectual Interactions in Design: Experiences in the Slot Machine Domain</t>
  </si>
  <si>
    <t>An Industrial Application of Robustness Testing Using Aspect-Oriented Modeling, UML/MARTE, and Search Algorithms</t>
  </si>
  <si>
    <t>Aspect-Oriented Modelling for Distributed Systems</t>
  </si>
  <si>
    <t>A Precise Style for Business Process Modelling: Results from Two Controlled Experiments</t>
  </si>
  <si>
    <t>Semantically Configurable Consistency Analysis for Class and Object Diagrams</t>
  </si>
  <si>
    <t>Identifying the Weaknesses of UML Class Diagrams during Data Model Comprehension</t>
  </si>
  <si>
    <t>Engineering Android Applications Based on UML Activities</t>
  </si>
  <si>
    <t>Domain-Specific Model Transformation in Building Quantity Take-Off</t>
  </si>
  <si>
    <t>Improving Scalability and Maintenance of Software for High-Performance Scientific Computing by Combining MDE and Frameworks</t>
  </si>
  <si>
    <t>A Critical Review of Applied MDA for Embedded Devices: Identification of Problem Classes and Discussing Porting Efforts in Practice</t>
  </si>
  <si>
    <t>Designing Heterogeneous Component Based Systems: Evaluation of MARTE Standard and Enhancement Proposal</t>
  </si>
  <si>
    <t>Semantic Clone Detection for Model-Based Development of Embedded Systems</t>
  </si>
  <si>
    <t>Instant and Incremental QVT Transformation for Runtime Models</t>
  </si>
  <si>
    <t>Service–Oriented Architecture Modeling: Bridging the Gap between Structure and Behavior</t>
  </si>
  <si>
    <t>From State- to Delta-Based Bidirectional Model Transformations: The Symmetric Case</t>
  </si>
  <si>
    <t>Enforcing S&amp;D Pattern Design in RCES with Modeling and Formal Approaches</t>
  </si>
  <si>
    <t>A Model-Based and Automated Approach to Size Estimation of Embedded Software Components</t>
  </si>
  <si>
    <t>MDE to Manage Communications with and between Resource-Constrained Systems</t>
  </si>
  <si>
    <t>Diagram Definition: A Case Study with the UML Class Diagram</t>
  </si>
  <si>
    <t>Reducing Multiplicities in Class Diagrams</t>
  </si>
  <si>
    <t>EUnit: A Unit Testing Framework for Model Management Tasks</t>
  </si>
  <si>
    <t>Verifying UML-RT Protocol Conformance Using Model Checking</t>
  </si>
  <si>
    <t>Model-Based Coverage-Driven Test Suite Generation for Software Product Lines</t>
  </si>
  <si>
    <t>Constraint-Based Model Refactoring</t>
  </si>
  <si>
    <t>Supporting Design Model Refactoring for Improving Class Responsibility Assignment</t>
  </si>
  <si>
    <t>Vision Paper: The Essence of Structural Models</t>
  </si>
  <si>
    <t>Vision Paper: Towards Model-Based Energy Testing</t>
  </si>
  <si>
    <t>Vision Paper: Make a Difference! (Semantically)</t>
  </si>
  <si>
    <t>Automatic Derivation of Utility Functions for Monitoring Software Requirements</t>
  </si>
  <si>
    <t>Logic-Based Model-Level Software Development with F-OML</t>
  </si>
  <si>
    <t>Formal Verification of QVT Transformations for Code Generation</t>
  </si>
  <si>
    <t>Model-Based (Mechanical) Product Design</t>
  </si>
  <si>
    <t>Applying a Model-Based Approach to IT Systems Development Using SysML Extension</t>
  </si>
  <si>
    <t>Early Experience with Agile Methodology in a Model-Driven Approach</t>
  </si>
  <si>
    <t>CD2Alloy: Class Diagrams Analysis Using Alloy Revisited</t>
  </si>
  <si>
    <t>Model-Driven Engineering and Optimizing Compilers: A Bridge Too Far?</t>
  </si>
  <si>
    <t>Towards a General Composition Semantics for Rule-Based Model Transformation</t>
  </si>
  <si>
    <t>Properties of Realistic Feature Models Make Combinatorial Testing of Product Lines Feasible</t>
  </si>
  <si>
    <t>Reasoning about Metamodeling with Formal Specifications and Automatic Proofs</t>
  </si>
  <si>
    <t>Correctness of Model Synchronization Based on Triple Graph Grammars</t>
  </si>
  <si>
    <t>A Toolchain for the Detection of Structural and Behavioral Latent System Properties</t>
  </si>
  <si>
    <t>Defining MARTE’s VSL as an Extension of Alf</t>
  </si>
  <si>
    <t>Using Delta Model for Collaborative Work of Industrial Large-Scaled E/E Architecture Models</t>
  </si>
  <si>
    <t>M762</t>
  </si>
  <si>
    <t>M763</t>
  </si>
  <si>
    <t>M764</t>
  </si>
  <si>
    <t>M765</t>
  </si>
  <si>
    <t>M766</t>
  </si>
  <si>
    <t>M767</t>
  </si>
  <si>
    <t>M768</t>
  </si>
  <si>
    <t>M769</t>
  </si>
  <si>
    <t>M770</t>
  </si>
  <si>
    <t>M771</t>
  </si>
  <si>
    <t>M772</t>
  </si>
  <si>
    <t>M773</t>
  </si>
  <si>
    <t>M774</t>
  </si>
  <si>
    <t>M775</t>
  </si>
  <si>
    <t>M776</t>
  </si>
  <si>
    <t>M777</t>
  </si>
  <si>
    <t>M778</t>
  </si>
  <si>
    <t>M779</t>
  </si>
  <si>
    <t>M780</t>
  </si>
  <si>
    <t>M781</t>
  </si>
  <si>
    <t>M782</t>
  </si>
  <si>
    <t>M783</t>
  </si>
  <si>
    <t>M784</t>
  </si>
  <si>
    <t>M785</t>
  </si>
  <si>
    <t>M786</t>
  </si>
  <si>
    <t>M787</t>
  </si>
  <si>
    <t>M788</t>
  </si>
  <si>
    <t>M789</t>
  </si>
  <si>
    <t>M790</t>
  </si>
  <si>
    <t>M791</t>
  </si>
  <si>
    <t>M792</t>
  </si>
  <si>
    <t>M793</t>
  </si>
  <si>
    <t>M794</t>
  </si>
  <si>
    <t>M795</t>
  </si>
  <si>
    <t>M796</t>
  </si>
  <si>
    <t>M797</t>
  </si>
  <si>
    <t>M798</t>
  </si>
  <si>
    <t>M799</t>
  </si>
  <si>
    <t>M800</t>
  </si>
  <si>
    <t>M801</t>
  </si>
  <si>
    <t>M802</t>
  </si>
  <si>
    <t>M803</t>
  </si>
  <si>
    <t>M804</t>
  </si>
  <si>
    <t>M805</t>
  </si>
  <si>
    <t>M806</t>
  </si>
  <si>
    <t>M807</t>
  </si>
  <si>
    <t>M808</t>
  </si>
  <si>
    <t>M809</t>
  </si>
  <si>
    <t>M810</t>
  </si>
  <si>
    <t>MODELS 2011</t>
  </si>
  <si>
    <t>Bottom-Up Meta-Modelling: An Interactive Approach</t>
  </si>
  <si>
    <t>FacadeMetamodel: Masking UML</t>
  </si>
  <si>
    <t>T□: A Domain Specific Language for Rapid Workflow Development</t>
  </si>
  <si>
    <t>Relaxing Claims: Coping with Uncertainty While Evaluating Assumptions at Run Time</t>
  </si>
  <si>
    <t>Dynamic Evolution of Context-Aware Systems with Models at Runtime</t>
  </si>
  <si>
    <t>An Eclipse Modelling Framework Alternative to Meet the Models@Runtime Requirements</t>
  </si>
  <si>
    <t>Automated and Transparent Model Fragmentation for Persisting Large Models</t>
  </si>
  <si>
    <t>Formally Defining and Iterating Infinite Models</t>
  </si>
  <si>
    <t>Query-Driven Soft Interconnection of EMF Models</t>
  </si>
  <si>
    <t>Modeling the Linguistic Architecture of Software Products</t>
  </si>
  <si>
    <t>Cross-Language Support Mechanisms Significantly Aid Software Development</t>
  </si>
  <si>
    <t>Do Professional Developers Benefit from Design Pattern Documentation? A Replication in the Context of Source Code Comprehension</t>
  </si>
  <si>
    <t>Incremental Consistency Checking for Complex Design Rules and Larger Model Changes</t>
  </si>
  <si>
    <t>Evaluating the Impact of Aspects on Inconsistency Detection Effort: A Controlled Experiment</t>
  </si>
  <si>
    <t>On Integrating Structure and Behavior Modeling with OCL</t>
  </si>
  <si>
    <t>Generating Better Partial Covering Arrays by Modeling Weights on Sub-product Lines</t>
  </si>
  <si>
    <t>Towards Business Application Product Lines</t>
  </si>
  <si>
    <t>Inter-association Constraints in UML2: Comparative Analysis, Usage Recommendations, and Modeling Guidelines</t>
  </si>
  <si>
    <t>The Coroutine Model of Computation</t>
  </si>
  <si>
    <t>Assume-Guarantee Scenarios: Semantics and Synthesis</t>
  </si>
  <si>
    <t>An Exploratory Study of Forces and Frictions Affecting Large-Scale Model-Driven Development</t>
  </si>
  <si>
    <t>A Model-Driven Approach to Support Engineering Changes in Industrial Robotics Software</t>
  </si>
  <si>
    <t>Managing Related Models in Vehicle Control Software Development</t>
  </si>
  <si>
    <t>Detecting Specification Errors in Declarative Languages with Constraints</t>
  </si>
  <si>
    <t>From UML and OCL to Relational Logic and Back</t>
  </si>
  <si>
    <t>On Verifying ATL Transformations Using ‘off-the-shelf’ SMT Solvers</t>
  </si>
  <si>
    <t>ATLTest: A White-Box Test Generation Approach for ATL Transformations</t>
  </si>
  <si>
    <t>Empirical Evaluation on FBD Model-Based Test Coverage Criteria Using Mutation Analysis</t>
  </si>
  <si>
    <t>Seeing Errors: Model Driven Simulation Trace Visualization</t>
  </si>
  <si>
    <t>A Modeling Approach to Support the Similarity-Based Reuse of Configuration Data</t>
  </si>
  <si>
    <t>Model Driven Configuration of Fault Tolerance Solutions for Component-Based Software System</t>
  </si>
  <si>
    <t>Applying a Consistency Checking Framework for Heterogeneous Models and Artifacts in Industrial Product Lines</t>
  </si>
  <si>
    <t>Generation of Operational Transformation Rules from Examples of Model Transformations</t>
  </si>
  <si>
    <t>Using Feature Model to Build Model Transformation Chains</t>
  </si>
  <si>
    <t>A Generic Approach Simplifying Model-to-Model Transformation Chains</t>
  </si>
  <si>
    <t>An Approach for Synchronizing UML Models and Narrative Text in Literate Modeling</t>
  </si>
  <si>
    <t>Model Matching for Trace Link Generation in Model-Driven Software Development</t>
  </si>
  <si>
    <t>Matching Business Process Workflows across Abstraction Levels</t>
  </si>
  <si>
    <t>Experiences of Applying UML/MARTE on Three Industrial Projects</t>
  </si>
  <si>
    <t>Cost Estimation for Model-Driven Engineering</t>
  </si>
  <si>
    <t>Transition to Model-Driven Engineering</t>
  </si>
  <si>
    <t>Towards an Automatic Service Discovery for UML-Based Rich Service Descriptions</t>
  </si>
  <si>
    <t>A Product Line Modeling and Configuration Methodology to Support Model-Based Testing: An Industrial Case Study</t>
  </si>
  <si>
    <t>Sensitivity Analysis in Model-Driven Engineering</t>
  </si>
  <si>
    <t>Modeling and Analysis of CPU Usage in Safety-Critical Embedded Systems to Support Stress Testing</t>
  </si>
  <si>
    <t>Weaving-Based Configuration and Modular Transformation of Multi-layer Systems</t>
  </si>
  <si>
    <t>Research-Based Innovation: A Tale of Three Projects in Model-Driven Engineering</t>
  </si>
  <si>
    <t>An Industrial System Engineering Process Integrating Model Driven Architecture and Model Based Design</t>
  </si>
  <si>
    <t>MODELS 2012</t>
  </si>
  <si>
    <t>Industrial Adoption of Model-Driven Engineering: Are the Tools Really the Problem?</t>
  </si>
  <si>
    <t>Generic Model Assist</t>
  </si>
  <si>
    <t>Adding Spreadsheets to the MDE Toolkit</t>
  </si>
  <si>
    <t>Model-Driven Extraction and Analysis of Network Security Policies</t>
  </si>
  <si>
    <t>SafetyMet: A Metamodel for Safety Standards</t>
  </si>
  <si>
    <t>A Generic Fault Model for Quality Assurance</t>
  </si>
  <si>
    <t>Towards an Operationalization of the “Physics of Notations” for the Analysis of Visual Languages</t>
  </si>
  <si>
    <t>Teaching Model Driven Engineering from a Relational Database Perspective</t>
  </si>
  <si>
    <t>Big Metamodels Are Evil</t>
  </si>
  <si>
    <t>Integrating Modeling Tools in the Development Lifecycle with OSLC: A Case Study</t>
  </si>
  <si>
    <t>Recommending Auto-completions for Software Modeling Activities</t>
  </si>
  <si>
    <t>Automatically Searching for Metamodel Well-Formedness Rules in Examples and Counter-Examples</t>
  </si>
  <si>
    <t>Testing M2T/T2M Transformations</t>
  </si>
  <si>
    <t>An Approach to Testing Java Implementation against Its UML Class Model</t>
  </si>
  <si>
    <t>Automated Test Case Selection Using Feature Model: An Industrial Case Study</t>
  </si>
  <si>
    <t>Customizable Model Migration Schemes for Meta-model Evolutions with Multiplicity Changes</t>
  </si>
  <si>
    <t>Fine-Grained Software Evolution Using UML Activity and Class Models</t>
  </si>
  <si>
    <t>Supporting the Co-evolution of Metamodels and Constraints through Incremental Constraint Management</t>
  </si>
  <si>
    <t>Model Checking of UML-RT Models Using Lazy Composition</t>
  </si>
  <si>
    <t>Behavioural Verification in Embedded Software, from Model to Source Code</t>
  </si>
  <si>
    <t>Formal Verification Integration Approach for DSML</t>
  </si>
  <si>
    <t>Constraints: The Core of Supporting Automated Product Configuration of Cyber-Physical Systems</t>
  </si>
  <si>
    <t>Defining and Validating a Multimodel Approach for Product Architecture Derivation and Improvement</t>
  </si>
  <si>
    <t>Evolution of the UML Interactions Metamodel</t>
  </si>
  <si>
    <t>On the Complex Nature of MDE Evolution</t>
  </si>
  <si>
    <t>Simplification and Correctness of UML Class Diagrams – Focusing on Multiplicity and Aggregation/Composition Constraints</t>
  </si>
  <si>
    <t>Specification of Cyber-Physical Components with Formal Semantics – Integration and Composition</t>
  </si>
  <si>
    <t>Endogenous Metamodeling Semantics for Structural UML 2 Concepts</t>
  </si>
  <si>
    <t>Computer Assisted Integration of Domain-Specific Modeling Languages Using Text Analysis Techniques</t>
  </si>
  <si>
    <t>Towards the Notation-Driven Development of DSMLs</t>
  </si>
  <si>
    <t>Validation of Derived Features and Well-Formedness Constraints in DSLs</t>
  </si>
  <si>
    <t>Self-adaptation with End-User Preferences: Using Run-Time Models and Constraint Solving</t>
  </si>
  <si>
    <t>Runtime Model Based Management of Diverse Cloud Resources</t>
  </si>
  <si>
    <t>The Semantic Web as a Software Modeling Tool: An Application to Citizen Relationship Management</t>
  </si>
  <si>
    <t>Concern-Oriented Software Design</t>
  </si>
  <si>
    <t>Analyzing Enterprise Models Using Enterprise Architecture-Based Ontology</t>
  </si>
  <si>
    <t>Analyzing the Effort of Composing Design Models of Large-Scale Software in Industrial Case Studies</t>
  </si>
  <si>
    <t>Parallel Execution of ATL Transformation Rules</t>
  </si>
  <si>
    <t>Transformation of Models Containing Uncertainty</t>
  </si>
  <si>
    <t>Automated Verification of Model Transformations in the Automotive Industry</t>
  </si>
  <si>
    <t>Data-Flow Based Model Analysis and Its Applications</t>
  </si>
  <si>
    <t>Contract-Aware Slicing of UML Class Models</t>
  </si>
  <si>
    <t>Usability Inspection in Model-Driven Web Development: Empirical Validation in WebML</t>
  </si>
  <si>
    <t>Model-Driven Approach for Supporting the Mapping of Parallel Algorithms to Parallel Computing Platforms</t>
  </si>
  <si>
    <t>Compositional Synthesis of Controllers from Scenario-Based Assume-Guarantee Specifications</t>
  </si>
  <si>
    <t>MODELS 2013</t>
  </si>
  <si>
    <t>Model-Driven Development of Mobile Applications Allowing Role-Driven Variants</t>
  </si>
  <si>
    <t>A Model-Based System to Automate Cloud Resource Allocation and Optimization</t>
  </si>
  <si>
    <t>An Evaluation of the Effectiveness of the Atomic Section Model</t>
  </si>
  <si>
    <t>Parsing in a Broad Sense</t>
  </si>
  <si>
    <t>Streaming Model Transformations By Complex Event Processing</t>
  </si>
  <si>
    <t>On the Use of Signatures for Source Incremental Model-to-text Transformation</t>
  </si>
  <si>
    <t>Modeling Systemic Behavior by State-Based Holonic Modular Units</t>
  </si>
  <si>
    <t>Semantic Model Differencing Utilizing Behavioral Semantics Specifications</t>
  </si>
  <si>
    <t>Formalizing Execution Semantics of UML Profiles with fUML Models</t>
  </si>
  <si>
    <t>Who Knows/Uses What of the UML: A Personal Opinion Survey</t>
  </si>
  <si>
    <t>Assessing the State-of-Practice of Model-Based Engineering in the Embedded Systems Domain</t>
  </si>
  <si>
    <t>The Relevance of Model-Driven Engineering Thirty Years from Now</t>
  </si>
  <si>
    <t>Model-Driven Verifying Compilation of Synchronous Distributed Applications</t>
  </si>
  <si>
    <t>Environment-Centric Contracts for Design of Cyber-Physical Systems</t>
  </si>
  <si>
    <t>Removing Redundancies and Deducing Equivalences in UML Class Diagrams</t>
  </si>
  <si>
    <t>A Native Versioning Concept to Support Historized Models at Runtime</t>
  </si>
  <si>
    <t>Modelling Adaptation Policies as Domain-Specific Constraints</t>
  </si>
  <si>
    <t>Scalable Armies of Model Clones through Data Sharing</t>
  </si>
  <si>
    <t>Three Cases of Feature-Based Variability Modeling in Industry</t>
  </si>
  <si>
    <t>Supporting Multiplicity and Hierarchy in Model-Based Configuration: Experiences and Lessons Learned</t>
  </si>
  <si>
    <t>Propagating Decisions to Detect and Explain Conflicts in a Multi-step Configuration Process</t>
  </si>
  <si>
    <t>An MDA Approach for the Generation of Communication Adapters Integrating SW and FW Components from Simulink</t>
  </si>
  <si>
    <t>A UML Model-Driven Approach to Efficiently Allocate Complex Communication Schemes</t>
  </si>
  <si>
    <t>Model-Integrating Software Components</t>
  </si>
  <si>
    <t>Experiences in Applying Model Driven Engineering to the Telescope and Instrument Control System Domain</t>
  </si>
  <si>
    <t>Model Driven Grant Proposal Engineering</t>
  </si>
  <si>
    <t>Agile Model-Driven Engineering in Mechatronic Systems - An Industrial Case Study</t>
  </si>
  <si>
    <t>Using UML for Modeling Procedural Legal Rules: Approach and a Study of Luxembourg’s Tax Law</t>
  </si>
  <si>
    <t>Resolution of Interfering Product Fragments in Software Product Line Engineering</t>
  </si>
  <si>
    <t>Ontology-Based Modeling of Context-Aware Systems</t>
  </si>
  <si>
    <t>Comprehending Feature Models Expressed in CVL</t>
  </si>
  <si>
    <t>On the Impact of Layout Quality to Understanding UML Diagrams: Size Matters</t>
  </si>
  <si>
    <t>Enabling the Development of Cognitive Effective Visual DSLs</t>
  </si>
  <si>
    <t>JUMP—From Java Annotations to UML Profiles</t>
  </si>
  <si>
    <t>SIGMA: Scala Internal Domain-Specific Languages for Model Manipulations</t>
  </si>
  <si>
    <t>A Framework to Benchmark NoSQL Data Stores for Large-Scale Model Persistence</t>
  </si>
  <si>
    <t>Automated Chaining of Model Transformations with Incompatible Metamodels</t>
  </si>
  <si>
    <t>Classification of Model Transformation Tools: Pattern Matching Techniques</t>
  </si>
  <si>
    <t>Learning Implicit and Explicit Control in Model Transformations by Example</t>
  </si>
  <si>
    <t>IncQuery-D: A Distributed Incremental Model Query Framework in the Cloud</t>
  </si>
  <si>
    <t>Translating OCL to Graph Patterns</t>
  </si>
  <si>
    <t>MODELS 2014</t>
  </si>
  <si>
    <t>Reusable event types for models at runtime to support the examination of runtime phenomena</t>
  </si>
  <si>
    <t>Incremental symbolic execution of evolving state machines</t>
  </si>
  <si>
    <t>Engineering tagging languages for DSLs</t>
  </si>
  <si>
    <t>Process mining in software systems: Discovering real-life business transactions and process models from distributed systems</t>
  </si>
  <si>
    <t>State machine antipatterns for UML-RT</t>
  </si>
  <si>
    <t>Enhancing the communication value of UML models with graphical layers</t>
  </si>
  <si>
    <t>A model-based framework for probabilistic simulation of legal policies</t>
  </si>
  <si>
    <t>Stream my models: Reactive peer-to-peer distributed models@run.time</t>
  </si>
  <si>
    <t>Beyond discrete modeling: A continuous and efficient model for IoT</t>
  </si>
  <si>
    <t>Infrastructure as runtime models: Towards Model-Driven resource management</t>
  </si>
  <si>
    <t>Consistent co-evolution of models and transformations</t>
  </si>
  <si>
    <t>Synthesizing tests for combinatorial coverage of modal scenario specifications</t>
  </si>
  <si>
    <t>Quick fixing ATL model transformations</t>
  </si>
  <si>
    <t>A-posteriori typing for Model-Driven Engineering</t>
  </si>
  <si>
    <t>Pattern-based development of Domain-Specific Modelling Languages</t>
  </si>
  <si>
    <t>Checking concurrent behavior in UML/OCL models</t>
  </si>
  <si>
    <t>A Behavioral Coordination Operator Language (BCOoL)</t>
  </si>
  <si>
    <t>A controlled experiment with Usability Inspection Techniques applied to Use Case Specifications: comparing the MIT 1 and the UCE techniques</t>
  </si>
  <si>
    <t>A unifying approach to connections for multi-level modeling</t>
  </si>
  <si>
    <t>A statistical analysis approach to assist model transformation evolution</t>
  </si>
  <si>
    <t>Enriching megamodel management with collection-based operators</t>
  </si>
  <si>
    <t>SoSPa: A system of Security design Patterns for systematically engineering secure systems</t>
  </si>
  <si>
    <t>Fully verifying transformation contracts for declarative ATL</t>
  </si>
  <si>
    <t>Extracting frame conditions from operation contracts</t>
  </si>
  <si>
    <t>Identification of Simulink model antipattern instances using model clone detection</t>
  </si>
  <si>
    <t>Concern-oriented interfaces for model-based reuse of APIs</t>
  </si>
  <si>
    <t>On the use of UML documentation in software maintenance: Results from a survey in industry</t>
  </si>
  <si>
    <t>Performance prediction upon toolchain migration in model-based software</t>
  </si>
  <si>
    <t>Employing classifying terms for testing model transformations</t>
  </si>
  <si>
    <t>Pattern-based debugging of declarative models</t>
  </si>
  <si>
    <t>Integrating goal-oriented and use case-based requirements engineering: The missing link</t>
  </si>
  <si>
    <t>Applying product line Use case modeling in an industrial automotive embedded system: Lessons learned and a refined approach</t>
  </si>
  <si>
    <t>Systematic generation of standard compliant tool support of diagrammatic modeling languages</t>
  </si>
  <si>
    <t>Improving reuse by means of asymmetrical model migrations: An application to the Orcc case study</t>
  </si>
  <si>
    <t>Toward overcoming accidental complexity in organisational decision-making</t>
  </si>
  <si>
    <t>Modeling user intentions for in-car infotainment systems using Bayesian networks</t>
  </si>
  <si>
    <t>Feature modeling of two large-scale industrial software systems: Experiences and lessons learned</t>
  </si>
  <si>
    <t>Formalizing the ISO/IEC/IEEE 29119 Software Testing Standard</t>
  </si>
  <si>
    <t>A megamodel for Software Process Line modeling and evolution</t>
  </si>
  <si>
    <t>Modular model-based supervisory controller design for wafer logistics in lithography machines</t>
  </si>
  <si>
    <t>An automated model based testing approach for platform games</t>
  </si>
  <si>
    <t>Model-driven regulatory compliance: A case study of “Know Your Customer” regulations</t>
  </si>
  <si>
    <t>MODELS 2015</t>
  </si>
  <si>
    <t>Multi-Variability Modeling and Realization for Software Derivation in Industrial Automation Management</t>
  </si>
  <si>
    <t>A Model-based Approach for Multi-Device User Interactions</t>
  </si>
  <si>
    <t>Using Free Modeling as an Agile Method for Developing Domain Specific Modeling Languages</t>
  </si>
  <si>
    <t>Supporting the Model-Driven Development of Real-time Embedded Systems with Run-Time Monitoring and Animation via Highly Customizable Code Generation</t>
  </si>
  <si>
    <t>Model-driven Performance Prediction of Systems of Systems</t>
  </si>
  <si>
    <t>Automatic Generation of Detailed Flight Plans from High-level Mission Descriptions</t>
  </si>
  <si>
    <t>Towards a Categorical Approach for Meta-Modelling Epistemic Game Theory</t>
  </si>
  <si>
    <t>OCL2MSFOL: A Mapping to Many-Sorted First-Order Logic for Efficiently Checking the Satisfiability of OCL Constraints</t>
  </si>
  <si>
    <t>On the Synthesis of Protocol State Machines from Contracts</t>
  </si>
  <si>
    <t>Towards the Characterization of Realistic Models: Evaluation of Multidisciplinary Graph Metrics</t>
  </si>
  <si>
    <t>Unifying Explanatory and Constructive Modeling</t>
  </si>
  <si>
    <t>Metamodel Specialization for Graphical Modeling Language Support</t>
  </si>
  <si>
    <t>Visual Modeling of RESTful Conversations with RESTalk</t>
  </si>
  <si>
    <t>Formalizing Knowledge in Multi-Scale Agent-Based Simulations</t>
  </si>
  <si>
    <t>Process Mining Using BPMN: Relating Event Logs and Process Models</t>
  </si>
  <si>
    <t>ThingML: A Language and Code Generation Framework for Heterogeneous Targets</t>
  </si>
  <si>
    <t>Modern C++ as a Modeling Language for Automated Driving and Human-Robot Collaboration</t>
  </si>
  <si>
    <t>Handling Index-Out-Of-Bounds in Safety-Critical Embedded C Code Using Modelbased Development</t>
  </si>
  <si>
    <t>Controlled Experiment on the Comprehension of Runtime Phenomena Using Models Created at Design Time</t>
  </si>
  <si>
    <t>Technical Debt in MDE: A Case Study on GMF/EMF-Based Projects</t>
  </si>
  <si>
    <t>The Quest for Open Source Projects that Use UML: Mining GitHub</t>
  </si>
  <si>
    <t>Incremental Diagram Layout for Concrete Syntax Migration</t>
  </si>
  <si>
    <t>A Generic Framework for Model-Set Selection for the Unification of Testing and Learning MDE Tasks</t>
  </si>
  <si>
    <t>Towards the Verification of Industrial Communication Protocols through a Simulation Environment Based on QEMU and SystemC</t>
  </si>
  <si>
    <t>Descriptive vs Prescriptive Models in Industry</t>
  </si>
  <si>
    <t>The Problems with Eclipse Modeling Tools: A Topic Analysis of Eclipse Forums</t>
  </si>
  <si>
    <t>Model-Driven Software Engineering in the openETCS Project: Project Experiences and Lessons Learned</t>
  </si>
  <si>
    <t>Extracting Domain Models from Natural-Language Requirements: Approach and Industrial Evaluation</t>
  </si>
  <si>
    <t>Incremental Backward Change Propagation of View Models by Logic Solvers</t>
  </si>
  <si>
    <t>Feature Location in Models through a Genetic Algorithm Driven by Information Retrieval Techniques</t>
  </si>
  <si>
    <t>A Generic Transformation Algorithm to Simplify the Development of Mapping Models</t>
  </si>
  <si>
    <t>Automated Refactoring of ATL Model Transformations: A Search-Based Approach</t>
  </si>
  <si>
    <t>Model Transformation for End-User Modelers with VMTL</t>
  </si>
  <si>
    <t>Ground Setting Properties for an Efficient Translation of OCL in SMT-based Model Finding</t>
  </si>
  <si>
    <t>Query-based Access Control for Secure Collaborative Modeling Using Bidirectional Transformations</t>
  </si>
  <si>
    <t>PrefetchML: A Framework for Prefetching and Caching Models</t>
  </si>
  <si>
    <t>Partial Loading of XMI Models</t>
  </si>
  <si>
    <t>Integration of a Graph-Based Model Indexer in Commercial Modelling Tools</t>
  </si>
  <si>
    <t>Towards Mutation Analysis for Use Cases</t>
  </si>
  <si>
    <t>A Model Management Approach for Assurance Case Reuse due to System Evolution</t>
  </si>
  <si>
    <t>Automatic Detection of Incomplete Requirements via Symbolic Analysis</t>
  </si>
  <si>
    <t>A Requirement Driven Testing Method for Multi-disciplinary System Design</t>
  </si>
  <si>
    <t>MODELS 2016</t>
  </si>
  <si>
    <t>Bidirectional Transformations in the Large</t>
  </si>
  <si>
    <t>Translating Target to Source Constraints in Model-to-Model Transformations</t>
  </si>
  <si>
    <t>On Additivity in Transformation Languages</t>
  </si>
  <si>
    <t>How is ATL Really Used? Language Feature Use in the ATL Zoo</t>
  </si>
  <si>
    <t>Language Design with Intent</t>
  </si>
  <si>
    <t>SQL-PL4OCL: An Automatic Code Generator from OCL to SQL Procedural Language</t>
  </si>
  <si>
    <t>A Fuzzy Logic Based Approach for Model-Based Regression Test Selection</t>
  </si>
  <si>
    <t>Partial Evaluation of OCL Expressions</t>
  </si>
  <si>
    <t>Reusable Specification Templates for Defining Dynamic Semantics of DSLs</t>
  </si>
  <si>
    <t>Active Domain-Specific Languages: Making Every Mobile User a Modeller</t>
  </si>
  <si>
    <t>Experiences with Teaching MPS in Industry: Towards Bringing Domain Specific Languages Closer to Practitioners</t>
  </si>
  <si>
    <t>Software Product Lines with Design Choices: Reasoning about Variability and Design Uncertainty</t>
  </si>
  <si>
    <t>Transformations of Software Product Lines: A Generalizing Framework Based on Category Theory</t>
  </si>
  <si>
    <t>Revisiting Visitors for Modular Extension of Executable DSMLs</t>
  </si>
  <si>
    <t>From Secure Business Process Modeling to Design-Level Security Verification</t>
  </si>
  <si>
    <t>Why is My Component and Connector Views Specification Unsatisfiable?</t>
  </si>
  <si>
    <t>Tool Support for Live Formal Verification</t>
  </si>
  <si>
    <t>Model-Driven Development of Safety Architectures</t>
  </si>
  <si>
    <t>Component and Connector Views in Practice: An Experience Report</t>
  </si>
  <si>
    <t>Synthesis and Exploration of Multi-level, Multi-perspective Architectures of Automotive Embedded Systems (SoSYM Abstract)</t>
  </si>
  <si>
    <t>Managing Design-Time Uncertainty</t>
  </si>
  <si>
    <t>The Next Evolution of MDE: A Seamless Integration of Machine Learning into Domain Modeling</t>
  </si>
  <si>
    <t>Raising Time Awareness in Model-Driven Engineering: Vision Paper</t>
  </si>
  <si>
    <t>Co-Evolution of Meta-Modeling Syntax and Informal Semantics in Domain-Specific Modeling Environments — A Case Study of AUTOSAR</t>
  </si>
  <si>
    <t>Property-Based Locking in Collaborative Modeling</t>
  </si>
  <si>
    <t>Heuristic-Based Recommendation for Metamodel — OCL Coevolution</t>
  </si>
  <si>
    <t>Ecoreification: Making Arbitrary Java Code Accessible to Metamodel-Based Tools</t>
  </si>
  <si>
    <t>User Experience for Model-Driven Engineering: Challenges and Future Directions</t>
  </si>
  <si>
    <t>Bridging Proprietary Modelling and Open-Source Model Management Tools: The Case of PTC Integrity Modeller and Epsilon</t>
  </si>
  <si>
    <t>Ontology-Based Pattern for System Engineering</t>
  </si>
  <si>
    <t>DREAMS Toolchain: Model-Driven Engineering of Mixed-Criticality Systems</t>
  </si>
  <si>
    <t>Bringing DSE to Life: Exploring the Design Space of an Industrial Automotive Use Case</t>
  </si>
  <si>
    <t>A Systematic Mapping Study on Modeling for Industry 4.0</t>
  </si>
  <si>
    <t>An Empirical Study on the Maturity of the Eclipse Modeling Ecosystem</t>
  </si>
  <si>
    <t>A Survey of Tool Use in Modeling Education</t>
  </si>
  <si>
    <t>Symbolic Execution for Realizability-Checking of Scenario-Based Specifications</t>
  </si>
  <si>
    <t>A Model-Driven Approach to Trace Checking of Pattern-Based Temporal Properties</t>
  </si>
  <si>
    <t>Removal of Redundant Elements within UML Activity Diagrams</t>
  </si>
  <si>
    <t>MODELS 2017</t>
  </si>
  <si>
    <t>Model Versioning-in-the-large: Algebraic Foundations And The Tile Notation</t>
  </si>
  <si>
    <t>History-based Merging of Models</t>
  </si>
  <si>
    <t>Building Distributed Web Applications Based on Model Versioning With Coobra: an Experience Report</t>
  </si>
  <si>
    <t>Comparison and Versioning of Scientific Workflows</t>
  </si>
  <si>
    <t>Similarity-Driven Software Reuse</t>
  </si>
  <si>
    <t>Operation-based Conflict Detection And Resolution</t>
  </si>
  <si>
    <t>Operation-based Versioning of Metamodels With COPE</t>
  </si>
  <si>
    <t>Towards End-User Adaptable Model Versioning: The By-Example Operation Recorder</t>
  </si>
  <si>
    <t>CVSM 2009</t>
  </si>
  <si>
    <t>Versioning and Evolution Requirements for Model-Based System Development</t>
  </si>
  <si>
    <t>Towards Synthesizing BPMN2 Test Models for Model differencing Tools</t>
  </si>
  <si>
    <t>Model-based Real-time Synchronization</t>
  </si>
  <si>
    <t>Visualizing Differences of Enterprise Architecture Models - Conceptual Design, Implementation, and End-User Feedback</t>
  </si>
  <si>
    <t>User-Driven Adaptation of Model Differencing Results</t>
  </si>
  <si>
    <t>Versioning of Ordered Model Element Sets</t>
  </si>
  <si>
    <t>CVSM 2014</t>
  </si>
  <si>
    <t>M811</t>
  </si>
  <si>
    <t>M812</t>
  </si>
  <si>
    <t>M813</t>
  </si>
  <si>
    <t>M814</t>
  </si>
  <si>
    <t>M815</t>
  </si>
  <si>
    <t>M816</t>
  </si>
  <si>
    <t>M817</t>
  </si>
  <si>
    <t>M818</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</si>
  <si>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</si>
  <si>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</si>
  <si>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</si>
  <si>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</si>
  <si>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</si>
  <si>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</si>
  <si>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</si>
  <si>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</si>
  <si>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</si>
  <si>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</si>
  <si>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</si>
  <si>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</si>
  <si>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</si>
  <si>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</si>
  <si>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</si>
  <si>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</si>
  <si>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</si>
  <si>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</si>
  <si>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</si>
  <si>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</si>
  <si>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</si>
  <si>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</si>
  <si>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</si>
  <si>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</si>
  <si>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</si>
  <si>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</si>
  <si>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</si>
  <si>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</si>
  <si>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</si>
  <si>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</si>
  <si>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</si>
  <si>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</si>
  <si>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</si>
  <si>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</si>
  <si>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</si>
  <si>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</si>
  <si>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M855</t>
  </si>
  <si>
    <t>M856</t>
  </si>
  <si>
    <t>M857</t>
  </si>
  <si>
    <t>M858</t>
  </si>
  <si>
    <t>M859</t>
  </si>
  <si>
    <t>M860</t>
  </si>
  <si>
    <t>M861</t>
  </si>
  <si>
    <t>M862</t>
  </si>
  <si>
    <t>M863</t>
  </si>
  <si>
    <t>M864</t>
  </si>
  <si>
    <t>M865</t>
  </si>
  <si>
    <t>M866</t>
  </si>
  <si>
    <t>M867</t>
  </si>
  <si>
    <t>M868</t>
  </si>
  <si>
    <t>M869</t>
  </si>
  <si>
    <t>M870</t>
  </si>
  <si>
    <t>M871</t>
  </si>
  <si>
    <t>M872</t>
  </si>
  <si>
    <t>M873</t>
  </si>
  <si>
    <t>M874</t>
  </si>
  <si>
    <t>M875</t>
  </si>
  <si>
    <t>M876</t>
  </si>
  <si>
    <t>M877</t>
  </si>
  <si>
    <t>M878</t>
  </si>
  <si>
    <t>M879</t>
  </si>
  <si>
    <t>M880</t>
  </si>
  <si>
    <t>M881</t>
  </si>
  <si>
    <t>M882</t>
  </si>
  <si>
    <t>M883</t>
  </si>
  <si>
    <t>M884</t>
  </si>
  <si>
    <t>M885</t>
  </si>
  <si>
    <t>M886</t>
  </si>
  <si>
    <t>M887</t>
  </si>
  <si>
    <t>M888</t>
  </si>
  <si>
    <t>M889</t>
  </si>
  <si>
    <t>M890</t>
  </si>
  <si>
    <t>M891</t>
  </si>
  <si>
    <t>M892</t>
  </si>
  <si>
    <t>M893</t>
  </si>
  <si>
    <t>M894</t>
  </si>
  <si>
    <t>M895</t>
  </si>
  <si>
    <t>M896</t>
  </si>
  <si>
    <t>M897</t>
  </si>
  <si>
    <t>M898</t>
  </si>
  <si>
    <t>M899</t>
  </si>
  <si>
    <t>M900</t>
  </si>
  <si>
    <t>M901</t>
  </si>
  <si>
    <t>M902</t>
  </si>
  <si>
    <t>M903</t>
  </si>
  <si>
    <t>M904</t>
  </si>
  <si>
    <t>M905</t>
  </si>
  <si>
    <t>M906</t>
  </si>
  <si>
    <t>M907</t>
  </si>
  <si>
    <t>M908</t>
  </si>
  <si>
    <t>M909</t>
  </si>
  <si>
    <t>M910</t>
  </si>
  <si>
    <t>M911</t>
  </si>
  <si>
    <t>M912</t>
  </si>
  <si>
    <t>M913</t>
  </si>
  <si>
    <t>M914</t>
  </si>
  <si>
    <t>M915</t>
  </si>
  <si>
    <t>M916</t>
  </si>
  <si>
    <t>M917</t>
  </si>
  <si>
    <t>M918</t>
  </si>
  <si>
    <t>M919</t>
  </si>
  <si>
    <t>M920</t>
  </si>
  <si>
    <t>M921</t>
  </si>
  <si>
    <t>M922</t>
  </si>
  <si>
    <t>M923</t>
  </si>
  <si>
    <t>M924</t>
  </si>
  <si>
    <t>M925</t>
  </si>
  <si>
    <t>M926</t>
  </si>
  <si>
    <t>M927</t>
  </si>
  <si>
    <t>M928</t>
  </si>
  <si>
    <t>M929</t>
  </si>
  <si>
    <t>M930</t>
  </si>
  <si>
    <t>M931</t>
  </si>
  <si>
    <t>M932</t>
  </si>
  <si>
    <t>M933</t>
  </si>
  <si>
    <t>M934</t>
  </si>
  <si>
    <t>M935</t>
  </si>
  <si>
    <t>M936</t>
  </si>
  <si>
    <t>M937</t>
  </si>
  <si>
    <t>M938</t>
  </si>
  <si>
    <t>M939</t>
  </si>
  <si>
    <t>M940</t>
  </si>
  <si>
    <t>M941</t>
  </si>
  <si>
    <t>M942</t>
  </si>
  <si>
    <t>M943</t>
  </si>
  <si>
    <t>M944</t>
  </si>
  <si>
    <t>M945</t>
  </si>
  <si>
    <t>M946</t>
  </si>
  <si>
    <t>M947</t>
  </si>
  <si>
    <t>M948</t>
  </si>
  <si>
    <t>M949</t>
  </si>
  <si>
    <t>M950</t>
  </si>
  <si>
    <t>M951</t>
  </si>
  <si>
    <t>M952</t>
  </si>
  <si>
    <t>M953</t>
  </si>
  <si>
    <t>M954</t>
  </si>
  <si>
    <t>M955</t>
  </si>
  <si>
    <t>M956</t>
  </si>
  <si>
    <t>M957</t>
  </si>
  <si>
    <t>M958</t>
  </si>
  <si>
    <t>M959</t>
  </si>
  <si>
    <t>M960</t>
  </si>
  <si>
    <t>M961</t>
  </si>
  <si>
    <t>M962</t>
  </si>
  <si>
    <t>M963</t>
  </si>
  <si>
    <t>M964</t>
  </si>
  <si>
    <t>M965</t>
  </si>
  <si>
    <t>M966</t>
  </si>
  <si>
    <t>M967</t>
  </si>
  <si>
    <t>M968</t>
  </si>
  <si>
    <t>M969</t>
  </si>
  <si>
    <t>M970</t>
  </si>
  <si>
    <t>M971</t>
  </si>
  <si>
    <t>M972</t>
  </si>
  <si>
    <t>M973</t>
  </si>
  <si>
    <t>M974</t>
  </si>
  <si>
    <t>M975</t>
  </si>
  <si>
    <t>M976</t>
  </si>
  <si>
    <t>M977</t>
  </si>
  <si>
    <t>M978</t>
  </si>
  <si>
    <t>M979</t>
  </si>
  <si>
    <t>M980</t>
  </si>
  <si>
    <t>M981</t>
  </si>
  <si>
    <t>M982</t>
  </si>
  <si>
    <t>M983</t>
  </si>
  <si>
    <t>M984</t>
  </si>
  <si>
    <t>M985</t>
  </si>
  <si>
    <t>M986</t>
  </si>
  <si>
    <t>M987</t>
  </si>
  <si>
    <t>M988</t>
  </si>
  <si>
    <t>M989</t>
  </si>
  <si>
    <t>M990</t>
  </si>
  <si>
    <t>M991</t>
  </si>
  <si>
    <t>M992</t>
  </si>
  <si>
    <t>M993</t>
  </si>
  <si>
    <t>M994</t>
  </si>
  <si>
    <t>M995</t>
  </si>
  <si>
    <t>M996</t>
  </si>
  <si>
    <t>M997</t>
  </si>
  <si>
    <t>M998</t>
  </si>
  <si>
    <t>M999</t>
  </si>
  <si>
    <t>M1000</t>
  </si>
  <si>
    <t>M1001</t>
  </si>
  <si>
    <t>M1002</t>
  </si>
  <si>
    <t>M1003</t>
  </si>
  <si>
    <t>M1004</t>
  </si>
  <si>
    <t>M1005</t>
  </si>
  <si>
    <t>M1006</t>
  </si>
  <si>
    <t>M1007</t>
  </si>
  <si>
    <t>M1008</t>
  </si>
  <si>
    <t>M1009</t>
  </si>
  <si>
    <t>M1010</t>
  </si>
  <si>
    <t>M1011</t>
  </si>
  <si>
    <t>M1012</t>
  </si>
  <si>
    <t>M1013</t>
  </si>
  <si>
    <t>M1014</t>
  </si>
  <si>
    <t>M1015</t>
  </si>
  <si>
    <t>M1016</t>
  </si>
  <si>
    <t>M1017</t>
  </si>
  <si>
    <t>M1018</t>
  </si>
  <si>
    <t>M1019</t>
  </si>
  <si>
    <t>M1020</t>
  </si>
  <si>
    <t>M1021</t>
  </si>
  <si>
    <t>M1022</t>
  </si>
  <si>
    <t>M1023</t>
  </si>
  <si>
    <t>M1024</t>
  </si>
  <si>
    <t>M1025</t>
  </si>
  <si>
    <t>M1026</t>
  </si>
  <si>
    <t>M1027</t>
  </si>
  <si>
    <t>M1028</t>
  </si>
  <si>
    <t>M1029</t>
  </si>
  <si>
    <t>M1030</t>
  </si>
  <si>
    <t>M1031</t>
  </si>
  <si>
    <t>M1032</t>
  </si>
  <si>
    <t>M1033</t>
  </si>
  <si>
    <t>M1034</t>
  </si>
  <si>
    <t>M1035</t>
  </si>
  <si>
    <t>M1036</t>
  </si>
  <si>
    <t>M1037</t>
  </si>
  <si>
    <t>M1038</t>
  </si>
  <si>
    <t>M1039</t>
  </si>
  <si>
    <t>M1040</t>
  </si>
  <si>
    <t>M1041</t>
  </si>
  <si>
    <t>M1042</t>
  </si>
  <si>
    <t>M1043</t>
  </si>
  <si>
    <t>M1044</t>
  </si>
  <si>
    <t>M1045</t>
  </si>
  <si>
    <t>M1046</t>
  </si>
  <si>
    <t>M1047</t>
  </si>
  <si>
    <t>M1048</t>
  </si>
  <si>
    <t>M1049</t>
  </si>
  <si>
    <t>M1050</t>
  </si>
  <si>
    <t>M1051</t>
  </si>
  <si>
    <t>M1052</t>
  </si>
  <si>
    <t>M1053</t>
  </si>
  <si>
    <t>M1054</t>
  </si>
  <si>
    <t>M1055</t>
  </si>
  <si>
    <t>M1056</t>
  </si>
  <si>
    <t>M1057</t>
  </si>
  <si>
    <t>M1058</t>
  </si>
  <si>
    <t>M1059</t>
  </si>
  <si>
    <t>M1060</t>
  </si>
  <si>
    <t>M1061</t>
  </si>
  <si>
    <t>M1062</t>
  </si>
  <si>
    <t>M1063</t>
  </si>
  <si>
    <t>M1064</t>
  </si>
  <si>
    <t>M1065</t>
  </si>
  <si>
    <t>M1066</t>
  </si>
  <si>
    <t>M1067</t>
  </si>
  <si>
    <t>M1068</t>
  </si>
  <si>
    <t>M1069</t>
  </si>
  <si>
    <t>M1070</t>
  </si>
  <si>
    <t>M1071</t>
  </si>
  <si>
    <t>M1072</t>
  </si>
  <si>
    <t>M1073</t>
  </si>
  <si>
    <t>M1074</t>
  </si>
  <si>
    <t>On-line synchronization (collaboration)</t>
  </si>
  <si>
    <t>Process models; config. effort vs. generality</t>
  </si>
  <si>
    <t>Mentions correctness check as important</t>
  </si>
  <si>
    <t>Semantic diff</t>
  </si>
  <si>
    <t>Scalable solution</t>
  </si>
  <si>
    <t>Basis for our evaluation</t>
  </si>
  <si>
    <t>Formalizes versoining; not MDM</t>
  </si>
  <si>
    <t>Model-Independent Differences</t>
  </si>
  <si>
    <t>Heavy focus on generality</t>
  </si>
  <si>
    <t>Metamodel migration</t>
  </si>
  <si>
    <t>Add language-specific information to general MDM algorithm</t>
  </si>
  <si>
    <t>"Short" paper</t>
  </si>
  <si>
    <t>Difference visualization</t>
  </si>
  <si>
    <t>User intervention in versioning</t>
  </si>
  <si>
    <t>Solves subproblem: ordered collections</t>
  </si>
  <si>
    <t>CVSM</t>
  </si>
  <si>
    <t>M1075</t>
  </si>
  <si>
    <t>M1076</t>
  </si>
  <si>
    <t>M1077</t>
  </si>
  <si>
    <t>M1078</t>
  </si>
  <si>
    <t>M1079</t>
  </si>
  <si>
    <t>M1080</t>
  </si>
  <si>
    <t>M1081</t>
  </si>
  <si>
    <t>M1082</t>
  </si>
  <si>
    <t>M1083</t>
  </si>
  <si>
    <t>M1084</t>
  </si>
  <si>
    <t>M1085</t>
  </si>
  <si>
    <t>M1086</t>
  </si>
  <si>
    <t>M1087</t>
  </si>
  <si>
    <t>M1088</t>
  </si>
  <si>
    <t>M1089</t>
  </si>
  <si>
    <t>MoDSE 2007</t>
  </si>
  <si>
    <t>MoDSE 2008</t>
  </si>
  <si>
    <t>MoDSE-MCCM 2009</t>
  </si>
  <si>
    <t>A Constructive Approach To Software Evolution</t>
  </si>
  <si>
    <t>Evaluation of Maintainability of Model-driven Persistency Techniques </t>
  </si>
  <si>
    <t>Towards Synchronizing Models with Evolving Metamodels </t>
  </si>
  <si>
    <t>A UML Profile and a FUJABA PlugIn for modelling dynamic software architectures </t>
  </si>
  <si>
    <t>Model-Driven Software Evolution</t>
  </si>
  <si>
    <t>The Drawbacks of model driven Software Evolution</t>
  </si>
  <si>
    <t>An Optimistic Three-way Merge based on a Meta-Model Independent Modularization of Models to Support Concurrent Evolution</t>
  </si>
  <si>
    <t>Transformation-Driven Software Evolution Hinders Software Evolution</t>
  </si>
  <si>
    <t>Gra2MoL: A domain specific transformation language for bridging grammarware to modelware in software modernization</t>
  </si>
  <si>
    <t>Meta-model Differences for Supporting Model Co-evolution</t>
  </si>
  <si>
    <t>Model Merging Falls Short of Software Engineering Needs</t>
  </si>
  <si>
    <t>Focuses on branch merging in version control</t>
  </si>
  <si>
    <t>Metamodel evolution</t>
  </si>
  <si>
    <t>Summarizes state of model merging in 2008</t>
  </si>
  <si>
    <t>M1090</t>
  </si>
  <si>
    <t>M1091</t>
  </si>
  <si>
    <t>M1092</t>
  </si>
  <si>
    <t>M1093</t>
  </si>
  <si>
    <t>M1094</t>
  </si>
  <si>
    <t>M1095</t>
  </si>
  <si>
    <t>M1096</t>
  </si>
  <si>
    <t>M1097</t>
  </si>
  <si>
    <t>M1098</t>
  </si>
  <si>
    <t>M1099</t>
  </si>
  <si>
    <t>M1100</t>
  </si>
  <si>
    <t>ME</t>
  </si>
  <si>
    <t>Model Patches in Model-Driven Engineering</t>
  </si>
  <si>
    <t>Limitations of Automating Model Migration in Response to Metamodel Adaptation</t>
  </si>
  <si>
    <t>ME 2010</t>
  </si>
  <si>
    <t>A Manifesto for Semantic Model Differencing</t>
  </si>
  <si>
    <t>Semantics-Preserving Model Migration</t>
  </si>
  <si>
    <t>Documenting Stepwise Model Refinement using Executable Design Decisions</t>
  </si>
  <si>
    <t>Representation and Visualization of Merge Conflicts with UML Profiles</t>
  </si>
  <si>
    <t>Visualization</t>
  </si>
  <si>
    <t>Decoupling Operation-based Merging from Model Change Recording</t>
  </si>
  <si>
    <t>Not available on-line</t>
  </si>
  <si>
    <t>Merging Model Refactorings - An Empirical Study</t>
  </si>
  <si>
    <t>The Case for Batch Merge of Models – Issues and Challenges</t>
  </si>
  <si>
    <t>Automated Planning for Resolving Model Inconsistencies - A Scalability Study</t>
  </si>
  <si>
    <t>RCVDiff - a stand-alone tool for representation, calculation and visualization of model differences</t>
  </si>
  <si>
    <t>Semi-automated correction of model-to-text transformations</t>
  </si>
  <si>
    <t>Towards Transformation Migration After Metamodel Evolution</t>
  </si>
  <si>
    <t>Towards Metamodel Evolution of EMF Models with Henshin</t>
  </si>
  <si>
    <t>Comparing Model-Metamodel and Transformation-Metamodel Co-evolution</t>
  </si>
  <si>
    <t>A Domain Specific Transformation Language</t>
  </si>
  <si>
    <t>Beyond MOF - Multiple Constraint Set Metamodelling for Lifecycle Management</t>
  </si>
  <si>
    <t>Towards Semantics-Aware Merge Support in Optimistic Model Versioning</t>
  </si>
  <si>
    <t>Domain Specific Language Modeling Facilities</t>
  </si>
  <si>
    <t>Summarizing Semantic Model Differences</t>
  </si>
  <si>
    <t>On the Use of Operators for the Co-Evolution of Metamodels and Transformations</t>
  </si>
  <si>
    <t>Towards Feature-Based  Evolutionary Software Modeling</t>
  </si>
  <si>
    <t>ME 2011</t>
  </si>
  <si>
    <t>Making sense of UML class model changes by textual difference presentation</t>
  </si>
  <si>
    <t> A two-steps model transformation to extend the scope of an analysis framework to standard modeling languages</t>
  </si>
  <si>
    <t>Bridging state-based differencing and co-evolution</t>
  </si>
  <si>
    <t>Using Composite Feature Models to Support Agile Software Product Line Evolution</t>
  </si>
  <si>
    <t>Coevolution Assistance for Enterprise Architecture Models</t>
  </si>
  <si>
    <t>Evolution in a Context of a Model-Integrated Tool Environment</t>
  </si>
  <si>
    <t>Searching for Model Migration Strategies</t>
  </si>
  <si>
    <t>ME 2012</t>
  </si>
  <si>
    <t>A Survey on Incremental Model Transformation Approaches</t>
  </si>
  <si>
    <t>Co-evolution of Metamodels and Models through Consistent Change Propagation</t>
  </si>
  <si>
    <t>Automating Instance Migration in Response to Ontology Evolution </t>
  </si>
  <si>
    <t>Generating Edit Operations for Profiled UML Models</t>
  </si>
  <si>
    <t>Evolution of Model Clones in Simulink</t>
  </si>
  <si>
    <t>Proactive Quality Guidance for Model Evolution in Model Libraries</t>
  </si>
  <si>
    <t>Towards a novel model versioning approach based on the separation between linguistic and ontological aspects </t>
  </si>
  <si>
    <t>Analyzing Behavioral Refactoring of Class Models</t>
  </si>
  <si>
    <t>Specification of a legacy tool by means of a dependency graph to improve its reusability</t>
  </si>
  <si>
    <t>ME 2013</t>
  </si>
  <si>
    <t>A Systematic Taxonomy of Metamodel Evolution Impacts on OCL Expressions </t>
  </si>
  <si>
    <t>A Generic Framework for Analyzing Model Co-Evolution </t>
  </si>
  <si>
    <t>Dealing with the Coupled Evolution of Metamodels and Model-to-text Transformations </t>
  </si>
  <si>
    <t>User-defined Signatures for Source Incremental Model-to-text Transformation </t>
  </si>
  <si>
    <t>Grammar Maturity Model </t>
  </si>
  <si>
    <t>Towards a Model-Driven Dynamic Architecture Reconfiguration Process for Cloud Services Integration </t>
  </si>
  <si>
    <t>ME 2014</t>
  </si>
  <si>
    <t xml:space="preserve">DSL/Model Co-Evolution in Industrial EMF-Based MDSE Ecosystems </t>
  </si>
  <si>
    <t>Software Evolution Management: Industrial Practices </t>
  </si>
  <si>
    <t>Automatic Change Recommendation of Models and Meta Models Based on Change Histories </t>
  </si>
  <si>
    <t>On Leveraging UML/OCL for Model Synchronization </t>
  </si>
  <si>
    <t>Challenges in the Evolution of Metamodels: Smells and Anti-Patterns of a Historically-Grown Metamodel </t>
  </si>
  <si>
    <t>Semantic-based Model Matching with EMFCompare </t>
  </si>
  <si>
    <t>Heterogeneous Megamodel Slicing for Model Evolution </t>
  </si>
  <si>
    <t>Evolving Multi-Tenant SaaS Cloud Applications Using Model-Driven Engineering </t>
  </si>
  <si>
    <t>Towards a Software Product Line for Machine Learning Workflows: Focus on Supporting Evolution </t>
  </si>
  <si>
    <t>ME 2016</t>
  </si>
  <si>
    <t>A Look-Ahead Strategy for Rule-Based Model Transformations </t>
  </si>
  <si>
    <t>A Graph Transformation Approach to Introducing Aspects into Software Architectures </t>
  </si>
  <si>
    <t>Metamodels Relaxation for Model Family Support </t>
  </si>
  <si>
    <t>Edelta: An Approach for Defining and Applying Reusable Metamodel Refactorings </t>
  </si>
  <si>
    <t>ME 2017</t>
  </si>
  <si>
    <t>Semantic diff with model checker (SPIN)</t>
  </si>
  <si>
    <t>Not text-based MDM, but text-based presentation -&gt; better?</t>
  </si>
  <si>
    <t>Interesting, but not relevant</t>
  </si>
  <si>
    <t>EMFCompare + semantics (with WordNet ontology)</t>
  </si>
  <si>
    <t>M1101</t>
  </si>
  <si>
    <t>M1102</t>
  </si>
  <si>
    <t>M1103</t>
  </si>
  <si>
    <t>M1104</t>
  </si>
  <si>
    <t>M1105</t>
  </si>
  <si>
    <t>M1106</t>
  </si>
  <si>
    <t>M1107</t>
  </si>
  <si>
    <t>M1108</t>
  </si>
  <si>
    <t>M1109</t>
  </si>
  <si>
    <t>M1110</t>
  </si>
  <si>
    <t>M1111</t>
  </si>
  <si>
    <t>M1112</t>
  </si>
  <si>
    <t>M1113</t>
  </si>
  <si>
    <t>M1114</t>
  </si>
  <si>
    <t>M1115</t>
  </si>
  <si>
    <t>M1116</t>
  </si>
  <si>
    <t>M1117</t>
  </si>
  <si>
    <t>M1118</t>
  </si>
  <si>
    <t>M1119</t>
  </si>
  <si>
    <t>M1120</t>
  </si>
  <si>
    <t>M1121</t>
  </si>
  <si>
    <t>M1122</t>
  </si>
  <si>
    <t>M1123</t>
  </si>
  <si>
    <t>M1124</t>
  </si>
  <si>
    <t>M1125</t>
  </si>
  <si>
    <t>M1126</t>
  </si>
  <si>
    <t>M1127</t>
  </si>
  <si>
    <t>M1128</t>
  </si>
  <si>
    <t>M1129</t>
  </si>
  <si>
    <t>M1130</t>
  </si>
  <si>
    <t>M1131</t>
  </si>
  <si>
    <t>M1132</t>
  </si>
  <si>
    <t>M1133</t>
  </si>
  <si>
    <t>M1134</t>
  </si>
  <si>
    <t>M1135</t>
  </si>
  <si>
    <t>M1136</t>
  </si>
  <si>
    <t>M1137</t>
  </si>
  <si>
    <t>M1138</t>
  </si>
  <si>
    <t>M1139</t>
  </si>
  <si>
    <t>M1140</t>
  </si>
  <si>
    <t>M1141</t>
  </si>
  <si>
    <t>M1142</t>
  </si>
  <si>
    <t>M1143</t>
  </si>
  <si>
    <t>M1144</t>
  </si>
  <si>
    <t>M1145</t>
  </si>
  <si>
    <t>M1146</t>
  </si>
  <si>
    <t>M1147</t>
  </si>
  <si>
    <t>M1148</t>
  </si>
  <si>
    <t>M1149</t>
  </si>
  <si>
    <t>M1150</t>
  </si>
  <si>
    <t>M1151</t>
  </si>
  <si>
    <t>M1152</t>
  </si>
  <si>
    <t>M1153</t>
  </si>
  <si>
    <t>M1154</t>
  </si>
  <si>
    <t>M1155</t>
  </si>
  <si>
    <t>M1156</t>
  </si>
  <si>
    <t>M1157</t>
  </si>
  <si>
    <t>Karima  Berramla and El Abbassia Deba and Abou El Hassen Benyamina and Djilali  Benhamamouch</t>
  </si>
  <si>
    <t>A Contribution to the Specification of Model Transformations with Metamodel Matching Approach</t>
  </si>
  <si>
    <t>1--23</t>
  </si>
  <si>
    <t>Generation Automatic of Programs, Jaccard Similarity Index, Jaro Winkler Distance, Matching Techniques, Metamodel, Model, Model Transformation, Model Transformation Generation, Model-Driven Engineering</t>
  </si>
  <si>
    <t>10.4018/IJISMD.2017070101</t>
  </si>
  <si>
    <t>Int. J. Inf. Syst. Model. Des.</t>
  </si>
  <si>
    <t>1947-8186</t>
  </si>
  <si>
    <t>Yazan  Mualla and Wenshuai  Bai and Stphane  Galland and Christophe  Nicolle</t>
  </si>
  <si>
    <t>Comparison of Agent-based Simulation Frameworks for Unmanned Aerial Transportation Applications</t>
  </si>
  <si>
    <t>791--796</t>
  </si>
  <si>
    <t>Agent-based Simulation, Frameworks Comparison, Software Quality Model, Unmanned Aerial Vehicles</t>
  </si>
  <si>
    <t>10.1016/j.procs.2018.04.137</t>
  </si>
  <si>
    <t>Tam&amp;#225;s  M&amp;#233;sz&amp;#225;ros and Gergely  Mezei and Tiham&amp;#233;r  Levendovszky and M&amp;#225;rk  Asztalos</t>
  </si>
  <si>
    <t>Manual and Automated Performance Optimization of Model Transformation Systems</t>
  </si>
  <si>
    <t>231--243</t>
  </si>
  <si>
    <t>Graph rewriting, Model transformation, Overlapped matching, VMTS</t>
  </si>
  <si>
    <t>10.1007/s10009-010-0151-0</t>
  </si>
  <si>
    <t>Comparator, Model, Oracle, Testing, Web</t>
  </si>
  <si>
    <t>Lisa K. Spainhour and William J. Rasdorf</t>
  </si>
  <si>
    <t>Development of an Information Model for Composites Design Data</t>
  </si>
  <si>
    <t>48--64</t>
  </si>
  <si>
    <t>Composite materials, Conceptual modeling, Database design, Fiber-reinforced plastics, information modeling</t>
  </si>
  <si>
    <t>10.1007/BF01201860</t>
  </si>
  <si>
    <t>Eng. with Comput.</t>
  </si>
  <si>
    <t>0177-0667</t>
  </si>
  <si>
    <t>Jialin  Yu and Jifeng  Sun and Shengqing  Liu and Shasha  Luo</t>
  </si>
  <si>
    <t>Multi-activity 3D Human Motion Recognition and Tracking in Composite Motion Model with Synthesized Transition Bridges</t>
  </si>
  <si>
    <t>12023--12055</t>
  </si>
  <si>
    <t>3D human motion analysis, Composite motion model, Motion modeling, Transition bridges</t>
  </si>
  <si>
    <t>10.1007/s11042-017-4847-y</t>
  </si>
  <si>
    <t>Kyoungmin  Kim and In  Seo and Wook-Shin  Han and Jeong-Hoon  Lee and Sungpack  Hong and Hassan  Chafi and Hyungyu  Shin and Geonhwa  Jeong</t>
  </si>
  <si>
    <t>TurboFlux: A Fast Continuous Subgraph Matching System for Streaming Graph Data</t>
  </si>
  <si>
    <t>411--426</t>
  </si>
  <si>
    <t>continuous subgraph matching, data-centric graph, dynamic graph, edge transition model</t>
  </si>
  <si>
    <t>10.1145/3183713.3196917</t>
  </si>
  <si>
    <t>Proceedings of the 2018 International Conference on Management of Data</t>
  </si>
  <si>
    <t>SIGMOD '18</t>
  </si>
  <si>
    <t>978-1-4503-4703-7</t>
  </si>
  <si>
    <t>Houston, TX, USA</t>
  </si>
  <si>
    <t>Jiehua  Chen and Rolf  Niedermeier and Piotr  Skowron</t>
  </si>
  <si>
    <t>Stable Marriage with Multi-Modal Preferences</t>
  </si>
  <si>
    <t>269--286</t>
  </si>
  <si>
    <t>NP-hardness, concepts of stability, exact algorithms, multi-layer (graph) models, parameterized complexity analysis, stable matching</t>
  </si>
  <si>
    <t>10.1145/3219166.3219168</t>
  </si>
  <si>
    <t>Proceedings of the 2018 ACM Conference on Economics and Computation</t>
  </si>
  <si>
    <t>EC '18</t>
  </si>
  <si>
    <t>978-1-4503-5829-3</t>
  </si>
  <si>
    <t>Ithaca, Massachusetts, USA</t>
  </si>
  <si>
    <t>B.  Chandrasekaran and John R. Josephson</t>
  </si>
  <si>
    <t>Function in Device Representation</t>
  </si>
  <si>
    <t>162--177</t>
  </si>
  <si>
    <t>Keywords:Causal reasoning; Compositional modeling; Device ontology; Device simulation; Functional reasoning; Functional representation</t>
  </si>
  <si>
    <t>10.1007/s003660070003</t>
  </si>
  <si>
    <t>Manual Search</t>
  </si>
  <si>
    <t>Duplicates</t>
  </si>
  <si>
    <t>Out-of-scope</t>
  </si>
  <si>
    <t>Synchronization between code and model</t>
  </si>
  <si>
    <t>CVSM 2008</t>
  </si>
  <si>
    <t>Requirements modeling</t>
  </si>
  <si>
    <t>Model-based testing</t>
  </si>
  <si>
    <t>Not MDM - semantic fusion</t>
  </si>
  <si>
    <t>Computer graphics models</t>
  </si>
  <si>
    <t>Model synchronization</t>
  </si>
  <si>
    <t>Semantic composition, ontology</t>
  </si>
  <si>
    <t>Towards Odyssey-VCS 2: improvements over a UML-based version control system</t>
  </si>
  <si>
    <t>Using model comparison to maintain model-to-standard compliance</t>
  </si>
  <si>
    <t>Scaleable Visualization of Model Differences</t>
  </si>
  <si>
    <t>M1158</t>
  </si>
  <si>
    <t>M1159</t>
  </si>
  <si>
    <t>M1160</t>
  </si>
  <si>
    <t>M1161</t>
  </si>
  <si>
    <t>M1162</t>
  </si>
  <si>
    <t>Generic vs. Language-Specific Model Versioning</t>
  </si>
  <si>
    <t>EMF Diff/Merge: a versatile engine for syntactically consistent merged models</t>
  </si>
  <si>
    <t>There is a strong need for diff/merge tools on models</t>
  </si>
  <si>
    <t>Towards Rich Change Management for Business Process Models</t>
  </si>
  <si>
    <t>Operation-based Model Differencing meets State-based Model Comparison</t>
  </si>
  <si>
    <t>Describing Modeling Deltas by Model Transformation</t>
  </si>
  <si>
    <t>Online synchronization of replicated models</t>
  </si>
  <si>
    <t>Human Aspects of Model Merging</t>
  </si>
  <si>
    <t>An Interim Summary on Semantic Model Differencing</t>
  </si>
  <si>
    <t>Jumpstarting Team Collaboration in Model-Based Design</t>
  </si>
  <si>
    <t>Assessing the Quality of Model Differencing Engines</t>
  </si>
  <si>
    <t>Representation of model differences</t>
  </si>
  <si>
    <t>Consistency conditions for the recognition of syntactic differences</t>
  </si>
  <si>
    <t>Why Isn't Model Analysis Integrated with Versioning?</t>
  </si>
  <si>
    <t>CVSM 2012</t>
  </si>
  <si>
    <t>M1163</t>
  </si>
  <si>
    <t>M1164</t>
  </si>
  <si>
    <t>M1165</t>
  </si>
  <si>
    <t>M1166</t>
  </si>
  <si>
    <t>M1167</t>
  </si>
  <si>
    <t>M1168</t>
  </si>
  <si>
    <t>M1169</t>
  </si>
  <si>
    <t>M1170</t>
  </si>
  <si>
    <t>M1171</t>
  </si>
  <si>
    <t>M1172</t>
  </si>
  <si>
    <t>M1173</t>
  </si>
  <si>
    <t>M1174</t>
  </si>
  <si>
    <t>M1175</t>
  </si>
  <si>
    <t>M1176</t>
  </si>
  <si>
    <t>M1177</t>
  </si>
  <si>
    <t>M1178</t>
  </si>
  <si>
    <t>M1179</t>
  </si>
  <si>
    <t>UML (state machines); difficult problem, semantic differences</t>
  </si>
  <si>
    <t>Performance at the cost of accuracy</t>
  </si>
  <si>
    <t>Handles inconsistencies</t>
  </si>
  <si>
    <t>UML; contains reasoning on state-based vs. operation-based change tracking</t>
  </si>
  <si>
    <t>Focuses on versioning (branching, 3-way merge, etc.) in a practical VCS</t>
  </si>
  <si>
    <t>Diff and Merge Support for Model Based Development</t>
  </si>
  <si>
    <t>Academical and practical viewpoints on MDM</t>
  </si>
  <si>
    <t>Requirement complicance checking using model diff</t>
  </si>
  <si>
    <t>Short position paper</t>
  </si>
  <si>
    <t>Short position paper, out-of-scope</t>
  </si>
  <si>
    <t>Short position paper, but valuable open questions</t>
  </si>
  <si>
    <t>Short position paper, out-of-scope, but interesting</t>
  </si>
  <si>
    <t>Comparing state machines</t>
  </si>
  <si>
    <t>Consistence preserving model merge in collaborative development processes</t>
  </si>
  <si>
    <t>Matching class diagrams: With estimated costs towards the exact solution?</t>
  </si>
  <si>
    <t>Towards software configuration management for unified models</t>
  </si>
  <si>
    <t>Jonathan D. Denning and Fabio  Pellacini</t>
  </si>
  <si>
    <t>MeshGit: Diffing and Merging Meshes for Polygonal Modeling</t>
  </si>
  <si>
    <t>35:1--35:10</t>
  </si>
  <si>
    <t>diff and merge, geometry, polygonal modeling, visualization</t>
  </si>
  <si>
    <t>10.1145/2461912.2461942</t>
  </si>
  <si>
    <t>Gioele  Barabucci</t>
  </si>
  <si>
    <t>Introduction to the Universal Delta Model</t>
  </si>
  <si>
    <t>47--56</t>
  </si>
  <si>
    <t>delta model, diff, edit script, patch, versioning</t>
  </si>
  <si>
    <t>10.1145/2494266.2494284</t>
  </si>
  <si>
    <t>Proceedings of the 2013 ACM Symposium on Document Engineering</t>
  </si>
  <si>
    <t>DocEng '13</t>
  </si>
  <si>
    <t>978-1-4503-1789-4</t>
  </si>
  <si>
    <t>Arne  Schipper and Hauke  Fuhrmann and Reinhard von Hanxleden</t>
  </si>
  <si>
    <t>Visual Comparison of Graphical Models</t>
  </si>
  <si>
    <t>diff, comparison, graphical models, model-based design, diagram</t>
  </si>
  <si>
    <t>10.1109/ICECCS.2009.15</t>
  </si>
  <si>
    <t>Proceedings of the 2009 14th IEEE International Conference on Engineering of Complex Computer Systems</t>
  </si>
  <si>
    <t>ICECCS '09</t>
  </si>
  <si>
    <t>978-0-7695-3702-3</t>
  </si>
  <si>
    <t>Paolo  Ciancarini and Angelo Di  Iorio and Carlo  Marchetti and Michele  Schirinzi and Fabio  Vitali</t>
  </si>
  <si>
    <t>Bridging the Gap Between Tracking and Detecting Changes in XML</t>
  </si>
  <si>
    <t>227--250</t>
  </si>
  <si>
    <t>XML diff, change detection, change-tracking, diff algorithms, edit operations, high-level changes</t>
  </si>
  <si>
    <t>10.1002/spe.2305</t>
  </si>
  <si>
    <t>Softw. Pract. Exper.</t>
  </si>
  <si>
    <t>0038-0644</t>
  </si>
  <si>
    <t>Sebastian  R&amp;#246;nnau and Uwe M. Borghoff</t>
  </si>
  <si>
    <t>Versioning XML-based Office Documents</t>
  </si>
  <si>
    <t>253--274</t>
  </si>
  <si>
    <t>Document merging, Fingerprint, Office applications, Version control, XML diff, XML patch</t>
  </si>
  <si>
    <t>10.1007/s11042-009-0271-2</t>
  </si>
  <si>
    <t>Sebastian  R&amp;#246;nnau and Geraint  Philipp and Uwe M. Borghoff</t>
  </si>
  <si>
    <t>Efficient Change Control of XML Documents</t>
  </si>
  <si>
    <t>3--12</t>
  </si>
  <si>
    <t>XML diff, XML merge, office documents, tree-to-tree correction, version control</t>
  </si>
  <si>
    <t>10.1145/1600193.1600197</t>
  </si>
  <si>
    <t>Proceedings of the 9th ACM Symposium on Document Engineering</t>
  </si>
  <si>
    <t>DocEng '09</t>
  </si>
  <si>
    <t>978-1-60558-575-8</t>
  </si>
  <si>
    <t>Fengqing  Tian and Haili  Xue and Xue  Haiyang</t>
  </si>
  <si>
    <t>A Secure Public Key Encryption from Computational Linear Diffe-Hellman Problem</t>
  </si>
  <si>
    <t>464--468</t>
  </si>
  <si>
    <t>CCA secure, DLDH assumption, Public key encryption</t>
  </si>
  <si>
    <t>10.1109/CIS.2012.110</t>
  </si>
  <si>
    <t>Proceedings of the 2012 Eighth International Conference on Computational Intelligence and Security</t>
  </si>
  <si>
    <t>CIS '12</t>
  </si>
  <si>
    <t>978-0-7695-4896-8</t>
  </si>
  <si>
    <t>Patrick  Konemann</t>
  </si>
  <si>
    <t>Model-independent Differences</t>
  </si>
  <si>
    <t>10.1109/CVSM.2009.5071720</t>
  </si>
  <si>
    <t>Proceedings of the 2009 ICSE Workshop on Comparison and Versioning of Software Models</t>
  </si>
  <si>
    <t>CVSM '09</t>
  </si>
  <si>
    <t>978-1-4244-3714-6</t>
  </si>
  <si>
    <t>Riemer  Rozen and Tijs  Storm</t>
  </si>
  <si>
    <t>Origin Tracking $$+$$+ Text Differencing $$=$$= Textual Model Differencing</t>
  </si>
  <si>
    <t>18--33</t>
  </si>
  <si>
    <t>10.1007/978-3-319-21155-8_2</t>
  </si>
  <si>
    <t>Proceedings of the 8th International Conference on Theory and Practice of Model Transformations - Volume 9152</t>
  </si>
  <si>
    <t>978-3-319-21154-1</t>
  </si>
  <si>
    <t>Sonja  Maier and Sebastian  R&amp;#246;nnau</t>
  </si>
  <si>
    <t>A REST-based Document Model for Collaborative Editing of Documents</t>
  </si>
  <si>
    <t>19--22</t>
  </si>
  <si>
    <t>10.1145/2881631.2881636</t>
  </si>
  <si>
    <t>Proceedings of the 3rd International Workshop on (Document) Changes: Modeling, Detection, Storage and Visualization</t>
  </si>
  <si>
    <t>DChanges 2015</t>
  </si>
  <si>
    <t>978-1-4503-3714-4</t>
  </si>
  <si>
    <t>Lausanne, Switzerland</t>
  </si>
  <si>
    <t>Tancred  Lindholm</t>
  </si>
  <si>
    <t>A Three-way Merge for XML Documents</t>
  </si>
  <si>
    <t>1--10</t>
  </si>
  <si>
    <t>XML, collaborative editing, conflict, structured text, three-way merge</t>
  </si>
  <si>
    <t>10.1145/1030397.1030399</t>
  </si>
  <si>
    <t>Proceedings of the 2004 ACM Symposium on Document Engineering</t>
  </si>
  <si>
    <t>DocEng '04</t>
  </si>
  <si>
    <t>1-58113-938-1</t>
  </si>
  <si>
    <t>Milwaukee, Wisconsin, USA</t>
  </si>
  <si>
    <t>Gioele  Barabucci and Uwe M. Borghoff and Angelo  Di Iorio and Sonja  Schimmler and Ethan  Munson</t>
  </si>
  <si>
    <t>Document Changes: Modeling, Detection, Storage and Visualization (DChanges 2016)</t>
  </si>
  <si>
    <t>5--6</t>
  </si>
  <si>
    <t>applications, change analysis and interpretation, change detection, change tracking</t>
  </si>
  <si>
    <t>10.1145/2960811.2967169</t>
  </si>
  <si>
    <t>Proceedings of the 2016 ACM Symposium on Document Engineering</t>
  </si>
  <si>
    <t>DocEng '16</t>
  </si>
  <si>
    <t>978-1-4503-4438-8</t>
  </si>
  <si>
    <t>Sten  Min&amp;#246;r and Boris  Magnusson</t>
  </si>
  <si>
    <t>A Model for Semi-(a)Synchronous Collaborative Editing</t>
  </si>
  <si>
    <t>219--231</t>
  </si>
  <si>
    <t>Proceedings of the Third Conference on European Conference on Computer-Supported Cooperative Work</t>
  </si>
  <si>
    <t>ECSCW'93</t>
  </si>
  <si>
    <t>0-7923-2447-1</t>
  </si>
  <si>
    <t>Milan, Italy</t>
  </si>
  <si>
    <t>Erwin  Leonardi and Sourav S. Bhowmick</t>
  </si>
  <si>
    <t>XANDY: A Scalable Change Detection Technique for Ordered XML Documents Using Relational Databases</t>
  </si>
  <si>
    <t>476--507</t>
  </si>
  <si>
    <t>RDBMS, XML, change detection, performance, result quality, schema-unconscious approach</t>
  </si>
  <si>
    <t>10.1016/j.datak.2005.06.006</t>
  </si>
  <si>
    <t>Daniel  Wendel and Paul  Medlock-Walton</t>
  </si>
  <si>
    <t>Thinking in Blocks: Implications of Using Abstract Syntax Trees As the Underlying Program Model</t>
  </si>
  <si>
    <t>63--66</t>
  </si>
  <si>
    <t>10.1109/BLOCKS.2015.7369004</t>
  </si>
  <si>
    <t>Proceedings of the 2015 IEEE Blocks and Beyond Workshop (Blocks and Beyond)</t>
  </si>
  <si>
    <t>BLOCKS AND BEYOND '15</t>
  </si>
  <si>
    <t>978-1-4673-8367-7</t>
  </si>
  <si>
    <t>Svante  Schubert and Sebastian  R&amp;#246;nnau and Patrick  Durusau</t>
  </si>
  <si>
    <t>Interoperable Document Collaboration</t>
  </si>
  <si>
    <t>6:1--6:4</t>
  </si>
  <si>
    <t>Document Changes, Merge, Operational Transformation, Real-time collaboration, Versioning, XML</t>
  </si>
  <si>
    <t>10.1145/2723147.2723155</t>
  </si>
  <si>
    <t>Proceedings of the 2Nd International Workshop on (Document) Changes: Modeling, Detection, Storage and Visualization</t>
  </si>
  <si>
    <t>DChanges '14</t>
  </si>
  <si>
    <t>978-1-4503-2964-4</t>
  </si>
  <si>
    <t>Fort Collins, CO, USA</t>
  </si>
  <si>
    <t>Diffing, Patching and Merging XML Documents: Toward a Generic Calculus of Editing Deltas.</t>
  </si>
  <si>
    <t>191--194</t>
  </si>
  <si>
    <t>XML, tree edit distance, tree transformation, tree-to-tree correction, version control</t>
  </si>
  <si>
    <t>10.1145/1860559.1860600</t>
  </si>
  <si>
    <t>Proceedings of the 10th ACM Symposium on Document Engineering</t>
  </si>
  <si>
    <t>DocEng '10</t>
  </si>
  <si>
    <t>978-1-4503-0231-9</t>
  </si>
  <si>
    <t>Manchester, United Kingdom</t>
  </si>
  <si>
    <t>Jonathan I. Maletic and Michael L. Collard</t>
  </si>
  <si>
    <t>Supporting Source Code Difference Analysis</t>
  </si>
  <si>
    <t>210--219</t>
  </si>
  <si>
    <t>Proceedings of the 20th IEEE International Conference on Software Maintenance</t>
  </si>
  <si>
    <t>ICSM '04</t>
  </si>
  <si>
    <t>0-7695-2213-0</t>
  </si>
  <si>
    <t>Slawomir  Duszynski</t>
  </si>
  <si>
    <t>Visualizing and Analyzing Software Variability with Bar Diagrams and Occurrence Matrices</t>
  </si>
  <si>
    <t>product lines, reverse engineering, variability, visualization</t>
  </si>
  <si>
    <t>Proceedings of the 14th International Conference on Software Product Lines: Going Beyond</t>
  </si>
  <si>
    <t>SPLC'10</t>
  </si>
  <si>
    <t>3-642-15578-2, 978-3-642-15578-9</t>
  </si>
  <si>
    <t>Jeju Island, South Korea</t>
  </si>
  <si>
    <t>book</t>
  </si>
  <si>
    <t>Reza  Hazemi and Stephen  Hailes</t>
  </si>
  <si>
    <t>The  Digital University--Building a Learning Community</t>
  </si>
  <si>
    <t>2nd</t>
  </si>
  <si>
    <t>Book</t>
  </si>
  <si>
    <t>On-line synchronization (collaboration) of texts</t>
  </si>
  <si>
    <t>Uses graph-based MDM after identification: Alanen and Porres</t>
  </si>
  <si>
    <t>Unified model delta formalization</t>
  </si>
  <si>
    <t>Large-scale model retrieval by matching, not MDM</t>
  </si>
  <si>
    <t>Typed Attributed Graphs, random walks</t>
  </si>
  <si>
    <t>"Short" paper, specific features to generic algorithm</t>
  </si>
  <si>
    <t>Multiple BPM merged into one, shared fragments, out-of-scope</t>
  </si>
  <si>
    <t>Contains summary of MDM</t>
  </si>
  <si>
    <t>Large-scale matching</t>
  </si>
  <si>
    <t>Aspect-oriented, different metamodels</t>
  </si>
  <si>
    <t>Not MDM, composing different languages</t>
  </si>
  <si>
    <t>2003, early take on UML diff, also contains visualization</t>
  </si>
  <si>
    <t>Different metamodels &amp; views</t>
  </si>
  <si>
    <t>Empirical study on state-based vs. operation-based</t>
  </si>
  <si>
    <t>Adding language-specific information to a general MDM algorithm</t>
  </si>
  <si>
    <t>SURVEY</t>
  </si>
  <si>
    <t>The Design of a Language for Model Transformations</t>
  </si>
  <si>
    <t>A Rule-Driven Approach for composition of Viewpoint-oriented Models</t>
  </si>
  <si>
    <t>A Canonical Scheme for Model Composition</t>
  </si>
  <si>
    <t>Applying Model Management to Classical Meta Data Problems</t>
  </si>
  <si>
    <t>Formal Model Merging Applied to Class Diagram Integration</t>
  </si>
  <si>
    <t>Extending Standard UML with Model Composition Semantics</t>
  </si>
  <si>
    <t>AMW: a generic model weaver</t>
  </si>
  <si>
    <t>Viewpoint Oriented Software Development</t>
  </si>
  <si>
    <t>An aspect-oriented approach to design modeling</t>
  </si>
  <si>
    <t>A Graphical Specification of Model Transformations with Triple Graph Grammars</t>
  </si>
  <si>
    <t>An algebraic View on the Semantics of Model Composition</t>
  </si>
  <si>
    <t>On the Use of Graph Transformations for Model Refactoring</t>
  </si>
  <si>
    <t>Towards a View based Unified Modeling Language</t>
  </si>
  <si>
    <t>A Code Generation in VUML profile: a Model Driven Approach</t>
  </si>
  <si>
    <t>Using Fujaba for the development of production control systems</t>
  </si>
  <si>
    <t>Directives for Composing Aspect-Oriented Design Class Models</t>
  </si>
  <si>
    <t>An Algebraic Framework for Merging Incomplete and Inconsistent Views</t>
  </si>
  <si>
    <t>AGG: A tool environment for algebraic graph transformation</t>
  </si>
  <si>
    <t>Passage: Retrieval using graph vertices comparison</t>
  </si>
  <si>
    <t>A manifesto for model merging</t>
  </si>
  <si>
    <t>On the use of graph transformations for model refactoring</t>
  </si>
  <si>
    <t>duplicate</t>
  </si>
  <si>
    <t>Feature model differences</t>
  </si>
  <si>
    <t>A Survey on Model Versioning Approaches</t>
  </si>
  <si>
    <t>JDiff: A differencing technique and tool for object-oriented programs</t>
  </si>
  <si>
    <t>A metamodel independent approach to difference representation</t>
  </si>
  <si>
    <t>Feature diagrams and logics: There and back again</t>
  </si>
  <si>
    <t>Symbolic model checking of UML activity diagrams</t>
  </si>
  <si>
    <t>Sound merging and differencing for class diagrams</t>
  </si>
  <si>
    <t>Vision paper: Make a difference! (semantically)</t>
  </si>
  <si>
    <t>Verification and change-impact analysis of access-control policies</t>
  </si>
  <si>
    <t>Detection and Resolution of Conflicting Change Operations in Version Management of Process Models</t>
  </si>
  <si>
    <t>Semantic Diff: A Tool for Summarizing the Effects of Modifications</t>
  </si>
  <si>
    <t>A Rule-Based Approach to the Semantic Lifting of Model Differences in the Context of Model Versioning</t>
  </si>
  <si>
    <t>Consistency-preserving edit scripts in model versioning</t>
  </si>
  <si>
    <t>Dependent and Conflicting Change Operations of Process Models</t>
  </si>
  <si>
    <t>Detecting and resolving process model differences in the absence of a change log</t>
  </si>
  <si>
    <t>ADDiff: Semantic Differencing for Activity Diagrams</t>
  </si>
  <si>
    <t>CDDiff: Semantic differencing for class diagrams</t>
  </si>
  <si>
    <t>A manifesto for semantic model differencing</t>
  </si>
  <si>
    <t>An operational semantics for activity diagrams using SM V</t>
  </si>
  <si>
    <t>Verifying Component and Connector Models against Crosscutting Structural Views</t>
  </si>
  <si>
    <t>Rules for Edit Operations in Class Diagrams</t>
  </si>
  <si>
    <t>Conflict visualization</t>
  </si>
  <si>
    <t>Reasoning about edits to feature models</t>
  </si>
  <si>
    <t>Difference and union of models</t>
  </si>
  <si>
    <t>Semantics for accurate conflict detection in SMo Ver: Specification detection and presentation by example</t>
  </si>
  <si>
    <t>A survey on model versioning approaches</t>
  </si>
  <si>
    <t>Version Control with Subversion</t>
  </si>
  <si>
    <t>A fast algorithm for computing longest common subsequences</t>
  </si>
  <si>
    <t>A generic difference algorithm for UML models</t>
  </si>
  <si>
    <t>A formal investigation of diff3</t>
  </si>
  <si>
    <t>Operation-based conflict detection</t>
  </si>
  <si>
    <t>A three-way merge for XML documents</t>
  </si>
  <si>
    <t>A generic approach to supporting diagram differencing and merging for collaborative design</t>
  </si>
  <si>
    <t>Demonstration of a tool for consistent three-way merging of EMF models</t>
  </si>
  <si>
    <t>Model-based tool support for consistent three-way merging of EMF models</t>
  </si>
  <si>
    <t>A fundamental approach to model versioning based on graph modifications: Theory and implementation</t>
  </si>
  <si>
    <t>Tool support for the evaluation of matching algorithms in the Eclipse Modeling Framework</t>
  </si>
  <si>
    <t>Generic tool for visualization of model differences</t>
  </si>
  <si>
    <t>Diff visualization</t>
  </si>
  <si>
    <t>A formal approach to three-way merging of EMF models</t>
  </si>
  <si>
    <t>Merging of EMF models: Formal foundations</t>
  </si>
  <si>
    <t>UMLDiff: an algorithm for object-oriented design differencing</t>
  </si>
  <si>
    <t>Generating Enterprise Applications from Models</t>
  </si>
  <si>
    <t>EMFStore: a model repository for EMF models</t>
  </si>
  <si>
    <t>Model Driven Development
Using UML 2.0: Promises and Pitfalls</t>
  </si>
  <si>
    <t>The Pragmatics of Model-Driven Development</t>
  </si>
  <si>
    <t>Modeling Aspect-Oriented Compositions</t>
  </si>
  <si>
    <t>On the Architectural Alignment of ATL and QV</t>
  </si>
  <si>
    <t>Weaving Models with the Eclipse AMW Plugin</t>
  </si>
  <si>
    <t>Exploring the Relationship Between Model composition and Model Transformation</t>
  </si>
  <si>
    <t>UML’s Package Extension Mechanism: Taking a Closer Look at Package Merge</t>
  </si>
  <si>
    <t>Definition of the System Model</t>
  </si>
  <si>
    <t>System Model Semantics of Class Diagrams</t>
  </si>
  <si>
    <t>Using a Model Merging Language for Reconciling Model Versions</t>
  </si>
  <si>
    <t>The UML as a Formal Modeling Notation</t>
  </si>
  <si>
    <t>MontiCore: a framework for compositional development of domain specific languages</t>
  </si>
  <si>
    <t>Differences between versions of UML diagrams</t>
  </si>
  <si>
    <t>A framework for developing verification algorithms</t>
  </si>
  <si>
    <t>Differencing logical UML models</t>
  </si>
  <si>
    <t>SunPro: Engineering a Practical Program Development Environment</t>
  </si>
  <si>
    <t>AMOR - towards adaptable model versioning</t>
  </si>
  <si>
    <t>AMOR - Towards Adaptable Model Versioning</t>
  </si>
  <si>
    <t>Experiences in using Optimisitic Locking in Fujaba</t>
  </si>
  <si>
    <t>Exploring a Model-Oriented and Executable Syntax for UML Attributes</t>
  </si>
  <si>
    <t>Improving Code Generation for Associations: Enforcing Multiplicity Constraints and Ensuring Referential Integrity</t>
  </si>
  <si>
    <t>Empirical evaluation of research prototypes at variable stages of maturity</t>
  </si>
  <si>
    <t>Model Oriented Programming: Bridging the Code-Model Divide</t>
  </si>
  <si>
    <t>Model oriented programming: an empirical study of comprehension</t>
  </si>
  <si>
    <t>Combining experiments and grounded theory to evaluate a research prototype: Lessons from the umple model-oriented programming technology</t>
  </si>
  <si>
    <t>Modeling Practices in Open Source Software</t>
  </si>
  <si>
    <t>A Framework for Shared Applications with a Replicated Architecture</t>
  </si>
  <si>
    <t>Program Integration for Languages with Procedure Calls</t>
  </si>
  <si>
    <t>Software Merge: Semantics of Combining Changes to Programs</t>
  </si>
  <si>
    <t>Syntactic Software Merging</t>
  </si>
  <si>
    <t>Flexible Conflict Detection and Management in Collaborative Applications</t>
  </si>
  <si>
    <t>Problems and Opportunities for Model-Centric vs. Code-Centric Development: A Survey of Software Professionals</t>
  </si>
  <si>
    <t>Umple: Towards Combining Model Driven with Prototype Driven System Development</t>
  </si>
  <si>
    <t>Improving Program Comprehension by Enhancing Program Constructs: An Analysis of the Umple Language</t>
  </si>
  <si>
    <t>Delta Algorithms: An Empirical Analysis</t>
  </si>
  <si>
    <t>Conditional Graph Rewriting as a Domain-Independent Formalism for Software Evolution</t>
  </si>
  <si>
    <t>A State-of-the-Art Survey on Software Merging</t>
  </si>
  <si>
    <t>Merging Models Based on Given Correspondences</t>
  </si>
  <si>
    <t>An Efficient Version Model of Software Diagrams</t>
  </si>
  <si>
    <t>Constructing Difference Tools for Models using the SiDiff Framework</t>
  </si>
  <si>
    <t>Difference Computation of Large Models</t>
  </si>
  <si>
    <t>Operation-Based Merging</t>
  </si>
  <si>
    <t>Structure-Oriented Merging of Revisions of Software Documents</t>
  </si>
  <si>
    <t>How to Merge Program Texts</t>
  </si>
  <si>
    <t>A Program Integration Algorithm that Accommodates Semantics-Preserving Transformations</t>
  </si>
  <si>
    <t>Steps towards enterprise wide integration: a definition of needs and first generation open solutions</t>
  </si>
  <si>
    <t>A Comparative Analysis of Methodologies for Database Schema Integration</t>
  </si>
  <si>
    <t>A Framework for UML Class Diagrams and Software Patterns Integration</t>
  </si>
  <si>
    <t>Collaborative editing of EMF/Ecore meta-models and models conflict detection reconciliation and merging in DiCoMEF</t>
  </si>
  <si>
    <t>A relationship-based approach to model integration</t>
  </si>
  <si>
    <t>Matching Class Diagrams: With Estimated Costs Towards The Exact Solution?</t>
  </si>
  <si>
    <t>Model Transformation and Weaving in the AMMA Platform</t>
  </si>
  <si>
    <t>Une approche formelle pour l'intégration des aspects structuraux et comportementaux de representations conceptuelles</t>
  </si>
  <si>
    <t>Not in English</t>
  </si>
  <si>
    <t>A Flexible Strategy-Based Model Comparison Approach: Bridging the Syntactic and Semantic Gap</t>
  </si>
  <si>
    <t>Improving XML schema matching performance using Prüfer sequences</t>
  </si>
  <si>
    <t>Schema Mapping Evolution Through Composition and Inversion</t>
  </si>
  <si>
    <t>Bootstrapping Ontology Alignment Methods with APFEL</t>
  </si>
  <si>
    <t>Final Results of the Ontology Alignment Evaluation Initiative 2010</t>
  </si>
  <si>
    <t>Generic Schema Matching Ten Years Later</t>
  </si>
  <si>
    <t>A Manifesto for Model Merging</t>
  </si>
  <si>
    <t>Fusion de scenarios UML et Generation de code</t>
  </si>
  <si>
    <t>A Translation Approach to Portable Ontology Specifications</t>
  </si>
  <si>
    <t>MENELAS: An Access System for Medical recods Using Natural Language</t>
  </si>
  <si>
    <t>Towards Principles for the Design of Ontologies Used for Knowledge Sharing</t>
  </si>
  <si>
    <t>Un système á base de regles d’ aide á la décision pour la comparaison sémantique des modeles</t>
  </si>
  <si>
    <t>Towards a Complete Models Comparison for information Systems Integration Context</t>
  </si>
  <si>
    <t>MDA based-approach for UML Models Complete Comparison</t>
  </si>
  <si>
    <t>An Hybrid approach for Models Comparison</t>
  </si>
  <si>
    <t>Metamodels for models complete Integration</t>
  </si>
  <si>
    <t>Weaving Models with the Eclipse AMW plugin</t>
  </si>
  <si>
    <t>A rule-based approach to the semantic lifting of model differences in the context of model versioning</t>
  </si>
  <si>
    <t>Differencing and merging of software diagrams - state of the art and challenges</t>
  </si>
  <si>
    <t>Different Models for Model Matching: An Analysis Of Approaches To Support Model Differencing</t>
  </si>
  <si>
    <t>Generating realistic test models for model processing tools</t>
  </si>
  <si>
    <t>Controlled Generation of Models with Defined Properties</t>
  </si>
  <si>
    <t>Comparison of BPMN2 Diagrams</t>
  </si>
  <si>
    <t>SiTra: Simple transformations in Java</t>
  </si>
  <si>
    <t>Modeling and composing scenario-based requirements with aspects</t>
  </si>
  <si>
    <t>The SAT4j library release 2.2 – system description</t>
  </si>
  <si>
    <t>UML2Alloy: A challenging model transformation</t>
  </si>
  <si>
    <t>Come Let's Play: Scenario-based Programming Using LSCs and the Play-Engine</t>
  </si>
  <si>
    <t>Modelling concurrent interactions</t>
  </si>
  <si>
    <t>A formal model for integrating multiple views</t>
  </si>
  <si>
    <t>Papyrus UML: an open source toolset for MDA</t>
  </si>
  <si>
    <t>A general approach for scenario integration</t>
  </si>
  <si>
    <t>The many meanings of UML 2 sequence diagrams: a survey</t>
  </si>
  <si>
    <t>Merging business process models</t>
  </si>
  <si>
    <t>Declarative approach for model composition</t>
  </si>
  <si>
    <t>Guided merging of sequence diagrams</t>
  </si>
  <si>
    <t>Models for Concurrency</t>
  </si>
  <si>
    <t>Operation-based merging</t>
  </si>
  <si>
    <t>A state-of-the-art survey on software merging</t>
  </si>
  <si>
    <t>Refactoring-aware configuration management for object-oriented programs</t>
  </si>
  <si>
    <t>A fine-grained version and configuration model in analysis and design</t>
  </si>
  <si>
    <t>An efficient version model of software diagrams</t>
  </si>
  <si>
    <t>Version models for software configuration management</t>
  </si>
  <si>
    <t>An approach to software evolution based on semantic change</t>
  </si>
  <si>
    <t>Detecting model inconsistency through operation-based model construction</t>
  </si>
  <si>
    <t>COPE - automating coupled evolution of metamodels and models</t>
  </si>
  <si>
    <t>Difference computation of large models</t>
  </si>
  <si>
    <t>Meaningful change detection in structured data</t>
  </si>
  <si>
    <t>A Generic Difference Algorithm for UML Models</t>
  </si>
  <si>
    <t>Differences between Versions of UML Diagrams</t>
  </si>
  <si>
    <t>Early state-of-the-art with open questions</t>
  </si>
  <si>
    <t>XMI-based UML diff / merge, good performance on smaller models, acceptable on larger ones</t>
  </si>
  <si>
    <t>Behavioral (process) models</t>
  </si>
  <si>
    <t>Program process diff</t>
  </si>
  <si>
    <t>Epsilon Merging Language</t>
  </si>
  <si>
    <t>Common terminology for model composition</t>
  </si>
  <si>
    <t>Tool demonstration, "short" paper</t>
  </si>
  <si>
    <t>Only merging, mapping is considered to be given (no matching phase)</t>
  </si>
  <si>
    <t>Formal description of MDM process using Maude and QVT; algoirithm requires configuration</t>
  </si>
  <si>
    <t>Focuses on version control mechanics instead of MDM</t>
  </si>
  <si>
    <t>Not an MDM algorithm</t>
  </si>
  <si>
    <t>"Short" paper, semantic diff</t>
  </si>
  <si>
    <t>Tool demonstration, algorithm is described in previous work (duplicate)</t>
  </si>
  <si>
    <t>Diff representation</t>
  </si>
  <si>
    <t>Target metamodel different</t>
  </si>
  <si>
    <t>Not an MDM algorithm, describes future work regarding a VCS</t>
  </si>
  <si>
    <t>Not a scientific paper, not enough details related to MDM</t>
  </si>
  <si>
    <t>none</t>
  </si>
  <si>
    <t>Contains terminology for merge / composition / weave</t>
  </si>
  <si>
    <t>!UMLDiff!</t>
  </si>
  <si>
    <t>UML survey</t>
  </si>
  <si>
    <t>SiDiff; high dimensional search tree; XMI transformation for generality</t>
  </si>
  <si>
    <t>Mathematical mapping based on typed graphs</t>
  </si>
  <si>
    <t>static + similarity</t>
  </si>
  <si>
    <t>industrial?</t>
  </si>
  <si>
    <t>Focuses on merging, assumes diff phase is done, i.e. with EMFCompare</t>
  </si>
  <si>
    <t>Not related to graph-based models</t>
  </si>
  <si>
    <t>Uses state-chart diagrams as guidance</t>
  </si>
  <si>
    <t>Formalization of semantic CD diff / merge, not an exact MDM algorithm</t>
  </si>
  <si>
    <t>Transforming low level differences to high level, semantic differences</t>
  </si>
  <si>
    <t>An introduction to model versioning</t>
  </si>
  <si>
    <t>Emfstore: a model repository for emf models</t>
  </si>
  <si>
    <t>Computing repair trees for resolving inconsistencies in design models</t>
  </si>
  <si>
    <t>Inconsistency resolution in merging versions of architectural models</t>
  </si>
  <si>
    <t>Semantically enhanced conflict detection between model versions in smover by example</t>
  </si>
  <si>
    <t>Amor - towards adaptable model versioning</t>
  </si>
  <si>
    <t>Coobra - a small step for development tools to collaborative environments</t>
  </si>
  <si>
    <t>A formal resolution strategy for operation-based conflicts in model versioning using graph modifications</t>
  </si>
  <si>
    <t>A cost-benefit approach to recommending conflict resolution for parallel software development</t>
  </si>
  <si>
    <t>Inconsistency handling</t>
  </si>
  <si>
    <t>Source code</t>
  </si>
  <si>
    <t>Consistency management with repair actions</t>
  </si>
  <si>
    <t>Supporting change propagation in uml models</t>
  </si>
  <si>
    <t>Composite-level conflict detection in uml model versioning</t>
  </si>
  <si>
    <t>Instant consistency checking for the uml</t>
  </si>
  <si>
    <t>Parallelizing software development</t>
  </si>
  <si>
    <t>Computer supported cooperative software engineering: A framework for supporting distributed concurrent group modeling of software</t>
  </si>
  <si>
    <t>Supporting distributed software development with fine-grained artefact management</t>
  </si>
  <si>
    <t>Supporting aggregation in fine grained software configuration management</t>
  </si>
  <si>
    <t>Traceability management in adams</t>
  </si>
  <si>
    <t>Adams: an artefact-based process support system</t>
  </si>
  <si>
    <t>Enhancing an artefact management system with traceability recovery features</t>
  </si>
  <si>
    <t>Recovering traceability links in soft-ware aftefact management systems using information retrieval methods</t>
  </si>
  <si>
    <t>Assessing the effectiveness of a distributed method for code inspection: A controlled experiment</t>
  </si>
  <si>
    <t>Enhancing collaborative synchronous uml modelling with finegrained versioning of software artefacts</t>
  </si>
  <si>
    <t>Impact of the research community on the field of software configuration management</t>
  </si>
  <si>
    <t xml:space="preserve"> Fine-grained management of software artefacts</t>
  </si>
  <si>
    <t>Exploiting version support in cooperative systems</t>
  </si>
  <si>
    <t>Consistency maintenance framework for collaborative software modeling tools</t>
  </si>
  <si>
    <t>Fine grained version control of configurations in coop/orm</t>
  </si>
  <si>
    <t>Differences between versions of uml diagrams</t>
  </si>
  <si>
    <t>Odyssey-VCS: A flexible version control system for uml model elements</t>
  </si>
  <si>
    <t>Umldiff: an algorithm for object-oriented design differencing</t>
  </si>
  <si>
    <t>On the editing distance between undirected acyclic graphs and related problems</t>
  </si>
  <si>
    <t>An Optimistic Three-way Merge Based on a Meta-Model Independent Modularization of Models to Support Concurrent Evolution</t>
  </si>
  <si>
    <t>On the use of formal techniques to support model evolution</t>
  </si>
  <si>
    <t>Detecting and resolving model inconsistencies using transformation dependency analysis</t>
  </si>
  <si>
    <t>A Category-theoretic Approach to Syntactic Software Merging</t>
  </si>
  <si>
    <t>Models in Conflict - Detection of Semantic Conflicts in Model-based Development</t>
  </si>
  <si>
    <t>CoObRA - a small step for development tools to collaborative environments</t>
  </si>
  <si>
    <t>RCS - a system for version control</t>
  </si>
  <si>
    <t>Towards a Semantically Enhanced Version Control System for Models</t>
  </si>
  <si>
    <t>Identifying Conflicts During Structural Merge</t>
  </si>
  <si>
    <t>The Unified Extensional Versioning Model</t>
  </si>
  <si>
    <t>Software merge: semantics of combining changes to programs</t>
  </si>
  <si>
    <t>Syntax Directed Program Modularization</t>
  </si>
  <si>
    <t>Fine-grained revision control for collaborative software development</t>
  </si>
  <si>
    <t>A Fine-Grained Version and Confguration Model in Analysis and Design</t>
  </si>
  <si>
    <t>Odyssey-VCS: a flexible version control system for UML model elements</t>
  </si>
  <si>
    <t>A Tool for Relationship-Driven Model Merging</t>
  </si>
  <si>
    <t>A Review of UML Model Comparison Approaches</t>
  </si>
  <si>
    <t>Parallel Changes: Detecting Semantic Interferences</t>
  </si>
  <si>
    <t>Presentation of EMF Compare Utility</t>
  </si>
  <si>
    <t>Change Detection in Hierarchically Structured Information</t>
  </si>
  <si>
    <t>An O(ND) Difference Algorithm and Its Variations</t>
  </si>
  <si>
    <t>Parallel Changes in Large Scale Software Development: An Observational Case Study</t>
  </si>
  <si>
    <t>X-Diff: An Effective Change Detection Algorithm for XML Documents</t>
  </si>
  <si>
    <t>Merging Graph-Like Object Structures</t>
  </si>
  <si>
    <t>Identifying conflicts during structural merge</t>
  </si>
  <si>
    <t>Tree-to-tree correction for document trees</t>
  </si>
  <si>
    <t>Change detection in hierarchically structured information</t>
  </si>
  <si>
    <t>Detecting changes in XML documents</t>
  </si>
  <si>
    <t>An empirical study of delta algorithms</t>
  </si>
  <si>
    <t>H-PCTE - a high-performance object management system for system development environments</t>
  </si>
  <si>
    <t>Constructing distributed SDEs using an active repository</t>
  </si>
  <si>
    <t>Fine-Grained Revision Control for Collaborative Software Development</t>
  </si>
  <si>
    <t>Change-centric management of versions in an XML ware-house</t>
  </si>
  <si>
    <t>An O(ND) difference algorithm and its variations</t>
  </si>
  <si>
    <t>The tree-to-tree editing problem</t>
  </si>
  <si>
    <t>The tree-to-tree correction problem</t>
  </si>
  <si>
    <t>The string-to-string correction problem with block moves</t>
  </si>
  <si>
    <t>Simple fast algorithms for the editing distance between trees and related problems</t>
  </si>
  <si>
    <t>Detecting Changes in XML Documents</t>
  </si>
  <si>
    <t>An Empirical Study of Delta Algorithms</t>
  </si>
  <si>
    <t>Change-Centric Management of Versions in an XML Warehouse</t>
  </si>
  <si>
    <t>The Tree-to-Tree Correction Problem</t>
  </si>
  <si>
    <t>How to merge program texts</t>
  </si>
  <si>
    <t>Merging graph-like object structures</t>
  </si>
  <si>
    <t>Skewed multivariate models related to hidden truncation and/or selective reporting</t>
  </si>
  <si>
    <t>A class of distributions which includes the normal ones</t>
  </si>
  <si>
    <t>Further results on a class of distributions which includes the normal ones</t>
  </si>
  <si>
    <t>A step size preserving directed mutation operator</t>
  </si>
  <si>
    <t>Directed mutation by means of the skew-normal distribution</t>
  </si>
  <si>
    <t>Directed mutation operators-an overview</t>
  </si>
  <si>
    <t>A comprehensive survey of evolutionary-based multiobjective optimization techniques</t>
  </si>
  <si>
    <t>Multi-Objective Optimization using Evolutionary Algorithms</t>
  </si>
  <si>
    <t>A Fast Elitist Non-Dominated Sorting Genetic Algorithm for Multi-Objective Optimization: NSGA-II</t>
  </si>
  <si>
    <t>Similarity flooding: A versatile graph matching algorithm and its application to schema matching</t>
  </si>
  <si>
    <t>Visualizing differences of UML diagrams with Fujaba</t>
  </si>
  <si>
    <t>Multiobjective evolutionary algorithm research: A history and analysis</t>
  </si>
  <si>
    <t>Multiobjective evolutionary algorithms: Analyzing the state-of-the-art</t>
  </si>
  <si>
    <t>X-Diff: An effective change detection algorithm for XML documents</t>
  </si>
  <si>
    <t>UMLDiff: An algorithm for object-oriented design differencing</t>
  </si>
  <si>
    <t>Comparison of multiobjective evolutionary algorithms: Empirical results</t>
  </si>
  <si>
    <t>Model Differences in the Eclipse Modeling Framework</t>
  </si>
  <si>
    <t>Tool integration at the meta-model level within the fujaba tool suite</t>
  </si>
  <si>
    <t>A Metamodel Independent Approach to Difference Representation</t>
  </si>
  <si>
    <t>Managing model conflicts in distributed development</t>
  </si>
  <si>
    <t>Maude: specification and programming in rewriting logic</t>
  </si>
  <si>
    <t>Model Comparison: A Foundation for Model Composition and Model Transformation Testing</t>
  </si>
  <si>
    <t>The TOPCASED project: a Toolkit in OPen source for Critical Aeronautic Systems Design</t>
  </si>
  <si>
    <t>DSMDiff: A Differentiation Tool for Domain-Specific Models</t>
  </si>
  <si>
    <t>Matching and merging of statecharts specifications</t>
  </si>
  <si>
    <t>The graph isomorphism disease</t>
  </si>
  <si>
    <t>Model composition - a signature-based approach</t>
  </si>
  <si>
    <t>Representing and operating with model differences</t>
  </si>
  <si>
    <t>Model-Driven Software Evolution: A Research Agenda</t>
  </si>
  <si>
    <t>Model-Driven Development of Complex Software: A Research Roadmap</t>
  </si>
  <si>
    <t>Why model versioning research is needed!? an experience report</t>
  </si>
  <si>
    <t>An algorithm for differential file comparison</t>
  </si>
  <si>
    <t>A survey of methods and applications of model comparison</t>
  </si>
  <si>
    <t>Model comparison: A foundation for model composition and model transformation testing</t>
  </si>
  <si>
    <t>Model differences in the eclipse modeling framework</t>
  </si>
  <si>
    <t>An optimal algorithm for approximate nearest neighbor searching fixed dimensions</t>
  </si>
  <si>
    <t>An Algorithm for Finding Best Matches in Logarithmic Expected Time</t>
  </si>
  <si>
    <t>The LSD tree: spatial access to multidimensional and non-point objects</t>
  </si>
  <si>
    <t>An n5/2 algorithm for maximum matchings in bipartite graphs</t>
  </si>
  <si>
    <t>A generic difference algorithm for uml models</t>
  </si>
  <si>
    <t>Establishing Correspondences between Models with the Epsilon Comparison Language</t>
  </si>
  <si>
    <t>Model-independent differences</t>
  </si>
  <si>
    <t>DSMDiff: a differentiation tool for domain-specific models</t>
  </si>
  <si>
    <t>On the editing distance between unordered labeled trees</t>
  </si>
  <si>
    <t>Domain-specific metamodelling languages for software language engineering</t>
  </si>
  <si>
    <t>Why Model Versioning Research is Needed!? An Experience Report</t>
  </si>
  <si>
    <t>Viatra 3 :  A reactive model transformation platform</t>
  </si>
  <si>
    <t>Xtext: Implement Your Language Faster Than the Quick and Dirty Way</t>
  </si>
  <si>
    <t>Fine-grained and Accurate Source Code Differencing</t>
  </si>
  <si>
    <t>Change analysis with evolizer and changedistiller</t>
  </si>
  <si>
    <t>Text-based Modeling</t>
  </si>
  <si>
    <t xml:space="preserve"> A Systematic Approach to Metamodeling Environments and Model Transformation Systems in VMTS</t>
  </si>
  <si>
    <t>Model comparison: A key challenge for transformation testing and version control in model driven software development</t>
  </si>
  <si>
    <t>Comparing the comprehensibility of textual and graphical programs</t>
  </si>
  <si>
    <t>Evolving models in model-driven engineering: State-of-the-art and future challenges</t>
  </si>
  <si>
    <t>Domain Specific Languages with Graphical and Textual Views</t>
  </si>
  <si>
    <t>Why looking isn’t always seeing: Readership skills and graphical programming</t>
  </si>
  <si>
    <t>Model transformation: the heart and soul of model-driven software development</t>
  </si>
  <si>
    <t>Merging Textual Representations of Software Models</t>
  </si>
  <si>
    <t>Version control systems</t>
  </si>
  <si>
    <t>Robust Real-Time Synchronization between Textual and Graphical Editors</t>
  </si>
  <si>
    <t>Origin Tracking + Text Differencing = Textual Model Differencing</t>
  </si>
  <si>
    <t>Operation-based Merging</t>
  </si>
  <si>
    <t>Towards Odyssey-VCS 2: Improvements Over A UML-based Version Control System</t>
  </si>
  <si>
    <t>Scalable Visualization of Model Differences</t>
  </si>
  <si>
    <t>Tracing model elements</t>
  </si>
  <si>
    <t>Model Management 2.0: Manipulating Richer Mappings</t>
  </si>
  <si>
    <t>MDA: From Hype to Hope, and Reality</t>
  </si>
  <si>
    <t>Detecting Model Inconsistency through Operation-Based Model Construction</t>
  </si>
  <si>
    <t>Version Models for Software Configuration Management</t>
  </si>
  <si>
    <t>MolhadoRef: A Refactoring-Aware Infrastructure for OO Programs</t>
  </si>
  <si>
    <t>Towards Odyssey-VCS 2: Improvements over a UML-Based Version Control System</t>
  </si>
  <si>
    <t>VCS for collaborative modeling; does not focus on an MDM algorithm</t>
  </si>
  <si>
    <t>Not text-based MDM, only representation</t>
  </si>
  <si>
    <t>Collaboration in software engineering: A roadmap</t>
  </si>
  <si>
    <t>Meta-Model and Model Co-evolution within the 3D Software Space</t>
  </si>
  <si>
    <t>Model Comparison: A Key Challenge for Transformation Testing and Version Control in Model Driven Software Development</t>
  </si>
  <si>
    <t>Automating co-evolution in model-driven engineering</t>
  </si>
  <si>
    <t>Detecting Structural Refactoring Conflicts Using Critical Pair Analysis</t>
  </si>
  <si>
    <t>A Graphical Notation to Specify Model Queries for MDA Transformations on UML Models</t>
  </si>
  <si>
    <t>Transforming Models with ATL</t>
  </si>
  <si>
    <t>Semantically Enhanced Conflict Detection between Model Versions in SMoVer by Example</t>
  </si>
  <si>
    <t>Weaving models in conflict detection specifications</t>
  </si>
  <si>
    <t>Fixing Inconsistencies in UML Design Models</t>
  </si>
  <si>
    <t>Consistency Management with Repair Actions</t>
  </si>
  <si>
    <t>Model Integration Through Mega Operations</t>
  </si>
  <si>
    <t>Operations Research</t>
  </si>
  <si>
    <t>Model Superimposition in Software Product Lines</t>
  </si>
  <si>
    <t>A Relationship-Based Approach to Model Integration</t>
  </si>
  <si>
    <t>Computing the structural difference between state-based models</t>
  </si>
  <si>
    <t>A Framework for Class Diagram Retrieval Using Genetic Algorithm</t>
  </si>
  <si>
    <t>Similarity Assessment of UML Class Diagrams using a Simulated Annealing</t>
  </si>
  <si>
    <t>Similarity Assessment of UML Class Diagrams using a Greedy Algorithm</t>
  </si>
  <si>
    <t>Combining Related Products into Product Lines</t>
  </si>
  <si>
    <t>Mining business process variants: Challenges scenarios algorithms</t>
  </si>
  <si>
    <t>WordNet:: Similarity: measuring the relatedness of concepts</t>
  </si>
  <si>
    <t>UML Class Diagrams: Similarity Aspects and Matching</t>
  </si>
  <si>
    <t>A greedy genetic algorithm for the quadratic assignment problem</t>
  </si>
  <si>
    <t>Genetic algorithm based approach to solve travelling salesman problem with one point crossover operator</t>
  </si>
  <si>
    <t>Inexact graph matching using genetic search</t>
  </si>
  <si>
    <t>Adaptation in natural and artificial systems: An introductory analysis with applications to biology control and artificial intelligence</t>
  </si>
  <si>
    <t>An Improved Genetic Algorithm and Its Application in Classification</t>
  </si>
  <si>
    <t>Partial shape matching using genetic algorithms</t>
  </si>
  <si>
    <t>Introduction to genetic algorithms</t>
  </si>
  <si>
    <t>AllelesLociand the Traveling Salesman Problem</t>
  </si>
  <si>
    <t>Applying adaptive algorithms to epistatic domains</t>
  </si>
  <si>
    <t>A genetic algorithm for automated horizon correlation across faults in seismic images</t>
  </si>
  <si>
    <t>Comparison among five evolutionary-based optimization algorithms</t>
  </si>
  <si>
    <t>Adaptive probabilities of crossover and mutation in genetic algorithms</t>
  </si>
  <si>
    <t>Comparison of schema matching evaluations</t>
  </si>
  <si>
    <t>Adaptive name matching in information integration</t>
  </si>
  <si>
    <t>On the unification power of models</t>
  </si>
  <si>
    <t>Model driven architecture: applying MDA to enterprise
computing</t>
  </si>
  <si>
    <t>Model comparison: a key challenge for transformation testing and version control in model driven software development</t>
  </si>
  <si>
    <t>A Bayesian approach to diagram matching with application to architectural models</t>
  </si>
  <si>
    <t>Exploiting reusable specifications through analogy</t>
  </si>
  <si>
    <t>Different models for model matching: an analysis of approaches to support model differencing</t>
  </si>
  <si>
    <t>Algorithms for the longest common subsequence problem</t>
  </si>
  <si>
    <t>The TOPCASED project: a toolkit in OPen source for Critical Aeronautic SystEms Design</t>
  </si>
  <si>
    <t>Evaluation of UML model transformation tools</t>
  </si>
  <si>
    <t>Graph and network algorithms</t>
  </si>
  <si>
    <t>A review of UML model comparison approaches</t>
  </si>
  <si>
    <t>The generic modeling environment</t>
  </si>
  <si>
    <t>Metamodel-based inference of inter-model correspondence</t>
  </si>
  <si>
    <t>Eclipse modeling project: a domain-specific language toolkit: a Domain-Specific Language (DSL) toolkit</t>
  </si>
  <si>
    <t>Towards synchronizing models with evolving metamodels</t>
  </si>
  <si>
    <t>Simple smalltalk testing: with patterns</t>
  </si>
  <si>
    <t>On regression testing of object-oriented programs</t>
  </si>
  <si>
    <t>Putting Concern-Oriented Modeling into Practice</t>
  </si>
  <si>
    <t>A Programming Platform for Generic Model Management</t>
  </si>
  <si>
    <t>AMW: A Generic Model Weaver</t>
  </si>
  <si>
    <t>A Testing Framework for Model Transformations</t>
  </si>
  <si>
    <t>Comparing and merging UML models in IBM Rational Software Architect</t>
  </si>
  <si>
    <t>Classification of Model Transformation Approaches</t>
  </si>
  <si>
    <t>The Epsilon Object Language (EOL)</t>
  </si>
  <si>
    <t>Model comparison: a foundation for model composition and model transformation testing</t>
  </si>
  <si>
    <t>The pragmatics of model-driven development</t>
  </si>
  <si>
    <t>Towards automated model merging using an operation-based metamodel</t>
  </si>
  <si>
    <t>A Z specification of use cases</t>
  </si>
  <si>
    <t>Validating use-cases with the asml test tool</t>
  </si>
  <si>
    <t>Testable use cases in the abstract state machine language</t>
  </si>
  <si>
    <t>Merging partial system behaviours: Composition of use-case automata</t>
  </si>
  <si>
    <t>Guest editor's introduction: Model-driven engineering</t>
  </si>
  <si>
    <t>LTS semantics for use case models</t>
  </si>
  <si>
    <t>Distributed versioning model for MOF</t>
  </si>
  <si>
    <t>Model merging falls short of software engineering needs</t>
  </si>
  <si>
    <t>Consistency between task models and use cases</t>
  </si>
  <si>
    <t>Automated test case generation from dynamic models</t>
  </si>
  <si>
    <t>Designing tool support for translating use cases and UML 2.0 sequence diagrams into a coloured Petri net</t>
  </si>
  <si>
    <t>Petri nets based formalization of textual use cases</t>
  </si>
  <si>
    <t>Properties of behavioural model merging</t>
  </si>
  <si>
    <t>Tracing evolution changes of software artifacts through model synchronization</t>
  </si>
  <si>
    <t>Feature-Oriented Domain Analysis (FODA) Feasibility Study</t>
  </si>
  <si>
    <t>A unified conceptual foundation for feature modelling</t>
  </si>
  <si>
    <t>Component-Based Product Line Development: The KobrA Approach</t>
  </si>
  <si>
    <t>Designing Software Product Lines with UML</t>
  </si>
  <si>
    <t>Structuring the modeling space and supporting evolution in software product line engineering</t>
  </si>
  <si>
    <t>On the criteria to be used in decomposing systems into modules</t>
  </si>
  <si>
    <t>Identifying and Exploiting the Similarities between Rationale Management and Variability Management</t>
  </si>
  <si>
    <t>Product management for software product lines: an unsolved problem?</t>
  </si>
  <si>
    <t>Using a Marketing and Product Plan as a Key Driver for Product Line Asset Development</t>
  </si>
  <si>
    <t>Developing Mobile Browsers in a Product Line</t>
  </si>
  <si>
    <t>Automated Merging of Feature Models using Graph Transformations</t>
  </si>
  <si>
    <t>Feature Diagrams: A Survey and a Formal Semantics</t>
  </si>
  <si>
    <t>Mapping features to models: A template approach based on superimposed variants</t>
  </si>
  <si>
    <t>Composing Feature Models</t>
  </si>
  <si>
    <t>Towards a UML Profile for Software Product Lines</t>
  </si>
  <si>
    <t>An MDA-based framework for model-driven product derivation</t>
  </si>
  <si>
    <t>Model Composition - A Signature-Based Approach</t>
  </si>
  <si>
    <t>Composition patterns: an approach to designing reusable aspects</t>
  </si>
  <si>
    <t>Semversion: A versioning system for rdf and ontologies</t>
  </si>
  <si>
    <t>Matching and merging of Statecharts specifications</t>
  </si>
  <si>
    <t>Formal MDM, mapping required</t>
  </si>
  <si>
    <t>Not MDM, focuses on VCS</t>
  </si>
  <si>
    <t>Loosely related to matching</t>
  </si>
  <si>
    <t>Diff formalization with Maude</t>
  </si>
  <si>
    <t>Behavioral (state-chart) models</t>
  </si>
  <si>
    <t>Different diagrams (metamodels)</t>
  </si>
  <si>
    <t>Algorithm can be applied to MDM</t>
  </si>
  <si>
    <t>Composition of multiple automaton, little focus on matching</t>
  </si>
  <si>
    <t>Tracing using SiDiff</t>
  </si>
  <si>
    <t>EMF compare, old position paper; mentions behav. Models</t>
  </si>
  <si>
    <t>Rule-based model comparison; also contains requirements for model comparison</t>
  </si>
  <si>
    <t>On-line synchronization</t>
  </si>
  <si>
    <t>Diff And Merge Support For Model based Development</t>
  </si>
  <si>
    <t>Merging textual representations of software models - a practical approach</t>
  </si>
  <si>
    <t>Removes redundant operations; focuses on conflict detection; comparison with EMFStore (precision and recall)</t>
  </si>
  <si>
    <t>Focuses on conflict detection, different metamodel, no matching</t>
  </si>
  <si>
    <t>Not MDM, but one of the first influences on MDM</t>
  </si>
  <si>
    <t>Behavioral (i.e. LTS) models</t>
  </si>
  <si>
    <t>Minimal sufficient diff sets</t>
  </si>
  <si>
    <t xml:space="preserve"> no</t>
  </si>
  <si>
    <t>Metamodel diff != our definition of MDM</t>
  </si>
  <si>
    <t>Extending standard uml with model composition semantics</t>
  </si>
  <si>
    <t>Scalable consistency checking between diagrams - the viewintegra approach</t>
  </si>
  <si>
    <t>Difference Detection and Visualization in UML Class Diagrams</t>
  </si>
  <si>
    <t>UML-level Analysis and Comparison of Web Service Descriptions</t>
  </si>
  <si>
    <t>A Study on Current State of the Art in Tool-Supported UML-Based Static Reverse Engineering</t>
  </si>
  <si>
    <t>Difference tools for analysis and design documents</t>
  </si>
  <si>
    <t>UML-based Reverse Engineering and Model Analysis Approaches for Software Architecture Maintenance</t>
  </si>
  <si>
    <t>An Approach and a Platform for Building UML Model Processing Tools</t>
  </si>
  <si>
    <t>Algorithm 457: finding all cliques of an undirected graph</t>
  </si>
  <si>
    <t>Thirty years of graph matching in pattern recognition</t>
  </si>
  <si>
    <t>College admissions and the stability of marriage</t>
  </si>
  <si>
    <t>Exact and Approximate Graph Matching Using Random Walks</t>
  </si>
  <si>
    <t>Identifying the semantic and textual differences between two versions of a program</t>
  </si>
  <si>
    <t>The Hospitals/Residents Problem with Ties</t>
  </si>
  <si>
    <t>SimRank: a measure of structural-context similarity</t>
  </si>
  <si>
    <t>Similarity Flooding: A Versatile Graph Matching Algorithm and Its Application to Schema Matching</t>
  </si>
  <si>
    <t>Matching and Merging of Statecharts Specifications</t>
  </si>
  <si>
    <t>The PageRank citation ranking: Brining order to the web</t>
  </si>
  <si>
    <t>Efficient Suboptimal Graph Isomorphism</t>
  </si>
  <si>
    <t>gSpan: Graph-Based Substructure Pattern Mining</t>
  </si>
  <si>
    <t>Model differences as patches (representation + application)</t>
  </si>
  <si>
    <t>On the Unification Power of Models</t>
  </si>
  <si>
    <t>Representing and Operating with Model Differences</t>
  </si>
  <si>
    <t>Rondo: a programming platform for generic model management</t>
  </si>
  <si>
    <t>Modeling in the Large and Modeling in the Small</t>
  </si>
  <si>
    <t>Semi-automatic Model Integration using Matching Transformations and Weaving Models</t>
  </si>
  <si>
    <t>Generic and Meta-Transformations for Model Transformation Engineering</t>
  </si>
  <si>
    <t>FAMIX and XMI</t>
  </si>
  <si>
    <t>Modeling History to Analyze Software Evolution</t>
  </si>
  <si>
    <t>What’s in Unison? A formal specification and reference implementation of a file synchronizer</t>
  </si>
  <si>
    <t>Bringing Harmony to optimism: An experiment in synchronizing heterogeneous treestructured data</t>
  </si>
  <si>
    <t>Parallel changes in large scale software development: An observational case study</t>
  </si>
  <si>
    <t>Differencing and Merging of Software Diagrams - State of the Art and Challenges</t>
  </si>
  <si>
    <t>Diff-based model synchronization in an industrial mdd process</t>
  </si>
  <si>
    <t>Model-independent diffs</t>
  </si>
  <si>
    <t>Model Transformation: The Heart and Soul of Model-Driven Software Development</t>
  </si>
  <si>
    <t>Matching Object Cataloques</t>
  </si>
  <si>
    <t>Model Comparison: a Foundation for Model Composition and Model Transformation Testing</t>
  </si>
  <si>
    <t>Semantic Web: Concepts, Technologies and Applications</t>
  </si>
  <si>
    <t>Model Comparison - A Strategy-Based Approach</t>
  </si>
  <si>
    <t>Ontological Engineering</t>
  </si>
  <si>
    <t>CATO - A Lightweight Ontology Alignment Tool</t>
  </si>
  <si>
    <t>The PROMPT Suite: Interactive Tools For Ontology Merging And Mapping</t>
  </si>
  <si>
    <t>Database Conceptual Schema Matching</t>
  </si>
  <si>
    <t xml:space="preserve">What makes a good design question? </t>
  </si>
  <si>
    <t>Issues as elements of information systems</t>
  </si>
  <si>
    <t>Design, implementation, and evaluation of a revision control system</t>
  </si>
  <si>
    <t>The State of the Art in Language Workbenches</t>
  </si>
  <si>
    <t>Classification of concrete textual syntax mapping approaches</t>
  </si>
  <si>
    <t>Tracing program transformations with string origins</t>
  </si>
  <si>
    <t>Rascal: A Domain-Specific Language for Source Code Analysis and Manipulation</t>
  </si>
  <si>
    <t>Different Models for Model Matching: An Analysis of Approaches to Support Model Differencing</t>
  </si>
  <si>
    <t>The Epsilon Transformation Language</t>
  </si>
  <si>
    <t>A File Comparison Program</t>
  </si>
  <si>
    <t>An O(ND) Difference Algorithm and its Variations</t>
  </si>
  <si>
    <t>The String-to-string Correction Problem with Block Moves</t>
  </si>
  <si>
    <t>Bringing Domain-Specific Languages to Digital Forensics</t>
  </si>
  <si>
    <t>A Case Study in Evidence-based DSL Evolution</t>
  </si>
  <si>
    <t>Origin Tracking</t>
  </si>
  <si>
    <t>Identifying Syntactic Differences Between Two Programs</t>
  </si>
  <si>
    <t>An approach for aspect-oriented analysis and design</t>
  </si>
  <si>
    <t>Secure computer systems: Mathematical foundations</t>
  </si>
  <si>
    <t>Towards a composition process for aspect-oriented requirements</t>
  </si>
  <si>
    <t>Survey of aspect-oriented analysis and design approaches</t>
  </si>
  <si>
    <t>Composition patterns: An approach to designing reusable aspects</t>
  </si>
  <si>
    <t>Modeling aspect-oriented compositions</t>
  </si>
  <si>
    <t>On composition and reuse of aspects</t>
  </si>
  <si>
    <t>From aop to uml - a bottom-up approach</t>
  </si>
  <si>
    <t>Weaving executability into object-oriented meta-languages</t>
  </si>
  <si>
    <t>Modularization and composition of aspectual requirements</t>
  </si>
  <si>
    <t>Early aspects: A model for aspect-oriented requirements engineering</t>
  </si>
  <si>
    <t>Directives for composing aspect-oriented design class models</t>
  </si>
  <si>
    <t>A UML-based Aspect-Oriented Design Notation For AspectJ</t>
  </si>
  <si>
    <t>On representing join points in the uml</t>
  </si>
  <si>
    <t>RCS - A System for Version Control</t>
  </si>
  <si>
    <t>Semantically enhanced conflict detection between model versions in SMoVer by example</t>
  </si>
  <si>
    <t>Engineering Delta Modeling Languages</t>
  </si>
  <si>
    <t>Graph Technology in Reverse Engineering, The TGraph Approach</t>
  </si>
  <si>
    <t>UMLDiff: An Algorithm for Object-Oriented Design Differencing</t>
  </si>
  <si>
    <t>Constructing Difference Tools for Models Using the SiDiff Framework</t>
  </si>
  <si>
    <t>The Model Transformation Language of the VIATRA2 Framework</t>
  </si>
  <si>
    <t>ATL: A QVTlike transformation language</t>
  </si>
  <si>
    <t>Constructing virtual documents for ontology matching</t>
  </si>
  <si>
    <t>Falcon-ao: Aligning ontologies with falcon</t>
  </si>
  <si>
    <t>A profile propagation and information retrieval based ontology mapping approach</t>
  </si>
  <si>
    <t>Semantic integration: a survey of ontology-based approaches</t>
  </si>
  <si>
    <t>Schema mappings, data exchange, and metadata management</t>
  </si>
  <si>
    <t>Learning to match ontologies on the semantic web</t>
  </si>
  <si>
    <t>Prompt: Algorithm and tool for automated ontology merging and alignment</t>
  </si>
  <si>
    <t>Capturing semantics towards automatic coordination of domain ontologies</t>
  </si>
  <si>
    <t>Sambo - a system for aligning and merging biomedical ontologies</t>
  </si>
  <si>
    <t>Generic schema matching with cupid</t>
  </si>
  <si>
    <t>Global viewing of heterogeneous data sources</t>
  </si>
  <si>
    <t>Schema mapping as query discovery</t>
  </si>
  <si>
    <t>The clio project: Managing heterogeneity</t>
  </si>
  <si>
    <t>Model management and schema mappings: Theory and practice</t>
  </si>
  <si>
    <t>A schema mapping tool for information integration</t>
  </si>
  <si>
    <t>A critical analysis of vector space model for information retrieval</t>
  </si>
  <si>
    <t>Semantic similarity based on corpus statistics and lexical taxonomy</t>
  </si>
  <si>
    <t>An information-theoretic definition of similarity</t>
  </si>
  <si>
    <t>Umldiff: An algorithm for object-oriented design differencing</t>
  </si>
  <si>
    <t>Wordnet: An electronic lexical database</t>
  </si>
  <si>
    <t>The topcased project: a toolkit in open source for critical aeronautic systems design</t>
  </si>
  <si>
    <t>Presentation of emf compare utility</t>
  </si>
  <si>
    <t>A normalized levenshtein distance metric</t>
  </si>
  <si>
    <t>A review of semantic similarity measures in wordnet</t>
  </si>
  <si>
    <t>Using measures of semantic relatedness for word sense disambiguation</t>
  </si>
  <si>
    <t>Evaluating wordnet-based measures of lexical semantic relatedness</t>
  </si>
  <si>
    <t>An intrinsic information content metric for semantic similarity in wordnet</t>
  </si>
  <si>
    <t>Determining semantic similarity among entity classes from different ontologies</t>
  </si>
  <si>
    <t>New model of semantic similarity measuring in wordnet</t>
  </si>
  <si>
    <t>Feature-rich part-of-speech tagging with a cyclic dependency network</t>
  </si>
  <si>
    <t>Search-based metamodel matching with structural and syntactic measures</t>
  </si>
  <si>
    <t>An api for ontology alignment</t>
  </si>
  <si>
    <t>Schema and ontology matching with coma++</t>
  </si>
  <si>
    <t>Capturing, representing and operationalising semantic integration (crosi) project - final report</t>
  </si>
  <si>
    <t>Foam - framework for ontology alignment and mapping; results of the ontology alignment initiative</t>
  </si>
  <si>
    <t>Wodel: a domain-specific language for model mutation</t>
  </si>
  <si>
    <t>Matching metamodels with semantic systems - an experience report</t>
  </si>
  <si>
    <t>Summarizing semantic model differences</t>
  </si>
  <si>
    <t>Semantic clustering: Identifying topics in source code</t>
  </si>
  <si>
    <t>Recovering traceability links between code and documentation</t>
  </si>
  <si>
    <t>Towards an ontology-based retrieval of UML Class Diagrams</t>
  </si>
  <si>
    <t>Ontology matching by using ConceptNet</t>
  </si>
  <si>
    <t>Using information Content to evaluate semantic similarity in a taxonomy</t>
  </si>
  <si>
    <t>Verb semantics and lexical selection</t>
  </si>
  <si>
    <t>Using semantic similarity in ontology alignment</t>
  </si>
  <si>
    <t>Incorporating dictionary and corpus information into a context vector measure of semantic relatedness</t>
  </si>
  <si>
    <t>Semantic analysis patterns</t>
  </si>
  <si>
    <t>Merging models based on given correspondences</t>
  </si>
  <si>
    <t>A Comparison of Algorithms for Maximum Common Subgraph on Randomly Connected Graphs</t>
  </si>
  <si>
    <t>Optimization by simmulated annealing</t>
  </si>
  <si>
    <t>Simulated annealing algorithm for detecting graph isomorphism</t>
  </si>
  <si>
    <t>Serial and parallel simulated annealing and tabu search algorithms for the traveling salesman problem</t>
  </si>
  <si>
    <t>Simulated annealing for grid scheduling problem</t>
  </si>
  <si>
    <t>Optimization by simulated annealing: Quantitative studies</t>
  </si>
  <si>
    <t>The theory and practice of simulated annealing</t>
  </si>
  <si>
    <t>Towards a generic operation recorder for model evolution</t>
  </si>
  <si>
    <t>Controlled generation of models with defined properties</t>
  </si>
  <si>
    <t>Assessing the quality of model-comparison tools: a method and a benchmark data set</t>
  </si>
  <si>
    <t>Fine-grained metamodel-assisted model comparison</t>
  </si>
  <si>
    <t xml:space="preserve"> Modgraph - generating executable emf models</t>
  </si>
  <si>
    <t>A model transformation framework to boost productivity and creativity in collaborative working environments</t>
  </si>
  <si>
    <t>Popeye: providing collaborative services for ad hoc and spontaneous communities</t>
  </si>
  <si>
    <t>Data delivery in a service-oriented world: the bea aqualogic data services platform</t>
  </si>
  <si>
    <t>Towards a semantic infrastructure supporting model-based tool integration</t>
  </si>
  <si>
    <t>Managed Evolution of a Model Driven Development Approach to Software-based Solutions</t>
  </si>
  <si>
    <t>Detecting structural refactoring conflicts using critical pair analysis</t>
  </si>
  <si>
    <t>Metamodel-based model conformance and multiview consistency checking</t>
  </si>
  <si>
    <t>A QVT-Based Approach For Model Composition: Application to the VUML Profile</t>
  </si>
  <si>
    <t>Theme: An approach for aspect-oriented analysis and design</t>
  </si>
  <si>
    <t>Using ATL for Checking Models</t>
  </si>
  <si>
    <t>A Generic Approach For Automatic Model Composition</t>
  </si>
  <si>
    <t>Aspect-Oriented Programming</t>
  </si>
  <si>
    <t>Aspect-oriented programming</t>
  </si>
  <si>
    <t>Specifying subject-oriented composition</t>
  </si>
  <si>
    <t>COMOVER: Concurrent model versioning</t>
  </si>
  <si>
    <t>Refactoring: Improving the Design of Existing Code</t>
  </si>
  <si>
    <t>Sysiphus: Enabling informal collaboration in global software development</t>
  </si>
  <si>
    <t>Towards a Uniform Version Model for Software Configuration Management</t>
  </si>
  <si>
    <t>Configuration management models in commercial environments</t>
  </si>
  <si>
    <t>Comparing and merging uml models in ibm rational software architect</t>
  </si>
  <si>
    <t>An infrastructure for development of object-oriented, multi-level configuration management services</t>
  </si>
  <si>
    <t>Meta-Modeling Based Version Control System for Software Diagrams</t>
  </si>
  <si>
    <t>Lifting Parallel Graph Transformation Concepts to Model Transformation based on the Eclipse Modeling Framework</t>
  </si>
  <si>
    <t>A Metamodel independent approach to difference representation</t>
  </si>
  <si>
    <t>Consistency-Preserving Edit Scripts in Model Versioning</t>
  </si>
  <si>
    <t>A posteriori operation detection in evolving
software models</t>
  </si>
  <si>
    <t>Supporting Collaborative Development in an Open MDA Environment</t>
  </si>
  <si>
    <t>The String-to-String Correction Problem with Block Moves</t>
  </si>
  <si>
    <t>SiDiff</t>
  </si>
  <si>
    <t>dynamic + similarity</t>
  </si>
  <si>
    <t>Towards Versioning Sustainability Reports</t>
  </si>
  <si>
    <t>Loosely related to MDM</t>
  </si>
  <si>
    <t>MOF metamodels</t>
  </si>
  <si>
    <t>Generates tools from metamodels; records operations</t>
  </si>
  <si>
    <t>Specializes approach for specific metamodels</t>
  </si>
  <si>
    <t>Exploring the Relationship between Model Composition and Model transformation</t>
  </si>
  <si>
    <t>Requirement-based generic operation recorder</t>
  </si>
  <si>
    <t>Semantic diff with synonym dictionaries</t>
  </si>
  <si>
    <t>Contains benchmark data set; EMFCompare vs. RCVDiff</t>
  </si>
  <si>
    <t>Related to MDM, but not an algorithm in itself</t>
  </si>
  <si>
    <t>Generic model management platform</t>
  </si>
  <si>
    <t>SNOW1</t>
  </si>
  <si>
    <t>SNOW2</t>
  </si>
  <si>
    <t>SNOW3</t>
  </si>
  <si>
    <t>SNOW4</t>
  </si>
  <si>
    <t>SNOW5</t>
  </si>
  <si>
    <t>SNOW6</t>
  </si>
  <si>
    <t>SNOW7</t>
  </si>
  <si>
    <t>SNOW8</t>
  </si>
  <si>
    <t>SNOW9</t>
  </si>
  <si>
    <t>SNOW10</t>
  </si>
  <si>
    <t>SNOW11</t>
  </si>
  <si>
    <t>SNOW12</t>
  </si>
  <si>
    <t>SNOW13</t>
  </si>
  <si>
    <t>SNOW14</t>
  </si>
  <si>
    <t>SNOW15</t>
  </si>
  <si>
    <t>SNOW16</t>
  </si>
  <si>
    <t>SNOW17</t>
  </si>
  <si>
    <t>SNOW18</t>
  </si>
  <si>
    <t>SNOW19</t>
  </si>
  <si>
    <t>SNOW20</t>
  </si>
  <si>
    <t>SNOW21</t>
  </si>
  <si>
    <t>SNOW22</t>
  </si>
  <si>
    <t>SNOW23</t>
  </si>
  <si>
    <t>SNOW24</t>
  </si>
  <si>
    <t>SNOW25</t>
  </si>
  <si>
    <t>SNOW26</t>
  </si>
  <si>
    <t>SNOW27</t>
  </si>
  <si>
    <t>SNOW28</t>
  </si>
  <si>
    <t>SNOW29</t>
  </si>
  <si>
    <t>SNOW30</t>
  </si>
  <si>
    <t>SNOW31</t>
  </si>
  <si>
    <t>SNOW32</t>
  </si>
  <si>
    <t>SNOW33</t>
  </si>
  <si>
    <t>SNOW34</t>
  </si>
  <si>
    <t>SNOW35</t>
  </si>
  <si>
    <t>SNOW36</t>
  </si>
  <si>
    <t>SNOW37</t>
  </si>
  <si>
    <t>A vision for management of complex models</t>
  </si>
  <si>
    <t>Automatic support for traceability in a generic model management framework</t>
  </si>
  <si>
    <t>Algebraic specification of a model transformation engine</t>
  </si>
  <si>
    <t>An algebraic specification of generic ocl queries within the eclipse modeling framework</t>
  </si>
  <si>
    <t>Two experiences in software dynamics</t>
  </si>
  <si>
    <t>The maude 2.0 system</t>
  </si>
  <si>
    <t>Amw: a generic model weaver</t>
  </si>
  <si>
    <t>Corpus-based schema matching</t>
  </si>
  <si>
    <t>Model management through graph transformation</t>
  </si>
  <si>
    <t>On challenges of model transformation from UML to Alloy</t>
  </si>
  <si>
    <t>Reasoning on UML class diagrams</t>
  </si>
  <si>
    <t>ATL: A model transformation tool</t>
  </si>
  <si>
    <t>Modal object diagrams</t>
  </si>
  <si>
    <t>Efficient reasoning about finite satisfiability of UML class diagrams with constrained generalization sets</t>
  </si>
  <si>
    <t>A UML Class Diagram Analyzer</t>
  </si>
  <si>
    <t>Differential Symbolic Execution</t>
  </si>
  <si>
    <t>From UML to Alloy and Back Again</t>
  </si>
  <si>
    <t>Using description logic to maintain consistency between UML models</t>
  </si>
  <si>
    <t>Why Model versioning research is needed!? An experience report</t>
  </si>
  <si>
    <t>Translating the object constraint language into first-order predicate logic</t>
  </si>
  <si>
    <t>Precise semantics of EMF model transformations by graph transformation</t>
  </si>
  <si>
    <t>Incremental detection of model inconsistencies based on model operations</t>
  </si>
  <si>
    <t>Adaptable model versioning in action</t>
  </si>
  <si>
    <t>Conflicts as first-class entities: a UML profile for model versioning</t>
  </si>
  <si>
    <t>Colex: a web-based collaborative conflict lexicon</t>
  </si>
  <si>
    <t>Model differences in the Eclipse Modeling framework</t>
  </si>
  <si>
    <t>ADAMS: advanced artefact management system</t>
  </si>
  <si>
    <t>Fine-grained management of software artefacts: the ADAMS system</t>
  </si>
  <si>
    <t>Model-versioning-in-the-large: Algebraic foundations and the tile notation</t>
  </si>
  <si>
    <t>An introduction to UML profiles</t>
  </si>
  <si>
    <t>Correctness of high-level transformation systems relative to nested conditions</t>
  </si>
  <si>
    <t>Establishing correspondences between models with the epsilon comparison language</t>
  </si>
  <si>
    <t>Dependent and conflicting change operations of process models</t>
  </si>
  <si>
    <t>From UML profiles to EMF profiles and beyond</t>
  </si>
  <si>
    <t>Layout adjustment and the mental map</t>
  </si>
  <si>
    <t>D-Praxis: a peer-to-peer collaborative model editing framework</t>
  </si>
  <si>
    <t>Model/analyzer: a tool for detecting, visualizing and fixing design errors in UML</t>
  </si>
  <si>
    <t>Model/analyzer: A tool for detecting, visualizing and fixing design errors in uml</t>
  </si>
  <si>
    <t>A category-theoretical approach to the formalisation of version control in MDE</t>
  </si>
  <si>
    <t>Consistency checking of conceptual models via model merging</t>
  </si>
  <si>
    <t>Conflict detection for model versioning based on graph modifications</t>
  </si>
  <si>
    <t>Ensuring structural constraints in graph-based models with type inheritance</t>
  </si>
  <si>
    <t>ATL - Eclipse support for model transformation</t>
  </si>
  <si>
    <t>Effective Software Merging in the Presence of Object-Oriented Refactorings</t>
  </si>
  <si>
    <t>Flexible conflict detection and management in collaborative applications</t>
  </si>
  <si>
    <t>Refactoring-aware versioning in Eclipse</t>
  </si>
  <si>
    <t>DSMDiff: A differentiation tool for domain-specific models</t>
  </si>
  <si>
    <t>Towards odyssey-VCS 2: improvements over a UML-based version control system</t>
  </si>
  <si>
    <t>Generative Technique of Version Control Systems for Software Diagrams</t>
  </si>
  <si>
    <t>Consistency of business process models and object life cycles</t>
  </si>
  <si>
    <t>Experiences in using optimistic locking in Fujaba</t>
  </si>
  <si>
    <t>Evaluation of semantic interference detection in parallel changes: An exploratory experiment</t>
  </si>
  <si>
    <t>Formal Syntax and Semantics of Programming Languages: A Laboratory Based Approach</t>
  </si>
  <si>
    <t>Does code decay? assessing the evidence from change management data</t>
  </si>
  <si>
    <t>Seesoft - a tool for visualizing line oriented software statistics</t>
  </si>
  <si>
    <t>Populating a release history database from version control and bug tracking systems</t>
  </si>
  <si>
    <t>The Generic Modeling Environment</t>
  </si>
  <si>
    <t>Similarity Flooding: A Versatile Graph Matching Algorithm and its Application to Schema Matching</t>
  </si>
  <si>
    <t>Visualizing Differences of UML Diagrams with Fujaba</t>
  </si>
  <si>
    <t>Groupware: some issues and experiences</t>
  </si>
  <si>
    <t>Using the Cognitive Walkthrough to Improve the Design of a Visual Programming Experiment</t>
  </si>
  <si>
    <t>Support for collaborative, integrated software development</t>
  </si>
  <si>
    <t>Inconsistency Management for Multiple-View Software Development Environments</t>
  </si>
  <si>
    <t>A Descriptive Framework of Workspace Awareness for Real-Time Groupware</t>
  </si>
  <si>
    <t>Adding Group Awareness to Design Tools using a Plug-in, Web Service-based Approach</t>
  </si>
  <si>
    <t>A technique for isolating differences between files</t>
  </si>
  <si>
    <t>An Algorithm for Differential File Comparison</t>
  </si>
  <si>
    <t>Understanding and Propagating Architecutural Changes</t>
  </si>
  <si>
    <t>Pounamu: A Meta-Tool for Multi-View Visual Language Environment Construction</t>
  </si>
  <si>
    <t>Detecting Merging and Splitting using Origin Analysis</t>
  </si>
  <si>
    <t>A Differencing Algorithm for Object-Oriented Programs</t>
  </si>
  <si>
    <t>Finding refactorings via change metrics</t>
  </si>
  <si>
    <t>Scalable Consistency Checking Between Diagrams-The ViewIntegra Approach</t>
  </si>
  <si>
    <t>Seesoft - A Tool for Visualizing Line Oriented Software Statistics</t>
  </si>
  <si>
    <t>Does Code Decay? Assessing the Evidence from Change Management Data</t>
  </si>
  <si>
    <t>Populating a Release History Database from Version Control and Bug Tracking Systems</t>
  </si>
  <si>
    <t>Refactoring: improving the design of existing code</t>
  </si>
  <si>
    <t>Using Origin Analysis to Detect Merging and Splitting of Source Code Entities</t>
  </si>
  <si>
    <t>CatchUp!: capturing and replaying refactorings to support API evolution</t>
  </si>
  <si>
    <t>The 4+1 View Model of Architecture</t>
  </si>
  <si>
    <t>The evolution matrix: recovering software evolution using software visualization techniques</t>
  </si>
  <si>
    <t>Program evolution: processes of software change</t>
  </si>
  <si>
    <t>Computing similarity in a reuse library system: an AI-based approach</t>
  </si>
  <si>
    <t>Change impact analysis for object-oriented programs</t>
  </si>
  <si>
    <t>Reconstruction of Successful Software Evolution Using Clone Detection</t>
  </si>
  <si>
    <t>An improved algorithm for transitive closure on acyclic digraphs</t>
  </si>
  <si>
    <t>Reconciliation of object interaction models</t>
  </si>
  <si>
    <t>An Integrated Approach for Studying Architectural Evolution</t>
  </si>
  <si>
    <t>Understanding Class Evolution in Object-Oriented Software</t>
  </si>
  <si>
    <t>Understanding Phases and Styles of Object-Oriented Systems' Evolution</t>
  </si>
  <si>
    <t>Design mentoring based on design evolution analysis</t>
  </si>
  <si>
    <t>Towards Experience-Based Mentoring of Evolutionary Development</t>
  </si>
  <si>
    <t>Signature matching: a key to reuse</t>
  </si>
  <si>
    <t>Version Control of Software Models</t>
  </si>
  <si>
    <t>Digging the Development Dust for Refactorings</t>
  </si>
  <si>
    <t>The String-to-String Correction Problem</t>
  </si>
  <si>
    <t>Analyzing the Evolutionary History of the Logical Design of Object-Oriented Software</t>
  </si>
  <si>
    <t>Understanding the evolution and co-evolution of classes in object-oriented systems</t>
  </si>
  <si>
    <t>Refactoring Practice: How it is and How it Should be Supported - An Eclipse Case Study</t>
  </si>
  <si>
    <t>Refactoring Detection based on UMLDiff Change-Facts Queries</t>
  </si>
  <si>
    <t>Identifying syntactic differences between two programs</t>
  </si>
  <si>
    <t>Multidimensional binary search trees used for associative searching</t>
  </si>
  <si>
    <t>Difference detection and visualization in UML class diagrams</t>
  </si>
  <si>
    <t>Combining metrics and graphs for object oriented reverse engineering</t>
  </si>
  <si>
    <t>Model management 2.0: manipulating richer mappings</t>
  </si>
  <si>
    <t>Ontology Mediation, Merging, and Aligning</t>
  </si>
  <si>
    <t>Semantic Information Interoperability in Open Networked Systems</t>
  </si>
  <si>
    <t>Commonality and Variability in Software Engineering</t>
  </si>
  <si>
    <t>Learning to match ontologies on the Semantic Web</t>
  </si>
  <si>
    <t>The Ontolingua Server: a Tool for Collaborative Ontology Construction</t>
  </si>
  <si>
    <t>Ontology Based Knowledge Management</t>
  </si>
  <si>
    <t>Model Driven Development Using UML 2.0: Promises and Pitfalls</t>
  </si>
  <si>
    <t>An Introduction to UML Profiles</t>
  </si>
  <si>
    <t>Graphical Editing Framework (GEF) Project</t>
  </si>
  <si>
    <t>Models in Software Engineering: an Introduction</t>
  </si>
  <si>
    <t>Comparing Ontologies Similarity Measures and a Comparison Study</t>
  </si>
  <si>
    <t>The Chimaera Ontology Environment</t>
  </si>
  <si>
    <t>SMART: Automated Support for Ontology Merging and Alignment</t>
  </si>
  <si>
    <t>Composition of UML Profiles</t>
  </si>
  <si>
    <t>Some Issues on Ontology Integration</t>
  </si>
  <si>
    <t>An Algorithm for Finding the Largest Approximately Common Substructures of Two Trees</t>
  </si>
  <si>
    <t>Instance-based schema matching for web databases by domain-specific query probing</t>
  </si>
  <si>
    <t>Generic Schema Matching with Cupid</t>
  </si>
  <si>
    <t>Model Engineering for Software Modernization</t>
  </si>
  <si>
    <t>An hybrid approach for models comparison</t>
  </si>
  <si>
    <t>A Generic Diﬀerence Algorithm for UML Models</t>
  </si>
  <si>
    <t>DSMDiﬀ: A Diﬀerentiation Tool for Domain-Speciﬁc Models</t>
  </si>
  <si>
    <t>Representing and Operating with Model Diﬀerences</t>
  </si>
  <si>
    <t>Model comparison with GenericDiff</t>
  </si>
  <si>
    <t>Verification of Architectural Refactorings by Rule Extraction</t>
  </si>
  <si>
    <t>Research of model checking UML</t>
  </si>
  <si>
    <t>Modeling and model checking by modular approach</t>
  </si>
  <si>
    <t>Formal modeling and verification for MVB</t>
  </si>
  <si>
    <t>Design patterns: abstraction and reuse of object-oriented design</t>
  </si>
  <si>
    <t>Operation-based textbased merge tools</t>
  </si>
  <si>
    <t>A graph-pattern based approach for meta-model specific conflict detection in a general-purpose model versioning system</t>
  </si>
  <si>
    <t>Detection and resolution of conflicting change operations in version management of process models</t>
  </si>
  <si>
    <t>Difference And Union Of Models</t>
  </si>
  <si>
    <t>MetaDiff - a Model Comparison Framework</t>
  </si>
  <si>
    <t>A Mathematical Theory of Communication</t>
  </si>
  <si>
    <t>Program integration for languages with procedure calls</t>
  </si>
  <si>
    <t>The source code control system</t>
  </si>
  <si>
    <t>A program integration algorithm that accommodates semantics-preserving transformations</t>
  </si>
  <si>
    <t>xlinkit: a consistency checking and smart link generation service</t>
  </si>
  <si>
    <t>Flexible consistency checking</t>
  </si>
  <si>
    <t>Enterprise Model Integration</t>
  </si>
  <si>
    <t>A comparative analysis of methodologies for database schema integration</t>
  </si>
  <si>
    <t>Theoretical Aspects of Schema Merging</t>
  </si>
  <si>
    <t>View modeling and integration using the functional data model</t>
  </si>
  <si>
    <t>A Grammar Based Model for XML Schema Integration</t>
  </si>
  <si>
    <t>SeeSoft - A Tool for visualizing line oriented software statistics</t>
  </si>
  <si>
    <t>Model-based DSL frameworks</t>
  </si>
  <si>
    <t>Composing domain-specific design environments</t>
  </si>
  <si>
    <t>Model transformation: The heart and soul of model-driven software development</t>
  </si>
  <si>
    <t>Model typing for improving reuse in model-driven engineering</t>
  </si>
  <si>
    <t>Formal and tool support for model driven engineering with maude</t>
  </si>
  <si>
    <t>Applying model management to classical metadata problems</t>
  </si>
  <si>
    <t>A domain-specific modeling language for model differences</t>
  </si>
  <si>
    <t>Rewriting logic: roadmap and bibliography</t>
  </si>
  <si>
    <t>All About Maude - A High-Performance Logical Framework</t>
  </si>
  <si>
    <t>Binary codes capable of correcting deletions, insertions, and reversals</t>
  </si>
  <si>
    <t>Collaborative Work with Software Models - Industrial Experience and Requirements</t>
  </si>
  <si>
    <t>MolhadoRef: A Refactoringaware Software Configuration Management Tool.</t>
  </si>
  <si>
    <t>Operation-based Conflict Detection and Resolution</t>
  </si>
  <si>
    <t>DSMDiff: A Differentiation Tool for Domain-specific Models</t>
  </si>
  <si>
    <t>A state-of-the-art Survey on Software Merging</t>
  </si>
  <si>
    <t>Change Patterns and Change Support Features in Process-Aware Information Systems</t>
  </si>
  <si>
    <t>An End-to-End Domain-Driven Software Development Framework</t>
  </si>
  <si>
    <t>Model-Driven Software Development - An emerging paradigm for Industrialized Software Asset Development</t>
  </si>
  <si>
    <t>An Approach for Supporting Aspect-Oriented Domain Modeling</t>
  </si>
  <si>
    <t>Testing: A Road Map</t>
  </si>
  <si>
    <t>Graph and Network Algorithms</t>
  </si>
  <si>
    <t>Composing Domain-Specific Design Environments</t>
  </si>
  <si>
    <t>Testing: Principles and Practice</t>
  </si>
  <si>
    <t>X-Diff: An effective change detection algorithm for xml documents</t>
  </si>
  <si>
    <t>Model Differencing for Textual DSLs</t>
  </si>
  <si>
    <t>Maintaining traceability during object-oriented software evolution: a case study</t>
  </si>
  <si>
    <t>Extracting change-patterns from CVS repositories</t>
  </si>
  <si>
    <t>Types of software evolution and software maintenance</t>
  </si>
  <si>
    <t>Reverse engineering with logical coupling</t>
  </si>
  <si>
    <t>Consistent evolution of UML models by automatic detection of change traces</t>
  </si>
  <si>
    <t>A scenario-driven approach to traceability</t>
  </si>
  <si>
    <t>Visualizing software changes</t>
  </si>
  <si>
    <t>Software evolution observations based on product release history</t>
  </si>
  <si>
    <t>An analysis of the requirements traceability problem</t>
  </si>
  <si>
    <t>The evolution matrix: Recovering software evolution using software visualization techniques</t>
  </si>
  <si>
    <t>Metrics and laws of software evolution - the nineties view</t>
  </si>
  <si>
    <t>Towards a taxonomy of software evolution</t>
  </si>
  <si>
    <t>An object-oriented tool for tracing requirements</t>
  </si>
  <si>
    <t>Software change and evolution</t>
  </si>
  <si>
    <t>Change-based software evolution</t>
  </si>
  <si>
    <t>Evolution and growth in large libre software projects</t>
  </si>
  <si>
    <t>Understanding phases and styles of object-oriented systems' evolution</t>
  </si>
  <si>
    <t>Mining version histories to guide software changes</t>
  </si>
  <si>
    <t>Model superimposition in software product lines</t>
  </si>
  <si>
    <t>Towards the development of integrated reuse environments for uml artifacts</t>
  </si>
  <si>
    <t>Towards an ontology-based retrieval of UML class diagrams</t>
  </si>
  <si>
    <t>A framework for class diagram retrieval using genetic algorithm</t>
  </si>
  <si>
    <t>Similarity assessment of uml class diagrams using a simulated annealing</t>
  </si>
  <si>
    <t>A survey of model comparison approaches and applications</t>
  </si>
  <si>
    <t>Meaningful Change Detection in Structured Data</t>
  </si>
  <si>
    <t>XML Document Versioning</t>
  </si>
  <si>
    <t>Pattern Matching in Trees</t>
  </si>
  <si>
    <t>A Model Theory for Generic Schema Management</t>
  </si>
  <si>
    <t>Management of Multiple Models in an Extensible Database Design Tool</t>
  </si>
  <si>
    <t>Semantic Integration of Semistructured and Structured Data Sources</t>
  </si>
  <si>
    <t>Database Schema Matching Using Machine Learning with Feature Selection</t>
  </si>
  <si>
    <t>A Vision for Management of Complex Models</t>
  </si>
  <si>
    <t>Is Generic Metadata Management Feasible?</t>
  </si>
  <si>
    <t>Microsoft Repository Version 2 and the Open Information Model</t>
  </si>
  <si>
    <t>Data Warehousing Scenarios for Model Management</t>
  </si>
  <si>
    <t>On Modeling Conformance for Flexible Transformation over Data Models</t>
  </si>
  <si>
    <t>Sangam: A Framework for Modeling Heterogeneous Database Transformations</t>
  </si>
  <si>
    <t>Your Mediators Need Data Conversion!</t>
  </si>
  <si>
    <t>Semantics of Database Transformations</t>
  </si>
  <si>
    <t>Relative Information Capacity of Simple Relational Database Schemata</t>
  </si>
  <si>
    <t>Representing and Reasoning about Mappings between Domain Models</t>
  </si>
  <si>
    <t>Schema Equivalence in Heterogeneous Systems: Bridging Theory and Practice</t>
  </si>
  <si>
    <t>A Graph-Oriented Model for Articulation of Ontology Interdependencies</t>
  </si>
  <si>
    <t>Translating Web Data</t>
  </si>
  <si>
    <t>Creating a Mediated Schema Based on Initial Correspondences</t>
  </si>
  <si>
    <t>MOFLON: A Standard-Compliant Metamodeling Framework with Graph Transformations</t>
  </si>
  <si>
    <t>A study of model transformation technologies: Reconciling TGGs with QVT</t>
  </si>
  <si>
    <t>Presentation of EMF compare utility</t>
  </si>
  <si>
    <t>Specification of Graph Translators with Triple Graph Grammars</t>
  </si>
  <si>
    <t>Triple Graph Grammars: Concepts, extensions, implementations, and application scenarios</t>
  </si>
  <si>
    <t>Alloy: a Lightweight Object Modelling Notation</t>
  </si>
  <si>
    <t>Towards end-user adaptable model versioning: The by-example operation recorder</t>
  </si>
  <si>
    <t>Operation-based versioning of metamodels with COPE</t>
  </si>
  <si>
    <t>Automatability of coupled evolution of metamodels and models in practice</t>
  </si>
  <si>
    <t>New concepts in the abstract format of the compositional interchange format</t>
  </si>
  <si>
    <t>Managing Model Adaptation by Precise Detection of Metamodel Changes</t>
  </si>
  <si>
    <t>An extensive catalog of operators for the coupled evolution of metamodels and models</t>
  </si>
  <si>
    <t>Uniform Random Generation of Huge Metamodel Instances</t>
  </si>
  <si>
    <t>Rcvdiff - a stand-alone tool for representation, calculation and visualization of model differences</t>
  </si>
  <si>
    <t>Theme: An Approach for Aspect-Oriented Analysis and Design</t>
  </si>
  <si>
    <t>Semantic-based Weaving of Scenarios</t>
  </si>
  <si>
    <t>Weaving multiple aspects in sequence diagrams</t>
  </si>
  <si>
    <t>Toward automated method engineering: Supporting method assembly in CAME</t>
  </si>
  <si>
    <t>Complex object versioning source</t>
  </si>
  <si>
    <t>Dex: A semantic-graph differencing tool for studying changes in large code bases case</t>
  </si>
  <si>
    <t>Object Management in a CASE Environment</t>
  </si>
  <si>
    <t>Model Bus: Towards the Interoperability of Modeling Tools</t>
  </si>
  <si>
    <t>Algorithms for the Longest Common Subsequence Problem</t>
  </si>
  <si>
    <t>Extensible Language-Aware Merging</t>
  </si>
  <si>
    <t>A Flexible Object Merging Framework</t>
  </si>
  <si>
    <t>Supporting transparent model update in distributed CASE tool integration</t>
  </si>
  <si>
    <t>Achieving Convergence, Causality Preservation and Intention Preservation in Real-Time Cooperative Editing Systems</t>
  </si>
  <si>
    <t>UMLDiff: an Algorithm for object-oriented design differencing</t>
  </si>
  <si>
    <t>Contains terminology and definitions, not an MDM algorithm; also focuses on different "metamodels"</t>
  </si>
  <si>
    <t>Formal and visual representation of MDM operations, based on graph transformations</t>
  </si>
  <si>
    <t>Generic + language-specific</t>
  </si>
  <si>
    <t>Conflict representation for UML</t>
  </si>
  <si>
    <t>Not related; "short" paper</t>
  </si>
  <si>
    <t>MOF-based; not an MDM-algorithm</t>
  </si>
  <si>
    <t>Composing Design Models: An Extension to the UML</t>
  </si>
  <si>
    <t>Industrial requirements of model versioning</t>
  </si>
  <si>
    <t>AOP</t>
  </si>
  <si>
    <t>Formalisation, common models</t>
  </si>
  <si>
    <t>Formalisation</t>
  </si>
  <si>
    <t>SNOW38</t>
  </si>
  <si>
    <t>SNOW39</t>
  </si>
  <si>
    <t>SNOW40</t>
  </si>
  <si>
    <t>SNOW41</t>
  </si>
  <si>
    <t>We Can Work It Out: Collaborative Conflict Resolution in Model Versioning</t>
  </si>
  <si>
    <t>An Example is Worth a Thousand Words: Composite Operation Modeling By-Example</t>
  </si>
  <si>
    <t>Semi-Synchronous Conflict Detection and Resolution in Asynchronous Software Development</t>
  </si>
  <si>
    <t>How Do APIs Evolve? A Story of Refactoring</t>
  </si>
  <si>
    <t>Refactoring-Aware Versioning in Eclipse</t>
  </si>
  <si>
    <t>Towards Odyssey-VCS 2: Improvements over a UML-based Version Control System</t>
  </si>
  <si>
    <t>PROMPT: Algorithm and Tool for Automated Ontology Merging and Alignment</t>
  </si>
  <si>
    <t>CoObRA - A Small Step for Development Tools to Collaborative Environments</t>
  </si>
  <si>
    <t>On the Use of Higher-Order Model Transformations</t>
  </si>
  <si>
    <t>Tutorial Introduction to Graph Transformation: A Software Engineering Perspective</t>
  </si>
  <si>
    <t>Diagrammatic Software Specifications</t>
  </si>
  <si>
    <t>A Diagrammatic Approach to Model Transformations</t>
  </si>
  <si>
    <t>A Formal Approach to Modeling and Model Transformations in Software Engineering</t>
  </si>
  <si>
    <t>Generalized Sketches: Towards a Universal Logic for Diagrammatic Modeling in Software Engineering</t>
  </si>
  <si>
    <t>Model Transformation via Pull-backs: Algebra vs. Heuristics</t>
  </si>
  <si>
    <t>Weaving Models in Conflict Detection Specifications</t>
  </si>
  <si>
    <t>A Tentative Analysis of the Factors Affecting the Industrial Adoption of MDE</t>
  </si>
  <si>
    <t>Adaptable Model Versioning in Action</t>
  </si>
  <si>
    <t>Verification of architectural refactorings: Rule extraction and tool support</t>
  </si>
  <si>
    <t>A Category-Theoretical Approach to the Formalisation of Version Control in MDE</t>
  </si>
  <si>
    <t>Incremental Detection of Model Inconsistencies Based on Model Operations</t>
  </si>
  <si>
    <t>Toward Automated Method Engineering: Supporting Method Assembly in CAME</t>
  </si>
  <si>
    <t>Complex Object Versioning Source</t>
  </si>
  <si>
    <t>Very little on MDM + outdated</t>
  </si>
  <si>
    <t>Related to other work by authors, but this one does not focus on MDM</t>
  </si>
  <si>
    <t>Related to AMOR (conflict resolution extension), no focus on matching</t>
  </si>
  <si>
    <t>SNOW42</t>
  </si>
  <si>
    <t>SNOW43</t>
  </si>
  <si>
    <t>SNOW44</t>
  </si>
  <si>
    <t>SNOW45</t>
  </si>
  <si>
    <t>SNOW46</t>
  </si>
  <si>
    <t>SNOW47</t>
  </si>
  <si>
    <t>Snowballing</t>
  </si>
  <si>
    <t>Odyssey-VCS: a Flexible Version Control System for UML Model Elements</t>
  </si>
  <si>
    <t>Syntactic software merging</t>
  </si>
  <si>
    <t>Differencing and merging within an evolving product line architecture</t>
  </si>
  <si>
    <t>Using a model merging language for reconciling model versions</t>
  </si>
  <si>
    <t>Integrating noninterfering versions of programs</t>
  </si>
  <si>
    <t>Merging UML documents</t>
  </si>
  <si>
    <t>The PROGRES approach: Language and environment</t>
  </si>
  <si>
    <t>Process model difference analysis for supporting process evolution</t>
  </si>
  <si>
    <t>CM strategies for RAD</t>
  </si>
  <si>
    <t>A Study on the Current State of the Art in Tool-Supported UML-Based Static Reverse Engineering</t>
  </si>
  <si>
    <t>Set Operations for the Unified Modeling Language</t>
  </si>
  <si>
    <t>A Tour of Language Customization Concepts</t>
  </si>
  <si>
    <t>Tolerating Inconsistency</t>
  </si>
  <si>
    <t>Mirador: A Synthesis of Model Matching Strategies</t>
  </si>
  <si>
    <t>Scientific Publishing on the Semantic Web</t>
  </si>
  <si>
    <t>From Object Composition to Model Transformation with the MDA</t>
  </si>
  <si>
    <t>Towards a Precise Definition of the OMG/MDA Framework</t>
  </si>
  <si>
    <t>An MDA Manifesto</t>
  </si>
  <si>
    <t>Some Properties of Conversion</t>
  </si>
  <si>
    <t>ADAMS: Advanced Artefact Management System</t>
  </si>
  <si>
    <t>Automated Detection of Refactorings in Evolving Components</t>
  </si>
  <si>
    <t>Introduction to the Algebraic Theory of Graph Grammars (A Survey)</t>
  </si>
  <si>
    <t>Overview of Formal Concepts for Model Transformations Based on Typed Attributed Graph Transformation</t>
  </si>
  <si>
    <t>A Formal Resolution Strategy for Operation-Based Conflicts in Model Versioning Using Graph Modifications</t>
  </si>
  <si>
    <t>The AGG Approach: Language and Environment</t>
  </si>
  <si>
    <t>Impact of Software Engineering Research on the Practice of Software Configuration Management</t>
  </si>
  <si>
    <t>Detecting Interference When Merging Specification Evolutions</t>
  </si>
  <si>
    <t>Model-driven Development of Complex Software: A Research Roadmap</t>
  </si>
  <si>
    <t>Software Factories: Assembling Applications With Patterns, Models, Frameworks and Tools</t>
  </si>
  <si>
    <t>Confluence of Typed Attributed Graph Transformation Systems</t>
  </si>
  <si>
    <t>Towards a Generic Operation Recorder for Model Evolution</t>
  </si>
  <si>
    <t>Program Element Matching for Multi-version Program Analyses</t>
  </si>
  <si>
    <t>Merging Model Refactorings – An Empirical Study</t>
  </si>
  <si>
    <t>Constructing and Navigating Non-invasive Model Decorations</t>
  </si>
  <si>
    <t>Matters of (Meta-) Modeling</t>
  </si>
  <si>
    <t>Detecting and Resolving Process Model Differences in the Absence of a Change Log</t>
  </si>
  <si>
    <t>Conflict Detection for Graph Transformation with Negative Application Conditions</t>
  </si>
  <si>
    <t>From UML Profiles to EMF Profiles and Beyond</t>
  </si>
  <si>
    <t>Metaprogrammable Toolkit for Model-Integrated Computing</t>
  </si>
  <si>
    <t>A Generic Approach to Supporting Diagram Differencing and Merging for Collaborative Design</t>
  </si>
  <si>
    <t>A Taxonomy of Model Transformation</t>
  </si>
  <si>
    <t>Towards Odyssey-VCS 2: Improvements Over a UML-based Version Control System</t>
  </si>
  <si>
    <t>Building Tightly Integrated Software Development Environments: The IPSEN Approach</t>
  </si>
  <si>
    <t>CDDiff: Semantic Differencing for Class Diagrams+F1628</t>
  </si>
  <si>
    <t>Making Inconsistency Respectable in Software Development</t>
  </si>
  <si>
    <t>Odyssey-VCS: A Flexible Version Control System for UML Model Elements</t>
  </si>
  <si>
    <t>Software Engineering or Methods for the Multi-person Construction of Multi-version Programs</t>
  </si>
  <si>
    <t>Rule-based Update Transformations and their Application to Model Refactorings</t>
  </si>
  <si>
    <t>Representing and Operating With Model Differences</t>
  </si>
  <si>
    <t>Living With Inconsistency in Large Systems</t>
  </si>
  <si>
    <t>The Pragmatics of Model-driven Development</t>
  </si>
  <si>
    <t>A Survey of Schema-Based Matching Approaches</t>
  </si>
  <si>
    <t>Model-integrated Computing</t>
  </si>
  <si>
    <t>Refactoring UML Models</t>
  </si>
  <si>
    <t>Conflict Detection for Model Versioning Based on Graph Modifications</t>
  </si>
  <si>
    <t>Reconstructing Complex Metamodel Evolution</t>
  </si>
  <si>
    <t>Ontology-based Integration of Information - A Survey of Existing Approaches</t>
  </si>
  <si>
    <t>Structure-oriented Merging of Revisions of Software Documents</t>
  </si>
  <si>
    <t>A Formal Approach to Three-way Merging of EMF Models</t>
  </si>
  <si>
    <t>UMLDiff: An Algorithm for Object-oriented Design Differencing</t>
  </si>
  <si>
    <t>Semantic clone detection for model-based development of embedded systems</t>
  </si>
  <si>
    <t>Version control of software models</t>
  </si>
  <si>
    <t>Mirador: a synthesis of model matching strategies</t>
  </si>
  <si>
    <t>Development of safety-critical software using automatic code generation</t>
  </si>
  <si>
    <t>Model differences in the Eclipse modeling framework</t>
  </si>
  <si>
    <t>Translation from adapted UML to promela for corba-based applications</t>
  </si>
  <si>
    <t>On the influence of description logics ontologies on conceptual similarity</t>
  </si>
  <si>
    <t>Model clone detection in practice</t>
  </si>
  <si>
    <t>Clone detection in automotive model-based development</t>
  </si>
  <si>
    <t>Similarity of business process models: Metrics and evaluation</t>
  </si>
  <si>
    <t>Aspect-oriented modeling: Bridging the gap between implementation and design</t>
  </si>
  <si>
    <t>Aspect-oriented approach to early design modeling</t>
  </si>
  <si>
    <t>Model-driven development of complex software: A research roadmap</t>
  </si>
  <si>
    <t>Model-driven development using uml 2.0: promises and pitfalls</t>
  </si>
  <si>
    <t>Computers and intractability</t>
  </si>
  <si>
    <t>An abstract equivalence notion for object models</t>
  </si>
  <si>
    <t>Model-driven development: the good, the bad, and the ugly</t>
  </si>
  <si>
    <t>Semantic grouping of model changes</t>
  </si>
  <si>
    <t>Survey of research on software clones</t>
  </si>
  <si>
    <t>Identifying similar code with program dependence graphs</t>
  </si>
  <si>
    <t>Automatic verification of a behavioural subset of UML statechart diagrams using the SPIN model-checker</t>
  </si>
  <si>
    <t>Formalising UML state machines for model checking</t>
  </si>
  <si>
    <t>Detecting duplications in sequence diagrams based on suffix trees</t>
  </si>
  <si>
    <t>Cd2alloy: Class diagrams analysis using alloy revisited</t>
  </si>
  <si>
    <t>A novel structure-oriented difference approach for software artifacts</t>
  </si>
  <si>
    <t>Generative technique of version control systems for software diagrams</t>
  </si>
  <si>
    <t>Odyssey-vcs: a flexible version control system for UML model elements</t>
  </si>
  <si>
    <t>Grammar inference, automata induction, and language acquisition</t>
  </si>
  <si>
    <t>Models in conflict - detection of semantic conflicts in model-based development</t>
  </si>
  <si>
    <t>Refactoring the scenario specification: A message sequence chart approach</t>
  </si>
  <si>
    <t>Comparison and evaluation of code clone detection techniques and tools: A qualitative approach</t>
  </si>
  <si>
    <t>Combining related products into product lines</t>
  </si>
  <si>
    <t>Visual comparison of graphical models</t>
  </si>
  <si>
    <t>Software patterns</t>
  </si>
  <si>
    <t>Constructing difference tools for models using the SiDiff framework</t>
  </si>
  <si>
    <t>A simple game-theoretic approach to checkonly qvt relations</t>
  </si>
  <si>
    <t>Towards clone detection in uml domain models</t>
  </si>
  <si>
    <t>Scalable visualization of model differences</t>
  </si>
  <si>
    <t>Evolution analysis with animated and 3D-visualizations</t>
  </si>
  <si>
    <t>Impact of software engineering research on the practice of software configuration management</t>
  </si>
  <si>
    <t>COPE - a workbench for the coupled evolution of metamodels and models</t>
  </si>
  <si>
    <t>Making inconsistency respectable in software development</t>
  </si>
  <si>
    <t>Delta-p: model comparison using semantic web standards</t>
  </si>
  <si>
    <t>Clone detection, loosely related to MDM</t>
  </si>
  <si>
    <t>XML-based MDM</t>
  </si>
  <si>
    <t>Formal equivalence, proofs, not MDM</t>
  </si>
  <si>
    <t>Related to MDM, but not to our RQs</t>
  </si>
  <si>
    <t>Operation-based Conflict Detection</t>
  </si>
  <si>
    <t>Focuses on merging</t>
  </si>
  <si>
    <t>SNOW48</t>
  </si>
  <si>
    <t>Supporting autonomous work and reintegration in collaborative systems</t>
  </si>
  <si>
    <t>Unifying coupled and uncoupled collaborative work in virtual teams</t>
  </si>
  <si>
    <t>Change-centric management of versions in an XML warehouse</t>
  </si>
  <si>
    <t>Set operations for the unified modeling language</t>
  </si>
  <si>
    <t>Structure-oriented merging of revisions of software documents</t>
  </si>
  <si>
    <t>Techniques for use case modeling in Fujaba</t>
  </si>
  <si>
    <t>Merging of use case models: Semantic foundations</t>
  </si>
  <si>
    <t>The IceCube approach to the reconciliation of divergent replicas</t>
  </si>
  <si>
    <t>A matching approach for object-oriented formal specifications</t>
  </si>
  <si>
    <t>Analyzing model evolution</t>
  </si>
  <si>
    <t>Making data structures persistent</t>
  </si>
  <si>
    <t>The CM challenge: Configuration management that works</t>
  </si>
  <si>
    <t>A Graph Model for Software Evolution</t>
  </si>
  <si>
    <t>Software Concordance: A Software Document Management Environment</t>
  </si>
  <si>
    <t>Architectural Software Configuration Management in Molhado</t>
  </si>
  <si>
    <t>Published in</t>
  </si>
  <si>
    <t>Adrian Rutle, Alessandro Rossini, Yngve Lamo, and Uwe Wolter</t>
  </si>
  <si>
    <t>FASE 2009</t>
  </si>
  <si>
    <t>Journal of Universal Computer Science</t>
  </si>
  <si>
    <t>Adil Anwar; Taoufiq Dkaki; Sophie Ebersold; Bernard Coulette; Mahmoud Nassar</t>
  </si>
  <si>
    <t>16th IEEE International Conference on Engineering of Complex Computer Systems</t>
  </si>
  <si>
    <t>Hartmut Ehrig, Claudia Ermel and Gabriele Taentzer</t>
  </si>
  <si>
    <t>FASE 2011</t>
  </si>
  <si>
    <t>Shahar Maoz and Jan Oliver Ringert</t>
  </si>
  <si>
    <t>MODELS 2015 / SoSyM</t>
  </si>
  <si>
    <t>Gabriele Taentzer, Claudia Ermel, Philip Langer, Manuel Wimmer</t>
  </si>
  <si>
    <t>SoSyM</t>
  </si>
  <si>
    <t>Franck Fleurey, Benoit Baudry, Robert France, Sudipto Ghosh</t>
  </si>
  <si>
    <t>ASE 2005</t>
  </si>
  <si>
    <t xml:space="preserve"> Akhil Mehra, John Grundy, John Hosking</t>
  </si>
  <si>
    <t>Udo Kelter, Jürgen Wehren, Jörg Niere</t>
  </si>
  <si>
    <t>Conference: Software Engineering 2005</t>
  </si>
  <si>
    <t>Asha Rajbhoj, Sreedhar Reddy</t>
  </si>
  <si>
    <t>ICCSEA 2007</t>
  </si>
  <si>
    <t>Kleinner S. F. Oliveira, Toacy Cavalcante de Oliveira</t>
  </si>
  <si>
    <t>Shahar Maoz, Jan Oliver Ringert, Bernhard Rumpe</t>
  </si>
  <si>
    <t>Omar Badreddin; Timothy C. Lethbridge; Andrew Forward</t>
  </si>
  <si>
    <t>COMPSAC'06</t>
  </si>
  <si>
    <t>Tien N. Nguyen</t>
  </si>
  <si>
    <t>Samia Benabdellah Chaouni; Mounia Fredj; Salma Mouline</t>
  </si>
  <si>
    <t>AICCSA 2015</t>
  </si>
  <si>
    <t>Timo Kehrer, Udo Kelter, Pit Pietsch, Maik Schmidt</t>
  </si>
  <si>
    <t>Modellierung 2010</t>
  </si>
  <si>
    <t>Short position paper with open questions</t>
  </si>
  <si>
    <t>Pit Pietsch, Hamed Shariat Yazdi, Udo Kelter, Timo Kehrer</t>
  </si>
  <si>
    <t>Softwaretechnik-Trends</t>
  </si>
  <si>
    <t>ICWMP'11</t>
  </si>
  <si>
    <t>Mohammed Alwanain, Behzad Bordbar and Juliana K. F. Bowles</t>
  </si>
  <si>
    <t>ECOOP 2011</t>
  </si>
  <si>
    <t>Hao Chong; Renwei Zhang; Zheng Qin</t>
  </si>
  <si>
    <t>17th IEEE/ACIS International Conference on Software Engineering, Artificial Intelligence, Networking and Parallel/Distributed Computing (SNPD)</t>
  </si>
  <si>
    <t>Zu Zhang, Renwei Zhang, and Zheng Qin</t>
  </si>
  <si>
    <t>Mathematical Problems in Engineering</t>
  </si>
  <si>
    <t>Andrea De Lucia; Fausto Fasano; Giuseppe Scanniello; Genoveffa Tortora</t>
  </si>
  <si>
    <t>13th European Conference on Software Maintenance and Reengineering</t>
  </si>
  <si>
    <t>ICGT 2010</t>
  </si>
  <si>
    <t>Christian Bartelt</t>
  </si>
  <si>
    <t>Ekkart Kindler, Patrick Könemann, Ludger Unland</t>
  </si>
  <si>
    <t>Marcus Alanen, Ivan Porres</t>
  </si>
  <si>
    <t>UML 2003 (MODELS)</t>
  </si>
  <si>
    <t>Christoph Treude, Stefan Berlik, Sven Wenzel, Udo Kelter</t>
  </si>
  <si>
    <t>ESEC-FSE '07</t>
  </si>
  <si>
    <t>Tech Report</t>
  </si>
  <si>
    <t>Dirk Ohst, Michael Welle, Udo Kelter</t>
  </si>
  <si>
    <t>ICSM 2003</t>
  </si>
  <si>
    <t xml:space="preserve"> Dirk Ohst, Michael Welle, Udo Kelter </t>
  </si>
  <si>
    <t>International Conference on Information Reuse and Integration</t>
  </si>
  <si>
    <t>Zhenchang Xing, Eleni Stroulia</t>
  </si>
  <si>
    <t>Automated Software Engineering</t>
  </si>
  <si>
    <t xml:space="preserve"> Dimitrios S. Kolovos;  Davide Di Ruscio;  Alfonso Pierantonio;  Richard F. Paige</t>
  </si>
  <si>
    <t>Yuehua Lin, Jeff Gray, Frédéric Jouault</t>
  </si>
  <si>
    <t>European Journal of Information Systems</t>
  </si>
  <si>
    <t>Matthieu Foucault, Sebastien Barbier, David Lugato</t>
  </si>
  <si>
    <t>MiSE 2013</t>
  </si>
  <si>
    <t xml:space="preserve"> Mark van den Brand, Zvezdan Protić, Tom Verhoeff</t>
  </si>
  <si>
    <t>IWMCP'10</t>
  </si>
  <si>
    <t>Ferenc A. Somogyi and Mark Asztalos</t>
  </si>
  <si>
    <t>Artur Boronat, José Á.Carsí, Isidro Ramos, Patricio Letelier</t>
  </si>
  <si>
    <t>Electronic Notes in Theoretical Computer Science</t>
  </si>
  <si>
    <t>ICSM'05</t>
  </si>
  <si>
    <t>Takafumi Oda, Motoshi Saeki</t>
  </si>
  <si>
    <t>Petra Brosch</t>
  </si>
  <si>
    <t>31st International Conference on Software Engineering - Companion Volume</t>
  </si>
  <si>
    <t>Antonio Cicchetti, Davide Di Ruscio, Alfonso Pierantonio</t>
  </si>
  <si>
    <t xml:space="preserve"> Sabrina Uhrig</t>
  </si>
  <si>
    <t>V. Garcia-Diaz; B.C. Pelayo G-Bustelo; O. Sanjuan-Martinez; E.R. Nunez Valdez; J.M. Cueva Lovelle</t>
  </si>
  <si>
    <t>12th International Scientific and Technical Conference on Computer Sciences and Information Technologies (CSIT)</t>
  </si>
  <si>
    <t>Samia Benabdellah Chaouni, Mounia Fredj, Salma Mouline</t>
  </si>
  <si>
    <t xml:space="preserve"> IJCSI International Journal of Computer Science Issues</t>
  </si>
  <si>
    <t>Albert Zündorf, Jörg P. Wadsack, Ingo Rockel</t>
  </si>
  <si>
    <t>10th International Workshop on Software Configuration Management (SCM-10)</t>
  </si>
  <si>
    <t>Dimitrios S. Kolovos, Richard F. Paige, Fiona A. C. Polack</t>
  </si>
  <si>
    <t>Stephen Barrett, Daniel Sinnig, Patrice Chalin, Greg Butler</t>
  </si>
  <si>
    <t>Third IEEE International Symposium on Theoretical Aspects of Software Engineering</t>
  </si>
  <si>
    <t>Ferenc Attila Somogyi</t>
  </si>
  <si>
    <t>MultiScience - XXX. microCAD International Multidisciplinary Scientific Conference</t>
  </si>
  <si>
    <t>Takoua Ben Rhouma; Patrick Tessier; Francois Terrier</t>
  </si>
  <si>
    <t>IEEE 17th International Conference on Engineering of Complex Computer Systems</t>
  </si>
  <si>
    <t>European Conference on Software Maintenance and Reengineering (CSMR'07)</t>
  </si>
  <si>
    <t>IEICE Transactions</t>
  </si>
  <si>
    <t xml:space="preserve"> Stephen C. Barrett, Greg Butler, Patrice Chalin</t>
  </si>
  <si>
    <t>Kleinner Oliveira, Toacy Oliveira</t>
  </si>
  <si>
    <t>20th International Conference on Software Engineering &amp; Knowledge Engineering (SEKE'2008)</t>
  </si>
  <si>
    <t>Zhenchang Xing</t>
  </si>
  <si>
    <t>ASE 2010</t>
  </si>
  <si>
    <t xml:space="preserve"> Dimitrios S. Kolovos, Richard F. Paige, Fiona A.C. Polack</t>
  </si>
  <si>
    <t>2006 international workshop on Global integrated model management</t>
  </si>
  <si>
    <t>Yuehua Lin, Jing Zhang, Jeff Gray</t>
  </si>
  <si>
    <t>OOPSLA/GPCE</t>
  </si>
  <si>
    <t>Cédric Brun, Alfonso Pierantonio</t>
  </si>
  <si>
    <t>UPGRADE (the European Journal for the Informatics Professional)</t>
  </si>
  <si>
    <t>Stephen Barrett, Patrice Chalin, Greg Butler</t>
  </si>
  <si>
    <t>2nd Workshop on Model-driven Software Evolution</t>
  </si>
  <si>
    <t>Patrick Könemann</t>
  </si>
  <si>
    <t>14th IEEE International Conference on Engineering of Complex Computer Systems</t>
  </si>
  <si>
    <t>Kleinner Oliveira, Karin Breitman, Toacy Oliveira</t>
  </si>
  <si>
    <t>Maximilian Koegel, Markus Herrmannsdoerfer, Otto von Wesendonk and Jonas Helming</t>
  </si>
  <si>
    <t>8th International Conference on Theory and Practice of Model Transformations</t>
  </si>
  <si>
    <t>Antoine Toulmé</t>
  </si>
  <si>
    <t>José E. Rivera, Antonio Vallecillo</t>
  </si>
  <si>
    <t>International Conference on Objects, Components, Models and Patterns</t>
  </si>
  <si>
    <t>Dilshodbek Kuryazov; Andreas Winter</t>
  </si>
  <si>
    <t>IEEE 18th International Enterprise Distributed Object Computing Conference Workshops and Demonstrations</t>
  </si>
  <si>
    <t xml:space="preserve"> Sergey Melnik, Erhard Rahm, Philip A. Bernstein</t>
  </si>
  <si>
    <t>SIGMOD '03</t>
  </si>
  <si>
    <t>4th International Workshop on Ontology Matching (OM-2009)</t>
  </si>
  <si>
    <t>Lorenzo Addazi, Antonio Cicchetti, Juri Di Rocco, Davide Di Ruscio, Ludovico Iovino, Alfonso Pierantonio</t>
  </si>
  <si>
    <t>10th Workshop on Models and Evolution</t>
  </si>
  <si>
    <t xml:space="preserve"> Kerstin Altmanninger, Wieland Schwinger, Gabriele Kotsis</t>
  </si>
  <si>
    <t>International Journal of Enterprise Information Systems</t>
  </si>
  <si>
    <t>International Computer Science and Engineering Conference (ICSEC)</t>
  </si>
  <si>
    <t>IEEE 5th International Conference on Software Engineering and Service Science</t>
  </si>
  <si>
    <t>Prawee Sriplakich; Xavier Blanc; Marie-pierre Gervais</t>
  </si>
  <si>
    <t>22nd IEEE International Conference on Software Maintenance</t>
  </si>
  <si>
    <t xml:space="preserve">Sabrina Uhrig and Felix Schwägerl </t>
  </si>
  <si>
    <t>Antonio Cicchetti; Henry Muccini; Patrizio Pelliccione; Alfonso Pierantonio</t>
  </si>
  <si>
    <t>18th IEEE International Workshops on Enabling Technologies: Infrastructures for Collaborative Enterprises</t>
  </si>
  <si>
    <t>Adil Anwar; Sophie Ebersold; Mahmoud Nassar; Bernard Coulette; Abdelaziz Kriouile</t>
  </si>
  <si>
    <t>The Third International Conference on Software Engineering Advances</t>
  </si>
  <si>
    <t xml:space="preserve"> Markus Herrmannsdoerfer, Maximilian Koegel</t>
  </si>
  <si>
    <t>Petra Brosch; Philip Langer; Martina Seidl; Manuel Wimmer</t>
  </si>
  <si>
    <t>Sven Wenzel; Hermann Hutter; Udo Kelter</t>
  </si>
  <si>
    <t>IEEE International Conference on Software Maintenance</t>
  </si>
  <si>
    <t>Lecture Notes on Software Engineering</t>
  </si>
  <si>
    <t>Klaus-D. Engel, Richard F. Paige, Dimitrios S. Kolovos</t>
  </si>
  <si>
    <t>European Conference on Model Driven Architecture - Foundations and Applications</t>
  </si>
  <si>
    <t>Timo Kehrer, Udo Kelter</t>
  </si>
  <si>
    <t>Kerstin Altmanninger, Petra Brosch, Gerti Kappel, Philip Langer, Martina Seidl, Konrad Wieland and Manuel Wimmer</t>
  </si>
  <si>
    <t>Mathematical formalism based on typed graphs; AMOR</t>
  </si>
  <si>
    <t>Model weaving: AOP; not MDM</t>
  </si>
  <si>
    <t>static + dynamic</t>
  </si>
  <si>
    <t>dynamic (config.)</t>
  </si>
  <si>
    <t>AMOR; contains plans for future</t>
  </si>
  <si>
    <t>Uses OWL onthology</t>
  </si>
  <si>
    <t>academic (somewhat implemented)</t>
  </si>
  <si>
    <t>Generalizes existing approaches by adding auto-generated metamodel inference</t>
  </si>
  <si>
    <t>similarity (config.)</t>
  </si>
  <si>
    <t>EMF Compare</t>
  </si>
  <si>
    <t>EMF compare, old position paper</t>
  </si>
  <si>
    <t>static + similarity (config.)</t>
  </si>
  <si>
    <t>Large-scale matching, ontology mapping</t>
  </si>
  <si>
    <t>Semantics for accurate conflict detection in SMoVer: Specification detection and presentation by example</t>
  </si>
  <si>
    <t>SiDiff; XMI-based UML diff / merge, good performance on smaller models, acceptable on larger ones</t>
  </si>
  <si>
    <t>Can be applied to UML (MDM)</t>
  </si>
  <si>
    <t>SNOW49</t>
  </si>
  <si>
    <t>Sergey Melnik, Hector Garcia-Molina, Erhard Rahm</t>
  </si>
  <si>
    <t>18th International Conference on Data Engineering</t>
  </si>
  <si>
    <t>AOM</t>
  </si>
  <si>
    <t>SNOW50</t>
  </si>
  <si>
    <t>AOM, EMOF</t>
  </si>
  <si>
    <t>Raghu Reddy, Robert France, Sudipto Ghosh, Franck Fleurey, Benoit Baudry</t>
  </si>
  <si>
    <t>Little focus on MDM</t>
  </si>
  <si>
    <t>Behav; argues against generic algoritihms for state machines</t>
  </si>
  <si>
    <t>Behav</t>
  </si>
  <si>
    <t>Behav; argues against generic algorithms for state machines</t>
  </si>
  <si>
    <t>Shiva Nejati; Mehrdad Sabetzadeh; Marsha Chechik; Steve Easterbrook; Pamela Zave</t>
  </si>
  <si>
    <t>Martín Soto,  Jürgen Münch</t>
  </si>
  <si>
    <t>Christian Gerth, Jochen Malte Küster, Gregor Engels</t>
  </si>
  <si>
    <t>SNOW51</t>
  </si>
  <si>
    <t>Christian Gerth, Jochen M. Küster, Markus Luckey, Gregor Engels</t>
  </si>
  <si>
    <t>SNOW52</t>
  </si>
  <si>
    <t>Jochen M. Küster, Christian Gerth, Gregor Engels</t>
  </si>
  <si>
    <t>ECMDA-FA 2009</t>
  </si>
  <si>
    <t>SNOW53</t>
  </si>
  <si>
    <t>Jochen M. Küster, Christian Gerth, Alexander Förster, and Gregor Engels</t>
  </si>
  <si>
    <t>International Conference on Business Process Management</t>
  </si>
  <si>
    <t>SNOW54</t>
  </si>
  <si>
    <t>SIGSOFT/FSE'11</t>
  </si>
  <si>
    <t>SNOW55</t>
  </si>
  <si>
    <t>Marcello La Rosa, Marlon Dumas, Reina Käärik, Remco Dijkman</t>
  </si>
  <si>
    <t>OTM Confederated International Conferences "On the Move to Meaningful Internet Systems"</t>
  </si>
  <si>
    <t>SNOW56</t>
  </si>
  <si>
    <t>Shiva Nejati, Mehrdad Sabetzadeh, Marsha Chechik, Steve Easterbrook, Pamela Zave</t>
  </si>
  <si>
    <t>29th International Conference on Software Engineering (ICSE'07)</t>
  </si>
  <si>
    <t>SNOW57</t>
  </si>
  <si>
    <t>Kirill Bogdanov and Neil Walkinshaw</t>
  </si>
  <si>
    <t>16th Working Conference on Reverse Engineering</t>
  </si>
  <si>
    <t>SNOW58</t>
  </si>
  <si>
    <t>SNOW59</t>
  </si>
  <si>
    <t>Martín Soto, Jürgen Münch</t>
  </si>
  <si>
    <t>European Conference on Software Process Improvement</t>
  </si>
  <si>
    <t>Remco Dijkman, Marlon Dumas, Boudewijn van Dongen, Reina Käärik, Jan Mendling</t>
  </si>
  <si>
    <t>Information Systems</t>
  </si>
  <si>
    <t>The Anatomy of a Large-Scale Hypertextual Web Search Engine</t>
  </si>
  <si>
    <t>Integration of Heterogeneous Databases Without Common Domains Using Queries Based on Textual Similarity</t>
  </si>
  <si>
    <t>Reconciling Schemas of Disparate Data Sources: A Machine-Learning Approach.</t>
  </si>
  <si>
    <t>SEMINT: A tool for identifying attribute correspondences in heterogeneous databases using neural networks</t>
  </si>
  <si>
    <t>Schema Mapping as Query Discovery</t>
  </si>
  <si>
    <t>Object Exchange Across Heterogeneous Information Sources</t>
  </si>
  <si>
    <t>On Matching Schemas Automatically</t>
  </si>
  <si>
    <t>Towards a standard design language for AOSD</t>
  </si>
  <si>
    <t>A UML-Based Pattern Specification Technique</t>
  </si>
  <si>
    <t>Generating aspect code from uml models</t>
  </si>
  <si>
    <t>Multi-perspective specification, design and implementation of software components using aspects</t>
  </si>
  <si>
    <t>Composable designs with ufa</t>
  </si>
  <si>
    <t>An aspect-based approach to modeling and analyzing dependability features</t>
  </si>
  <si>
    <t>Model composition directives</t>
  </si>
  <si>
    <t>Correcting Deadlocking Service Choreographies Using a Simulation-Based Graph Edit Distance</t>
  </si>
  <si>
    <t>Dynamic Protocol Recovery</t>
  </si>
  <si>
    <t>Computing the Structural Difference between State-Based Models</t>
  </si>
  <si>
    <t>Using WordNet-Based Context Vectors to Estimate the Semantic Relatedness of Concepts</t>
  </si>
  <si>
    <t>Back and Forth Bisimulations</t>
  </si>
  <si>
    <t>A Bayesian Approach to Diagram Matching with Application to Architectural Models</t>
  </si>
  <si>
    <t>Reconciling Requirements: A Method for Managing Interference Inconsistency and Conflict</t>
  </si>
  <si>
    <t>Exploiting Reusable Specifications through Analogy</t>
  </si>
  <si>
    <t>A Declarative Approach for Model Composition</t>
  </si>
  <si>
    <t>A Framework for Dynamic Service Discovery</t>
  </si>
  <si>
    <t>Industrial-Strength Schema Matching</t>
  </si>
  <si>
    <t>Consistency Checking of Conceptual Models via Model Merging</t>
  </si>
  <si>
    <t>Improving Requirements Tracing via Information Retrieval</t>
  </si>
  <si>
    <t>On Model Checking Multiple Hybrid Views</t>
  </si>
  <si>
    <t>A Modal Process Logic</t>
  </si>
  <si>
    <t>Modal Transition Systems: A Foundation for Three-Valued Program Analysis</t>
  </si>
  <si>
    <t>A Constraint Oriented Proof Methodology Based on Modal Transition Systems</t>
  </si>
  <si>
    <t>Model-Checking View-Based Partial Specifications</t>
  </si>
  <si>
    <t>A Framework for Expressing the Relationships between Multiple Views in Requirements Specification</t>
  </si>
  <si>
    <t>Composing Features and Resolving Interactions</t>
  </si>
  <si>
    <t>Multi-Dimensional Separation of Concerns in Requirements Engineering</t>
  </si>
  <si>
    <t>N Degrees of Separation: Multi-Dimensional Separation of Concerns</t>
  </si>
  <si>
    <t>General Composition of Software Artifacts</t>
  </si>
  <si>
    <t>Applying Generic Model Management to Data Mapping</t>
  </si>
  <si>
    <t>Integrating Noninterfering Versions of Programs</t>
  </si>
  <si>
    <t>Communicating the Variability of a Software-Product Family to Customers</t>
  </si>
  <si>
    <t>Product-Line Requirements Specification (PRS): An Approach and Case Study</t>
  </si>
  <si>
    <t>SCR*: A Toolset for Specifying and Analyzing Requirements</t>
  </si>
  <si>
    <t>A Framework for Multi-Valued Reasoning over Inconsistent Viewpoints</t>
  </si>
  <si>
    <t>Transitioning Legacy Assets to a Product Line Architecture</t>
  </si>
  <si>
    <t>Quality of Behavior-Preserving Product Line Refactorings</t>
  </si>
  <si>
    <t>An Expressive Aspect Composition Language for Uml State Diagrams</t>
  </si>
  <si>
    <t>An Eclipse-Based Tool Framework for Software Model Management</t>
  </si>
  <si>
    <t>Matching Conceptual Graphs as an Aid to requirements Re-Use</t>
  </si>
  <si>
    <t>An Integrated Scenario Management Strategy</t>
  </si>
  <si>
    <t>Comparing and Merging Uml Models in IBM Rational Software Architect</t>
  </si>
  <si>
    <t>Alloy: A Lightweight Object Modelling Notation</t>
  </si>
  <si>
    <t>Distributed Feature Composition: A Virtual Architecture for Telecommunications Services</t>
  </si>
  <si>
    <t>Experience with Component-Based Development of a Telecommunication Service</t>
  </si>
  <si>
    <t>Global Consistency Checking of Distributed Models with TReMer+</t>
  </si>
  <si>
    <t>Towards Compositional Synthesis of Evolving Systems</t>
  </si>
  <si>
    <t>Weak Alphabet Merging of Partial Behaviour Models</t>
  </si>
  <si>
    <t>Generating Statechart Designs from Scenarios</t>
  </si>
  <si>
    <t>Towards Safer Composition</t>
  </si>
  <si>
    <t>Linear and Branching Metrics for Quantitative Transition Systems</t>
  </si>
  <si>
    <t>Communicating Hierarchical State Machines</t>
  </si>
  <si>
    <t>Abstract Interpretation of Reactive Systems</t>
  </si>
  <si>
    <t>Simulation-Based Graph Similarity</t>
  </si>
  <si>
    <t>An Introduction to ECharts: The Concise User Manual</t>
  </si>
  <si>
    <t>ECharts: Balancing Design and Implementation</t>
  </si>
  <si>
    <t>Differencing Logical UML Models</t>
  </si>
  <si>
    <t>Tracing Process Model Evolution: A SemiFormal Process Modeling Approach</t>
  </si>
  <si>
    <t>Process Model Difference Analysis for Supporting Process Evolution</t>
  </si>
  <si>
    <t>The Secret Life of a Process Description: A Look Into the Evolution of a Large Process Model</t>
  </si>
  <si>
    <t>Delta: An Ontology for the Distribution of Differences Between RDF Graphs</t>
  </si>
  <si>
    <t>Tracking Changes in RDF(S) Repositories</t>
  </si>
  <si>
    <t>The Role of Visual Modeling and Model Transformations in Business-Driven Development</t>
  </si>
  <si>
    <t>Transformation Strategies between Block-Oriented and Graph-Oriented Process Modelling Languages</t>
  </si>
  <si>
    <t>An Alternative Way to Analyze Workflow Graphs</t>
  </si>
  <si>
    <t>Analyzing Process Models Using Graph Reduction Techniques</t>
  </si>
  <si>
    <t>Faster and More Focused Control-Flow Analysis for Business Process Models Through SESE Decomposition</t>
  </si>
  <si>
    <t>Petri nets: Properties, analysis and applications</t>
  </si>
  <si>
    <t>Automatic Workflow Graph Refactoring and Completion</t>
  </si>
  <si>
    <t>Disjoint and Overlapping Process Changes: Challenges, Solutions, Applications</t>
  </si>
  <si>
    <t>Towards a semantically enhanced version control system for models</t>
  </si>
  <si>
    <t>Process mining by measuring process block similarity</t>
  </si>
  <si>
    <t>Diagnosing differences between business process models</t>
  </si>
  <si>
    <t>Transforming Workflow Graphs</t>
  </si>
  <si>
    <t>Measuring similarity between semantic business process models</t>
  </si>
  <si>
    <t>Language-independent change management of process models</t>
  </si>
  <si>
    <t>Detection of semantically equivalent fragments for business process model change management</t>
  </si>
  <si>
    <t>Precise Detection of Conflicting Change Operations using Process Model Terms</t>
  </si>
  <si>
    <t>Lifting metamodels to ontologies: a step to the semantic integration of modeling languages</t>
  </si>
  <si>
    <t>Merging models with the epsilon merging language (EML)</t>
  </si>
  <si>
    <t>Dynamic computation of change operations in version management of business process models</t>
  </si>
  <si>
    <t>On measuring process model similarity based on high-level change operations</t>
  </si>
  <si>
    <t>Formalization and verification of EPCs with OR-joins based on state and context</t>
  </si>
  <si>
    <t>Petri nets: properties, analysis and applications</t>
  </si>
  <si>
    <t>Disjoint and overlapping process changes: challenges, solutions, applications</t>
  </si>
  <si>
    <t>Analyzing process models using graph reduction techniques</t>
  </si>
  <si>
    <t>Process equivalence: comparing two process models based on observed behavior</t>
  </si>
  <si>
    <t>An alternative way to analyze workflow graphs</t>
  </si>
  <si>
    <t>Measuring similarity between business process models</t>
  </si>
  <si>
    <t>Verification of EPCs: using reduction rules and Petri nets</t>
  </si>
  <si>
    <t>Faster and more focused control-flow analysis for business process models through SESE decomposition</t>
  </si>
  <si>
    <t>Change patterns and change support features in process-aware information systems</t>
  </si>
  <si>
    <t>Change propagation in process models using behavioural profiles</t>
  </si>
  <si>
    <t>A formal approach to three-way merging of emf models</t>
  </si>
  <si>
    <t>Alternative approaches for workflow similarity</t>
  </si>
  <si>
    <t>Efficient Parsing of Visual Languages based on Critical Pair Analysis and Contextual Layered Graph Transformation</t>
  </si>
  <si>
    <t>Algebraic Approaches to Graph Transformation Part I: Basic Concepts and Double Pushout Approach</t>
  </si>
  <si>
    <t>A Classification of Differences between Similar Business Processes</t>
  </si>
  <si>
    <t>Fundamental theory for typed attributed graph transformation</t>
  </si>
  <si>
    <t>Detection of conflicting functional requirements in a use case-driven approach: a static analysis technique based on graph transformation</t>
  </si>
  <si>
    <t>Confluence of Typed Attributed Graph Transformation</t>
  </si>
  <si>
    <t>Definition and validation of model transformations</t>
  </si>
  <si>
    <t>Sufficient Criteria for Applicability and Non-Applicability of Rule Sequences</t>
  </si>
  <si>
    <t>Analysing refactoring dependencies using graph transformation</t>
  </si>
  <si>
    <t>On Deriving Net Change Information From Change Logs - The DELTALAYER-Algorithm</t>
  </si>
  <si>
    <t>AGG: A Graph Transformation Environment for Modeling and Validation of Software</t>
  </si>
  <si>
    <t>Workflow evolution</t>
  </si>
  <si>
    <t>Behavioral matchmaking for service retrieval</t>
  </si>
  <si>
    <t>Behavior Based Integration of Composite Business Processes</t>
  </si>
  <si>
    <t>An Algebraic View on the Semantics of Model Composition</t>
  </si>
  <si>
    <t>Process Merging in Business-Driven Development</t>
  </si>
  <si>
    <t>Investigations on Soundness Regarding Lazy Activities</t>
  </si>
  <si>
    <t>ADEPTflex - Supporting Dynamic Changes of Workflows Without Losing Control</t>
  </si>
  <si>
    <t>On Representing, Purging, and Utilizing Change Logs in Process Management Systems</t>
  </si>
  <si>
    <t>The Application of Petri Nets to Workflow Management</t>
  </si>
  <si>
    <t>Measuring Similarity between Business Process Models</t>
  </si>
  <si>
    <t>Version Management in the Business Process Change Context</t>
  </si>
  <si>
    <t>JDiff: A differencing technique and tool for object-oriented
programs</t>
  </si>
  <si>
    <t>Symbolic model checking: 1020 states and beyond</t>
  </si>
  <si>
    <t>Using a model merging language for reconciling model
versions</t>
  </si>
  <si>
    <t>Instantaneous soundness checking of industrial business process models</t>
  </si>
  <si>
    <t>The STATEMATE Semantics of Statecharts</t>
  </si>
  <si>
    <t>Meaningful Modeling: What's the Semantics of "Semantics"</t>
  </si>
  <si>
    <t>Semantic diff: A tool for summarizing the effects of modifications</t>
  </si>
  <si>
    <t>An executable semantics for UML 2 activity diagrams</t>
  </si>
  <si>
    <t>Model-based traces</t>
  </si>
  <si>
    <t>Using model-based traces as runtime models</t>
  </si>
  <si>
    <t>An Operational Semantics for Activity Diagrams using SMV</t>
  </si>
  <si>
    <t>Differential symbolic execution</t>
  </si>
  <si>
    <t>Synthesis of reactive(1) designs</t>
  </si>
  <si>
    <t>Semantics of control-flow in UML 2.0 activities</t>
  </si>
  <si>
    <t>On a relation between graph edit distance and maximum common subgraph</t>
  </si>
  <si>
    <t>Graph matching algorithms for business process model similarity search</t>
  </si>
  <si>
    <t>Aligning business process models</t>
  </si>
  <si>
    <t>Merging event-driven process chains</t>
  </si>
  <si>
    <t>A tool for process merging in business-driven development</t>
  </si>
  <si>
    <t>Generation of business process models for object life cycle compliance</t>
  </si>
  <si>
    <t>Binary code capable of correcting deletions, insertions and reversals</t>
  </si>
  <si>
    <t>Discovering reference models by mining process variants using a heuristic approach</t>
  </si>
  <si>
    <t>A configurable reference modelling language</t>
  </si>
  <si>
    <t>Merging workflows: A new perspective on connecting business processes</t>
  </si>
  <si>
    <t>Applying model management to classical meta data problems</t>
  </si>
  <si>
    <t>Industrial-strength schema matching</t>
  </si>
  <si>
    <t>An introduction to ECharts: The concise user manual</t>
  </si>
  <si>
    <t>An open architecture for next-generation telecommunication services</t>
  </si>
  <si>
    <t>A framework for multi-valued reasoning over inconsistent viewpoints</t>
  </si>
  <si>
    <t>Improving requirements tracing via information retrieval</t>
  </si>
  <si>
    <t>Distributed feature composition: a virtual architecture for telecommunications services</t>
  </si>
  <si>
    <t>Results on the prepositional μ-calculus</t>
  </si>
  <si>
    <t>Statecharts merging: Mathematical underpinnings</t>
  </si>
  <si>
    <t>Back and forth bisimulations</t>
  </si>
  <si>
    <t>Template semantics for model-based notations</t>
  </si>
  <si>
    <t>A survey of approaches to automatic schema matching</t>
  </si>
  <si>
    <t>Matching conceptual graphs as an aid to requirements re-use</t>
  </si>
  <si>
    <t>Analysis of inconsistency in graph-based viewpoints: A category-theoretic approach</t>
  </si>
  <si>
    <t>View merging in the presence of incompleteness and inconsistency</t>
  </si>
  <si>
    <t>TReMer: A tool for relationship-driven model merging</t>
  </si>
  <si>
    <t>Simulation-based graph similarity</t>
  </si>
  <si>
    <t>Reconciling requirements: A method for managing interference, inconsistency and conflict</t>
  </si>
  <si>
    <t>Merging partial behavioural models</t>
  </si>
  <si>
    <t>Generating Statechart designs from scenarios</t>
  </si>
  <si>
    <t>Package merge in UML 2: Practice vs. theory?</t>
  </si>
  <si>
    <t>Improving dynamic software analysis by applying grammar
inference principles</t>
  </si>
  <si>
    <t>Evaluation and comparison of inferred regular grammars</t>
  </si>
  <si>
    <t>Abstract state machines and high-level system design and analysis</t>
  </si>
  <si>
    <t>Automatic functional test generation using the extended finite state machine model</t>
  </si>
  <si>
    <t>Behaviour model elaboration using partial labelled transition systems</t>
  </si>
  <si>
    <t>The nature of landmarks for real and electronic spaces</t>
  </si>
  <si>
    <t>Algorithm 832: Umfpack v4.3—an unsymmetric pattern multifrontal method</t>
  </si>
  <si>
    <t>Minimizing development and maintenance costs in supporting persistently optimized BLAS</t>
  </si>
  <si>
    <t>Reverse engineering state machines by interactive grammar inference</t>
  </si>
  <si>
    <t>Inferring finite-state models with temporal constraints</t>
  </si>
  <si>
    <t>QUARK: Empirical assessment of automaton-based specification miners</t>
  </si>
  <si>
    <t>Discovering models of software processes from event-based data</t>
  </si>
  <si>
    <t>Results of the Abbadingo One DFA learning competition and a new evidence-driven state merging algorithm</t>
  </si>
  <si>
    <t>On the synthesis of finite-state machines from samples of their behavior</t>
  </si>
  <si>
    <t>Dynamic protocol recovery</t>
  </si>
  <si>
    <t>A general method applicable to the search of similarities in the amino acid sequence of two proteins</t>
  </si>
  <si>
    <t>RASCAL: Calculation of graph similarity using maximum common edge subgraphs</t>
  </si>
  <si>
    <t>On A relation between graph edit distance and maximum common subgraph</t>
  </si>
  <si>
    <t>Stochastic grammatical inference with multinomial tests</t>
  </si>
  <si>
    <t>Integrated Software Process and Product Lines: Unifying the Software Process Spectrum</t>
  </si>
  <si>
    <t>Towards a Reference Process for Wireless Internet Services</t>
  </si>
  <si>
    <t>LIPE: A Lightweight Process for E-Business Startup Companies Based on Extreme Programming</t>
  </si>
  <si>
    <t>Experience Factory</t>
  </si>
  <si>
    <t>SemVersion - Versioning RDF and Ontologies</t>
  </si>
  <si>
    <t>The Graph Isomorphism Problem: Its Structural Complexity</t>
  </si>
  <si>
    <t>Process Evolution Supported by Rationale: An Empirical Investigation of Process Changes</t>
  </si>
  <si>
    <t>Potential pitfalls of process modeling: part a</t>
  </si>
  <si>
    <t>A formal basis for the heuristic determination of minimum cost paths</t>
  </si>
  <si>
    <t>Structural patterns for soundness of business process models</t>
  </si>
  <si>
    <t>Behavioral matchmaking for service retrieval: application to conversation protocols</t>
  </si>
  <si>
    <t>Workflow patterns</t>
  </si>
  <si>
    <t>Petri net transformations for business processes - a survey</t>
  </si>
  <si>
    <t>Managing process model collections with AProMoRe</t>
  </si>
  <si>
    <t>The state explosion problem</t>
  </si>
  <si>
    <t>Semantics and analysis of business process models in bpmn</t>
  </si>
  <si>
    <t>An algorithm for suffix stripping</t>
  </si>
  <si>
    <t>A vector space model for automatic indexing</t>
  </si>
  <si>
    <t>An efficient algorithm for branching bisimulation and stuttering equivalence</t>
  </si>
  <si>
    <t>Combining the language model and inference network approaches to retrieval</t>
  </si>
  <si>
    <t>Evaluating evaluation measure stability</t>
  </si>
  <si>
    <t>View integration of behavior in object-oriented databases</t>
  </si>
  <si>
    <t>Inheritance of behavior</t>
  </si>
  <si>
    <t>Behavior based integration of composite business processes</t>
  </si>
  <si>
    <t>A formal foundation for workflow composition, workflow view definition, and workflow normalization based on petri nets</t>
  </si>
  <si>
    <t>Business process design by view integration</t>
  </si>
  <si>
    <t>Refinement of actions and equivalence notions for concurrent systems</t>
  </si>
  <si>
    <t>Decidability and complexity of Petri net problems - an introduction</t>
  </si>
  <si>
    <t>The Temporal Logic of Reactive and Concurrent Systems: Specification</t>
  </si>
  <si>
    <t>A business process design language</t>
  </si>
  <si>
    <t>Constraint-based workflow models: change made easy</t>
  </si>
  <si>
    <t>Structural matching of BPEL processes</t>
  </si>
  <si>
    <t>Exploring dependency between interfaces in service matchmaking</t>
  </si>
  <si>
    <t>Web service discovery based on behavior signatures</t>
  </si>
  <si>
    <t>Deciding service composition and substitutability using extended operating guidelines</t>
  </si>
  <si>
    <t>Evaluation of technical measures for workflow similarity based on a pilot study</t>
  </si>
  <si>
    <t>Representation and structure-based similarity assessment for agile workflows</t>
  </si>
  <si>
    <t>On the discovery of preferred work practice through business process variants</t>
  </si>
  <si>
    <t>Mining and reasoning on workflows</t>
  </si>
  <si>
    <t>Business process mining: an industrial application</t>
  </si>
  <si>
    <t>WordNet: a lexical database for English</t>
  </si>
  <si>
    <t>Recommendation based process modeling support: method and user experience</t>
  </si>
  <si>
    <t>Similarity flooding: a versatile graph matching algorithm and its application to schema matching</t>
  </si>
  <si>
    <t>A case-based reasoning framework for workflow model management</t>
  </si>
  <si>
    <t>Towards high-precision service retrieval</t>
  </si>
  <si>
    <t>Process query language: a way to make workflow processes more flexible</t>
  </si>
  <si>
    <t>Efficient compliance checking using BPMN-Q and temporal logic</t>
  </si>
  <si>
    <t>The ICoP framework: identification of correspondences between process models</t>
  </si>
  <si>
    <t>Petri nets; focuses on merging only</t>
  </si>
  <si>
    <t>Only difference classification for business processes</t>
  </si>
  <si>
    <t>Databases</t>
  </si>
  <si>
    <t>Different problem</t>
  </si>
  <si>
    <t>Loose focus on matching</t>
  </si>
  <si>
    <t>Partial models</t>
  </si>
  <si>
    <t>Formalization of change operations; no focus on matching</t>
  </si>
  <si>
    <t>SNOW60</t>
  </si>
  <si>
    <t>Rik Eshuis, Paul Grefen</t>
  </si>
  <si>
    <t>Fifth European Conference on Web Services</t>
  </si>
  <si>
    <t>SNOW61</t>
  </si>
  <si>
    <t>Remco Dijkman</t>
  </si>
  <si>
    <t>SNOW62</t>
  </si>
  <si>
    <t>Event-Driven Process Chains (EPC)</t>
  </si>
  <si>
    <t>Semantic BPM; applicable to other notations</t>
  </si>
  <si>
    <t>SNOW63</t>
  </si>
  <si>
    <t>Framework for developing matchers</t>
  </si>
  <si>
    <t>Marc Ehrig, Agnes Koschmider, Andreas Oberweis</t>
  </si>
  <si>
    <t>Fourth Asia-Pacific conference on Conceptual modelling</t>
  </si>
  <si>
    <t>Matthias Weidlich, Remco Dijkman, Jan Mendling</t>
  </si>
  <si>
    <t>22nd international conference on Advanced information systems engineering</t>
  </si>
  <si>
    <t>SNOW64</t>
  </si>
  <si>
    <t>SNOW65</t>
  </si>
  <si>
    <t>SNOW66</t>
  </si>
  <si>
    <t>Has mapping functions, but little focus on MDM</t>
  </si>
  <si>
    <t>Ranks four graph matching algorithms; fast greedy on average is close to exhaustive ones</t>
  </si>
  <si>
    <t>Remco Dijkman, Marlon Dumas, Luciano García-Banuelos</t>
  </si>
  <si>
    <t>Semantic diff of BPM using a normal form</t>
  </si>
  <si>
    <t>IEEE International Conference on Services Computing</t>
  </si>
  <si>
    <t>Christian Gerth, Markus Luckey, Jochen M. Küster, Gregor Engels</t>
  </si>
  <si>
    <t>Implicit (little focus) matching</t>
  </si>
  <si>
    <t>Detecting minimal number of high level change operations</t>
  </si>
  <si>
    <t>Chen Li, Manfred Reichert, Andreas Wombacher</t>
  </si>
  <si>
    <t>International Conference on Conceptual Modeling</t>
  </si>
  <si>
    <t>SNOW67</t>
  </si>
  <si>
    <t>Semantic similarity: causal footprints</t>
  </si>
  <si>
    <t>Boudewijn van Dongen, Remco Dijkman, Jan Mendling</t>
  </si>
  <si>
    <t>International Conference on Advanced Information Systems Engineering</t>
  </si>
  <si>
    <t>Behav; Event-Driven Process Chains (EPC)</t>
  </si>
  <si>
    <t>Behav; Semantic BPM; applicable to other notations</t>
  </si>
  <si>
    <t>Behav; Ranks four graph matching algorithms; fast greedy on average is close to exhaustive ones</t>
  </si>
  <si>
    <t>Behav; Semantic diff of BPM using a normal form</t>
  </si>
  <si>
    <t>Behav; Detecting minimal number of high level change operations</t>
  </si>
  <si>
    <t>Behav; Semantic similarity: causal footprints</t>
  </si>
  <si>
    <t>Querying business processes</t>
  </si>
  <si>
    <t>Representing, analysing and managing web service protocols</t>
  </si>
  <si>
    <t>Workflow view driven cross-organizational interoperability in a web service environment</t>
  </si>
  <si>
    <t>Bpel processes matchmaking for service discovery</t>
  </si>
  <si>
    <t>Similarity search for web services</t>
  </si>
  <si>
    <t>Constructing customized process views</t>
  </si>
  <si>
    <t>Model-based verification of web service compositions</t>
  </si>
  <si>
    <t>CrossFlow: Cross-organizational workflow management in dynamic virtual enterprises</t>
  </si>
  <si>
    <t>A three-level framework for process and data management of complex e-services</t>
  </si>
  <si>
    <t>An analysis of web services support for dynamic business process outsourcing</t>
  </si>
  <si>
    <t>Dynamic business network process management in instant virtual enterprises</t>
  </si>
  <si>
    <t>Fast algorithms for finding nearest common ancestors</t>
  </si>
  <si>
    <t>When are two workflows the same?</t>
  </si>
  <si>
    <t>Transforming BPEL to petri nets</t>
  </si>
  <si>
    <t>Wsmo-mx: A logic programming based hybrid service matchmaker</t>
  </si>
  <si>
    <t>Coupled signature and specification matching for automatic service binding</t>
  </si>
  <si>
    <t>Transforming owl-s process model into edfa for service discovery</t>
  </si>
  <si>
    <t>A software framework for matchmaking based on semantic web technology</t>
  </si>
  <si>
    <t>Semantic matching of web services capabilities</t>
  </si>
  <si>
    <t>Web service modeling ontology</t>
  </si>
  <si>
    <t>Dynamic matchmaking among heterogeneous software agents in cyberspace</t>
  </si>
  <si>
    <t>Process equivalence: Comparing two process models based on observed behavior</t>
  </si>
  <si>
    <t>Transforming BPEL into annotated deterministic finite state automata for service discovery</t>
  </si>
  <si>
    <t>Formalization and Verification of Event-driven Process Chains</t>
  </si>
  <si>
    <t>Developing Adapters for Web Services Integration</t>
  </si>
  <si>
    <t>On Automatically Explaining Bisimulation Inequivalence</t>
  </si>
  <si>
    <t>Feedback on Differences between Business Processes</t>
  </si>
  <si>
    <t>Verification of EPCs: Using reduction rules and Petri nets</t>
  </si>
  <si>
    <t>Adapt or Perish: Algebra and Visual Notation for Interface Adaptation</t>
  </si>
  <si>
    <t>On the semantics of EPCs: Resolving the vicious circle</t>
  </si>
  <si>
    <t>Formalization and Verification of EPCs with OR-Joins Based on State and Context</t>
  </si>
  <si>
    <t>Towards EPC Semantics based on State and Context</t>
  </si>
  <si>
    <t>Semi-automated adaptation of service interactions</t>
  </si>
  <si>
    <t>View Integration of Behavior in Object-Oriented Databases</t>
  </si>
  <si>
    <t>Conformance checking of processes based on monitoring real behavior</t>
  </si>
  <si>
    <t>Measuring the relative performance of schema matchers</t>
  </si>
  <si>
    <t>Automatic user support for business process modeling</t>
  </si>
  <si>
    <t>Semantic alignment of business processes</t>
  </si>
  <si>
    <t>Semantic e-workflow composition</t>
  </si>
  <si>
    <t>Domain knowledge-based automatic workflow generation</t>
  </si>
  <si>
    <t>Similarity for ontologies - a comprehensive framework</t>
  </si>
  <si>
    <t>Reusing petri nets through the semantic web</t>
  </si>
  <si>
    <t>System modelling with high level petri nets</t>
  </si>
  <si>
    <t>An ontology-driven process modeling framework</t>
  </si>
  <si>
    <t>Applications of description logics: State of the art and research challenges</t>
  </si>
  <si>
    <t>An introduction to the theoretical aspects of coloured petri nets</t>
  </si>
  <si>
    <t>Fundamentals of control flow in workflows</t>
  </si>
  <si>
    <t>Ontology based business process description</t>
  </si>
  <si>
    <t>Interorganizational business process management with xml nets</t>
  </si>
  <si>
    <t>Measuring similarity between ontologies</t>
  </si>
  <si>
    <t>Ontology support for web service processes</t>
  </si>
  <si>
    <t>Semantic similarity in a taxonomy: An information-based measure and its application to problems of ambiguity in natural language</t>
  </si>
  <si>
    <t>Classification and learning of similarity measures</t>
  </si>
  <si>
    <t>Features of similarity</t>
  </si>
  <si>
    <t>The P2P approach to interorganizational workflows</t>
  </si>
  <si>
    <t>Discovering complex semantic matches between database schemas</t>
  </si>
  <si>
    <t>The refined process structure tree</t>
  </si>
  <si>
    <t>Inheritance of Behavior</t>
  </si>
  <si>
    <t>Business Process Design by View Integration</t>
  </si>
  <si>
    <t>Discovering direct and indirect matches for schema elements</t>
  </si>
  <si>
    <t>Automatic complex schema matching across web query interfaces: A correlation mining approach</t>
  </si>
  <si>
    <t>Graph edit distance with node splitting and merging, and its application to diatom identification</t>
  </si>
  <si>
    <t>Behavioral matchmaking for service retrieval: Application to conversation protocols</t>
  </si>
  <si>
    <t>An error-tolerant approximate matching algorithm for attributed planar graphs and its application to fingerprint classification</t>
  </si>
  <si>
    <t>The linear time-branching time spectrum I - the semantics of concrete, sequential processes</t>
  </si>
  <si>
    <t>Petri Nets: Properties Analysis and Applications</t>
  </si>
  <si>
    <t>Verification of EPCs: Using Reduction Rules and Petri Nets</t>
  </si>
  <si>
    <t>Diagnosing Differences between Business Process Models</t>
  </si>
  <si>
    <t>Detection of Semantically Equivalent Fragments for Business Process Model Change Management</t>
  </si>
  <si>
    <t>On Measuring Process Model Similarity Based on High-Level Change Operations</t>
  </si>
  <si>
    <t>Process Mining by Measuring Process Block Similarity</t>
  </si>
  <si>
    <t>Process Equivalence: Comparing Two Process Models Based on Observed Behavior</t>
  </si>
  <si>
    <t>Change Propagation in Process Models Using Behavioural Profiles</t>
  </si>
  <si>
    <t>Measuring Similarity between Semantic Business Process Models</t>
  </si>
  <si>
    <t>Capturing design rationale with functional decomposition of roles in business processes modeling</t>
  </si>
  <si>
    <t>A survey on tree edit distance and related problems</t>
  </si>
  <si>
    <t>Change mining in adaptive process management systems</t>
  </si>
  <si>
    <t>Dynamic workflow schema evolution based on workflow type versioning and workflow migration</t>
  </si>
  <si>
    <t>Efficient snapshot differential algorithms for data warehousing</t>
  </si>
  <si>
    <t>Discovering reference process models by mining process variants</t>
  </si>
  <si>
    <t>Discovering workflow models from activities’ lifespans</t>
  </si>
  <si>
    <t>ADEPTflex -supporting dynamic changes of workflows without losing control</t>
  </si>
  <si>
    <t>On deriving net change information from change logs - the deltalayer-algorithm</t>
  </si>
  <si>
    <t>Correctness criteria for dynamic changes in workflow systems: a survey</t>
  </si>
  <si>
    <t>Fundamentals of Digital Logic with Verilog Design</t>
  </si>
  <si>
    <t>Inheritance of workflows: an approach to tackling problems related to change</t>
  </si>
  <si>
    <t>Branching time and abstraction in bisimulation semantics</t>
  </si>
  <si>
    <t>Formal foundation and conceptual design of dynamic adaptations in a workflow management system</t>
  </si>
  <si>
    <t>Evaluation of workflow similarity measures in service discovery</t>
  </si>
  <si>
    <t>Process Equivalence: Comparing two process models based on observed behavior</t>
  </si>
  <si>
    <t>Guidelines of Business Process Modeling</t>
  </si>
  <si>
    <t>Achievements of relational database schema design theory revisited</t>
  </si>
  <si>
    <t>Structural Patterns for Soundness of Business Process Models</t>
  </si>
  <si>
    <t xml:space="preserve">Integrated Process Modeling. An Ontological Evaluation. </t>
  </si>
  <si>
    <t>The program structure tree: Computing control regions in linear time</t>
  </si>
  <si>
    <t>Toward high-precision service retrieval</t>
  </si>
  <si>
    <t>Process models representing knowledge for action: a revised quality framework</t>
  </si>
  <si>
    <t>Process query language: A way to make workflow processes more flexible</t>
  </si>
  <si>
    <t>Constraint-based workflow models: Change made easy</t>
  </si>
  <si>
    <t>Model-driven Enterprise Systems Configuration</t>
  </si>
  <si>
    <t>Potential pitfalls of process modeling: part b</t>
  </si>
  <si>
    <t>A Configurable Reference Modelling Language</t>
  </si>
  <si>
    <t>A Vector Space Model for Automatic Indexing</t>
  </si>
  <si>
    <t>Not related to MDM</t>
  </si>
  <si>
    <t>SNOW68</t>
  </si>
  <si>
    <t>SNOW69</t>
  </si>
  <si>
    <t>SNOW70</t>
  </si>
  <si>
    <t>Behav; Ranks three graph matching algorithms (related to S113); greedy graph matching best</t>
  </si>
  <si>
    <t>Remco Dijkman, Marlon Dumasy, Luciano García-Banuelosz and Reina Käärik</t>
  </si>
  <si>
    <t>IEEE International Enterprise Distributed Object Computing Conference</t>
  </si>
  <si>
    <t>Behav; semantic diff (OWL) of Petri nets</t>
  </si>
  <si>
    <t>Saartje Brockmans, Marc Ehrig, Agnes Koschmider, Andreas Oberweis, Rudi Studer</t>
  </si>
  <si>
    <t>EIGHTH INTERNATIONAL CONFERENCE ON ENTERPRISE INFORMATION SYSTEMS</t>
  </si>
  <si>
    <t>Behav; BPMN, procedural (behavioral) differences</t>
  </si>
  <si>
    <t>BPEL processes matchmaking for service discovery</t>
  </si>
  <si>
    <t>Change patterns and change support features - enhancing flexibility in process-aware information systems</t>
  </si>
  <si>
    <t>Visual Modeling of OWL DL Ontologies using UML</t>
  </si>
  <si>
    <t>The entity-relationship model - toward a unified view of data</t>
  </si>
  <si>
    <t>Learning to match the schemas of data sources: A multistrategy approach</t>
  </si>
  <si>
    <t>QOM - quick ontology mapping</t>
  </si>
  <si>
    <t>Combining and relating ontologies: an analysis of problems and solutions</t>
  </si>
  <si>
    <t>Interorganizational business process management with XML nets</t>
  </si>
  <si>
    <t>The PROMPT suite: interactive tools for ontology merging and mapping</t>
  </si>
  <si>
    <t>Conceptual Graphs Summary</t>
  </si>
  <si>
    <t>Configurable process models as a basis for reference modeling</t>
  </si>
  <si>
    <t>Using Process Mining as a Tool for Delta Analysis and Conformance Testing</t>
  </si>
  <si>
    <t>Inheritance of Workflows: An Approach to Tackling Problems Related to Change</t>
  </si>
  <si>
    <t>Dealing with Workflow Change: Identification of Issues and Solutions</t>
  </si>
  <si>
    <t>Verification of Workflow Nets</t>
  </si>
  <si>
    <t>When are Two Web Services Compatible?</t>
  </si>
  <si>
    <t>Workflow Evolution</t>
  </si>
  <si>
    <t>Formal semantics and automated analysis of BPMN process models (version 2.0)</t>
  </si>
  <si>
    <t>Service-oriented Design: a Multi-viewpoint Approach</t>
  </si>
  <si>
    <t>A Workflow Change is a Workflow</t>
  </si>
  <si>
    <t>Compatibility Verification for Web Service Choreography</t>
  </si>
  <si>
    <t>Towards an Automatic Integration of Statecharts</t>
  </si>
  <si>
    <t>Fundamentals of Control Flow in Workflows</t>
  </si>
  <si>
    <t>On Compatibility of Web Services</t>
  </si>
  <si>
    <t>An Operating Guideline Approach to the SOA</t>
  </si>
  <si>
    <t>ADEPTflex - supporting dynamic changes of workflows without losing control</t>
  </si>
  <si>
    <t>Correctness Criteria for Dynamic Changes in Workflow Systems – a Survey</t>
  </si>
  <si>
    <t>Felix Schwägerl;  Sabrina Uhrig;  Bernhard Westfechtel</t>
  </si>
  <si>
    <t>Mark van den Brand, Albert Hofkamp, Tom Verhoeff, Zvezdan Protić</t>
  </si>
  <si>
    <t>Martin Girschick, Tu Darmstadt</t>
  </si>
  <si>
    <t>Stefan Berlik; Madjid Fathi</t>
  </si>
  <si>
    <t>Petra Brosch, Gerti Kappel, Martina Seidl, Konrad Wieland, Manuel Wimmer, Horst Kargl and Philip Langer</t>
  </si>
  <si>
    <t>Petri Selonen; Markus Kettunen</t>
  </si>
  <si>
    <t>Brian Byrne, Achille Fokoue, Aditya Kalyanpur, Kavitha Srinivas, and Min Wang</t>
  </si>
  <si>
    <t>Maximilian Koegel</t>
  </si>
  <si>
    <t>Udo Kelter, Maik Schmidt</t>
  </si>
  <si>
    <t>Riemer van Rozen, Tijs van der Storm</t>
  </si>
  <si>
    <t xml:space="preserve"> Maximilian Koegel, Jonas Helming, Stephan Seyboth</t>
  </si>
  <si>
    <t xml:space="preserve"> Robert France, Franck Fleurey, Raghu Reddy, Benoit Baudry, Sudipto Ghosh</t>
  </si>
  <si>
    <t>Mojeeb Al-Rhman Al-Khiaty, Moataz Ahmed</t>
  </si>
  <si>
    <t xml:space="preserve"> Maik Schmidt, Sven Wenzel, Timo Kehrer, Udo Kelter</t>
  </si>
  <si>
    <t>Specializes framework for specific (EMOF) metamodels</t>
  </si>
  <si>
    <t>Behav; Framework for developing matchers, high config.</t>
  </si>
  <si>
    <t>Requirement-based generic operation recorder (generic to EMF)</t>
  </si>
  <si>
    <t>Generalizes diffs by making them model-independent, thus, applicable to multiple models</t>
  </si>
  <si>
    <t>Formal, rule-based composition system, semantic diff (OWL)</t>
  </si>
  <si>
    <t>Generic + language-specific; AMOR</t>
  </si>
  <si>
    <t>Adding language-specific information to a general MDM algorithm; AMOR</t>
  </si>
  <si>
    <t>1 subsection (3.3.4) related to MDM; check these references</t>
  </si>
  <si>
    <t>SURVEY; defines requirements for MDM algorithms</t>
  </si>
  <si>
    <t>SURVEY; calls for more systematic evaluation; defines qualities for MDM approaches</t>
  </si>
  <si>
    <t>SURVEY; same as "A Survey of Model Comparison Approaches and Applications", extended as tech report; categorizes and introduces existing approaches</t>
  </si>
  <si>
    <t xml:space="preserve">other </t>
  </si>
  <si>
    <t>dynamic + similarity (config.)</t>
  </si>
  <si>
    <t xml:space="preserve"> generality</t>
  </si>
  <si>
    <t>both (+ effort) + conflict detection</t>
  </si>
  <si>
    <t>Petra Brosch, Gerti Kappel, Philip Langer, Martina Seidl, Konrad Wieland, Manuel Wimmer</t>
  </si>
  <si>
    <t>SFM 2012: Formal Methods for Model-Driven Engineering</t>
  </si>
  <si>
    <t>SUR1</t>
  </si>
  <si>
    <t>SUR2</t>
  </si>
  <si>
    <t>SUR3</t>
  </si>
  <si>
    <t>SUR4</t>
  </si>
  <si>
    <t>SUR5</t>
  </si>
  <si>
    <t>SUR6</t>
  </si>
  <si>
    <t xml:space="preserve"> Lars Bendix, Pär Emanuelsson </t>
  </si>
  <si>
    <t>Sabrina Förtsch , Bernhard Westfechtel</t>
  </si>
  <si>
    <t>ICSOFT</t>
  </si>
  <si>
    <t>Workshop Proceedings of the 5th Nordic Workshop on Model Driven Engineering</t>
  </si>
  <si>
    <t>Petri Selonen</t>
  </si>
  <si>
    <t>Matthew Stephan, James R. Cordy</t>
  </si>
  <si>
    <t>Richard F.Paige, Nicholas Matragkas, Louis M. Rose</t>
  </si>
  <si>
    <t>Journal of Systems and Software</t>
  </si>
  <si>
    <t>New SID</t>
  </si>
  <si>
    <t>Old SID</t>
  </si>
  <si>
    <t>RQ1.1: MDM type</t>
  </si>
  <si>
    <t>RQ1.3: change tracking</t>
  </si>
  <si>
    <t>RQ1.2: match type</t>
  </si>
  <si>
    <t>RQ2: evaluation</t>
  </si>
  <si>
    <t>RQ3: open questions</t>
  </si>
  <si>
    <t>RQ1: focus</t>
  </si>
  <si>
    <t>Automatic Search</t>
  </si>
  <si>
    <t>Total</t>
  </si>
  <si>
    <t>Included</t>
  </si>
  <si>
    <t>Uses model checker to support semantics; paper does not  describe the full MDM algorithm</t>
  </si>
  <si>
    <t>Surveys</t>
  </si>
  <si>
    <t>Beginning of MDM</t>
  </si>
  <si>
    <t>Overall</t>
  </si>
  <si>
    <t>Excluded (soft)</t>
  </si>
  <si>
    <t>Excluded (hard)</t>
  </si>
  <si>
    <t>UMLDiff</t>
  </si>
  <si>
    <t>Related Studies</t>
  </si>
  <si>
    <t>Dijkman et al.: S36, S48, S64, S66, S103, S106</t>
  </si>
  <si>
    <t>Epsilon Merging Language: S68, S78, S116</t>
  </si>
  <si>
    <t>EMFCompare: S81, S90, S98</t>
  </si>
  <si>
    <t>Oliveira et al.: S2, S76, S86</t>
  </si>
  <si>
    <t>AMOR: S6, S18, S111</t>
  </si>
  <si>
    <t>Zhang et al.: S26, S27</t>
  </si>
  <si>
    <t>SiDiff: S9, S17, S39, S43, S113</t>
  </si>
  <si>
    <t>Oda and Saeki: S52, S74</t>
  </si>
  <si>
    <t>UMLDiff: S44, S115</t>
  </si>
  <si>
    <t>Somogyi and Asztalos: S50, S70</t>
  </si>
  <si>
    <t>Ehrig et al.: S65, S97</t>
  </si>
  <si>
    <t xml:space="preserve">Koegel et al.: S87, S88, S110, S112 </t>
  </si>
  <si>
    <t>Ohst et al.: S42, S71</t>
  </si>
  <si>
    <t>Gerth et al.: S33, S34, S35, S56</t>
  </si>
  <si>
    <t>Fleurey et al.: S7, S80, S92</t>
  </si>
  <si>
    <t>Nejati et al.: S58, S59</t>
  </si>
  <si>
    <t>Chaouni et al.: S16, S63</t>
  </si>
  <si>
    <t>both (+ effort, config.)</t>
  </si>
  <si>
    <t>paper type</t>
  </si>
  <si>
    <t>RQ4: year</t>
  </si>
  <si>
    <t>Source ID</t>
  </si>
  <si>
    <t>S23</t>
  </si>
  <si>
    <t>The epsilon object language (EOL)</t>
  </si>
  <si>
    <t>On-Demand Merging of Traceability Links with Models</t>
  </si>
  <si>
    <t>Domain Specific Modeling for Operations Research Simulation in a Large Industrial Context</t>
  </si>
  <si>
    <t>Improving scalability and maintenance of software for high-performance scientific computing by combining MDE and frameworks</t>
  </si>
  <si>
    <t>Paprika: Rapid UI Development of Scientific Dataset Editors for High Performance Computing</t>
  </si>
  <si>
    <t>A state-of-The-art survey on software merging</t>
  </si>
  <si>
    <t>Where is the proof? - A review of experiences from applying MDE in industry</t>
  </si>
  <si>
    <t>The "physics" of notations: Toward a scientific basis for constructing visual notations in software engineering</t>
  </si>
  <si>
    <t>Meaningful Modeling: What's the Semantics of “Semantics"</t>
  </si>
  <si>
    <t>Statecharts: A visual formalism for complex systems</t>
  </si>
  <si>
    <t>Same as "A Survey of Model Comparison Approaches and Applications", extended as tech report</t>
  </si>
  <si>
    <t>Model composition - A signature-based approach</t>
  </si>
  <si>
    <t>Model matching for trace link generation in model-driven software development</t>
  </si>
  <si>
    <t>Merging models with the epsilon merging language (eml)</t>
  </si>
  <si>
    <t>Odyssey-vcs: A flexible version control system for uml model elements</t>
  </si>
  <si>
    <t>A semantically rich approach for collaborative model edition</t>
  </si>
  <si>
    <t>The operation recorder: specifying model refactorings by-example</t>
  </si>
  <si>
    <t>Short paper</t>
  </si>
  <si>
    <t>A Survey of Software Refactoring</t>
  </si>
  <si>
    <t>JunGL: a Scripting Language for Refactoring</t>
  </si>
  <si>
    <t>Query by example</t>
  </si>
  <si>
    <t>"A survey of methods and applications of model comparison" (extended version) is included instead</t>
  </si>
  <si>
    <t>Eclipse Modeling Symposium</t>
  </si>
  <si>
    <t>VCS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</si>
</sst>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1"/>
      <color rgb="FFFF0000"/>
      <name val="Calibri"/>
      <family val="2"/>
      <charset val="238"/>
      <scheme val="minor"/>
    </font>
    <font>
      <b/>
      <sz val="12"/>
      <color theme="1"/>
      <name val="Calibri"/>
      <family val="2"/>
      <scheme val="minor"/>
    </font>
    <font>
      <b/>
      <sz val="11"/>
      <color rgb="FFFF0000"/>
      <name val="Calibri"/>
      <family val="2"/>
      <scheme val="minor"/>
    </font>
    <font>
      <b/>
      <sz val="12"/>
      <name val="Calibri"/>
      <family val="2"/>
      <scheme val="minor"/>
    </font>
    <font>
      <b/>
      <sz val="18"/>
      <color theme="1"/>
      <name val="Calibri"/>
      <family val="2"/>
      <charset val="238"/>
      <scheme val="minor"/>
    </font>
    <font>
      <b/>
      <sz val="14"/>
      <color rgb="FFFF0000"/>
      <name val="Times New Roman"/>
      <family val="1"/>
    </font>
    <font>
      <b/>
      <sz val="11"/>
      <color theme="1"/>
      <name val="Calibri"/>
      <family val="2"/>
      <scheme val="minor"/>
    </font>
    <font>
      <b/>
      <sz val="16"/>
      <color theme="1"/>
      <name val="Calibri"/>
      <family val="2"/>
      <scheme val="minor"/>
    </font>
    <font>
      <sz val="14"/>
      <color theme="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style="thick">
        <color indexed="64"/>
      </right>
      <top/>
      <bottom style="double">
        <color indexed="64"/>
      </bottom>
      <diagonal/>
    </border>
    <border>
      <left style="thin">
        <color auto="1"/>
      </left>
      <right style="thick">
        <color auto="1"/>
      </right>
      <top style="double">
        <color indexed="64"/>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46">
    <xf numFmtId="0" fontId="0" fillId="0" borderId="0" xfId="0"/>
    <xf numFmtId="0" fontId="18" fillId="0" borderId="10" xfId="0" applyFont="1" applyBorder="1" applyAlignment="1">
      <alignment horizontal="center" vertical="center" wrapText="1"/>
    </xf>
    <xf numFmtId="0" fontId="19" fillId="0" borderId="0" xfId="0" applyFont="1" applyAlignment="1">
      <alignment horizontal="center" vertical="center"/>
    </xf>
    <xf numFmtId="0" fontId="0" fillId="0" borderId="0" xfId="0" applyAlignment="1">
      <alignment horizontal="center" vertical="center"/>
    </xf>
    <xf numFmtId="0" fontId="20" fillId="0" borderId="10" xfId="0" applyFont="1" applyBorder="1" applyAlignment="1">
      <alignment horizontal="center" vertical="center" wrapText="1"/>
    </xf>
    <xf numFmtId="0" fontId="0" fillId="0" borderId="0" xfId="0" applyAlignment="1"/>
    <xf numFmtId="0" fontId="0" fillId="0" borderId="0" xfId="0" applyAlignment="1">
      <alignment horizontal="center"/>
    </xf>
    <xf numFmtId="17" fontId="0" fillId="0" borderId="0" xfId="0" applyNumberFormat="1"/>
    <xf numFmtId="0" fontId="0" fillId="0" borderId="0" xfId="0" applyAlignment="1">
      <alignment horizontal="center" vertical="center" wrapText="1"/>
    </xf>
    <xf numFmtId="16" fontId="0" fillId="0" borderId="0" xfId="0" applyNumberFormat="1"/>
    <xf numFmtId="0" fontId="0" fillId="0" borderId="0" xfId="0" applyAlignment="1">
      <alignment wrapText="1"/>
    </xf>
    <xf numFmtId="15" fontId="0" fillId="0" borderId="0" xfId="0" applyNumberFormat="1"/>
    <xf numFmtId="14" fontId="0" fillId="0" borderId="0" xfId="0" applyNumberFormat="1"/>
    <xf numFmtId="0" fontId="21" fillId="0" borderId="0" xfId="0" applyFont="1" applyAlignment="1">
      <alignment horizontal="center" vertical="center"/>
    </xf>
    <xf numFmtId="0" fontId="22" fillId="0" borderId="10" xfId="0" applyFont="1" applyBorder="1" applyAlignment="1">
      <alignment horizontal="center" vertical="center" wrapText="1"/>
    </xf>
    <xf numFmtId="0" fontId="21" fillId="0" borderId="0" xfId="0" applyFont="1" applyAlignment="1">
      <alignment horizontal="center" vertical="center" wrapText="1"/>
    </xf>
    <xf numFmtId="0" fontId="20" fillId="0" borderId="10" xfId="0" applyFont="1" applyFill="1" applyBorder="1" applyAlignment="1">
      <alignment horizontal="center" vertical="center" wrapText="1"/>
    </xf>
    <xf numFmtId="0" fontId="0" fillId="0" borderId="0" xfId="0" applyFill="1"/>
    <xf numFmtId="0" fontId="0" fillId="0" borderId="0" xfId="0" applyFill="1" applyAlignment="1">
      <alignment horizontal="center" vertical="center"/>
    </xf>
    <xf numFmtId="0" fontId="0" fillId="0" borderId="0" xfId="0" applyFill="1" applyAlignment="1">
      <alignment vertical="center"/>
    </xf>
    <xf numFmtId="0" fontId="0" fillId="0" borderId="0" xfId="0" applyAlignment="1">
      <alignment horizontal="left" vertical="center"/>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19" fillId="0" borderId="0" xfId="0" applyFont="1" applyAlignment="1">
      <alignment horizontal="center" vertical="center" wrapText="1"/>
    </xf>
    <xf numFmtId="0" fontId="23" fillId="0" borderId="10" xfId="0" applyFont="1" applyBorder="1" applyAlignment="1">
      <alignment vertical="center" wrapText="1"/>
    </xf>
    <xf numFmtId="0" fontId="19" fillId="0" borderId="0" xfId="0" applyFont="1" applyFill="1" applyAlignment="1">
      <alignment horizontal="center" vertical="center" wrapText="1"/>
    </xf>
    <xf numFmtId="0" fontId="25" fillId="0" borderId="0" xfId="0" applyFont="1"/>
    <xf numFmtId="0" fontId="0" fillId="33" borderId="0" xfId="0" applyFill="1" applyAlignment="1">
      <alignment horizontal="left" vertical="center"/>
    </xf>
    <xf numFmtId="0" fontId="0" fillId="0" borderId="0" xfId="0" applyAlignment="1">
      <alignment horizontal="left" vertical="top" wrapText="1"/>
    </xf>
    <xf numFmtId="0" fontId="0" fillId="0" borderId="0" xfId="0" applyAlignment="1">
      <alignment horizontal="left" vertical="center" wrapText="1"/>
    </xf>
    <xf numFmtId="0" fontId="19" fillId="0" borderId="13" xfId="0" applyFont="1" applyBorder="1" applyAlignment="1">
      <alignment horizontal="center" vertical="center" wrapText="1"/>
    </xf>
    <xf numFmtId="0" fontId="0" fillId="0" borderId="13" xfId="0" applyBorder="1" applyAlignment="1">
      <alignment horizontal="left" vertical="center" wrapText="1"/>
    </xf>
    <xf numFmtId="0" fontId="20" fillId="0" borderId="14" xfId="0" applyFont="1" applyFill="1" applyBorder="1" applyAlignment="1">
      <alignment horizontal="center" vertical="center" wrapText="1"/>
    </xf>
    <xf numFmtId="0" fontId="0" fillId="0" borderId="0" xfId="0" applyBorder="1" applyAlignment="1">
      <alignment horizontal="left" vertical="center" wrapText="1"/>
    </xf>
    <xf numFmtId="0" fontId="0" fillId="0" borderId="15" xfId="0" applyFill="1" applyBorder="1" applyAlignment="1">
      <alignment horizontal="center" vertical="center" wrapText="1"/>
    </xf>
    <xf numFmtId="0" fontId="19" fillId="0" borderId="0" xfId="0" applyFont="1" applyBorder="1" applyAlignment="1">
      <alignment horizontal="center" vertical="center" wrapText="1"/>
    </xf>
    <xf numFmtId="0" fontId="20" fillId="0" borderId="10" xfId="0" applyFont="1" applyFill="1" applyBorder="1" applyAlignment="1">
      <alignment horizontal="center" vertical="center"/>
    </xf>
    <xf numFmtId="0" fontId="0" fillId="0" borderId="0" xfId="0" applyBorder="1" applyAlignment="1">
      <alignment horizontal="left" vertical="center"/>
    </xf>
    <xf numFmtId="0" fontId="24" fillId="0" borderId="13" xfId="0" applyFont="1" applyBorder="1" applyAlignment="1">
      <alignment horizontal="center"/>
    </xf>
    <xf numFmtId="0" fontId="24" fillId="0" borderId="18" xfId="0" applyFont="1" applyBorder="1" applyAlignment="1">
      <alignment horizontal="center"/>
    </xf>
    <xf numFmtId="0" fontId="25" fillId="0" borderId="17" xfId="0" applyFont="1" applyBorder="1" applyAlignment="1">
      <alignment horizontal="center" vertical="center"/>
    </xf>
    <xf numFmtId="0" fontId="25" fillId="0" borderId="19" xfId="0" applyFont="1" applyBorder="1" applyAlignment="1">
      <alignment horizontal="center" vertical="center"/>
    </xf>
    <xf numFmtId="0" fontId="27" fillId="0" borderId="13" xfId="0" applyFont="1" applyBorder="1" applyAlignment="1">
      <alignment vertical="center" wrapText="1"/>
    </xf>
    <xf numFmtId="0" fontId="26" fillId="0" borderId="10" xfId="0" applyFont="1" applyBorder="1" applyAlignment="1">
      <alignment horizontal="center"/>
    </xf>
    <xf numFmtId="0" fontId="26" fillId="0" borderId="16" xfId="0" applyFont="1" applyBorder="1" applyAlignment="1">
      <alignment horizontal="center"/>
    </xf>
    <xf numFmtId="0" fontId="19" fillId="0" borderId="20" xfId="0" applyFont="1" applyFill="1" applyBorder="1" applyAlignment="1">
      <alignment horizontal="center" vertical="center" wrapText="1"/>
    </xf>
  </cellXfs>
  <cellStyles count="43">
    <cellStyle name="1. jelölőszín" xfId="18" builtinId="29" customBuiltin="1"/>
    <cellStyle name="2. jelölőszín" xfId="22" builtinId="33" customBuiltin="1"/>
    <cellStyle name="20% - 1. jelölőszín" xfId="19" builtinId="30" customBuiltin="1"/>
    <cellStyle name="20% - 2. jelölőszín" xfId="23" builtinId="34" customBuiltin="1"/>
    <cellStyle name="20% - 3. jelölőszín" xfId="27" builtinId="38" customBuiltin="1"/>
    <cellStyle name="20% - 4. jelölőszín" xfId="31" builtinId="42" customBuiltin="1"/>
    <cellStyle name="20% - 5. jelölőszín" xfId="35" builtinId="46" customBuiltin="1"/>
    <cellStyle name="20% - 6. jelölőszín" xfId="39" builtinId="50" customBuiltin="1"/>
    <cellStyle name="3. jelölőszín" xfId="26" builtinId="37" customBuiltin="1"/>
    <cellStyle name="4. jelölőszín" xfId="30" builtinId="41" customBuiltin="1"/>
    <cellStyle name="40% - 1. jelölőszín" xfId="20" builtinId="31" customBuiltin="1"/>
    <cellStyle name="40% - 2. jelölőszín" xfId="24" builtinId="35" customBuiltin="1"/>
    <cellStyle name="40% - 3. jelölőszín" xfId="28" builtinId="39" customBuiltin="1"/>
    <cellStyle name="40% - 4. jelölőszín" xfId="32" builtinId="43" customBuiltin="1"/>
    <cellStyle name="40% - 5. jelölőszín" xfId="36" builtinId="47" customBuiltin="1"/>
    <cellStyle name="40% - 6. jelölőszín" xfId="40" builtinId="51" customBuiltin="1"/>
    <cellStyle name="5. jelölőszín" xfId="34" builtinId="45" customBuiltin="1"/>
    <cellStyle name="6. jelölőszín" xfId="38" builtinId="49" customBuiltin="1"/>
    <cellStyle name="60% - 1. jelölőszín" xfId="21" builtinId="32" customBuiltin="1"/>
    <cellStyle name="60% - 2. jelölőszín" xfId="25" builtinId="36" customBuiltin="1"/>
    <cellStyle name="60% - 3. jelölőszín" xfId="29" builtinId="40" customBuiltin="1"/>
    <cellStyle name="60% - 4. jelölőszín" xfId="33" builtinId="44" customBuiltin="1"/>
    <cellStyle name="60% - 5. jelölőszín" xfId="37" builtinId="48" customBuiltin="1"/>
    <cellStyle name="60% - 6. jelölőszín" xfId="41" builtinId="52" customBuiltin="1"/>
    <cellStyle name="Bevitel" xfId="9" builtinId="20" customBuiltin="1"/>
    <cellStyle name="Cím" xfId="1" builtinId="15" customBuiltin="1"/>
    <cellStyle name="Címsor 1" xfId="2" builtinId="16" customBuiltin="1"/>
    <cellStyle name="Címsor 2" xfId="3" builtinId="17" customBuiltin="1"/>
    <cellStyle name="Címsor 3" xfId="4" builtinId="18" customBuiltin="1"/>
    <cellStyle name="Címsor 4" xfId="5" builtinId="19" customBuiltin="1"/>
    <cellStyle name="Ellenőrzőcella" xfId="13" builtinId="23" customBuiltin="1"/>
    <cellStyle name="Figyelmeztetés" xfId="14" builtinId="11" customBuiltin="1"/>
    <cellStyle name="Hivatkozott cella" xfId="12" builtinId="24" customBuiltin="1"/>
    <cellStyle name="Jegyzet" xfId="15" builtinId="10" customBuiltin="1"/>
    <cellStyle name="Jó" xfId="6" builtinId="26" customBuiltin="1"/>
    <cellStyle name="Kimenet" xfId="10" builtinId="21" customBuiltin="1"/>
    <cellStyle name="Magyarázó szöveg" xfId="16" builtinId="53" customBuiltin="1"/>
    <cellStyle name="Normál" xfId="0" builtinId="0"/>
    <cellStyle name="Normál 2" xfId="42"/>
    <cellStyle name="Összesen" xfId="17" builtinId="25" customBuiltin="1"/>
    <cellStyle name="Rossz" xfId="7" builtinId="27" customBuiltin="1"/>
    <cellStyle name="Semleges" xfId="8" builtinId="28" customBuiltin="1"/>
    <cellStyle name="Számítás" xfId="11" builtinId="22" customBuiltin="1"/>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10" sqref="E10"/>
    </sheetView>
  </sheetViews>
  <sheetFormatPr defaultRowHeight="14.4" x14ac:dyDescent="0.3"/>
  <cols>
    <col min="1" max="1" width="33.44140625" customWidth="1"/>
    <col min="2" max="2" width="5.88671875" style="26" customWidth="1"/>
    <col min="3" max="3" width="33.109375" customWidth="1"/>
    <col min="5" max="5" width="31.6640625" customWidth="1"/>
    <col min="6" max="6" width="17.21875" customWidth="1"/>
    <col min="7" max="7" width="31.5546875" customWidth="1"/>
    <col min="8" max="8" width="19.88671875" customWidth="1"/>
  </cols>
  <sheetData>
    <row r="1" spans="1:8" ht="21.6" thickBot="1" x14ac:dyDescent="0.45">
      <c r="A1" s="43" t="s">
        <v>12925</v>
      </c>
      <c r="B1" s="44"/>
      <c r="C1" s="43" t="s">
        <v>10927</v>
      </c>
      <c r="D1" s="44"/>
      <c r="E1" s="43" t="s">
        <v>12136</v>
      </c>
      <c r="F1" s="44"/>
      <c r="G1" s="43" t="s">
        <v>12931</v>
      </c>
      <c r="H1" s="44"/>
    </row>
    <row r="2" spans="1:8" ht="18" thickTop="1" x14ac:dyDescent="0.3">
      <c r="A2" s="38" t="s">
        <v>12926</v>
      </c>
      <c r="B2" s="41">
        <f>COUNTA('Auto+Manual'!B:B) - D2 - 1</f>
        <v>1139</v>
      </c>
      <c r="C2" s="38" t="s">
        <v>12926</v>
      </c>
      <c r="D2" s="41">
        <f>COUNTA(Workshops!$A:$A) + COUNTA(MODELS!$A:$A) + COUNTA(MODELSWARD!$A:$A) - 3</f>
        <v>1179</v>
      </c>
      <c r="E2" s="38" t="s">
        <v>12926</v>
      </c>
      <c r="F2" s="40">
        <f>COUNTA(Snowballing!B:B) - 1</f>
        <v>2375</v>
      </c>
      <c r="G2" s="39" t="s">
        <v>12926</v>
      </c>
      <c r="H2" s="41">
        <f>$B2+$D2+$F2</f>
        <v>4693</v>
      </c>
    </row>
    <row r="3" spans="1:8" ht="17.399999999999999" x14ac:dyDescent="0.3">
      <c r="A3" s="38" t="s">
        <v>12927</v>
      </c>
      <c r="B3" s="41">
        <f>COUNTIF('Auto+Manual'!$C:$C,"yes") - D3</f>
        <v>34</v>
      </c>
      <c r="C3" s="38" t="s">
        <v>12927</v>
      </c>
      <c r="D3" s="41">
        <f>COUNTIF(Workshops!$C:$C,"yes") + COUNTIF(MODELS!$C:$C,"yes") + COUNTIF(MODELSWARD!$C:$C,"yes")</f>
        <v>20</v>
      </c>
      <c r="E3" s="38" t="s">
        <v>12927</v>
      </c>
      <c r="F3" s="41">
        <f>COUNTIF(Snowballing!$B:$B,"yes")</f>
        <v>65</v>
      </c>
      <c r="G3" s="38" t="s">
        <v>12927</v>
      </c>
      <c r="H3" s="41">
        <f>$B3+$D3+$F3</f>
        <v>119</v>
      </c>
    </row>
    <row r="4" spans="1:8" ht="17.399999999999999" x14ac:dyDescent="0.3">
      <c r="A4" s="38" t="s">
        <v>12929</v>
      </c>
      <c r="B4" s="41">
        <f>COUNTIF('Auto+Manual'!$C:$C,"survey") - D4</f>
        <v>0</v>
      </c>
      <c r="C4" s="38" t="s">
        <v>12929</v>
      </c>
      <c r="D4" s="41">
        <f>COUNTIF(Workshops!$C:$C,"survey") + COUNTIF(MODELS!$C:$C,"survey") + COUNTIF(MODELSWARD!$C:$C,"survey")</f>
        <v>1</v>
      </c>
      <c r="E4" s="38" t="s">
        <v>12929</v>
      </c>
      <c r="F4" s="41">
        <f>COUNTIF(Snowballing!$B:$B,"survey")</f>
        <v>5</v>
      </c>
      <c r="G4" s="38" t="s">
        <v>12929</v>
      </c>
      <c r="H4" s="41">
        <f>$B4+$D4+$F4</f>
        <v>6</v>
      </c>
    </row>
    <row r="5" spans="1:8" ht="17.399999999999999" x14ac:dyDescent="0.3">
      <c r="A5" s="39" t="s">
        <v>10928</v>
      </c>
      <c r="B5" s="41">
        <f>COUNTIF('Auto+Manual'!$C:$C,"duplicate") - D5</f>
        <v>95</v>
      </c>
      <c r="C5" s="38" t="s">
        <v>10928</v>
      </c>
      <c r="D5" s="41">
        <f>COUNTIF(Workshops!$C:$C,"duplicate") + COUNTIF(MODELS!$C:$C,"duplicate") + COUNTIF(MODELSWARD!$C:$C,"duplicate")</f>
        <v>15</v>
      </c>
      <c r="E5" s="38" t="s">
        <v>10928</v>
      </c>
      <c r="F5" s="41">
        <f>COUNTIF(Snowballing!$B:$B,"duplicate")</f>
        <v>1309</v>
      </c>
      <c r="G5" s="38" t="s">
        <v>10928</v>
      </c>
      <c r="H5" s="41">
        <f>$B5+$D5+$F5</f>
        <v>1419</v>
      </c>
    </row>
    <row r="6" spans="1:8" ht="17.399999999999999" x14ac:dyDescent="0.3">
      <c r="A6" s="38" t="s">
        <v>12932</v>
      </c>
      <c r="B6" s="41">
        <f>SUMIFS('Auto+Manual'!$G:$G,'Auto+Manual'!$C:$C,"no",'Auto+Manual'!$D:$D,"no") - D6</f>
        <v>945</v>
      </c>
      <c r="C6" s="38" t="s">
        <v>12932</v>
      </c>
      <c r="D6" s="41">
        <f>SUMIFS(Workshops!$H:$H,Workshops!$C:$C,"no",Workshops!$D:$D,"no") + SUMIFS(MODELS!$H:$H,MODELS!$C:$C,"no",MODELS!$D:$D,"no") + SUMIFS(MODELSWARD!$H:$H,MODELSWARD!$C:$C,"no",MODELSWARD!$D:$D,"no")</f>
        <v>1102</v>
      </c>
      <c r="E6" s="38" t="s">
        <v>12932</v>
      </c>
      <c r="F6" s="41">
        <f>SUMIFS(Snowballing!$F:$F,Snowballing!$B:$B,"no",Snowballing!$C:$C,"no")</f>
        <v>883</v>
      </c>
      <c r="G6" s="38" t="s">
        <v>12932</v>
      </c>
      <c r="H6" s="41">
        <f t="shared" ref="H6:H7" si="0">$B6+$D6+$F6</f>
        <v>2930</v>
      </c>
    </row>
    <row r="7" spans="1:8" ht="17.399999999999999" x14ac:dyDescent="0.3">
      <c r="A7" s="38" t="s">
        <v>12933</v>
      </c>
      <c r="B7" s="41">
        <f>COUNTIF('Auto+Manual'!$C:$C,"no") - B6 - D6 - D7 + 1</f>
        <v>65</v>
      </c>
      <c r="C7" s="38" t="s">
        <v>12933</v>
      </c>
      <c r="D7" s="41">
        <f>COUNTIF(Workshops!$C:$C,"no") + COUNTIF(MODELS!$C:$C,"no") + COUNTIF(MODELSWARD!$C:$C,"no") - D6</f>
        <v>41</v>
      </c>
      <c r="E7" s="38" t="s">
        <v>12933</v>
      </c>
      <c r="F7" s="41">
        <f>COUNTIF(Snowballing!$B:$B,"no") - F6</f>
        <v>113</v>
      </c>
      <c r="G7" s="38" t="s">
        <v>12933</v>
      </c>
      <c r="H7" s="41">
        <f t="shared" si="0"/>
        <v>219</v>
      </c>
    </row>
    <row r="9" spans="1:8" x14ac:dyDescent="0.3">
      <c r="B9"/>
    </row>
  </sheetData>
  <mergeCells count="4">
    <mergeCell ref="A1:B1"/>
    <mergeCell ref="C1:D1"/>
    <mergeCell ref="E1:F1"/>
    <mergeCell ref="G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12"/>
  <sheetViews>
    <sheetView zoomScale="110" zoomScaleNormal="110" workbookViewId="0">
      <pane ySplit="1" topLeftCell="A2" activePane="bottomLeft" state="frozen"/>
      <selection pane="bottomLeft" activeCell="B1834" sqref="B1834"/>
    </sheetView>
  </sheetViews>
  <sheetFormatPr defaultRowHeight="14.4" x14ac:dyDescent="0.3"/>
  <cols>
    <col min="1" max="1" width="10.77734375" style="6" customWidth="1"/>
    <col min="2" max="2" width="20" style="6" customWidth="1"/>
    <col min="3" max="4" width="10.77734375" style="2" customWidth="1"/>
    <col min="5" max="5" width="50.33203125" style="23" customWidth="1"/>
    <col min="6" max="6" width="82.33203125" style="20" customWidth="1"/>
    <col min="8" max="8" width="10.77734375" customWidth="1"/>
  </cols>
  <sheetData>
    <row r="1" spans="1:7" s="17" customFormat="1" ht="49.95" customHeight="1" thickBot="1" x14ac:dyDescent="0.35">
      <c r="A1" s="16" t="s">
        <v>54</v>
      </c>
      <c r="B1" s="16" t="s">
        <v>55</v>
      </c>
      <c r="C1" s="16" t="s">
        <v>64</v>
      </c>
      <c r="D1" s="16" t="s">
        <v>65</v>
      </c>
      <c r="E1" s="16" t="s">
        <v>56</v>
      </c>
      <c r="F1" s="36" t="s">
        <v>0</v>
      </c>
    </row>
    <row r="2" spans="1:7" ht="15" customHeight="1" thickTop="1" x14ac:dyDescent="0.3">
      <c r="A2" s="8" t="s">
        <v>10840</v>
      </c>
      <c r="B2" s="3" t="s">
        <v>10746</v>
      </c>
      <c r="C2" s="2" t="s">
        <v>67</v>
      </c>
      <c r="D2" s="2" t="s">
        <v>67</v>
      </c>
      <c r="F2" s="20" t="s">
        <v>10774</v>
      </c>
      <c r="G2">
        <v>1</v>
      </c>
    </row>
    <row r="3" spans="1:7" x14ac:dyDescent="0.3">
      <c r="A3" s="6">
        <f>ACM!A193</f>
        <v>436</v>
      </c>
      <c r="B3" s="6">
        <f>ACM!B193</f>
        <v>6</v>
      </c>
      <c r="C3" s="2" t="s">
        <v>67</v>
      </c>
      <c r="D3" s="2" t="s">
        <v>67</v>
      </c>
      <c r="E3" s="23" t="s">
        <v>2586</v>
      </c>
      <c r="F3" s="20" t="str">
        <f>ACM!I193</f>
        <v>2010 CAV Award Announcement</v>
      </c>
      <c r="G3">
        <v>1</v>
      </c>
    </row>
    <row r="4" spans="1:7" x14ac:dyDescent="0.3">
      <c r="A4" s="6">
        <f>ACM!A845</f>
        <v>1088</v>
      </c>
      <c r="B4" s="6">
        <f>ACM!B845</f>
        <v>6</v>
      </c>
      <c r="C4" s="2" t="s">
        <v>67</v>
      </c>
      <c r="D4" s="2" t="s">
        <v>67</v>
      </c>
      <c r="F4" s="20" t="str">
        <f>ACM!I845</f>
        <v>3D Facial Shape Reconstruction Using Macro- and Micro-level Features from High Resolution Facial Images</v>
      </c>
      <c r="G4">
        <v>1</v>
      </c>
    </row>
    <row r="5" spans="1:7" ht="14.4" customHeight="1" x14ac:dyDescent="0.3">
      <c r="A5" s="18">
        <f>IEEE!A154</f>
        <v>153</v>
      </c>
      <c r="B5" s="18" t="str">
        <f>IEEE!B154</f>
        <v>5 (MD)</v>
      </c>
      <c r="C5" s="2" t="s">
        <v>67</v>
      </c>
      <c r="D5" s="2" t="s">
        <v>67</v>
      </c>
      <c r="F5" s="20" t="str">
        <f>IEEE!C154</f>
        <v>3-D object pose estimation based on iterative image matching: Shading and edge data fusion</v>
      </c>
      <c r="G5">
        <v>1</v>
      </c>
    </row>
    <row r="6" spans="1:7" x14ac:dyDescent="0.3">
      <c r="A6" s="6">
        <f>ACM!A524</f>
        <v>767</v>
      </c>
      <c r="B6" s="6">
        <f>ACM!B524</f>
        <v>6</v>
      </c>
      <c r="C6" s="2" t="s">
        <v>67</v>
      </c>
      <c r="D6" s="2" t="s">
        <v>67</v>
      </c>
      <c r="F6" s="20" t="str">
        <f>ACM!I524</f>
        <v>3D Road Environment Modeling Applied to Visibility Mapping: An Experimental Comparison</v>
      </c>
      <c r="G6">
        <v>1</v>
      </c>
    </row>
    <row r="7" spans="1:7" ht="14.4" customHeight="1" x14ac:dyDescent="0.3">
      <c r="A7" s="6">
        <f>ACM!A350</f>
        <v>593</v>
      </c>
      <c r="B7" s="6">
        <f>ACM!B350</f>
        <v>6</v>
      </c>
      <c r="C7" s="2" t="s">
        <v>67</v>
      </c>
      <c r="D7" s="2" t="s">
        <v>67</v>
      </c>
      <c r="F7" s="20" t="str">
        <f>ACM!I350</f>
        <v>3DD Deformable Image Registration: A Topology Preservation Scheme Based on Hierarchical Deformation Models and Interval Analysis Optimization</v>
      </c>
      <c r="G7">
        <v>1</v>
      </c>
    </row>
    <row r="8" spans="1:7" ht="14.4" customHeight="1" x14ac:dyDescent="0.3">
      <c r="A8" s="6">
        <f>ACM!A702</f>
        <v>945</v>
      </c>
      <c r="B8" s="6">
        <f>ACM!B702</f>
        <v>6</v>
      </c>
      <c r="C8" s="2" t="s">
        <v>67</v>
      </c>
      <c r="D8" s="2" t="s">
        <v>67</v>
      </c>
      <c r="F8" s="20" t="str">
        <f>ACM!I702</f>
        <v>3DD Shape Matching for Face Analysis and Recognition</v>
      </c>
      <c r="G8">
        <v>1</v>
      </c>
    </row>
    <row r="9" spans="1:7" x14ac:dyDescent="0.3">
      <c r="A9" s="6">
        <f>ACM!A643</f>
        <v>886</v>
      </c>
      <c r="B9" s="6">
        <f>ACM!B643</f>
        <v>6</v>
      </c>
      <c r="C9" s="2" t="s">
        <v>67</v>
      </c>
      <c r="D9" s="2" t="s">
        <v>67</v>
      </c>
      <c r="F9" s="20" t="str">
        <f>ACM!I643</f>
        <v>A 3D Object Classifier for Discriminating Manufacturing Processes</v>
      </c>
      <c r="G9">
        <v>1</v>
      </c>
    </row>
    <row r="10" spans="1:7" ht="14.4" customHeight="1" x14ac:dyDescent="0.3">
      <c r="A10" s="6">
        <f>ACM!A728</f>
        <v>971</v>
      </c>
      <c r="B10" s="6">
        <f>ACM!B728</f>
        <v>6</v>
      </c>
      <c r="C10" s="2" t="s">
        <v>67</v>
      </c>
      <c r="D10" s="2" t="s">
        <v>67</v>
      </c>
      <c r="F10" s="20" t="str">
        <f>ACM!I728</f>
        <v>A Bayesian Approach to Deformed Pattern Matching of Iris Images</v>
      </c>
      <c r="G10">
        <v>1</v>
      </c>
    </row>
    <row r="11" spans="1:7" ht="14.4" customHeight="1" x14ac:dyDescent="0.3">
      <c r="A11" s="6">
        <f>ACM!A179</f>
        <v>422</v>
      </c>
      <c r="B11" s="6">
        <f>ACM!B179</f>
        <v>6</v>
      </c>
      <c r="C11" s="2" t="s">
        <v>67</v>
      </c>
      <c r="D11" s="2" t="s">
        <v>67</v>
      </c>
      <c r="F11" s="20" t="str">
        <f>ACM!I179</f>
        <v>A Bayesian Cross-Validated Likelihood Method for Comparing Alternative Specifications of Quantitative Models</v>
      </c>
      <c r="G11">
        <v>1</v>
      </c>
    </row>
    <row r="12" spans="1:7" x14ac:dyDescent="0.3">
      <c r="A12" s="6">
        <f>ACM!A492</f>
        <v>735</v>
      </c>
      <c r="B12" s="6">
        <f>ACM!B492</f>
        <v>6</v>
      </c>
      <c r="C12" s="2" t="s">
        <v>67</v>
      </c>
      <c r="D12" s="2" t="s">
        <v>67</v>
      </c>
      <c r="F12" s="20" t="str">
        <f>ACM!I492</f>
        <v>A Bayesian, Exemplar-Based Approach to Hierarchical Shape Matching</v>
      </c>
      <c r="G12">
        <v>1</v>
      </c>
    </row>
    <row r="13" spans="1:7" ht="14.4" customHeight="1" x14ac:dyDescent="0.3">
      <c r="A13" s="6">
        <f>ACM!A12</f>
        <v>255</v>
      </c>
      <c r="B13" s="6">
        <f>ACM!B12</f>
        <v>6</v>
      </c>
      <c r="C13" s="2" t="s">
        <v>67</v>
      </c>
      <c r="D13" s="2" t="s">
        <v>67</v>
      </c>
      <c r="F13" s="20" t="str">
        <f>ACM!I12</f>
        <v>A Behavioral and Structural Components Retrieval Technique for Software Reuse</v>
      </c>
      <c r="G13">
        <v>1</v>
      </c>
    </row>
    <row r="14" spans="1:7" x14ac:dyDescent="0.3">
      <c r="A14" s="8" t="s">
        <v>10579</v>
      </c>
      <c r="B14" s="8" t="s">
        <v>9287</v>
      </c>
      <c r="C14" s="2" t="s">
        <v>67</v>
      </c>
      <c r="D14" s="2" t="s">
        <v>67</v>
      </c>
      <c r="F14" s="20" t="s">
        <v>10298</v>
      </c>
      <c r="G14">
        <v>1</v>
      </c>
    </row>
    <row r="15" spans="1:7" ht="14.4" customHeight="1" x14ac:dyDescent="0.3">
      <c r="A15" s="6">
        <f>ACM!A228</f>
        <v>471</v>
      </c>
      <c r="B15" s="6">
        <f>ACM!B228</f>
        <v>6</v>
      </c>
      <c r="C15" s="2" t="s">
        <v>67</v>
      </c>
      <c r="D15" s="2" t="s">
        <v>67</v>
      </c>
      <c r="F15" s="20" t="str">
        <f>ACM!I228</f>
        <v>A Benchmark Diagnostic Model Generation System</v>
      </c>
      <c r="G15">
        <v>1</v>
      </c>
    </row>
    <row r="16" spans="1:7" ht="14.4" customHeight="1" x14ac:dyDescent="0.3">
      <c r="A16" s="8" t="s">
        <v>9787</v>
      </c>
      <c r="B16" s="8" t="s">
        <v>9287</v>
      </c>
      <c r="C16" s="2" t="s">
        <v>67</v>
      </c>
      <c r="D16" s="2" t="s">
        <v>67</v>
      </c>
      <c r="F16" s="20" t="s">
        <v>9728</v>
      </c>
      <c r="G16">
        <v>1</v>
      </c>
    </row>
    <row r="17" spans="1:7" ht="14.4" customHeight="1" x14ac:dyDescent="0.3">
      <c r="A17" s="6">
        <f>ACM!A359</f>
        <v>602</v>
      </c>
      <c r="B17" s="6">
        <f>ACM!B359</f>
        <v>6</v>
      </c>
      <c r="C17" s="2" t="s">
        <v>67</v>
      </c>
      <c r="D17" s="2" t="s">
        <v>67</v>
      </c>
      <c r="F17" s="20" t="str">
        <f>ACM!I359</f>
        <v>A Bigraph-based Framework for Specification and Analysis of Context-aware Systems</v>
      </c>
      <c r="G17">
        <v>1</v>
      </c>
    </row>
    <row r="18" spans="1:7" ht="14.4" customHeight="1" x14ac:dyDescent="0.3">
      <c r="A18" s="8" t="s">
        <v>8952</v>
      </c>
      <c r="B18" s="8" t="s">
        <v>9286</v>
      </c>
      <c r="C18" s="2" t="s">
        <v>67</v>
      </c>
      <c r="D18" s="2" t="s">
        <v>67</v>
      </c>
      <c r="F18" s="20" t="s">
        <v>8589</v>
      </c>
      <c r="G18">
        <v>1</v>
      </c>
    </row>
    <row r="19" spans="1:7" ht="14.4" customHeight="1" x14ac:dyDescent="0.3">
      <c r="A19" s="6">
        <f>ACM!A853</f>
        <v>1096</v>
      </c>
      <c r="B19" s="6">
        <f>ACM!B853</f>
        <v>6</v>
      </c>
      <c r="C19" s="2" t="s">
        <v>67</v>
      </c>
      <c r="D19" s="2" t="s">
        <v>67</v>
      </c>
      <c r="F19" s="20" t="str">
        <f>ACM!I853</f>
        <v>A Bounded Linear Integrator for Some Diffusive Nonlinear Time-dependent Partial Differential Equations</v>
      </c>
      <c r="G19">
        <v>1</v>
      </c>
    </row>
    <row r="20" spans="1:7" ht="14.4" customHeight="1" x14ac:dyDescent="0.3">
      <c r="A20" s="6">
        <f>ACM!A598</f>
        <v>841</v>
      </c>
      <c r="B20" s="6">
        <f>ACM!B598</f>
        <v>6</v>
      </c>
      <c r="C20" s="2" t="s">
        <v>67</v>
      </c>
      <c r="D20" s="2" t="s">
        <v>67</v>
      </c>
      <c r="F20" s="20" t="str">
        <f>ACM!I598</f>
        <v>A Bounded Model Checking Approach for the Verification of Web Services Composition</v>
      </c>
      <c r="G20">
        <v>1</v>
      </c>
    </row>
    <row r="21" spans="1:7" x14ac:dyDescent="0.3">
      <c r="A21" s="6">
        <f>ACM!A87</f>
        <v>330</v>
      </c>
      <c r="B21" s="6">
        <f>ACM!B87</f>
        <v>6</v>
      </c>
      <c r="C21" s="2" t="s">
        <v>67</v>
      </c>
      <c r="D21" s="2" t="s">
        <v>67</v>
      </c>
      <c r="F21" s="20" t="str">
        <f>ACM!I87</f>
        <v>A Business-Level Service Model Supporting End-User Customization</v>
      </c>
      <c r="G21">
        <v>1</v>
      </c>
    </row>
    <row r="22" spans="1:7" ht="14.4" customHeight="1" x14ac:dyDescent="0.3">
      <c r="A22" s="8" t="s">
        <v>9671</v>
      </c>
      <c r="B22" s="8" t="s">
        <v>9287</v>
      </c>
      <c r="C22" s="2" t="s">
        <v>67</v>
      </c>
      <c r="D22" s="2" t="s">
        <v>67</v>
      </c>
      <c r="F22" s="20" t="s">
        <v>9626</v>
      </c>
      <c r="G22">
        <v>1</v>
      </c>
    </row>
    <row r="23" spans="1:7" ht="14.4" customHeight="1" x14ac:dyDescent="0.3">
      <c r="A23" s="8" t="s">
        <v>9253</v>
      </c>
      <c r="B23" s="8" t="s">
        <v>9286</v>
      </c>
      <c r="C23" s="2" t="s">
        <v>67</v>
      </c>
      <c r="D23" s="2" t="s">
        <v>67</v>
      </c>
      <c r="F23" s="20" t="s">
        <v>8857</v>
      </c>
      <c r="G23">
        <v>1</v>
      </c>
    </row>
    <row r="24" spans="1:7" ht="14.4" customHeight="1" x14ac:dyDescent="0.3">
      <c r="A24" s="6">
        <f>ACM!A26</f>
        <v>269</v>
      </c>
      <c r="B24" s="6">
        <f>ACM!B26</f>
        <v>6</v>
      </c>
      <c r="C24" s="2" t="s">
        <v>11170</v>
      </c>
      <c r="D24" s="2" t="s">
        <v>67</v>
      </c>
      <c r="F24" s="20" t="str">
        <f>ACM!I26</f>
        <v>A Case Study of Combining Compositional and Object-oriented Software Development</v>
      </c>
      <c r="G24">
        <v>1</v>
      </c>
    </row>
    <row r="25" spans="1:7" x14ac:dyDescent="0.3">
      <c r="A25" s="8" t="s">
        <v>8953</v>
      </c>
      <c r="B25" s="8" t="s">
        <v>9286</v>
      </c>
      <c r="C25" s="2" t="s">
        <v>67</v>
      </c>
      <c r="D25" s="2" t="s">
        <v>67</v>
      </c>
      <c r="F25" s="20" t="s">
        <v>2816</v>
      </c>
      <c r="G25">
        <v>1</v>
      </c>
    </row>
    <row r="26" spans="1:7" ht="14.4" customHeight="1" x14ac:dyDescent="0.3">
      <c r="A26" s="18">
        <f>IEEE!A233</f>
        <v>232</v>
      </c>
      <c r="B26" s="18" t="str">
        <f>IEEE!B233</f>
        <v>5 (DS)</v>
      </c>
      <c r="C26" s="2" t="s">
        <v>67</v>
      </c>
      <c r="D26" s="2" t="s">
        <v>68</v>
      </c>
      <c r="F26" s="20" t="str">
        <f>IEEE!C233</f>
        <v>A Case Study on Textual Enterprise Architecture Modeling</v>
      </c>
      <c r="G26">
        <v>1</v>
      </c>
    </row>
    <row r="27" spans="1:7" ht="14.4" customHeight="1" x14ac:dyDescent="0.3">
      <c r="A27" s="18">
        <f>IEEE!A161</f>
        <v>160</v>
      </c>
      <c r="B27" s="18" t="str">
        <f>IEEE!B161</f>
        <v>5 (MD)</v>
      </c>
      <c r="C27" s="2" t="s">
        <v>67</v>
      </c>
      <c r="D27" s="2" t="s">
        <v>68</v>
      </c>
      <c r="E27" s="23" t="s">
        <v>2217</v>
      </c>
      <c r="F27" s="20" t="str">
        <f>IEEE!C161</f>
        <v>A categorical model of model merging and weaving</v>
      </c>
      <c r="G27">
        <v>1</v>
      </c>
    </row>
    <row r="28" spans="1:7" ht="14.4" customHeight="1" x14ac:dyDescent="0.3">
      <c r="A28" s="6">
        <f>ACM!A290</f>
        <v>533</v>
      </c>
      <c r="B28" s="6">
        <f>ACM!B290</f>
        <v>6</v>
      </c>
      <c r="C28" s="2" t="s">
        <v>67</v>
      </c>
      <c r="D28" s="2" t="s">
        <v>67</v>
      </c>
      <c r="F28" s="20" t="str">
        <f>ACM!I290</f>
        <v>A Checking Service Composition Approach Based on Model Transformation</v>
      </c>
      <c r="G28">
        <v>1</v>
      </c>
    </row>
    <row r="29" spans="1:7" ht="14.4" customHeight="1" x14ac:dyDescent="0.3">
      <c r="A29" s="6">
        <f>ACM!A814</f>
        <v>1057</v>
      </c>
      <c r="B29" s="6">
        <f>ACM!B814</f>
        <v>6</v>
      </c>
      <c r="C29" s="2" t="s">
        <v>67</v>
      </c>
      <c r="D29" s="2" t="s">
        <v>67</v>
      </c>
      <c r="F29" s="20" t="str">
        <f>ACM!I814</f>
        <v>A Cloud Approach to Unified Lifecycle Data Management in Architecture, Engineering, Construction and Facilities Management: Integrating BIMs and SNS</v>
      </c>
      <c r="G29">
        <v>1</v>
      </c>
    </row>
    <row r="30" spans="1:7" ht="14.4" customHeight="1" x14ac:dyDescent="0.3">
      <c r="A30" s="8" t="s">
        <v>8909</v>
      </c>
      <c r="B30" s="8" t="s">
        <v>9286</v>
      </c>
      <c r="C30" s="2" t="s">
        <v>67</v>
      </c>
      <c r="D30" s="2" t="s">
        <v>67</v>
      </c>
      <c r="F30" s="20" t="s">
        <v>8529</v>
      </c>
      <c r="G30">
        <v>1</v>
      </c>
    </row>
    <row r="31" spans="1:7" ht="14.4" customHeight="1" x14ac:dyDescent="0.3">
      <c r="A31" s="6">
        <f>ACM!A166</f>
        <v>409</v>
      </c>
      <c r="B31" s="6">
        <f>ACM!B166</f>
        <v>6</v>
      </c>
      <c r="C31" s="2" t="s">
        <v>67</v>
      </c>
      <c r="D31" s="2" t="s">
        <v>67</v>
      </c>
      <c r="F31" s="20" t="str">
        <f>ACM!I166</f>
        <v>A Collaborative Conceptual Modeling Tool Based on Stigmergy Mechanism</v>
      </c>
      <c r="G31">
        <v>1</v>
      </c>
    </row>
    <row r="32" spans="1:7" x14ac:dyDescent="0.3">
      <c r="A32" s="6">
        <f>ACM!A403</f>
        <v>646</v>
      </c>
      <c r="B32" s="6">
        <f>ACM!B403</f>
        <v>6</v>
      </c>
      <c r="C32" s="2" t="s">
        <v>67</v>
      </c>
      <c r="D32" s="2" t="s">
        <v>67</v>
      </c>
      <c r="F32" s="20" t="str">
        <f>ACM!I403</f>
        <v>A Collection Operator for Graph Transformation</v>
      </c>
      <c r="G32">
        <v>1</v>
      </c>
    </row>
    <row r="33" spans="1:7" ht="14.4" customHeight="1" x14ac:dyDescent="0.3">
      <c r="A33" s="6">
        <f>ACM!A260</f>
        <v>503</v>
      </c>
      <c r="B33" s="6">
        <f>ACM!B260</f>
        <v>6</v>
      </c>
      <c r="C33" s="2" t="s">
        <v>67</v>
      </c>
      <c r="D33" s="2" t="s">
        <v>67</v>
      </c>
      <c r="F33" s="20" t="str">
        <f>ACM!I260</f>
        <v>A Combination of Feature Extraction Methods with an Ensemble of Different Classifiers for Protein Structural Class Prediction Problem</v>
      </c>
      <c r="G33">
        <v>1</v>
      </c>
    </row>
    <row r="34" spans="1:7" ht="14.4" customHeight="1" x14ac:dyDescent="0.3">
      <c r="A34" s="8" t="s">
        <v>9261</v>
      </c>
      <c r="B34" s="8" t="s">
        <v>9286</v>
      </c>
      <c r="C34" s="2" t="s">
        <v>67</v>
      </c>
      <c r="D34" s="2" t="s">
        <v>67</v>
      </c>
      <c r="F34" s="20" t="s">
        <v>8865</v>
      </c>
      <c r="G34">
        <v>1</v>
      </c>
    </row>
    <row r="35" spans="1:7" ht="14.4" customHeight="1" x14ac:dyDescent="0.3">
      <c r="A35" s="8" t="s">
        <v>9055</v>
      </c>
      <c r="B35" s="8" t="s">
        <v>9286</v>
      </c>
      <c r="C35" s="2" t="s">
        <v>67</v>
      </c>
      <c r="D35" s="2" t="s">
        <v>67</v>
      </c>
      <c r="F35" s="20" t="s">
        <v>8663</v>
      </c>
      <c r="G35">
        <v>1</v>
      </c>
    </row>
    <row r="36" spans="1:7" ht="14.4" customHeight="1" x14ac:dyDescent="0.3">
      <c r="A36" s="8" t="s">
        <v>10030</v>
      </c>
      <c r="B36" s="8" t="s">
        <v>9287</v>
      </c>
      <c r="C36" s="2" t="s">
        <v>67</v>
      </c>
      <c r="D36" s="2" t="s">
        <v>67</v>
      </c>
      <c r="F36" s="20" t="s">
        <v>9974</v>
      </c>
      <c r="G36">
        <v>1</v>
      </c>
    </row>
    <row r="37" spans="1:7" x14ac:dyDescent="0.3">
      <c r="A37" s="6">
        <f>ACM!A441</f>
        <v>684</v>
      </c>
      <c r="B37" s="6">
        <f>ACM!B441</f>
        <v>6</v>
      </c>
      <c r="C37" s="2" t="s">
        <v>67</v>
      </c>
      <c r="D37" s="2" t="s">
        <v>67</v>
      </c>
      <c r="F37" s="20" t="str">
        <f>ACM!I441</f>
        <v>A Comparative Analysis of Load Balancing Algorithms Applied to a Weather Forecast Model</v>
      </c>
      <c r="G37">
        <v>1</v>
      </c>
    </row>
    <row r="38" spans="1:7" ht="14.4" customHeight="1" x14ac:dyDescent="0.3">
      <c r="A38" s="8" t="s">
        <v>9028</v>
      </c>
      <c r="B38" s="8" t="s">
        <v>9286</v>
      </c>
      <c r="C38" s="2" t="s">
        <v>67</v>
      </c>
      <c r="D38" s="2" t="s">
        <v>67</v>
      </c>
      <c r="F38" s="20" t="s">
        <v>8637</v>
      </c>
      <c r="G38">
        <v>1</v>
      </c>
    </row>
    <row r="39" spans="1:7" x14ac:dyDescent="0.3">
      <c r="A39" s="8" t="s">
        <v>9993</v>
      </c>
      <c r="B39" s="8" t="s">
        <v>9287</v>
      </c>
      <c r="C39" s="2" t="s">
        <v>67</v>
      </c>
      <c r="D39" s="2" t="s">
        <v>67</v>
      </c>
      <c r="F39" s="20" t="s">
        <v>9938</v>
      </c>
      <c r="G39">
        <v>1</v>
      </c>
    </row>
    <row r="40" spans="1:7" x14ac:dyDescent="0.3">
      <c r="A40" s="6">
        <f>ACM!A162</f>
        <v>405</v>
      </c>
      <c r="B40" s="6">
        <f>ACM!B162</f>
        <v>6</v>
      </c>
      <c r="C40" s="2" t="s">
        <v>67</v>
      </c>
      <c r="D40" s="2" t="s">
        <v>67</v>
      </c>
      <c r="F40" s="20" t="str">
        <f>ACM!I162</f>
        <v>A Comparison of Model-Tracing and Constraint-Based Intelligent Tutoring Paradigms</v>
      </c>
      <c r="G40">
        <v>1</v>
      </c>
    </row>
    <row r="41" spans="1:7" ht="14.4" customHeight="1" x14ac:dyDescent="0.3">
      <c r="A41" s="6">
        <f>ACM!A837</f>
        <v>1080</v>
      </c>
      <c r="B41" s="6">
        <f>ACM!B837</f>
        <v>6</v>
      </c>
      <c r="C41" s="2" t="s">
        <v>67</v>
      </c>
      <c r="D41" s="2" t="s">
        <v>67</v>
      </c>
      <c r="F41" s="20" t="str">
        <f>ACM!I837</f>
        <v>A Comparison of Risk Difference Estimators in Multi-center Studies Under Baseline-risk Heterogeneity</v>
      </c>
      <c r="G41">
        <v>1</v>
      </c>
    </row>
    <row r="42" spans="1:7" ht="14.4" customHeight="1" x14ac:dyDescent="0.3">
      <c r="A42" s="6">
        <f>ACM!A300</f>
        <v>543</v>
      </c>
      <c r="B42" s="6">
        <f>ACM!B300</f>
        <v>6</v>
      </c>
      <c r="C42" s="2" t="s">
        <v>67</v>
      </c>
      <c r="D42" s="2" t="s">
        <v>67</v>
      </c>
      <c r="F42" s="20" t="str">
        <f>ACM!I300</f>
        <v>A Composition Operator for Systems with Active and Passive Actions</v>
      </c>
      <c r="G42">
        <v>1</v>
      </c>
    </row>
    <row r="43" spans="1:7" ht="14.4" customHeight="1" x14ac:dyDescent="0.3">
      <c r="A43" s="6">
        <f>ACM!A636</f>
        <v>879</v>
      </c>
      <c r="B43" s="6">
        <f>ACM!B636</f>
        <v>6</v>
      </c>
      <c r="C43" s="2" t="s">
        <v>67</v>
      </c>
      <c r="D43" s="2" t="s">
        <v>67</v>
      </c>
      <c r="F43" s="20" t="str">
        <f>ACM!I636</f>
        <v>A Compositional Modelling Approach for Large Sensor Networks Design</v>
      </c>
      <c r="G43">
        <v>1</v>
      </c>
    </row>
    <row r="44" spans="1:7" ht="14.4" customHeight="1" x14ac:dyDescent="0.3">
      <c r="A44" s="6">
        <f>ACM!A392</f>
        <v>635</v>
      </c>
      <c r="B44" s="6">
        <f>ACM!B392</f>
        <v>6</v>
      </c>
      <c r="C44" s="2" t="s">
        <v>67</v>
      </c>
      <c r="D44" s="2" t="s">
        <v>67</v>
      </c>
      <c r="F44" s="20" t="str">
        <f>ACM!I392</f>
        <v>A Compositional Symbolic Verification Framework for Concurrent Software</v>
      </c>
      <c r="G44">
        <v>1</v>
      </c>
    </row>
    <row r="45" spans="1:7" ht="14.4" customHeight="1" x14ac:dyDescent="0.3">
      <c r="A45" s="6">
        <f>ACM!A24</f>
        <v>267</v>
      </c>
      <c r="B45" s="6">
        <f>ACM!B24</f>
        <v>6</v>
      </c>
      <c r="C45" s="2" t="s">
        <v>67</v>
      </c>
      <c r="D45" s="2" t="s">
        <v>67</v>
      </c>
      <c r="F45" s="20" t="str">
        <f>ACM!I24</f>
        <v>A Comprehensive Engineering Framework for Guaranteeing Component Compatibility</v>
      </c>
      <c r="G45">
        <v>1</v>
      </c>
    </row>
    <row r="46" spans="1:7" ht="14.4" customHeight="1" x14ac:dyDescent="0.3">
      <c r="A46" s="6">
        <f>ACM!A723</f>
        <v>966</v>
      </c>
      <c r="B46" s="6">
        <f>ACM!B723</f>
        <v>6</v>
      </c>
      <c r="C46" s="2" t="s">
        <v>67</v>
      </c>
      <c r="D46" s="2" t="s">
        <v>67</v>
      </c>
      <c r="F46" s="20" t="str">
        <f>ACM!I723</f>
        <v>A Comprehensive Evaluation Study of China's Telecommunication Industry Based on Approach of Principal Component Analysis</v>
      </c>
      <c r="G46">
        <v>1</v>
      </c>
    </row>
    <row r="47" spans="1:7" ht="14.4" customHeight="1" x14ac:dyDescent="0.3">
      <c r="A47" s="6">
        <f>ACM!A606</f>
        <v>849</v>
      </c>
      <c r="B47" s="6">
        <f>ACM!B606</f>
        <v>6</v>
      </c>
      <c r="C47" s="2" t="s">
        <v>67</v>
      </c>
      <c r="D47" s="2" t="s">
        <v>67</v>
      </c>
      <c r="F47" s="20" t="str">
        <f>ACM!I606</f>
        <v>A Conservative Finite Difference Scheme for Poisson---Nernst---Planck Equations</v>
      </c>
      <c r="G47">
        <v>1</v>
      </c>
    </row>
    <row r="48" spans="1:7" ht="14.4" customHeight="1" x14ac:dyDescent="0.3">
      <c r="A48" s="8" t="s">
        <v>10735</v>
      </c>
      <c r="B48" s="3" t="s">
        <v>10746</v>
      </c>
      <c r="C48" s="2" t="s">
        <v>67</v>
      </c>
      <c r="D48" s="2" t="s">
        <v>67</v>
      </c>
      <c r="F48" s="20" t="s">
        <v>10721</v>
      </c>
      <c r="G48">
        <v>1</v>
      </c>
    </row>
    <row r="49" spans="1:7" x14ac:dyDescent="0.3">
      <c r="A49" s="6">
        <f>ACM!A683</f>
        <v>926</v>
      </c>
      <c r="B49" s="6">
        <f>ACM!B683</f>
        <v>6</v>
      </c>
      <c r="C49" s="2" t="s">
        <v>67</v>
      </c>
      <c r="D49" s="2" t="s">
        <v>67</v>
      </c>
      <c r="F49" s="20" t="str">
        <f>ACM!I683</f>
        <v>A Continuous Probabilistic Framework for Image Matching</v>
      </c>
      <c r="G49">
        <v>1</v>
      </c>
    </row>
    <row r="50" spans="1:7" x14ac:dyDescent="0.3">
      <c r="A50" s="6">
        <f>ACM!A101</f>
        <v>344</v>
      </c>
      <c r="B50" s="6">
        <f>ACM!B101</f>
        <v>6</v>
      </c>
      <c r="C50" s="2" t="s">
        <v>67</v>
      </c>
      <c r="D50" s="2" t="s">
        <v>67</v>
      </c>
      <c r="F50" s="20" t="str">
        <f>ACM!I101</f>
        <v>A Contribution to the Specification of Model Transformations with Metamodel Matching Approach</v>
      </c>
      <c r="G50">
        <v>1</v>
      </c>
    </row>
    <row r="51" spans="1:7" ht="14.4" customHeight="1" x14ac:dyDescent="0.3">
      <c r="A51" s="8" t="s">
        <v>9094</v>
      </c>
      <c r="B51" s="8" t="s">
        <v>9286</v>
      </c>
      <c r="C51" s="2" t="s">
        <v>67</v>
      </c>
      <c r="D51" s="2" t="s">
        <v>67</v>
      </c>
      <c r="F51" s="20" t="s">
        <v>8700</v>
      </c>
      <c r="G51">
        <v>1</v>
      </c>
    </row>
    <row r="52" spans="1:7" ht="14.4" customHeight="1" x14ac:dyDescent="0.3">
      <c r="A52" s="8" t="s">
        <v>10581</v>
      </c>
      <c r="B52" s="8" t="s">
        <v>9287</v>
      </c>
      <c r="C52" s="2" t="s">
        <v>67</v>
      </c>
      <c r="D52" s="2" t="s">
        <v>67</v>
      </c>
      <c r="F52" s="20" t="s">
        <v>10299</v>
      </c>
      <c r="G52">
        <v>1</v>
      </c>
    </row>
    <row r="53" spans="1:7" ht="14.4" customHeight="1" x14ac:dyDescent="0.3">
      <c r="A53" s="6">
        <f>ACM!A677</f>
        <v>920</v>
      </c>
      <c r="B53" s="6">
        <f>ACM!B677</f>
        <v>6</v>
      </c>
      <c r="C53" s="2" t="s">
        <v>67</v>
      </c>
      <c r="D53" s="2" t="s">
        <v>67</v>
      </c>
      <c r="F53" s="20" t="str">
        <f>ACM!I677</f>
        <v>A Cost Model for Hybrid Clouds</v>
      </c>
      <c r="G53">
        <v>1</v>
      </c>
    </row>
    <row r="54" spans="1:7" ht="14.4" customHeight="1" x14ac:dyDescent="0.3">
      <c r="A54" s="8" t="s">
        <v>10110</v>
      </c>
      <c r="B54" s="8" t="s">
        <v>9287</v>
      </c>
      <c r="C54" s="2" t="s">
        <v>67</v>
      </c>
      <c r="D54" s="2" t="s">
        <v>67</v>
      </c>
      <c r="F54" s="20" t="s">
        <v>10061</v>
      </c>
      <c r="G54">
        <v>1</v>
      </c>
    </row>
    <row r="55" spans="1:7" ht="14.4" customHeight="1" x14ac:dyDescent="0.3">
      <c r="A55" s="8" t="s">
        <v>9341</v>
      </c>
      <c r="B55" s="8" t="s">
        <v>9287</v>
      </c>
      <c r="C55" s="2" t="s">
        <v>67</v>
      </c>
      <c r="D55" s="2" t="s">
        <v>67</v>
      </c>
      <c r="F55" s="20" t="s">
        <v>9313</v>
      </c>
      <c r="G55">
        <v>1</v>
      </c>
    </row>
    <row r="56" spans="1:7" x14ac:dyDescent="0.3">
      <c r="A56" s="8" t="s">
        <v>9274</v>
      </c>
      <c r="B56" s="8" t="s">
        <v>9286</v>
      </c>
      <c r="C56" s="2" t="s">
        <v>67</v>
      </c>
      <c r="D56" s="2" t="s">
        <v>67</v>
      </c>
      <c r="F56" s="20" t="s">
        <v>8878</v>
      </c>
      <c r="G56">
        <v>1</v>
      </c>
    </row>
    <row r="57" spans="1:7" x14ac:dyDescent="0.3">
      <c r="A57" s="6">
        <f>ACM!A433</f>
        <v>676</v>
      </c>
      <c r="B57" s="6">
        <f>ACM!B433</f>
        <v>6</v>
      </c>
      <c r="C57" s="2" t="s">
        <v>67</v>
      </c>
      <c r="D57" s="2" t="s">
        <v>67</v>
      </c>
      <c r="F57" s="20" t="str">
        <f>ACM!I433</f>
        <v>A Dedicated Approach for Model Composition Traceability</v>
      </c>
      <c r="G57">
        <v>1</v>
      </c>
    </row>
    <row r="58" spans="1:7" x14ac:dyDescent="0.3">
      <c r="A58" s="6">
        <f>ACM!A534</f>
        <v>777</v>
      </c>
      <c r="B58" s="6">
        <f>ACM!B534</f>
        <v>6</v>
      </c>
      <c r="C58" s="2" t="s">
        <v>67</v>
      </c>
      <c r="D58" s="2" t="s">
        <v>67</v>
      </c>
      <c r="F58" s="20" t="str">
        <f>ACM!I534</f>
        <v>A Deep Relevance Matching Model for Ad-hoc Retrieval</v>
      </c>
      <c r="G58">
        <v>1</v>
      </c>
    </row>
    <row r="59" spans="1:7" ht="14.4" customHeight="1" x14ac:dyDescent="0.3">
      <c r="A59" s="8" t="s">
        <v>9133</v>
      </c>
      <c r="B59" s="8" t="s">
        <v>9286</v>
      </c>
      <c r="C59" s="2" t="s">
        <v>67</v>
      </c>
      <c r="D59" s="2" t="s">
        <v>67</v>
      </c>
      <c r="F59" s="20" t="s">
        <v>8738</v>
      </c>
      <c r="G59">
        <v>1</v>
      </c>
    </row>
    <row r="60" spans="1:7" ht="14.4" customHeight="1" x14ac:dyDescent="0.3">
      <c r="A60" s="8" t="s">
        <v>8954</v>
      </c>
      <c r="B60" s="8" t="s">
        <v>9286</v>
      </c>
      <c r="C60" s="2" t="s">
        <v>67</v>
      </c>
      <c r="D60" s="2" t="s">
        <v>67</v>
      </c>
      <c r="F60" s="20" t="s">
        <v>8605</v>
      </c>
      <c r="G60">
        <v>1</v>
      </c>
    </row>
    <row r="61" spans="1:7" ht="14.4" customHeight="1" x14ac:dyDescent="0.3">
      <c r="A61" s="8" t="s">
        <v>9493</v>
      </c>
      <c r="B61" s="8" t="s">
        <v>9287</v>
      </c>
      <c r="C61" s="2" t="s">
        <v>67</v>
      </c>
      <c r="D61" s="2" t="s">
        <v>67</v>
      </c>
      <c r="F61" s="20" t="s">
        <v>9417</v>
      </c>
      <c r="G61">
        <v>1</v>
      </c>
    </row>
    <row r="62" spans="1:7" ht="14.4" customHeight="1" x14ac:dyDescent="0.3">
      <c r="A62" s="8" t="s">
        <v>8955</v>
      </c>
      <c r="B62" s="8" t="s">
        <v>9286</v>
      </c>
      <c r="C62" s="2" t="s">
        <v>67</v>
      </c>
      <c r="D62" s="2" t="s">
        <v>67</v>
      </c>
      <c r="F62" s="20" t="s">
        <v>8565</v>
      </c>
      <c r="G62">
        <v>1</v>
      </c>
    </row>
    <row r="63" spans="1:7" ht="14.4" customHeight="1" x14ac:dyDescent="0.3">
      <c r="A63" s="8" t="s">
        <v>9920</v>
      </c>
      <c r="B63" s="8" t="s">
        <v>9287</v>
      </c>
      <c r="C63" s="2" t="s">
        <v>67</v>
      </c>
      <c r="D63" s="2" t="s">
        <v>67</v>
      </c>
      <c r="F63" s="20" t="s">
        <v>9860</v>
      </c>
      <c r="G63">
        <v>1</v>
      </c>
    </row>
    <row r="64" spans="1:7" ht="14.4" customHeight="1" x14ac:dyDescent="0.3">
      <c r="A64" s="8" t="s">
        <v>10832</v>
      </c>
      <c r="B64" s="3" t="s">
        <v>10746</v>
      </c>
      <c r="C64" s="2" t="s">
        <v>67</v>
      </c>
      <c r="D64" s="2" t="s">
        <v>67</v>
      </c>
      <c r="F64" s="20" t="s">
        <v>10765</v>
      </c>
      <c r="G64">
        <v>1</v>
      </c>
    </row>
    <row r="65" spans="1:7" ht="14.4" customHeight="1" x14ac:dyDescent="0.3">
      <c r="A65" s="8" t="s">
        <v>9152</v>
      </c>
      <c r="B65" s="8" t="s">
        <v>9286</v>
      </c>
      <c r="C65" s="2" t="s">
        <v>67</v>
      </c>
      <c r="D65" s="2" t="s">
        <v>67</v>
      </c>
      <c r="F65" s="20" t="s">
        <v>8757</v>
      </c>
      <c r="G65">
        <v>1</v>
      </c>
    </row>
    <row r="66" spans="1:7" ht="14.4" customHeight="1" x14ac:dyDescent="0.3">
      <c r="A66" s="8" t="s">
        <v>8956</v>
      </c>
      <c r="B66" s="8" t="s">
        <v>9286</v>
      </c>
      <c r="C66" s="2" t="s">
        <v>67</v>
      </c>
      <c r="D66" s="2" t="s">
        <v>67</v>
      </c>
      <c r="F66" s="20" t="s">
        <v>8574</v>
      </c>
      <c r="G66">
        <v>1</v>
      </c>
    </row>
    <row r="67" spans="1:7" ht="14.4" customHeight="1" x14ac:dyDescent="0.3">
      <c r="A67" s="8" t="s">
        <v>9173</v>
      </c>
      <c r="B67" s="8" t="s">
        <v>9286</v>
      </c>
      <c r="C67" s="2" t="s">
        <v>67</v>
      </c>
      <c r="D67" s="2" t="s">
        <v>67</v>
      </c>
      <c r="F67" s="20" t="s">
        <v>8778</v>
      </c>
      <c r="G67">
        <v>1</v>
      </c>
    </row>
    <row r="68" spans="1:7" ht="14.4" customHeight="1" x14ac:dyDescent="0.3">
      <c r="A68" s="6">
        <f>ACM!A90</f>
        <v>333</v>
      </c>
      <c r="B68" s="6">
        <f>ACM!B90</f>
        <v>6</v>
      </c>
      <c r="C68" s="2" t="s">
        <v>67</v>
      </c>
      <c r="D68" s="2" t="s">
        <v>67</v>
      </c>
      <c r="F68" s="20" t="str">
        <f>ACM!I90</f>
        <v>A Domain-specific Modeling Language for Scientific Data Composition and Interoperability</v>
      </c>
      <c r="G68">
        <v>1</v>
      </c>
    </row>
    <row r="69" spans="1:7" ht="14.4" customHeight="1" x14ac:dyDescent="0.3">
      <c r="A69" s="8" t="s">
        <v>10001</v>
      </c>
      <c r="B69" s="8" t="s">
        <v>9287</v>
      </c>
      <c r="C69" s="2" t="s">
        <v>67</v>
      </c>
      <c r="D69" s="2" t="s">
        <v>67</v>
      </c>
      <c r="F69" s="20" t="s">
        <v>9945</v>
      </c>
      <c r="G69">
        <v>1</v>
      </c>
    </row>
    <row r="70" spans="1:7" x14ac:dyDescent="0.3">
      <c r="A70" s="18">
        <f>IEEE!A156</f>
        <v>155</v>
      </c>
      <c r="B70" s="18" t="str">
        <f>IEEE!B156</f>
        <v>5 (MD)</v>
      </c>
      <c r="C70" s="2" t="s">
        <v>67</v>
      </c>
      <c r="D70" s="2" t="s">
        <v>67</v>
      </c>
      <c r="F70" s="20" t="str">
        <f>IEEE!C156</f>
        <v>A Fast Active Contour Model Driven by Global-Local Statistical Energy</v>
      </c>
      <c r="G70">
        <v>1</v>
      </c>
    </row>
    <row r="71" spans="1:7" ht="14.4" customHeight="1" x14ac:dyDescent="0.3">
      <c r="A71" s="6">
        <f>ACM!A371</f>
        <v>614</v>
      </c>
      <c r="B71" s="6">
        <f>ACM!B371</f>
        <v>6</v>
      </c>
      <c r="C71" s="2" t="s">
        <v>67</v>
      </c>
      <c r="D71" s="2" t="s">
        <v>67</v>
      </c>
      <c r="F71" s="20" t="str">
        <f>ACM!I371</f>
        <v>A Finite Difference Model for Air Pollution Simulation</v>
      </c>
      <c r="G71">
        <v>1</v>
      </c>
    </row>
    <row r="72" spans="1:7" ht="14.4" customHeight="1" x14ac:dyDescent="0.3">
      <c r="A72" s="6">
        <f>ACM!A665</f>
        <v>908</v>
      </c>
      <c r="B72" s="6">
        <f>ACM!B665</f>
        <v>6</v>
      </c>
      <c r="C72" s="2" t="s">
        <v>67</v>
      </c>
      <c r="D72" s="2" t="s">
        <v>67</v>
      </c>
      <c r="F72" s="20" t="str">
        <f>ACM!I665</f>
        <v>A Finite Difference Scheme for Option Pricing in Jump Diffusion and Exponential L\'{E}Vy  Models</v>
      </c>
      <c r="G72">
        <v>1</v>
      </c>
    </row>
    <row r="73" spans="1:7" ht="14.4" customHeight="1" x14ac:dyDescent="0.3">
      <c r="A73" s="18">
        <f>IEEE!A50</f>
        <v>49</v>
      </c>
      <c r="B73" s="18" t="str">
        <f>IEEE!B50</f>
        <v>5 (UML)</v>
      </c>
      <c r="C73" s="2" t="s">
        <v>68</v>
      </c>
      <c r="D73" s="2" t="s">
        <v>68</v>
      </c>
      <c r="E73" s="23" t="s">
        <v>1134</v>
      </c>
      <c r="F73" s="20" t="str">
        <f>IEEE!C50</f>
        <v>A Formal Approach to Model Composition Applied to VUML</v>
      </c>
      <c r="G73">
        <v>1</v>
      </c>
    </row>
    <row r="74" spans="1:7" ht="14.4" customHeight="1" x14ac:dyDescent="0.3">
      <c r="A74" s="18">
        <f>IEEE!A148</f>
        <v>147</v>
      </c>
      <c r="B74" s="18" t="str">
        <f>IEEE!B148</f>
        <v>5 (MD)</v>
      </c>
      <c r="C74" s="2" t="s">
        <v>11170</v>
      </c>
      <c r="D74" s="2" t="s">
        <v>67</v>
      </c>
      <c r="F74" s="20" t="str">
        <f>IEEE!C148</f>
        <v>A Formal Approach to Model Composition Applied to VUML</v>
      </c>
      <c r="G74">
        <v>1</v>
      </c>
    </row>
    <row r="75" spans="1:7" x14ac:dyDescent="0.3">
      <c r="A75" s="18">
        <f>IEEE!A65</f>
        <v>64</v>
      </c>
      <c r="B75" s="18" t="str">
        <f>IEEE!B65</f>
        <v>5 (UML)</v>
      </c>
      <c r="C75" s="2" t="s">
        <v>67</v>
      </c>
      <c r="D75" s="2" t="s">
        <v>67</v>
      </c>
      <c r="F75" s="20" t="str">
        <f>IEEE!C65</f>
        <v>A formal approach to modeling agents based on object semantics</v>
      </c>
      <c r="G75">
        <v>1</v>
      </c>
    </row>
    <row r="76" spans="1:7" ht="14.4" customHeight="1" x14ac:dyDescent="0.3">
      <c r="A76" s="8" t="s">
        <v>9492</v>
      </c>
      <c r="B76" s="8" t="s">
        <v>9287</v>
      </c>
      <c r="C76" s="2" t="s">
        <v>67</v>
      </c>
      <c r="D76" s="2" t="s">
        <v>67</v>
      </c>
      <c r="F76" s="20" t="s">
        <v>9416</v>
      </c>
      <c r="G76">
        <v>1</v>
      </c>
    </row>
    <row r="77" spans="1:7" ht="14.4" customHeight="1" x14ac:dyDescent="0.3">
      <c r="A77" s="6">
        <f>ACM!A573</f>
        <v>816</v>
      </c>
      <c r="B77" s="6">
        <f>ACM!B573</f>
        <v>6</v>
      </c>
      <c r="C77" s="2" t="s">
        <v>67</v>
      </c>
      <c r="D77" s="2" t="s">
        <v>67</v>
      </c>
      <c r="F77" s="20" t="str">
        <f>ACM!I573</f>
        <v>A Formal Framework for Verifying Distributed Embedded Systems Based on Abstraction Methods</v>
      </c>
      <c r="G77">
        <v>1</v>
      </c>
    </row>
    <row r="78" spans="1:7" ht="14.4" customHeight="1" x14ac:dyDescent="0.3">
      <c r="A78" s="8" t="s">
        <v>9762</v>
      </c>
      <c r="B78" s="8" t="s">
        <v>9287</v>
      </c>
      <c r="C78" s="2" t="s">
        <v>67</v>
      </c>
      <c r="D78" s="2" t="s">
        <v>67</v>
      </c>
      <c r="F78" s="20" t="s">
        <v>9703</v>
      </c>
      <c r="G78">
        <v>1</v>
      </c>
    </row>
    <row r="79" spans="1:7" ht="14.4" customHeight="1" x14ac:dyDescent="0.3">
      <c r="A79" s="8" t="s">
        <v>8957</v>
      </c>
      <c r="B79" s="8" t="s">
        <v>9286</v>
      </c>
      <c r="C79" s="2" t="s">
        <v>67</v>
      </c>
      <c r="D79" s="2" t="s">
        <v>67</v>
      </c>
      <c r="F79" s="20" t="s">
        <v>8590</v>
      </c>
      <c r="G79">
        <v>1</v>
      </c>
    </row>
    <row r="80" spans="1:7" ht="14.4" customHeight="1" x14ac:dyDescent="0.3">
      <c r="A80" s="8" t="s">
        <v>9607</v>
      </c>
      <c r="B80" s="8" t="s">
        <v>9287</v>
      </c>
      <c r="C80" s="2" t="s">
        <v>67</v>
      </c>
      <c r="D80" s="2" t="s">
        <v>67</v>
      </c>
      <c r="F80" s="20" t="s">
        <v>9556</v>
      </c>
      <c r="G80">
        <v>1</v>
      </c>
    </row>
    <row r="81" spans="1:7" ht="14.4" customHeight="1" x14ac:dyDescent="0.3">
      <c r="A81" s="8" t="s">
        <v>9029</v>
      </c>
      <c r="B81" s="8" t="s">
        <v>9286</v>
      </c>
      <c r="C81" s="2" t="s">
        <v>67</v>
      </c>
      <c r="D81" s="2" t="s">
        <v>67</v>
      </c>
      <c r="F81" s="20" t="s">
        <v>8638</v>
      </c>
      <c r="G81">
        <v>1</v>
      </c>
    </row>
    <row r="82" spans="1:7" ht="14.4" customHeight="1" x14ac:dyDescent="0.3">
      <c r="A82" s="6">
        <f>ACM!A272</f>
        <v>515</v>
      </c>
      <c r="B82" s="6">
        <f>ACM!B272</f>
        <v>6</v>
      </c>
      <c r="C82" s="2" t="s">
        <v>67</v>
      </c>
      <c r="D82" s="2" t="s">
        <v>67</v>
      </c>
      <c r="F82" s="20" t="str">
        <f>ACM!I272</f>
        <v>A Form-based Meta-model for Software Composition</v>
      </c>
      <c r="G82">
        <v>1</v>
      </c>
    </row>
    <row r="83" spans="1:7" x14ac:dyDescent="0.3">
      <c r="A83" s="6">
        <f>ACM!A390</f>
        <v>633</v>
      </c>
      <c r="B83" s="6">
        <f>ACM!B390</f>
        <v>6</v>
      </c>
      <c r="C83" s="2" t="s">
        <v>67</v>
      </c>
      <c r="D83" s="2" t="s">
        <v>67</v>
      </c>
      <c r="F83" s="20" t="str">
        <f>ACM!I390</f>
        <v>A Foundation for Flow-based Program Matching: Using Temporal Logic and Model Checking</v>
      </c>
      <c r="G83">
        <v>1</v>
      </c>
    </row>
    <row r="84" spans="1:7" ht="14.4" customHeight="1" x14ac:dyDescent="0.3">
      <c r="A84" s="6">
        <f>ACM!A391</f>
        <v>634</v>
      </c>
      <c r="B84" s="6">
        <f>ACM!B391</f>
        <v>6</v>
      </c>
      <c r="C84" s="2" t="s">
        <v>11170</v>
      </c>
      <c r="D84" s="2" t="s">
        <v>67</v>
      </c>
      <c r="F84" s="20" t="str">
        <f>ACM!I391</f>
        <v>A Foundation for Flow-based Program Matching: Using Temporal Logic and Model Checking</v>
      </c>
      <c r="G84">
        <v>1</v>
      </c>
    </row>
    <row r="85" spans="1:7" ht="14.4" customHeight="1" x14ac:dyDescent="0.3">
      <c r="A85" s="6">
        <f>ACM!A222</f>
        <v>465</v>
      </c>
      <c r="B85" s="6">
        <f>ACM!B222</f>
        <v>6</v>
      </c>
      <c r="C85" s="2" t="s">
        <v>67</v>
      </c>
      <c r="D85" s="2" t="s">
        <v>67</v>
      </c>
      <c r="F85" s="20" t="str">
        <f>ACM!I222</f>
        <v>A Four-Level Matching Model for Semantic Web Service Selection Based on QoS Ontology</v>
      </c>
      <c r="G85">
        <v>1</v>
      </c>
    </row>
    <row r="86" spans="1:7" ht="14.4" customHeight="1" x14ac:dyDescent="0.3">
      <c r="A86" s="6">
        <f>ACM!A526</f>
        <v>769</v>
      </c>
      <c r="B86" s="6">
        <f>ACM!B526</f>
        <v>6</v>
      </c>
      <c r="C86" s="2" t="s">
        <v>67</v>
      </c>
      <c r="D86" s="2" t="s">
        <v>67</v>
      </c>
      <c r="F86" s="20" t="str">
        <f>ACM!I526</f>
        <v>A Framework for Compositional Verification of Multi-valued Systems via Abstraction-refinement</v>
      </c>
      <c r="G86">
        <v>1</v>
      </c>
    </row>
    <row r="87" spans="1:7" ht="14.4" customHeight="1" x14ac:dyDescent="0.3">
      <c r="A87" s="6">
        <f>ACM!A436</f>
        <v>679</v>
      </c>
      <c r="B87" s="6">
        <f>ACM!B436</f>
        <v>6</v>
      </c>
      <c r="C87" s="2" t="s">
        <v>67</v>
      </c>
      <c r="D87" s="2" t="s">
        <v>67</v>
      </c>
      <c r="F87" s="20" t="str">
        <f>ACM!I436</f>
        <v>A Framework for Describing and Comparing Courses and Curricula</v>
      </c>
      <c r="G87">
        <v>1</v>
      </c>
    </row>
    <row r="88" spans="1:7" ht="14.4" customHeight="1" x14ac:dyDescent="0.3">
      <c r="A88" s="6">
        <f>ACM!A437</f>
        <v>680</v>
      </c>
      <c r="B88" s="6">
        <f>ACM!B437</f>
        <v>6</v>
      </c>
      <c r="C88" s="2" t="s">
        <v>11170</v>
      </c>
      <c r="D88" s="2" t="s">
        <v>67</v>
      </c>
      <c r="F88" s="20" t="str">
        <f>ACM!I437</f>
        <v>A Framework for Describing and Comparing Courses and Curricula</v>
      </c>
      <c r="G88">
        <v>1</v>
      </c>
    </row>
    <row r="89" spans="1:7" ht="14.4" customHeight="1" x14ac:dyDescent="0.3">
      <c r="A89" s="18">
        <f>IEEE!A232</f>
        <v>231</v>
      </c>
      <c r="B89" s="18" t="str">
        <f>IEEE!B232</f>
        <v>5 (DS)</v>
      </c>
      <c r="C89" s="2" t="s">
        <v>67</v>
      </c>
      <c r="D89" s="2" t="s">
        <v>67</v>
      </c>
      <c r="F89" s="20" t="str">
        <f>IEEE!C232</f>
        <v>A framework for formal automated analysis of simulation experiments using probabilistic model checking</v>
      </c>
      <c r="G89">
        <v>1</v>
      </c>
    </row>
    <row r="90" spans="1:7" ht="14.4" customHeight="1" x14ac:dyDescent="0.3">
      <c r="A90" s="18">
        <f>IEEE!A19</f>
        <v>18</v>
      </c>
      <c r="B90" s="18" t="str">
        <f>IEEE!B19</f>
        <v>5 (UML)</v>
      </c>
      <c r="C90" s="2" t="s">
        <v>67</v>
      </c>
      <c r="D90" s="2" t="s">
        <v>68</v>
      </c>
      <c r="E90" s="23" t="s">
        <v>8519</v>
      </c>
      <c r="F90" s="20" t="str">
        <f>IEEE!C19</f>
        <v>A framework for handling variants of software models</v>
      </c>
      <c r="G90">
        <v>1</v>
      </c>
    </row>
    <row r="91" spans="1:7" ht="14.4" customHeight="1" x14ac:dyDescent="0.3">
      <c r="A91" s="18">
        <f>IEEE!A115</f>
        <v>114</v>
      </c>
      <c r="B91" s="18" t="str">
        <f>IEEE!B115</f>
        <v>5 (MD)</v>
      </c>
      <c r="C91" s="2" t="s">
        <v>11170</v>
      </c>
      <c r="D91" s="2" t="s">
        <v>67</v>
      </c>
      <c r="F91" s="20" t="str">
        <f>IEEE!C115</f>
        <v>A framework for handling variants of software models</v>
      </c>
      <c r="G91">
        <v>1</v>
      </c>
    </row>
    <row r="92" spans="1:7" ht="14.4" customHeight="1" x14ac:dyDescent="0.3">
      <c r="A92" s="6">
        <f>ACM!A120</f>
        <v>363</v>
      </c>
      <c r="B92" s="6">
        <f>ACM!B120</f>
        <v>6</v>
      </c>
      <c r="C92" s="2" t="s">
        <v>67</v>
      </c>
      <c r="D92" s="2" t="s">
        <v>67</v>
      </c>
      <c r="F92" s="20" t="str">
        <f>ACM!I120</f>
        <v>A Framework for MDE of IoT-based Manufacturing Cyber-physical Systems</v>
      </c>
      <c r="G92">
        <v>1</v>
      </c>
    </row>
    <row r="93" spans="1:7" ht="14.4" customHeight="1" x14ac:dyDescent="0.3">
      <c r="A93" s="8" t="s">
        <v>8958</v>
      </c>
      <c r="B93" s="8" t="s">
        <v>9286</v>
      </c>
      <c r="C93" s="2" t="s">
        <v>67</v>
      </c>
      <c r="D93" s="2" t="s">
        <v>67</v>
      </c>
      <c r="F93" s="20" t="s">
        <v>8586</v>
      </c>
      <c r="G93">
        <v>1</v>
      </c>
    </row>
    <row r="94" spans="1:7" ht="14.4" customHeight="1" x14ac:dyDescent="0.3">
      <c r="A94" s="6">
        <f>ACM!A511</f>
        <v>754</v>
      </c>
      <c r="B94" s="6">
        <f>ACM!B511</f>
        <v>6</v>
      </c>
      <c r="C94" s="2" t="s">
        <v>67</v>
      </c>
      <c r="D94" s="2" t="s">
        <v>67</v>
      </c>
      <c r="F94" s="20" t="str">
        <f>ACM!I511</f>
        <v>A Framework for Modelling Security Architectures in Services Ecosystems</v>
      </c>
      <c r="G94">
        <v>1</v>
      </c>
    </row>
    <row r="95" spans="1:7" x14ac:dyDescent="0.3">
      <c r="A95" s="6">
        <f>ACM!A761</f>
        <v>1004</v>
      </c>
      <c r="B95" s="6">
        <f>ACM!B761</f>
        <v>6</v>
      </c>
      <c r="C95" s="2" t="s">
        <v>67</v>
      </c>
      <c r="D95" s="2" t="s">
        <v>67</v>
      </c>
      <c r="F95" s="20" t="str">
        <f>ACM!I761</f>
        <v>A Framework for Rapid Integration of Presentation Components</v>
      </c>
      <c r="G95">
        <v>1</v>
      </c>
    </row>
    <row r="96" spans="1:7" x14ac:dyDescent="0.3">
      <c r="A96" s="6">
        <f>ACM!A630</f>
        <v>873</v>
      </c>
      <c r="B96" s="6">
        <f>ACM!B630</f>
        <v>6</v>
      </c>
      <c r="C96" s="2" t="s">
        <v>67</v>
      </c>
      <c r="D96" s="2" t="s">
        <v>67</v>
      </c>
      <c r="F96" s="20" t="str">
        <f>ACM!I630</f>
        <v>A Framework for Reduced Order Modeling with Mixed Moment Matching and Peak Error Objectives</v>
      </c>
      <c r="G96">
        <v>1</v>
      </c>
    </row>
    <row r="97" spans="1:7" ht="14.4" customHeight="1" x14ac:dyDescent="0.3">
      <c r="A97" s="6">
        <f>ACM!A631</f>
        <v>874</v>
      </c>
      <c r="B97" s="6">
        <f>ACM!B631</f>
        <v>6</v>
      </c>
      <c r="C97" s="2" t="s">
        <v>11170</v>
      </c>
      <c r="D97" s="2" t="s">
        <v>67</v>
      </c>
      <c r="F97" s="20" t="str">
        <f>ACM!I631</f>
        <v>A Framework for Reduced Order Modeling with Mixed Moment Matching and Peak Error Objectives</v>
      </c>
      <c r="G97">
        <v>1</v>
      </c>
    </row>
    <row r="98" spans="1:7" ht="14.4" customHeight="1" x14ac:dyDescent="0.3">
      <c r="A98" s="18">
        <f>IEEE!A127</f>
        <v>126</v>
      </c>
      <c r="B98" s="18" t="str">
        <f>IEEE!B127</f>
        <v>5 (MD)</v>
      </c>
      <c r="C98" s="2" t="s">
        <v>68</v>
      </c>
      <c r="D98" s="2" t="s">
        <v>68</v>
      </c>
      <c r="E98" s="35" t="s">
        <v>11617</v>
      </c>
      <c r="F98" s="20" t="str">
        <f>IEEE!C127</f>
        <v>A framework for relating syntactic and semantic model differences</v>
      </c>
      <c r="G98">
        <v>1</v>
      </c>
    </row>
    <row r="99" spans="1:7" ht="14.4" customHeight="1" x14ac:dyDescent="0.3">
      <c r="A99" s="8" t="s">
        <v>10562</v>
      </c>
      <c r="B99" s="8" t="s">
        <v>9287</v>
      </c>
      <c r="C99" s="2" t="s">
        <v>11170</v>
      </c>
      <c r="D99" s="2" t="s">
        <v>67</v>
      </c>
      <c r="F99" s="20" t="s">
        <v>1489</v>
      </c>
      <c r="G99">
        <v>1</v>
      </c>
    </row>
    <row r="100" spans="1:7" ht="14.4" customHeight="1" x14ac:dyDescent="0.3">
      <c r="A100" s="6">
        <f>ACM!A452</f>
        <v>695</v>
      </c>
      <c r="B100" s="6">
        <f>ACM!B452</f>
        <v>6</v>
      </c>
      <c r="C100" s="2" t="s">
        <v>67</v>
      </c>
      <c r="D100" s="2" t="s">
        <v>67</v>
      </c>
      <c r="F100" s="20" t="str">
        <f>ACM!I452</f>
        <v>A Framework for Service Discovery Based on Structural Similarity and Quality Satisfaction</v>
      </c>
      <c r="G100">
        <v>1</v>
      </c>
    </row>
    <row r="101" spans="1:7" ht="14.4" customHeight="1" x14ac:dyDescent="0.3">
      <c r="A101" s="8" t="s">
        <v>10554</v>
      </c>
      <c r="B101" s="8" t="s">
        <v>9287</v>
      </c>
      <c r="C101" s="2" t="s">
        <v>67</v>
      </c>
      <c r="D101" s="2" t="s">
        <v>67</v>
      </c>
      <c r="F101" s="20" t="s">
        <v>10275</v>
      </c>
      <c r="G101">
        <v>1</v>
      </c>
    </row>
    <row r="102" spans="1:7" ht="14.4" customHeight="1" x14ac:dyDescent="0.3">
      <c r="A102" s="8" t="s">
        <v>9215</v>
      </c>
      <c r="B102" s="8" t="s">
        <v>9286</v>
      </c>
      <c r="C102" s="2" t="s">
        <v>67</v>
      </c>
      <c r="D102" s="2" t="s">
        <v>67</v>
      </c>
      <c r="F102" s="20" t="s">
        <v>8820</v>
      </c>
      <c r="G102">
        <v>1</v>
      </c>
    </row>
    <row r="103" spans="1:7" x14ac:dyDescent="0.3">
      <c r="A103" s="6">
        <f>ACM!A318</f>
        <v>561</v>
      </c>
      <c r="B103" s="6">
        <f>ACM!B318</f>
        <v>6</v>
      </c>
      <c r="C103" s="2" t="s">
        <v>67</v>
      </c>
      <c r="D103" s="2" t="s">
        <v>67</v>
      </c>
      <c r="F103" s="20" t="str">
        <f>ACM!I318</f>
        <v>A Fuzzy Approach for Robust Reference-tracking-control Design of Nonlinear Distributed Parameter Time-delayed Systems and Its Application</v>
      </c>
      <c r="G103">
        <v>1</v>
      </c>
    </row>
    <row r="104" spans="1:7" ht="14.4" customHeight="1" x14ac:dyDescent="0.3">
      <c r="A104" s="6">
        <f>ACM!A178</f>
        <v>421</v>
      </c>
      <c r="B104" s="6">
        <f>ACM!B178</f>
        <v>6</v>
      </c>
      <c r="C104" s="2" t="s">
        <v>67</v>
      </c>
      <c r="D104" s="2" t="s">
        <v>67</v>
      </c>
      <c r="F104" s="20" t="str">
        <f>ACM!I178</f>
        <v>A Fuzzy Approach to Accessing Accident Databases</v>
      </c>
      <c r="G104">
        <v>1</v>
      </c>
    </row>
    <row r="105" spans="1:7" ht="14.4" customHeight="1" x14ac:dyDescent="0.3">
      <c r="A105" s="8" t="s">
        <v>10654</v>
      </c>
      <c r="B105" s="8" t="s">
        <v>9287</v>
      </c>
      <c r="C105" s="2" t="s">
        <v>67</v>
      </c>
      <c r="D105" s="2" t="s">
        <v>67</v>
      </c>
      <c r="F105" s="20" t="s">
        <v>10374</v>
      </c>
      <c r="G105">
        <v>1</v>
      </c>
    </row>
    <row r="106" spans="1:7" ht="14.4" customHeight="1" x14ac:dyDescent="0.3">
      <c r="A106" s="8" t="s">
        <v>9771</v>
      </c>
      <c r="B106" s="8" t="s">
        <v>9287</v>
      </c>
      <c r="C106" s="2" t="s">
        <v>67</v>
      </c>
      <c r="D106" s="2" t="s">
        <v>67</v>
      </c>
      <c r="F106" s="20" t="s">
        <v>9712</v>
      </c>
      <c r="G106">
        <v>1</v>
      </c>
    </row>
    <row r="107" spans="1:7" ht="14.4" customHeight="1" x14ac:dyDescent="0.3">
      <c r="A107" s="6">
        <f>ACM!A849</f>
        <v>1092</v>
      </c>
      <c r="B107" s="6">
        <f>ACM!B849</f>
        <v>6</v>
      </c>
      <c r="C107" s="2" t="s">
        <v>67</v>
      </c>
      <c r="D107" s="2" t="s">
        <v>67</v>
      </c>
      <c r="F107" s="20" t="str">
        <f>ACM!I849</f>
        <v>A General Framework for Concurrent Simulation on Neural Network Models</v>
      </c>
      <c r="G107">
        <v>1</v>
      </c>
    </row>
    <row r="108" spans="1:7" x14ac:dyDescent="0.3">
      <c r="A108" s="8" t="s">
        <v>8910</v>
      </c>
      <c r="B108" s="8" t="s">
        <v>9286</v>
      </c>
      <c r="C108" s="2" t="s">
        <v>67</v>
      </c>
      <c r="D108" s="2" t="s">
        <v>67</v>
      </c>
      <c r="F108" s="20" t="s">
        <v>8552</v>
      </c>
      <c r="G108">
        <v>1</v>
      </c>
    </row>
    <row r="109" spans="1:7" ht="14.4" customHeight="1" x14ac:dyDescent="0.3">
      <c r="A109" s="18">
        <f>IEEE!A221</f>
        <v>220</v>
      </c>
      <c r="B109" s="18" t="str">
        <f>IEEE!B221</f>
        <v>5 (DS)</v>
      </c>
      <c r="C109" s="2" t="s">
        <v>67</v>
      </c>
      <c r="D109" s="2" t="s">
        <v>67</v>
      </c>
      <c r="F109" s="20" t="str">
        <f>IEEE!C221</f>
        <v>A General Framework Supporting Co-simulation for BOM and DEVS</v>
      </c>
      <c r="G109">
        <v>1</v>
      </c>
    </row>
    <row r="110" spans="1:7" x14ac:dyDescent="0.3">
      <c r="A110" s="6">
        <f>ACM!A454</f>
        <v>697</v>
      </c>
      <c r="B110" s="6">
        <f>ACM!B454</f>
        <v>6</v>
      </c>
      <c r="C110" s="2" t="s">
        <v>67</v>
      </c>
      <c r="D110" s="2" t="s">
        <v>67</v>
      </c>
      <c r="F110" s="20" t="str">
        <f>ACM!I454</f>
        <v>A General Theory of Composition for a Class of Possibilistic Properties</v>
      </c>
      <c r="G110">
        <v>1</v>
      </c>
    </row>
    <row r="111" spans="1:7" ht="14.4" customHeight="1" x14ac:dyDescent="0.3">
      <c r="A111" s="8" t="s">
        <v>10458</v>
      </c>
      <c r="B111" s="8" t="s">
        <v>9287</v>
      </c>
      <c r="C111" s="2" t="s">
        <v>67</v>
      </c>
      <c r="D111" s="2" t="s">
        <v>67</v>
      </c>
      <c r="F111" s="20" t="s">
        <v>10179</v>
      </c>
      <c r="G111">
        <v>1</v>
      </c>
    </row>
    <row r="112" spans="1:7" ht="14.4" customHeight="1" x14ac:dyDescent="0.3">
      <c r="A112" s="6">
        <f>ACM!A667</f>
        <v>910</v>
      </c>
      <c r="B112" s="6">
        <f>ACM!B667</f>
        <v>6</v>
      </c>
      <c r="C112" s="2" t="s">
        <v>67</v>
      </c>
      <c r="D112" s="2" t="s">
        <v>67</v>
      </c>
      <c r="F112" s="20" t="str">
        <f>ACM!I667</f>
        <v>A Generic Calculus of XML Editing Deltas</v>
      </c>
      <c r="G112">
        <v>1</v>
      </c>
    </row>
    <row r="113" spans="1:7" ht="14.4" customHeight="1" x14ac:dyDescent="0.3">
      <c r="A113" s="6">
        <f>ACM!A238</f>
        <v>481</v>
      </c>
      <c r="B113" s="6">
        <f>ACM!B238</f>
        <v>6</v>
      </c>
      <c r="C113" s="2" t="s">
        <v>67</v>
      </c>
      <c r="D113" s="2" t="s">
        <v>67</v>
      </c>
      <c r="F113" s="20" t="str">
        <f>ACM!I238</f>
        <v>A Generic Construct Based Workload Model for Web Search</v>
      </c>
      <c r="G113">
        <v>1</v>
      </c>
    </row>
    <row r="114" spans="1:7" ht="14.4" customHeight="1" x14ac:dyDescent="0.3">
      <c r="A114" s="8" t="s">
        <v>10478</v>
      </c>
      <c r="B114" s="8" t="s">
        <v>9287</v>
      </c>
      <c r="C114" s="2" t="s">
        <v>67</v>
      </c>
      <c r="D114" s="2" t="s">
        <v>67</v>
      </c>
      <c r="F114" s="20" t="s">
        <v>10199</v>
      </c>
      <c r="G114">
        <v>1</v>
      </c>
    </row>
    <row r="115" spans="1:7" ht="14.4" customHeight="1" x14ac:dyDescent="0.3">
      <c r="A115" s="8" t="s">
        <v>10856</v>
      </c>
      <c r="B115" s="3" t="s">
        <v>10746</v>
      </c>
      <c r="C115" s="2" t="s">
        <v>67</v>
      </c>
      <c r="D115" s="2" t="s">
        <v>67</v>
      </c>
      <c r="F115" s="20" t="s">
        <v>10792</v>
      </c>
      <c r="G115">
        <v>1</v>
      </c>
    </row>
    <row r="116" spans="1:7" ht="14.4" customHeight="1" x14ac:dyDescent="0.3">
      <c r="A116" s="8" t="s">
        <v>10628</v>
      </c>
      <c r="B116" s="8" t="s">
        <v>9287</v>
      </c>
      <c r="C116" s="2" t="s">
        <v>67</v>
      </c>
      <c r="D116" s="2" t="s">
        <v>67</v>
      </c>
      <c r="F116" s="20" t="s">
        <v>10347</v>
      </c>
      <c r="G116">
        <v>1</v>
      </c>
    </row>
    <row r="117" spans="1:7" x14ac:dyDescent="0.3">
      <c r="A117" s="6">
        <f>ACM!A242</f>
        <v>485</v>
      </c>
      <c r="B117" s="6">
        <f>ACM!B242</f>
        <v>6</v>
      </c>
      <c r="C117" s="2" t="s">
        <v>67</v>
      </c>
      <c r="D117" s="2" t="s">
        <v>67</v>
      </c>
      <c r="F117" s="20" t="str">
        <f>ACM!I242</f>
        <v>A Generic Set Theory-Based Pattern Matching Approach for the Analysis of Conceptual Models</v>
      </c>
      <c r="G117">
        <v>1</v>
      </c>
    </row>
    <row r="118" spans="1:7" ht="14.4" customHeight="1" x14ac:dyDescent="0.3">
      <c r="A118" s="6">
        <f>ACM!A362</f>
        <v>605</v>
      </c>
      <c r="B118" s="6">
        <f>ACM!B362</f>
        <v>6</v>
      </c>
      <c r="C118" s="2" t="s">
        <v>67</v>
      </c>
      <c r="D118" s="2" t="s">
        <v>67</v>
      </c>
      <c r="F118" s="20" t="str">
        <f>ACM!I362</f>
        <v>A Generic Template to Evaluate Integrated Components in Spoken Dialogue Systems</v>
      </c>
      <c r="G118">
        <v>1</v>
      </c>
    </row>
    <row r="119" spans="1:7" ht="14.4" customHeight="1" x14ac:dyDescent="0.3">
      <c r="A119" s="8" t="s">
        <v>10636</v>
      </c>
      <c r="B119" s="8" t="s">
        <v>9287</v>
      </c>
      <c r="C119" s="2" t="s">
        <v>67</v>
      </c>
      <c r="D119" s="2" t="s">
        <v>67</v>
      </c>
      <c r="F119" s="20" t="s">
        <v>10355</v>
      </c>
      <c r="G119">
        <v>1</v>
      </c>
    </row>
    <row r="120" spans="1:7" ht="14.4" customHeight="1" x14ac:dyDescent="0.3">
      <c r="A120" s="6">
        <f>ACM!A94</f>
        <v>337</v>
      </c>
      <c r="B120" s="6">
        <f>ACM!B94</f>
        <v>6</v>
      </c>
      <c r="C120" s="2" t="s">
        <v>67</v>
      </c>
      <c r="D120" s="2" t="s">
        <v>67</v>
      </c>
      <c r="F120" s="20" t="str">
        <f>ACM!I94</f>
        <v>A Generic Weaver for Supporting Product Lines</v>
      </c>
      <c r="G120">
        <v>1</v>
      </c>
    </row>
    <row r="121" spans="1:7" ht="14.4" customHeight="1" x14ac:dyDescent="0.3">
      <c r="A121" s="6">
        <f>ACM!A833</f>
        <v>1076</v>
      </c>
      <c r="B121" s="6">
        <f>ACM!B833</f>
        <v>6</v>
      </c>
      <c r="C121" s="2" t="s">
        <v>67</v>
      </c>
      <c r="D121" s="2" t="s">
        <v>67</v>
      </c>
      <c r="F121" s="20" t="str">
        <f>ACM!I833</f>
        <v>A Gesture Based Interface for Human-Robot Interaction</v>
      </c>
      <c r="G121">
        <v>1</v>
      </c>
    </row>
    <row r="122" spans="1:7" ht="14.4" customHeight="1" x14ac:dyDescent="0.3">
      <c r="A122" s="8" t="s">
        <v>9909</v>
      </c>
      <c r="B122" s="8" t="s">
        <v>9287</v>
      </c>
      <c r="C122" s="2" t="s">
        <v>67</v>
      </c>
      <c r="D122" s="2" t="s">
        <v>67</v>
      </c>
      <c r="F122" s="20" t="s">
        <v>9851</v>
      </c>
      <c r="G122">
        <v>1</v>
      </c>
    </row>
    <row r="123" spans="1:7" ht="14.4" customHeight="1" x14ac:dyDescent="0.3">
      <c r="A123" s="6">
        <f>ACM!A413</f>
        <v>656</v>
      </c>
      <c r="B123" s="6">
        <f>ACM!B413</f>
        <v>6</v>
      </c>
      <c r="C123" s="2" t="s">
        <v>67</v>
      </c>
      <c r="D123" s="2" t="s">
        <v>67</v>
      </c>
      <c r="F123" s="20" t="str">
        <f>ACM!I413</f>
        <v>A Graph Configuration Method Based on UI Service Composition</v>
      </c>
      <c r="G123">
        <v>1</v>
      </c>
    </row>
    <row r="124" spans="1:7" ht="14.4" customHeight="1" x14ac:dyDescent="0.3">
      <c r="A124" s="8" t="s">
        <v>10871</v>
      </c>
      <c r="B124" s="3" t="s">
        <v>10746</v>
      </c>
      <c r="C124" s="2" t="s">
        <v>67</v>
      </c>
      <c r="D124" s="2" t="s">
        <v>67</v>
      </c>
      <c r="F124" s="20" t="s">
        <v>10809</v>
      </c>
      <c r="G124">
        <v>1</v>
      </c>
    </row>
    <row r="125" spans="1:7" ht="41.4" customHeight="1" x14ac:dyDescent="0.3">
      <c r="A125" s="18">
        <f>IEEE!A117</f>
        <v>116</v>
      </c>
      <c r="B125" s="18" t="str">
        <f>IEEE!B117</f>
        <v>5 (MD)</v>
      </c>
      <c r="C125" s="2" t="s">
        <v>68</v>
      </c>
      <c r="D125" s="2" t="s">
        <v>68</v>
      </c>
      <c r="E125" s="23" t="s">
        <v>8896</v>
      </c>
      <c r="F125" s="20" t="str">
        <f>IEEE!C117</f>
        <v>A graph-based algorithm for three-way merging of ordered collections in EMF models</v>
      </c>
      <c r="G125">
        <v>1</v>
      </c>
    </row>
    <row r="126" spans="1:7" ht="14.4" customHeight="1" x14ac:dyDescent="0.3">
      <c r="A126" s="8" t="s">
        <v>8899</v>
      </c>
      <c r="B126" s="8" t="s">
        <v>9286</v>
      </c>
      <c r="C126" s="2" t="s">
        <v>11170</v>
      </c>
      <c r="D126" s="2" t="s">
        <v>67</v>
      </c>
      <c r="F126" s="20" t="s">
        <v>8501</v>
      </c>
      <c r="G126">
        <v>1</v>
      </c>
    </row>
    <row r="127" spans="1:7" x14ac:dyDescent="0.3">
      <c r="A127" s="8" t="s">
        <v>9594</v>
      </c>
      <c r="B127" s="8" t="s">
        <v>9287</v>
      </c>
      <c r="C127" s="2" t="s">
        <v>67</v>
      </c>
      <c r="D127" s="2" t="s">
        <v>67</v>
      </c>
      <c r="F127" s="20" t="s">
        <v>9543</v>
      </c>
      <c r="G127">
        <v>1</v>
      </c>
    </row>
    <row r="128" spans="1:7" ht="14.4" customHeight="1" x14ac:dyDescent="0.3">
      <c r="A128" s="6">
        <f>ACM!A28</f>
        <v>271</v>
      </c>
      <c r="B128" s="6">
        <f>ACM!B28</f>
        <v>6</v>
      </c>
      <c r="C128" s="2" t="s">
        <v>11170</v>
      </c>
      <c r="D128" s="2" t="s">
        <v>67</v>
      </c>
      <c r="F128" s="20" t="str">
        <f>ACM!I28</f>
        <v>A Graph-Pattern Based Approach for Meta-Model Specific Conflict Detection in a General-Purpose Model Versioning System</v>
      </c>
      <c r="G128">
        <v>1</v>
      </c>
    </row>
    <row r="129" spans="1:7" ht="14.4" customHeight="1" x14ac:dyDescent="0.3">
      <c r="A129" s="8" t="s">
        <v>10497</v>
      </c>
      <c r="B129" s="8" t="s">
        <v>9287</v>
      </c>
      <c r="C129" s="2" t="s">
        <v>68</v>
      </c>
      <c r="D129" s="2" t="s">
        <v>68</v>
      </c>
      <c r="E129" s="23" t="s">
        <v>10691</v>
      </c>
      <c r="F129" s="20" t="s">
        <v>2847</v>
      </c>
      <c r="G129">
        <v>1</v>
      </c>
    </row>
    <row r="130" spans="1:7" ht="14.4" customHeight="1" x14ac:dyDescent="0.3">
      <c r="A130" s="18">
        <f>IEEE!A70</f>
        <v>69</v>
      </c>
      <c r="B130" s="18" t="str">
        <f>IEEE!B70</f>
        <v>5 (UML)</v>
      </c>
      <c r="C130" s="2" t="s">
        <v>68</v>
      </c>
      <c r="D130" s="2" t="s">
        <v>68</v>
      </c>
      <c r="F130" s="20" t="str">
        <f>IEEE!C70</f>
        <v>A Guidance for Model Composition</v>
      </c>
      <c r="G130">
        <v>1</v>
      </c>
    </row>
    <row r="131" spans="1:7" ht="14.4" customHeight="1" x14ac:dyDescent="0.3">
      <c r="A131" s="18">
        <f>IEEE!A177</f>
        <v>176</v>
      </c>
      <c r="B131" s="18" t="str">
        <f>IEEE!B177</f>
        <v>5 (MD)</v>
      </c>
      <c r="C131" s="2" t="s">
        <v>11170</v>
      </c>
      <c r="D131" s="2" t="s">
        <v>67</v>
      </c>
      <c r="F131" s="20" t="str">
        <f>IEEE!C177</f>
        <v>A Guidance for Model Composition</v>
      </c>
      <c r="G131">
        <v>1</v>
      </c>
    </row>
    <row r="132" spans="1:7" ht="14.4" customHeight="1" x14ac:dyDescent="0.3">
      <c r="A132" s="6">
        <f>ACM!A692</f>
        <v>935</v>
      </c>
      <c r="B132" s="6">
        <f>ACM!B692</f>
        <v>6</v>
      </c>
      <c r="C132" s="2" t="s">
        <v>67</v>
      </c>
      <c r="D132" s="2" t="s">
        <v>67</v>
      </c>
      <c r="F132" s="20" t="str">
        <f>ACM!I692</f>
        <v>A Hesitant Fuzzy Model of Computational Trust Considering Hesitancy, Vagueness and Uncertainty</v>
      </c>
      <c r="G132">
        <v>1</v>
      </c>
    </row>
    <row r="133" spans="1:7" ht="14.4" customHeight="1" x14ac:dyDescent="0.3">
      <c r="A133" s="6">
        <f>ACM!A672</f>
        <v>915</v>
      </c>
      <c r="B133" s="6">
        <f>ACM!B672</f>
        <v>6</v>
      </c>
      <c r="C133" s="2" t="s">
        <v>67</v>
      </c>
      <c r="D133" s="2" t="s">
        <v>67</v>
      </c>
      <c r="F133" s="20" t="str">
        <f>ACM!I672</f>
        <v>A Hidden Markov Model Approach for Prediction of Genomic Alterations from Gene Expression Profiling</v>
      </c>
      <c r="G133">
        <v>1</v>
      </c>
    </row>
    <row r="134" spans="1:7" ht="14.4" customHeight="1" x14ac:dyDescent="0.3">
      <c r="A134" s="6">
        <f>ACM!A541</f>
        <v>784</v>
      </c>
      <c r="B134" s="6">
        <f>ACM!B541</f>
        <v>6</v>
      </c>
      <c r="C134" s="2" t="s">
        <v>67</v>
      </c>
      <c r="D134" s="2" t="s">
        <v>67</v>
      </c>
      <c r="F134" s="20" t="str">
        <f>ACM!I541</f>
        <v>A Hierarchical Local Region-based Sparse Shape Composition for Liver Segmentation in CT Scans</v>
      </c>
      <c r="G134">
        <v>1</v>
      </c>
    </row>
    <row r="135" spans="1:7" ht="14.4" customHeight="1" x14ac:dyDescent="0.3">
      <c r="A135" s="6">
        <f>ACM!A776</f>
        <v>1019</v>
      </c>
      <c r="B135" s="6">
        <f>ACM!B776</f>
        <v>6</v>
      </c>
      <c r="C135" s="2" t="s">
        <v>67</v>
      </c>
      <c r="D135" s="2" t="s">
        <v>67</v>
      </c>
      <c r="F135" s="20" t="str">
        <f>ACM!I776</f>
        <v>A Hierarchical Na\{\i}Ve Bayes Model for Approximate Identity Matching</v>
      </c>
      <c r="G135">
        <v>1</v>
      </c>
    </row>
    <row r="136" spans="1:7" ht="14.4" customHeight="1" x14ac:dyDescent="0.3">
      <c r="A136" s="6">
        <f>ACM!A742</f>
        <v>985</v>
      </c>
      <c r="B136" s="6">
        <f>ACM!B742</f>
        <v>6</v>
      </c>
      <c r="C136" s="2" t="s">
        <v>67</v>
      </c>
      <c r="D136" s="2" t="s">
        <v>67</v>
      </c>
      <c r="F136" s="20" t="str">
        <f>ACM!I742</f>
        <v>A High Performance Framework for Modeling and Simulation of Large-scale Complex Systems</v>
      </c>
      <c r="G136">
        <v>1</v>
      </c>
    </row>
    <row r="137" spans="1:7" ht="14.4" customHeight="1" x14ac:dyDescent="0.3">
      <c r="A137" s="8" t="s">
        <v>8959</v>
      </c>
      <c r="B137" s="8" t="s">
        <v>9286</v>
      </c>
      <c r="C137" s="2" t="s">
        <v>67</v>
      </c>
      <c r="D137" s="2" t="s">
        <v>67</v>
      </c>
      <c r="F137" s="20" t="s">
        <v>8591</v>
      </c>
      <c r="G137">
        <v>1</v>
      </c>
    </row>
    <row r="138" spans="1:7" ht="14.4" customHeight="1" x14ac:dyDescent="0.3">
      <c r="A138" s="6">
        <f>ACM!A86</f>
        <v>329</v>
      </c>
      <c r="B138" s="6">
        <f>ACM!B86</f>
        <v>6</v>
      </c>
      <c r="C138" s="2" t="s">
        <v>67</v>
      </c>
      <c r="D138" s="2" t="s">
        <v>67</v>
      </c>
      <c r="F138" s="20" t="str">
        <f>ACM!I86</f>
        <v>A Language-independent and Formal Approach to Pattern-based Modelling with Support for Composition and Analysis</v>
      </c>
      <c r="G138">
        <v>1</v>
      </c>
    </row>
    <row r="139" spans="1:7" x14ac:dyDescent="0.3">
      <c r="A139" s="6">
        <f>ACM!A259</f>
        <v>502</v>
      </c>
      <c r="B139" s="6">
        <f>ACM!B259</f>
        <v>6</v>
      </c>
      <c r="C139" s="2" t="s">
        <v>67</v>
      </c>
      <c r="D139" s="2" t="s">
        <v>67</v>
      </c>
      <c r="F139" s="20" t="str">
        <f>ACM!I259</f>
        <v>A Layered Architecture for Uniform Version Management</v>
      </c>
      <c r="G139">
        <v>1</v>
      </c>
    </row>
    <row r="140" spans="1:7" ht="14.4" customHeight="1" x14ac:dyDescent="0.3">
      <c r="A140" s="8" t="s">
        <v>9803</v>
      </c>
      <c r="B140" s="8" t="s">
        <v>9287</v>
      </c>
      <c r="C140" s="2" t="s">
        <v>67</v>
      </c>
      <c r="D140" s="2" t="s">
        <v>67</v>
      </c>
      <c r="F140" s="20" t="s">
        <v>9744</v>
      </c>
      <c r="G140">
        <v>1</v>
      </c>
    </row>
    <row r="141" spans="1:7" ht="14.4" customHeight="1" x14ac:dyDescent="0.3">
      <c r="A141" s="8" t="s">
        <v>10870</v>
      </c>
      <c r="B141" s="3" t="s">
        <v>10746</v>
      </c>
      <c r="C141" s="2" t="s">
        <v>67</v>
      </c>
      <c r="D141" s="2" t="s">
        <v>67</v>
      </c>
      <c r="F141" s="20" t="s">
        <v>10808</v>
      </c>
      <c r="G141">
        <v>1</v>
      </c>
    </row>
    <row r="142" spans="1:7" ht="14.4" customHeight="1" x14ac:dyDescent="0.3">
      <c r="A142" s="8" t="s">
        <v>10819</v>
      </c>
      <c r="B142" s="3" t="s">
        <v>10746</v>
      </c>
      <c r="C142" s="2" t="s">
        <v>68</v>
      </c>
      <c r="D142" s="2" t="s">
        <v>68</v>
      </c>
      <c r="E142" s="23" t="s">
        <v>10690</v>
      </c>
      <c r="F142" s="20" t="s">
        <v>10750</v>
      </c>
      <c r="G142">
        <v>1</v>
      </c>
    </row>
    <row r="143" spans="1:7" ht="14.4" customHeight="1" x14ac:dyDescent="0.3">
      <c r="A143" s="8" t="s">
        <v>9587</v>
      </c>
      <c r="B143" s="8" t="s">
        <v>9287</v>
      </c>
      <c r="C143" s="2" t="s">
        <v>67</v>
      </c>
      <c r="D143" s="2" t="s">
        <v>67</v>
      </c>
      <c r="F143" s="20" t="s">
        <v>9536</v>
      </c>
      <c r="G143">
        <v>1</v>
      </c>
    </row>
    <row r="144" spans="1:7" ht="14.4" customHeight="1" x14ac:dyDescent="0.3">
      <c r="A144" s="8" t="s">
        <v>9039</v>
      </c>
      <c r="B144" s="8" t="s">
        <v>9286</v>
      </c>
      <c r="C144" s="2" t="s">
        <v>67</v>
      </c>
      <c r="D144" s="2" t="s">
        <v>67</v>
      </c>
      <c r="F144" s="20" t="s">
        <v>8647</v>
      </c>
      <c r="G144">
        <v>1</v>
      </c>
    </row>
    <row r="145" spans="1:7" ht="14.4" customHeight="1" x14ac:dyDescent="0.3">
      <c r="A145" s="6">
        <f>ACM!A765</f>
        <v>1008</v>
      </c>
      <c r="B145" s="6">
        <f>ACM!B765</f>
        <v>6</v>
      </c>
      <c r="C145" s="2" t="s">
        <v>67</v>
      </c>
      <c r="D145" s="2" t="s">
        <v>67</v>
      </c>
      <c r="F145" s="20" t="str">
        <f>ACM!I765</f>
        <v>A Matrix Factorization Solution to the H-/H{$\infty$} Fault Detection Problem</v>
      </c>
      <c r="G145">
        <v>1</v>
      </c>
    </row>
    <row r="146" spans="1:7" ht="14.4" customHeight="1" x14ac:dyDescent="0.3">
      <c r="A146" s="8" t="s">
        <v>8911</v>
      </c>
      <c r="B146" s="8" t="s">
        <v>9286</v>
      </c>
      <c r="C146" s="2" t="s">
        <v>67</v>
      </c>
      <c r="D146" s="2" t="s">
        <v>67</v>
      </c>
      <c r="F146" s="20" t="s">
        <v>8549</v>
      </c>
      <c r="G146">
        <v>1</v>
      </c>
    </row>
    <row r="147" spans="1:7" ht="14.4" customHeight="1" x14ac:dyDescent="0.3">
      <c r="A147" s="8" t="s">
        <v>9064</v>
      </c>
      <c r="B147" s="8" t="s">
        <v>9286</v>
      </c>
      <c r="C147" s="2" t="s">
        <v>67</v>
      </c>
      <c r="D147" s="2" t="s">
        <v>67</v>
      </c>
      <c r="F147" s="20" t="s">
        <v>8672</v>
      </c>
      <c r="G147">
        <v>1</v>
      </c>
    </row>
    <row r="148" spans="1:7" ht="14.4" customHeight="1" x14ac:dyDescent="0.3">
      <c r="A148" s="8" t="s">
        <v>10602</v>
      </c>
      <c r="B148" s="8" t="s">
        <v>9287</v>
      </c>
      <c r="C148" s="2" t="s">
        <v>67</v>
      </c>
      <c r="D148" s="2" t="s">
        <v>67</v>
      </c>
      <c r="F148" s="20" t="s">
        <v>10320</v>
      </c>
      <c r="G148">
        <v>1</v>
      </c>
    </row>
    <row r="149" spans="1:7" ht="14.4" customHeight="1" x14ac:dyDescent="0.3">
      <c r="A149" s="18">
        <f>IEEE!A243</f>
        <v>242</v>
      </c>
      <c r="B149" s="18" t="str">
        <f>IEEE!B243</f>
        <v>5 (DS)</v>
      </c>
      <c r="C149" s="2" t="s">
        <v>67</v>
      </c>
      <c r="D149" s="2" t="s">
        <v>67</v>
      </c>
      <c r="F149" s="20" t="str">
        <f>IEEE!C243</f>
        <v>A Memetic Algorithm for Matching Spatial Configurations With the Histograms of Forces</v>
      </c>
      <c r="G149">
        <v>1</v>
      </c>
    </row>
    <row r="150" spans="1:7" ht="14.4" customHeight="1" x14ac:dyDescent="0.3">
      <c r="A150" s="8" t="s">
        <v>10029</v>
      </c>
      <c r="B150" s="8" t="s">
        <v>9287</v>
      </c>
      <c r="C150" s="2" t="s">
        <v>67</v>
      </c>
      <c r="D150" s="2" t="s">
        <v>67</v>
      </c>
      <c r="F150" s="20" t="s">
        <v>9973</v>
      </c>
      <c r="G150">
        <v>1</v>
      </c>
    </row>
    <row r="151" spans="1:7" ht="14.4" customHeight="1" x14ac:dyDescent="0.3">
      <c r="A151" s="8" t="s">
        <v>9268</v>
      </c>
      <c r="B151" s="8" t="s">
        <v>9286</v>
      </c>
      <c r="C151" s="2" t="s">
        <v>67</v>
      </c>
      <c r="D151" s="2" t="s">
        <v>67</v>
      </c>
      <c r="F151" s="20" t="s">
        <v>8872</v>
      </c>
      <c r="G151">
        <v>1</v>
      </c>
    </row>
    <row r="152" spans="1:7" ht="14.4" customHeight="1" x14ac:dyDescent="0.3">
      <c r="A152" s="8" t="s">
        <v>9430</v>
      </c>
      <c r="B152" s="8" t="s">
        <v>9287</v>
      </c>
      <c r="C152" s="2" t="s">
        <v>67</v>
      </c>
      <c r="D152" s="2" t="s">
        <v>67</v>
      </c>
      <c r="F152" s="20" t="s">
        <v>9353</v>
      </c>
      <c r="G152">
        <v>1</v>
      </c>
    </row>
    <row r="153" spans="1:7" ht="14.4" customHeight="1" x14ac:dyDescent="0.3">
      <c r="A153" s="8" t="s">
        <v>8912</v>
      </c>
      <c r="B153" s="8" t="s">
        <v>9286</v>
      </c>
      <c r="C153" s="2" t="s">
        <v>67</v>
      </c>
      <c r="D153" s="2" t="s">
        <v>67</v>
      </c>
      <c r="F153" s="20" t="s">
        <v>8523</v>
      </c>
      <c r="G153">
        <v>1</v>
      </c>
    </row>
    <row r="154" spans="1:7" ht="14.4" customHeight="1" x14ac:dyDescent="0.3">
      <c r="A154" s="6">
        <f>ACM!A400</f>
        <v>643</v>
      </c>
      <c r="B154" s="6">
        <f>ACM!B400</f>
        <v>6</v>
      </c>
      <c r="C154" s="2" t="s">
        <v>67</v>
      </c>
      <c r="D154" s="2" t="s">
        <v>67</v>
      </c>
      <c r="F154" s="20" t="str">
        <f>ACM!I400</f>
        <v>A Meta-model Supporting the Decomposition of Problem Descriptions</v>
      </c>
      <c r="G154">
        <v>1</v>
      </c>
    </row>
    <row r="155" spans="1:7" ht="14.4" customHeight="1" x14ac:dyDescent="0.3">
      <c r="A155" s="8" t="s">
        <v>9682</v>
      </c>
      <c r="B155" s="8" t="s">
        <v>9287</v>
      </c>
      <c r="C155" s="2" t="s">
        <v>67</v>
      </c>
      <c r="D155" s="2" t="s">
        <v>67</v>
      </c>
      <c r="F155" s="20" t="s">
        <v>9637</v>
      </c>
      <c r="G155">
        <v>1</v>
      </c>
    </row>
    <row r="156" spans="1:7" ht="14.4" customHeight="1" x14ac:dyDescent="0.3">
      <c r="A156" s="8" t="s">
        <v>10006</v>
      </c>
      <c r="B156" s="8" t="s">
        <v>9287</v>
      </c>
      <c r="C156" s="2" t="s">
        <v>67</v>
      </c>
      <c r="D156" s="2" t="s">
        <v>67</v>
      </c>
      <c r="F156" s="20" t="s">
        <v>9950</v>
      </c>
      <c r="G156">
        <v>1</v>
      </c>
    </row>
    <row r="157" spans="1:7" ht="14.4" customHeight="1" x14ac:dyDescent="0.3">
      <c r="A157" s="8" t="s">
        <v>9589</v>
      </c>
      <c r="B157" s="8" t="s">
        <v>9287</v>
      </c>
      <c r="C157" s="2" t="s">
        <v>67</v>
      </c>
      <c r="D157" s="2" t="s">
        <v>67</v>
      </c>
      <c r="F157" s="20" t="s">
        <v>9538</v>
      </c>
      <c r="G157">
        <v>1</v>
      </c>
    </row>
    <row r="158" spans="1:7" ht="14.4" customHeight="1" x14ac:dyDescent="0.3">
      <c r="A158" s="18">
        <f>IEEE!A47</f>
        <v>46</v>
      </c>
      <c r="B158" s="18" t="str">
        <f>IEEE!B47</f>
        <v>5 (UML)</v>
      </c>
      <c r="C158" s="2" t="s">
        <v>67</v>
      </c>
      <c r="D158" s="2" t="s">
        <v>67</v>
      </c>
      <c r="F158" s="20" t="str">
        <f>IEEE!C47</f>
        <v>A Method for Building Domain Ontologies based on the Transformation of UML Models</v>
      </c>
      <c r="G158">
        <v>1</v>
      </c>
    </row>
    <row r="159" spans="1:7" ht="14.4" customHeight="1" x14ac:dyDescent="0.3">
      <c r="A159" s="6">
        <f>ACM!A2</f>
        <v>245</v>
      </c>
      <c r="B159" s="6">
        <f>ACM!B2</f>
        <v>6</v>
      </c>
      <c r="C159" s="2" t="s">
        <v>67</v>
      </c>
      <c r="D159" s="2" t="s">
        <v>67</v>
      </c>
      <c r="F159" s="20" t="str">
        <f>ACM!I2</f>
        <v>A Methodology for Model-Driven Web Application Composition</v>
      </c>
      <c r="G159">
        <v>1</v>
      </c>
    </row>
    <row r="160" spans="1:7" ht="14.4" customHeight="1" x14ac:dyDescent="0.3">
      <c r="A160" s="6">
        <f>ACM!A513</f>
        <v>756</v>
      </c>
      <c r="B160" s="6">
        <f>ACM!B513</f>
        <v>6</v>
      </c>
      <c r="C160" s="2" t="s">
        <v>67</v>
      </c>
      <c r="D160" s="2" t="s">
        <v>67</v>
      </c>
      <c r="F160" s="20" t="str">
        <f>ACM!I513</f>
        <v>A Methodology to Design a 3D Graphic Editor for Micro-modeling of Fiber-reinforced Composite Parts</v>
      </c>
      <c r="G160">
        <v>1</v>
      </c>
    </row>
    <row r="161" spans="1:7" ht="14.4" customHeight="1" x14ac:dyDescent="0.3">
      <c r="A161" s="6">
        <f>ACM!A432</f>
        <v>675</v>
      </c>
      <c r="B161" s="6">
        <f>ACM!B432</f>
        <v>6</v>
      </c>
      <c r="C161" s="2" t="s">
        <v>67</v>
      </c>
      <c r="D161" s="2" t="s">
        <v>67</v>
      </c>
      <c r="F161" s="20" t="str">
        <f>ACM!I432</f>
        <v>A Mobile-based Solution for Supporting End-users in the Composition of Services</v>
      </c>
      <c r="G161">
        <v>1</v>
      </c>
    </row>
    <row r="162" spans="1:7" ht="14.4" customHeight="1" x14ac:dyDescent="0.3">
      <c r="A162" s="6">
        <f>ACM!A424</f>
        <v>667</v>
      </c>
      <c r="B162" s="6">
        <f>ACM!B424</f>
        <v>6</v>
      </c>
      <c r="C162" s="2" t="s">
        <v>67</v>
      </c>
      <c r="D162" s="2" t="s">
        <v>67</v>
      </c>
      <c r="F162" s="20" t="str">
        <f>ACM!I424</f>
        <v>A Model and Framework for Matching Complementary Spatio-Temporal Needs</v>
      </c>
      <c r="G162">
        <v>1</v>
      </c>
    </row>
    <row r="163" spans="1:7" ht="14.4" customHeight="1" x14ac:dyDescent="0.3">
      <c r="A163" s="8" t="s">
        <v>9201</v>
      </c>
      <c r="B163" s="8" t="s">
        <v>9286</v>
      </c>
      <c r="C163" s="2" t="s">
        <v>67</v>
      </c>
      <c r="D163" s="2" t="s">
        <v>67</v>
      </c>
      <c r="F163" s="20" t="s">
        <v>8806</v>
      </c>
      <c r="G163">
        <v>1</v>
      </c>
    </row>
    <row r="164" spans="1:7" ht="14.4" customHeight="1" x14ac:dyDescent="0.3">
      <c r="A164" s="8" t="s">
        <v>9209</v>
      </c>
      <c r="B164" s="8" t="s">
        <v>9286</v>
      </c>
      <c r="C164" s="2" t="s">
        <v>67</v>
      </c>
      <c r="D164" s="2" t="s">
        <v>67</v>
      </c>
      <c r="F164" s="20" t="s">
        <v>8814</v>
      </c>
      <c r="G164">
        <v>1</v>
      </c>
    </row>
    <row r="165" spans="1:7" ht="14.4" customHeight="1" x14ac:dyDescent="0.3">
      <c r="A165" s="6">
        <f>ACM!A133</f>
        <v>376</v>
      </c>
      <c r="B165" s="6">
        <f>ACM!B133</f>
        <v>6</v>
      </c>
      <c r="C165" s="2" t="s">
        <v>67</v>
      </c>
      <c r="D165" s="2" t="s">
        <v>67</v>
      </c>
      <c r="F165" s="20" t="str">
        <f>ACM!I133</f>
        <v>A Model Driven Method for Service Composition Modelling&amp;#58; a Case Study</v>
      </c>
      <c r="G165">
        <v>1</v>
      </c>
    </row>
    <row r="166" spans="1:7" x14ac:dyDescent="0.3">
      <c r="A166" s="18">
        <f>IEEE!A129</f>
        <v>128</v>
      </c>
      <c r="B166" s="18" t="str">
        <f>IEEE!B129</f>
        <v>5 (MD)</v>
      </c>
      <c r="C166" s="2" t="s">
        <v>67</v>
      </c>
      <c r="D166" s="2" t="s">
        <v>67</v>
      </c>
      <c r="F166" s="20" t="str">
        <f>IEEE!C129</f>
        <v>A Model Expansion Method in Schema-Based Model Evolution</v>
      </c>
      <c r="G166">
        <v>1</v>
      </c>
    </row>
    <row r="167" spans="1:7" ht="14.4" customHeight="1" x14ac:dyDescent="0.3">
      <c r="A167" s="6">
        <f>ACM!A42</f>
        <v>285</v>
      </c>
      <c r="B167" s="6">
        <f>ACM!B42</f>
        <v>6</v>
      </c>
      <c r="C167" s="2" t="s">
        <v>11170</v>
      </c>
      <c r="D167" s="2" t="s">
        <v>67</v>
      </c>
      <c r="F167" s="20" t="str">
        <f>ACM!I42</f>
        <v>A Model Expansion Method in Schema-Based Model Evolution</v>
      </c>
      <c r="G167">
        <v>1</v>
      </c>
    </row>
    <row r="168" spans="1:7" ht="14.4" customHeight="1" x14ac:dyDescent="0.3">
      <c r="A168" s="6">
        <f>ACM!A307</f>
        <v>550</v>
      </c>
      <c r="B168" s="6">
        <f>ACM!B307</f>
        <v>6</v>
      </c>
      <c r="C168" s="2" t="s">
        <v>67</v>
      </c>
      <c r="D168" s="2" t="s">
        <v>67</v>
      </c>
      <c r="F168" s="20" t="str">
        <f>ACM!I307</f>
        <v>A Model for Resource Specification in Mobile Services</v>
      </c>
      <c r="G168">
        <v>1</v>
      </c>
    </row>
    <row r="169" spans="1:7" ht="14.4" customHeight="1" x14ac:dyDescent="0.3">
      <c r="A169" s="6">
        <f>ACM!A889</f>
        <v>1132</v>
      </c>
      <c r="B169" s="6">
        <f>ACM!B889</f>
        <v>7</v>
      </c>
      <c r="C169" s="2" t="s">
        <v>67</v>
      </c>
      <c r="D169" s="2" t="s">
        <v>68</v>
      </c>
      <c r="E169" s="23" t="s">
        <v>11133</v>
      </c>
      <c r="F169" s="20" t="str">
        <f>ACM!I889</f>
        <v>A Model for Semi-(a)Synchronous Collaborative Editing</v>
      </c>
      <c r="G169">
        <v>1</v>
      </c>
    </row>
    <row r="170" spans="1:7" ht="14.4" customHeight="1" x14ac:dyDescent="0.3">
      <c r="A170" s="18">
        <f>IEEE!A33</f>
        <v>32</v>
      </c>
      <c r="B170" s="18" t="str">
        <f>IEEE!B33</f>
        <v>5 (UML)</v>
      </c>
      <c r="C170" s="2" t="s">
        <v>67</v>
      </c>
      <c r="D170" s="2" t="s">
        <v>67</v>
      </c>
      <c r="F170" s="20" t="str">
        <f>IEEE!C33</f>
        <v>A Model for the Integration of Prioritized Knowledge Bases Through Subjective Belief Games</v>
      </c>
      <c r="G170">
        <v>1</v>
      </c>
    </row>
    <row r="171" spans="1:7" ht="14.4" customHeight="1" x14ac:dyDescent="0.3">
      <c r="A171" s="6">
        <f>ACM!A457</f>
        <v>700</v>
      </c>
      <c r="B171" s="6">
        <f>ACM!B457</f>
        <v>6</v>
      </c>
      <c r="C171" s="2" t="s">
        <v>67</v>
      </c>
      <c r="D171" s="2" t="s">
        <v>67</v>
      </c>
      <c r="F171" s="20" t="str">
        <f>ACM!I457</f>
        <v>A Model for Web Services Data in Support of Web Service Composition and Optimization</v>
      </c>
      <c r="G171">
        <v>1</v>
      </c>
    </row>
    <row r="172" spans="1:7" ht="14.4" customHeight="1" x14ac:dyDescent="0.3">
      <c r="A172" s="8" t="s">
        <v>10645</v>
      </c>
      <c r="B172" s="8" t="s">
        <v>9287</v>
      </c>
      <c r="C172" s="2" t="s">
        <v>67</v>
      </c>
      <c r="D172" s="2" t="s">
        <v>67</v>
      </c>
      <c r="F172" s="20" t="s">
        <v>10364</v>
      </c>
      <c r="G172">
        <v>1</v>
      </c>
    </row>
    <row r="173" spans="1:7" x14ac:dyDescent="0.3">
      <c r="A173" s="6">
        <f>ACM!A851</f>
        <v>1094</v>
      </c>
      <c r="B173" s="6">
        <f>ACM!B851</f>
        <v>6</v>
      </c>
      <c r="C173" s="2" t="s">
        <v>67</v>
      </c>
      <c r="D173" s="2" t="s">
        <v>67</v>
      </c>
      <c r="F173" s="20" t="str">
        <f>ACM!I851</f>
        <v>A Model of Perceptual Image Fidelity</v>
      </c>
      <c r="G173">
        <v>1</v>
      </c>
    </row>
    <row r="174" spans="1:7" ht="14.4" customHeight="1" x14ac:dyDescent="0.3">
      <c r="A174" s="8" t="s">
        <v>9577</v>
      </c>
      <c r="B174" s="8" t="s">
        <v>9287</v>
      </c>
      <c r="C174" s="2" t="s">
        <v>67</v>
      </c>
      <c r="D174" s="2" t="s">
        <v>67</v>
      </c>
      <c r="F174" s="20" t="s">
        <v>9526</v>
      </c>
      <c r="G174">
        <v>1</v>
      </c>
    </row>
    <row r="175" spans="1:7" ht="14.4" customHeight="1" x14ac:dyDescent="0.3">
      <c r="A175" s="8" t="s">
        <v>10117</v>
      </c>
      <c r="B175" s="8" t="s">
        <v>9287</v>
      </c>
      <c r="C175" s="2" t="s">
        <v>67</v>
      </c>
      <c r="D175" s="2" t="s">
        <v>67</v>
      </c>
      <c r="F175" s="20" t="s">
        <v>10068</v>
      </c>
      <c r="G175">
        <v>1</v>
      </c>
    </row>
    <row r="176" spans="1:7" ht="14.4" customHeight="1" x14ac:dyDescent="0.3">
      <c r="A176" s="8" t="s">
        <v>10607</v>
      </c>
      <c r="B176" s="8" t="s">
        <v>9287</v>
      </c>
      <c r="C176" s="2" t="s">
        <v>67</v>
      </c>
      <c r="D176" s="2" t="s">
        <v>67</v>
      </c>
      <c r="F176" s="20" t="s">
        <v>10326</v>
      </c>
      <c r="G176">
        <v>1</v>
      </c>
    </row>
    <row r="177" spans="1:7" ht="14.4" customHeight="1" x14ac:dyDescent="0.3">
      <c r="A177" s="6">
        <f>ACM!A14</f>
        <v>257</v>
      </c>
      <c r="B177" s="6">
        <f>ACM!B14</f>
        <v>6</v>
      </c>
      <c r="C177" s="2" t="s">
        <v>67</v>
      </c>
      <c r="D177" s="2" t="s">
        <v>67</v>
      </c>
      <c r="F177" s="20" t="str">
        <f>ACM!I14</f>
        <v>A Model-Based Approach to Families of Embedded Domain-Specific Languages</v>
      </c>
      <c r="G177">
        <v>1</v>
      </c>
    </row>
    <row r="178" spans="1:7" ht="14.4" customHeight="1" x14ac:dyDescent="0.3">
      <c r="A178" s="6">
        <f>ACM!A56</f>
        <v>299</v>
      </c>
      <c r="B178" s="6">
        <f>ACM!B56</f>
        <v>6</v>
      </c>
      <c r="C178" s="2" t="s">
        <v>67</v>
      </c>
      <c r="D178" s="2" t="s">
        <v>67</v>
      </c>
      <c r="F178" s="20" t="str">
        <f>ACM!I56</f>
        <v>A Model-based Approach to Simulation Composition</v>
      </c>
      <c r="G178">
        <v>1</v>
      </c>
    </row>
    <row r="179" spans="1:7" ht="14.4" customHeight="1" x14ac:dyDescent="0.3">
      <c r="A179" s="8" t="s">
        <v>10567</v>
      </c>
      <c r="B179" s="8" t="s">
        <v>9287</v>
      </c>
      <c r="C179" s="2" t="s">
        <v>67</v>
      </c>
      <c r="D179" s="2" t="s">
        <v>67</v>
      </c>
      <c r="F179" s="20" t="s">
        <v>10288</v>
      </c>
      <c r="G179">
        <v>1</v>
      </c>
    </row>
    <row r="180" spans="1:7" ht="14.4" customHeight="1" x14ac:dyDescent="0.3">
      <c r="A180" s="8" t="s">
        <v>9793</v>
      </c>
      <c r="B180" s="8" t="s">
        <v>9287</v>
      </c>
      <c r="C180" s="2" t="s">
        <v>67</v>
      </c>
      <c r="D180" s="2" t="s">
        <v>67</v>
      </c>
      <c r="F180" s="20" t="s">
        <v>9734</v>
      </c>
      <c r="G180">
        <v>1</v>
      </c>
    </row>
    <row r="181" spans="1:7" ht="14.4" customHeight="1" x14ac:dyDescent="0.3">
      <c r="A181" s="8" t="s">
        <v>9782</v>
      </c>
      <c r="B181" s="8" t="s">
        <v>9287</v>
      </c>
      <c r="C181" s="2" t="s">
        <v>67</v>
      </c>
      <c r="D181" s="2" t="s">
        <v>67</v>
      </c>
      <c r="F181" s="20" t="s">
        <v>9723</v>
      </c>
      <c r="G181">
        <v>1</v>
      </c>
    </row>
    <row r="182" spans="1:7" ht="14.4" customHeight="1" x14ac:dyDescent="0.3">
      <c r="A182" s="8" t="s">
        <v>8913</v>
      </c>
      <c r="B182" s="8" t="s">
        <v>9286</v>
      </c>
      <c r="C182" s="2" t="s">
        <v>67</v>
      </c>
      <c r="D182" s="2" t="s">
        <v>67</v>
      </c>
      <c r="F182" s="20" t="s">
        <v>8556</v>
      </c>
      <c r="G182">
        <v>1</v>
      </c>
    </row>
    <row r="183" spans="1:7" ht="14.4" customHeight="1" x14ac:dyDescent="0.3">
      <c r="A183" s="8" t="s">
        <v>10520</v>
      </c>
      <c r="B183" s="8" t="s">
        <v>9287</v>
      </c>
      <c r="C183" s="2" t="s">
        <v>67</v>
      </c>
      <c r="D183" s="2" t="s">
        <v>67</v>
      </c>
      <c r="F183" s="20" t="s">
        <v>10241</v>
      </c>
      <c r="G183">
        <v>1</v>
      </c>
    </row>
    <row r="184" spans="1:7" x14ac:dyDescent="0.3">
      <c r="A184" s="8" t="s">
        <v>8960</v>
      </c>
      <c r="B184" s="8" t="s">
        <v>9286</v>
      </c>
      <c r="C184" s="2" t="s">
        <v>67</v>
      </c>
      <c r="D184" s="2" t="s">
        <v>67</v>
      </c>
      <c r="F184" s="20" t="s">
        <v>8614</v>
      </c>
      <c r="G184">
        <v>1</v>
      </c>
    </row>
    <row r="185" spans="1:7" ht="14.4" customHeight="1" x14ac:dyDescent="0.3">
      <c r="A185" s="18">
        <f>IEEE!A90</f>
        <v>89</v>
      </c>
      <c r="B185" s="18" t="str">
        <f>IEEE!B90</f>
        <v>5 (MBE)</v>
      </c>
      <c r="C185" s="2" t="s">
        <v>67</v>
      </c>
      <c r="D185" s="2" t="s">
        <v>67</v>
      </c>
      <c r="F185" s="20" t="str">
        <f>IEEE!C90</f>
        <v>A Model-Based Transformation Process to Validate and Implement High-Integrity Systems</v>
      </c>
      <c r="G185">
        <v>1</v>
      </c>
    </row>
    <row r="186" spans="1:7" x14ac:dyDescent="0.3">
      <c r="A186" s="8" t="s">
        <v>9255</v>
      </c>
      <c r="B186" s="8" t="s">
        <v>9286</v>
      </c>
      <c r="C186" s="2" t="s">
        <v>67</v>
      </c>
      <c r="D186" s="2" t="s">
        <v>67</v>
      </c>
      <c r="F186" s="20" t="s">
        <v>8859</v>
      </c>
      <c r="G186">
        <v>1</v>
      </c>
    </row>
    <row r="187" spans="1:7" ht="14.4" customHeight="1" x14ac:dyDescent="0.3">
      <c r="A187" s="6">
        <f>ACM!A131</f>
        <v>374</v>
      </c>
      <c r="B187" s="6">
        <f>ACM!B131</f>
        <v>6</v>
      </c>
      <c r="C187" s="2" t="s">
        <v>67</v>
      </c>
      <c r="D187" s="2" t="s">
        <v>67</v>
      </c>
      <c r="F187" s="20" t="str">
        <f>ACM!I131</f>
        <v>A Model-Driven Approach for Monitoring Business Performance in Web Service Compositions</v>
      </c>
      <c r="G187">
        <v>1</v>
      </c>
    </row>
    <row r="188" spans="1:7" ht="14.4" customHeight="1" x14ac:dyDescent="0.3">
      <c r="A188" s="6">
        <f>ACM!A100</f>
        <v>343</v>
      </c>
      <c r="B188" s="6">
        <f>ACM!B100</f>
        <v>6</v>
      </c>
      <c r="C188" s="2" t="s">
        <v>67</v>
      </c>
      <c r="D188" s="2" t="s">
        <v>67</v>
      </c>
      <c r="F188" s="20" t="str">
        <f>ACM!I100</f>
        <v>A Model-driven Approach for QoS Prediction of BPEL Processes</v>
      </c>
      <c r="G188">
        <v>1</v>
      </c>
    </row>
    <row r="189" spans="1:7" ht="14.4" customHeight="1" x14ac:dyDescent="0.3">
      <c r="A189" s="18">
        <f>IEEE!A171</f>
        <v>170</v>
      </c>
      <c r="B189" s="18" t="str">
        <f>IEEE!B171</f>
        <v>5 (MD)</v>
      </c>
      <c r="C189" s="2" t="s">
        <v>67</v>
      </c>
      <c r="D189" s="2" t="s">
        <v>67</v>
      </c>
      <c r="F189" s="20" t="str">
        <f>IEEE!C171</f>
        <v>A model-driven approach for time-energy performance of parallel applications</v>
      </c>
      <c r="G189">
        <v>1</v>
      </c>
    </row>
    <row r="190" spans="1:7" ht="14.4" customHeight="1" x14ac:dyDescent="0.3">
      <c r="A190" s="18">
        <f>IEEE!A169</f>
        <v>168</v>
      </c>
      <c r="B190" s="18" t="str">
        <f>IEEE!B169</f>
        <v>5 (MD)</v>
      </c>
      <c r="C190" s="2" t="s">
        <v>67</v>
      </c>
      <c r="D190" s="2" t="s">
        <v>67</v>
      </c>
      <c r="F190" s="20" t="str">
        <f>IEEE!C169</f>
        <v>A model-driven approach to Smart Substation automation and integration for Comision Federal de Electricidad</v>
      </c>
      <c r="G190">
        <v>1</v>
      </c>
    </row>
    <row r="191" spans="1:7" ht="14.4" customHeight="1" x14ac:dyDescent="0.3">
      <c r="A191" s="8" t="s">
        <v>10445</v>
      </c>
      <c r="B191" s="8" t="s">
        <v>9287</v>
      </c>
      <c r="C191" s="2" t="s">
        <v>67</v>
      </c>
      <c r="D191" s="2" t="s">
        <v>67</v>
      </c>
      <c r="F191" s="20" t="s">
        <v>10166</v>
      </c>
      <c r="G191">
        <v>1</v>
      </c>
    </row>
    <row r="192" spans="1:7" x14ac:dyDescent="0.3">
      <c r="A192" s="8" t="s">
        <v>10684</v>
      </c>
      <c r="B192" s="8" t="s">
        <v>9287</v>
      </c>
      <c r="C192" s="2" t="s">
        <v>67</v>
      </c>
      <c r="D192" s="2" t="s">
        <v>67</v>
      </c>
      <c r="F192" s="20" t="s">
        <v>10404</v>
      </c>
      <c r="G192">
        <v>1</v>
      </c>
    </row>
    <row r="193" spans="1:7" ht="14.4" customHeight="1" x14ac:dyDescent="0.3">
      <c r="A193" s="6">
        <f>ACM!A136</f>
        <v>379</v>
      </c>
      <c r="B193" s="6">
        <f>ACM!B136</f>
        <v>6</v>
      </c>
      <c r="C193" s="2" t="s">
        <v>67</v>
      </c>
      <c r="D193" s="2" t="s">
        <v>67</v>
      </c>
      <c r="F193" s="20" t="str">
        <f>ACM!I136</f>
        <v>A Model-driven Framework for Runtime Adaptation of Web Service Compositions</v>
      </c>
      <c r="G193">
        <v>1</v>
      </c>
    </row>
    <row r="194" spans="1:7" ht="14.4" customHeight="1" x14ac:dyDescent="0.3">
      <c r="A194" s="8" t="s">
        <v>9181</v>
      </c>
      <c r="B194" s="8" t="s">
        <v>9286</v>
      </c>
      <c r="C194" s="2" t="s">
        <v>67</v>
      </c>
      <c r="D194" s="2" t="s">
        <v>67</v>
      </c>
      <c r="F194" s="20" t="s">
        <v>8786</v>
      </c>
      <c r="G194">
        <v>1</v>
      </c>
    </row>
    <row r="195" spans="1:7" ht="14.4" customHeight="1" x14ac:dyDescent="0.3">
      <c r="A195" s="18">
        <f>IEEE!A111</f>
        <v>110</v>
      </c>
      <c r="B195" s="18" t="str">
        <f>IEEE!B111</f>
        <v>5 (MD)</v>
      </c>
      <c r="C195" s="2" t="s">
        <v>67</v>
      </c>
      <c r="D195" s="2" t="s">
        <v>67</v>
      </c>
      <c r="F195" s="20" t="str">
        <f>IEEE!C111</f>
        <v>A model-driven graph-matching approach for design pattern detection</v>
      </c>
      <c r="G195">
        <v>1</v>
      </c>
    </row>
    <row r="196" spans="1:7" ht="14.4" customHeight="1" x14ac:dyDescent="0.3">
      <c r="A196" s="8" t="s">
        <v>9791</v>
      </c>
      <c r="B196" s="8" t="s">
        <v>9287</v>
      </c>
      <c r="C196" s="2" t="s">
        <v>67</v>
      </c>
      <c r="D196" s="2" t="s">
        <v>67</v>
      </c>
      <c r="F196" s="20" t="s">
        <v>9732</v>
      </c>
      <c r="G196">
        <v>1</v>
      </c>
    </row>
    <row r="197" spans="1:7" ht="14.4" customHeight="1" x14ac:dyDescent="0.3">
      <c r="A197" s="8" t="s">
        <v>9685</v>
      </c>
      <c r="B197" s="8" t="s">
        <v>9287</v>
      </c>
      <c r="C197" s="2" t="s">
        <v>67</v>
      </c>
      <c r="D197" s="2" t="s">
        <v>67</v>
      </c>
      <c r="F197" s="20" t="s">
        <v>9640</v>
      </c>
      <c r="G197">
        <v>1</v>
      </c>
    </row>
    <row r="198" spans="1:7" ht="14.4" customHeight="1" x14ac:dyDescent="0.3">
      <c r="A198" s="8" t="s">
        <v>9208</v>
      </c>
      <c r="B198" s="8" t="s">
        <v>9286</v>
      </c>
      <c r="C198" s="2" t="s">
        <v>67</v>
      </c>
      <c r="D198" s="2" t="s">
        <v>67</v>
      </c>
      <c r="F198" s="20" t="s">
        <v>8813</v>
      </c>
      <c r="G198">
        <v>1</v>
      </c>
    </row>
    <row r="199" spans="1:7" ht="14.4" customHeight="1" x14ac:dyDescent="0.3">
      <c r="A199" s="8" t="s">
        <v>8914</v>
      </c>
      <c r="B199" s="8" t="s">
        <v>9286</v>
      </c>
      <c r="C199" s="2" t="s">
        <v>67</v>
      </c>
      <c r="D199" s="2" t="s">
        <v>67</v>
      </c>
      <c r="F199" s="20" t="s">
        <v>8540</v>
      </c>
      <c r="G199">
        <v>1</v>
      </c>
    </row>
    <row r="200" spans="1:7" ht="14.4" customHeight="1" x14ac:dyDescent="0.3">
      <c r="A200" s="8" t="s">
        <v>9335</v>
      </c>
      <c r="B200" s="8" t="s">
        <v>9287</v>
      </c>
      <c r="C200" s="2" t="s">
        <v>67</v>
      </c>
      <c r="D200" s="2" t="s">
        <v>67</v>
      </c>
      <c r="F200" s="20" t="s">
        <v>9307</v>
      </c>
      <c r="G200">
        <v>1</v>
      </c>
    </row>
    <row r="201" spans="1:7" ht="14.4" customHeight="1" x14ac:dyDescent="0.3">
      <c r="A201" s="18">
        <f>IEEE!A222</f>
        <v>221</v>
      </c>
      <c r="B201" s="18" t="str">
        <f>IEEE!B222</f>
        <v>5 (DS)</v>
      </c>
      <c r="C201" s="2" t="s">
        <v>67</v>
      </c>
      <c r="D201" s="2" t="s">
        <v>67</v>
      </c>
      <c r="F201" s="20" t="str">
        <f>IEEE!C222</f>
        <v>A modelica power system library for phasor time-domain simulation</v>
      </c>
      <c r="G201">
        <v>1</v>
      </c>
    </row>
    <row r="202" spans="1:7" ht="14.4" customHeight="1" x14ac:dyDescent="0.3">
      <c r="A202" s="8" t="s">
        <v>10453</v>
      </c>
      <c r="B202" s="8" t="s">
        <v>9287</v>
      </c>
      <c r="C202" s="2" t="s">
        <v>67</v>
      </c>
      <c r="D202" s="2" t="s">
        <v>67</v>
      </c>
      <c r="F202" s="20" t="s">
        <v>10174</v>
      </c>
      <c r="G202">
        <v>1</v>
      </c>
    </row>
    <row r="203" spans="1:7" ht="14.4" customHeight="1" x14ac:dyDescent="0.3">
      <c r="A203" s="8" t="s">
        <v>9919</v>
      </c>
      <c r="B203" s="8" t="s">
        <v>9287</v>
      </c>
      <c r="C203" s="2" t="s">
        <v>67</v>
      </c>
      <c r="D203" s="2" t="s">
        <v>67</v>
      </c>
      <c r="F203" s="20" t="s">
        <v>9859</v>
      </c>
      <c r="G203">
        <v>1</v>
      </c>
    </row>
    <row r="204" spans="1:7" ht="14.4" customHeight="1" x14ac:dyDescent="0.3">
      <c r="A204" s="8" t="s">
        <v>9471</v>
      </c>
      <c r="B204" s="8" t="s">
        <v>9287</v>
      </c>
      <c r="C204" s="2" t="s">
        <v>67</v>
      </c>
      <c r="D204" s="2" t="s">
        <v>67</v>
      </c>
      <c r="F204" s="20" t="s">
        <v>9395</v>
      </c>
      <c r="G204">
        <v>1</v>
      </c>
    </row>
    <row r="205" spans="1:7" ht="14.4" customHeight="1" x14ac:dyDescent="0.3">
      <c r="A205" s="8" t="s">
        <v>9676</v>
      </c>
      <c r="B205" s="8" t="s">
        <v>9287</v>
      </c>
      <c r="C205" s="2" t="s">
        <v>67</v>
      </c>
      <c r="D205" s="2" t="s">
        <v>67</v>
      </c>
      <c r="F205" s="20" t="s">
        <v>9631</v>
      </c>
      <c r="G205">
        <v>1</v>
      </c>
    </row>
    <row r="206" spans="1:7" ht="14.4" customHeight="1" x14ac:dyDescent="0.3">
      <c r="A206" s="6">
        <f>ACM!A409</f>
        <v>652</v>
      </c>
      <c r="B206" s="6">
        <f>ACM!B409</f>
        <v>6</v>
      </c>
      <c r="C206" s="2" t="s">
        <v>67</v>
      </c>
      <c r="D206" s="2" t="s">
        <v>67</v>
      </c>
      <c r="F206" s="20" t="str">
        <f>ACM!I409</f>
        <v>A Modest Approach to Checking Probabilistic Timed Automata</v>
      </c>
      <c r="G206">
        <v>1</v>
      </c>
    </row>
    <row r="207" spans="1:7" ht="14.4" customHeight="1" x14ac:dyDescent="0.3">
      <c r="A207" s="6">
        <f>ACM!A80</f>
        <v>323</v>
      </c>
      <c r="B207" s="6">
        <f>ACM!B80</f>
        <v>6</v>
      </c>
      <c r="C207" s="2" t="s">
        <v>11170</v>
      </c>
      <c r="D207" s="2" t="s">
        <v>67</v>
      </c>
      <c r="F207" s="20" t="str">
        <f>ACM!I80</f>
        <v>A Modular Method for Global System Behaviour Specification</v>
      </c>
      <c r="G207">
        <v>1</v>
      </c>
    </row>
    <row r="208" spans="1:7" ht="14.4" customHeight="1" x14ac:dyDescent="0.3">
      <c r="A208" s="8" t="s">
        <v>9072</v>
      </c>
      <c r="B208" s="8" t="s">
        <v>9286</v>
      </c>
      <c r="C208" s="2" t="s">
        <v>67</v>
      </c>
      <c r="D208" s="2" t="s">
        <v>67</v>
      </c>
      <c r="F208" s="20" t="s">
        <v>3227</v>
      </c>
      <c r="G208">
        <v>1</v>
      </c>
    </row>
    <row r="209" spans="1:7" ht="14.4" customHeight="1" x14ac:dyDescent="0.3">
      <c r="A209" s="8" t="s">
        <v>9111</v>
      </c>
      <c r="B209" s="8" t="s">
        <v>9286</v>
      </c>
      <c r="C209" s="2" t="s">
        <v>67</v>
      </c>
      <c r="D209" s="2" t="s">
        <v>67</v>
      </c>
      <c r="F209" s="20" t="s">
        <v>8717</v>
      </c>
      <c r="G209">
        <v>1</v>
      </c>
    </row>
    <row r="210" spans="1:7" ht="14.4" customHeight="1" x14ac:dyDescent="0.3">
      <c r="A210" s="6">
        <f>ACM!A561</f>
        <v>804</v>
      </c>
      <c r="B210" s="6">
        <f>ACM!B561</f>
        <v>6</v>
      </c>
      <c r="C210" s="2" t="s">
        <v>67</v>
      </c>
      <c r="D210" s="2" t="s">
        <v>67</v>
      </c>
      <c r="F210" s="20" t="str">
        <f>ACM!I561</f>
        <v>A Multiscale Separated Representation to Compute the Mechanical Behavior of Composites with Periodic Microstructure</v>
      </c>
      <c r="G210">
        <v>1</v>
      </c>
    </row>
    <row r="211" spans="1:7" ht="14.4" customHeight="1" x14ac:dyDescent="0.3">
      <c r="A211" s="6">
        <f>ACM!A212</f>
        <v>455</v>
      </c>
      <c r="B211" s="6">
        <f>ACM!B212</f>
        <v>6</v>
      </c>
      <c r="C211" s="2" t="s">
        <v>67</v>
      </c>
      <c r="D211" s="2" t="s">
        <v>67</v>
      </c>
      <c r="F211" s="20" t="str">
        <f>ACM!I212</f>
        <v>A MVC Framework for Policy-Based Adaptation of Workflow Processes: A Case Study on Confidentiality</v>
      </c>
      <c r="G211">
        <v>1</v>
      </c>
    </row>
    <row r="212" spans="1:7" ht="14.4" customHeight="1" x14ac:dyDescent="0.3">
      <c r="A212" s="8" t="s">
        <v>10534</v>
      </c>
      <c r="B212" s="8" t="s">
        <v>9287</v>
      </c>
      <c r="C212" s="2" t="s">
        <v>67</v>
      </c>
      <c r="D212" s="2" t="s">
        <v>68</v>
      </c>
      <c r="F212" s="20" t="s">
        <v>10255</v>
      </c>
      <c r="G212">
        <v>1</v>
      </c>
    </row>
    <row r="213" spans="1:7" ht="14.4" customHeight="1" x14ac:dyDescent="0.3">
      <c r="A213" s="6">
        <f>ACM!A628</f>
        <v>871</v>
      </c>
      <c r="B213" s="6">
        <f>ACM!B628</f>
        <v>6</v>
      </c>
      <c r="C213" s="2" t="s">
        <v>67</v>
      </c>
      <c r="D213" s="2" t="s">
        <v>67</v>
      </c>
      <c r="F213" s="20" t="str">
        <f>ACM!I628</f>
        <v>A Neural Model for Stereo Transparency with the Population of the Disparity Energy Models</v>
      </c>
      <c r="G213">
        <v>1</v>
      </c>
    </row>
    <row r="214" spans="1:7" ht="14.4" customHeight="1" x14ac:dyDescent="0.3">
      <c r="A214" s="8" t="s">
        <v>9257</v>
      </c>
      <c r="B214" s="8" t="s">
        <v>9286</v>
      </c>
      <c r="C214" s="2" t="s">
        <v>67</v>
      </c>
      <c r="D214" s="2" t="s">
        <v>67</v>
      </c>
      <c r="F214" s="20" t="s">
        <v>8861</v>
      </c>
      <c r="G214">
        <v>1</v>
      </c>
    </row>
    <row r="215" spans="1:7" ht="14.4" customHeight="1" x14ac:dyDescent="0.3">
      <c r="A215" s="6">
        <f>ACM!A569</f>
        <v>812</v>
      </c>
      <c r="B215" s="6">
        <f>ACM!B569</f>
        <v>6</v>
      </c>
      <c r="C215" s="2" t="s">
        <v>67</v>
      </c>
      <c r="D215" s="2" t="s">
        <v>67</v>
      </c>
      <c r="F215" s="20" t="str">
        <f>ACM!I569</f>
        <v>A New Approach to Consistency Control in Software Engineering</v>
      </c>
      <c r="G215">
        <v>1</v>
      </c>
    </row>
    <row r="216" spans="1:7" ht="14.4" customHeight="1" x14ac:dyDescent="0.3">
      <c r="A216" s="6">
        <f>ACM!A183</f>
        <v>426</v>
      </c>
      <c r="B216" s="6">
        <f>ACM!B183</f>
        <v>6</v>
      </c>
      <c r="C216" s="2" t="s">
        <v>67</v>
      </c>
      <c r="D216" s="2" t="s">
        <v>67</v>
      </c>
      <c r="F216" s="20" t="str">
        <f>ACM!I183</f>
        <v>A New Combined Stable and Dispersion Relation Preserving Compact Scheme for Non-periodic Problems</v>
      </c>
      <c r="G216">
        <v>1</v>
      </c>
    </row>
    <row r="217" spans="1:7" ht="14.4" customHeight="1" x14ac:dyDescent="0.3">
      <c r="A217" s="8" t="s">
        <v>8900</v>
      </c>
      <c r="B217" s="8" t="s">
        <v>9286</v>
      </c>
      <c r="C217" s="2" t="s">
        <v>67</v>
      </c>
      <c r="D217" s="2" t="s">
        <v>68</v>
      </c>
      <c r="E217" s="23" t="s">
        <v>8895</v>
      </c>
      <c r="F217" s="20" t="s">
        <v>8504</v>
      </c>
      <c r="G217">
        <v>1</v>
      </c>
    </row>
    <row r="218" spans="1:7" ht="14.4" customHeight="1" x14ac:dyDescent="0.3">
      <c r="A218" s="8" t="s">
        <v>9117</v>
      </c>
      <c r="B218" s="8" t="s">
        <v>9286</v>
      </c>
      <c r="C218" s="2" t="s">
        <v>67</v>
      </c>
      <c r="D218" s="2" t="s">
        <v>67</v>
      </c>
      <c r="F218" s="20" t="s">
        <v>8723</v>
      </c>
      <c r="G218">
        <v>1</v>
      </c>
    </row>
    <row r="219" spans="1:7" ht="14.4" customHeight="1" x14ac:dyDescent="0.3">
      <c r="A219" s="6">
        <f>ACM!A333</f>
        <v>576</v>
      </c>
      <c r="B219" s="6">
        <f>ACM!B333</f>
        <v>6</v>
      </c>
      <c r="C219" s="2" t="s">
        <v>67</v>
      </c>
      <c r="D219" s="2" t="s">
        <v>67</v>
      </c>
      <c r="F219" s="20" t="str">
        <f>ACM!I333</f>
        <v>A New Sketch-based 3D Model Retrieval Method by Using Composite Features</v>
      </c>
      <c r="G219">
        <v>1</v>
      </c>
    </row>
    <row r="220" spans="1:7" x14ac:dyDescent="0.3">
      <c r="A220" s="6">
        <f>ACM!A590</f>
        <v>833</v>
      </c>
      <c r="B220" s="6">
        <f>ACM!B590</f>
        <v>6</v>
      </c>
      <c r="C220" s="2" t="s">
        <v>67</v>
      </c>
      <c r="D220" s="2" t="s">
        <v>67</v>
      </c>
      <c r="F220" s="20" t="str">
        <f>ACM!I590</f>
        <v>A New Statistical Method for Performance Evaluation of Search Engines</v>
      </c>
      <c r="G220">
        <v>1</v>
      </c>
    </row>
    <row r="221" spans="1:7" ht="14.4" customHeight="1" x14ac:dyDescent="0.3">
      <c r="A221" s="6">
        <f>ACM!A438</f>
        <v>681</v>
      </c>
      <c r="B221" s="6">
        <f>ACM!B438</f>
        <v>6</v>
      </c>
      <c r="C221" s="2" t="s">
        <v>67</v>
      </c>
      <c r="D221" s="2" t="s">
        <v>67</v>
      </c>
      <c r="F221" s="20" t="str">
        <f>ACM!I438</f>
        <v>A New Time-space Domain High-order Finite-difference Method for the Acoustic Wave Equation</v>
      </c>
      <c r="G221">
        <v>1</v>
      </c>
    </row>
    <row r="222" spans="1:7" ht="14.4" customHeight="1" x14ac:dyDescent="0.3">
      <c r="A222" s="18">
        <f>IEEE!A4</f>
        <v>3</v>
      </c>
      <c r="B222" s="18" t="str">
        <f>IEEE!B4</f>
        <v>5 (UML)</v>
      </c>
      <c r="C222" s="2" t="s">
        <v>68</v>
      </c>
      <c r="D222" s="2" t="s">
        <v>68</v>
      </c>
      <c r="E222" s="23" t="s">
        <v>1127</v>
      </c>
      <c r="F222" s="20" t="str">
        <f>IEEE!C4</f>
        <v>A novel approach to versioning and merging model and code uniformly</v>
      </c>
      <c r="G222">
        <v>1</v>
      </c>
    </row>
    <row r="223" spans="1:7" ht="14.4" customHeight="1" x14ac:dyDescent="0.3">
      <c r="A223" s="18">
        <f>IEEE!A92</f>
        <v>91</v>
      </c>
      <c r="B223" s="18" t="str">
        <f>IEEE!B92</f>
        <v>5 (MD)</v>
      </c>
      <c r="C223" s="2" t="s">
        <v>11170</v>
      </c>
      <c r="D223" s="2" t="s">
        <v>67</v>
      </c>
      <c r="F223" s="20" t="str">
        <f>IEEE!C92</f>
        <v>A novel approach to versioning and merging model and code uniformly</v>
      </c>
      <c r="G223">
        <v>1</v>
      </c>
    </row>
    <row r="224" spans="1:7" ht="14.4" customHeight="1" x14ac:dyDescent="0.3">
      <c r="A224" s="8" t="s">
        <v>8901</v>
      </c>
      <c r="B224" s="8" t="s">
        <v>9286</v>
      </c>
      <c r="C224" s="2" t="s">
        <v>11170</v>
      </c>
      <c r="D224" s="2" t="s">
        <v>67</v>
      </c>
      <c r="F224" s="20" t="s">
        <v>8503</v>
      </c>
      <c r="G224">
        <v>1</v>
      </c>
    </row>
    <row r="225" spans="1:7" ht="14.4" customHeight="1" x14ac:dyDescent="0.3">
      <c r="A225" s="8" t="s">
        <v>9034</v>
      </c>
      <c r="B225" s="8" t="s">
        <v>9286</v>
      </c>
      <c r="C225" s="2" t="s">
        <v>67</v>
      </c>
      <c r="D225" s="2" t="s">
        <v>67</v>
      </c>
      <c r="F225" s="20" t="s">
        <v>8507</v>
      </c>
      <c r="G225">
        <v>1</v>
      </c>
    </row>
    <row r="226" spans="1:7" ht="14.4" customHeight="1" x14ac:dyDescent="0.3">
      <c r="A226" s="6">
        <f>ACM!A690</f>
        <v>933</v>
      </c>
      <c r="B226" s="6">
        <f>ACM!B690</f>
        <v>6</v>
      </c>
      <c r="C226" s="2" t="s">
        <v>67</v>
      </c>
      <c r="D226" s="2" t="s">
        <v>67</v>
      </c>
      <c r="F226" s="20" t="str">
        <f>ACM!I690</f>
        <v>A Novel Architecture for Web Service Composition</v>
      </c>
      <c r="G226">
        <v>1</v>
      </c>
    </row>
    <row r="227" spans="1:7" ht="14.4" customHeight="1" x14ac:dyDescent="0.3">
      <c r="A227" s="6">
        <f>ACM!A717</f>
        <v>960</v>
      </c>
      <c r="B227" s="6">
        <f>ACM!B717</f>
        <v>6</v>
      </c>
      <c r="C227" s="2" t="s">
        <v>67</v>
      </c>
      <c r="D227" s="2" t="s">
        <v>67</v>
      </c>
      <c r="F227" s="20" t="str">
        <f>ACM!I717</f>
        <v>A Novel Heuristic for Local Multiple Alignment of Interspersed DNA Repeats</v>
      </c>
      <c r="G227">
        <v>1</v>
      </c>
    </row>
    <row r="228" spans="1:7" ht="14.4" customHeight="1" x14ac:dyDescent="0.3">
      <c r="A228" s="6">
        <f>ACM!A789</f>
        <v>1032</v>
      </c>
      <c r="B228" s="6">
        <f>ACM!B789</f>
        <v>6</v>
      </c>
      <c r="C228" s="2" t="s">
        <v>67</v>
      </c>
      <c r="D228" s="2" t="s">
        <v>67</v>
      </c>
      <c r="F228" s="20" t="str">
        <f>ACM!I789</f>
        <v>A Novel Improved Particle Swarm Optimization Algorithm Based on Individual Difference Evolution</v>
      </c>
      <c r="G228">
        <v>1</v>
      </c>
    </row>
    <row r="229" spans="1:7" ht="14.4" customHeight="1" x14ac:dyDescent="0.3">
      <c r="A229" s="6">
        <f>ACM!A600</f>
        <v>843</v>
      </c>
      <c r="B229" s="6">
        <f>ACM!B600</f>
        <v>6</v>
      </c>
      <c r="C229" s="2" t="s">
        <v>67</v>
      </c>
      <c r="D229" s="2" t="s">
        <v>67</v>
      </c>
      <c r="F229" s="20" t="str">
        <f>ACM!I600</f>
        <v>A Novel Selection Approach for Transactional Web Services Composition</v>
      </c>
      <c r="G229">
        <v>1</v>
      </c>
    </row>
    <row r="230" spans="1:7" ht="14.4" customHeight="1" x14ac:dyDescent="0.3">
      <c r="A230" s="6">
        <f>ACM!A156</f>
        <v>399</v>
      </c>
      <c r="B230" s="6">
        <f>ACM!B156</f>
        <v>6</v>
      </c>
      <c r="C230" s="2" t="s">
        <v>67</v>
      </c>
      <c r="D230" s="2" t="s">
        <v>67</v>
      </c>
      <c r="F230" s="20" t="str">
        <f>ACM!I156</f>
        <v>A Paradigm for Security Enforcement in CapBasED-AMS</v>
      </c>
      <c r="G230">
        <v>1</v>
      </c>
    </row>
    <row r="231" spans="1:7" ht="14.4" customHeight="1" x14ac:dyDescent="0.3">
      <c r="A231" s="6">
        <f>ACM!A184</f>
        <v>427</v>
      </c>
      <c r="B231" s="6">
        <f>ACM!B184</f>
        <v>6</v>
      </c>
      <c r="C231" s="2" t="s">
        <v>67</v>
      </c>
      <c r="D231" s="2" t="s">
        <v>67</v>
      </c>
      <c r="F231" s="20" t="str">
        <f>ACM!I184</f>
        <v>A Pattern and Rule-Based Approach for Reusing Adaptive Hypermedia Creator's Models</v>
      </c>
      <c r="G231">
        <v>1</v>
      </c>
    </row>
    <row r="232" spans="1:7" ht="14.4" customHeight="1" x14ac:dyDescent="0.3">
      <c r="A232" s="8" t="s">
        <v>8961</v>
      </c>
      <c r="B232" s="8" t="s">
        <v>9286</v>
      </c>
      <c r="C232" s="2" t="s">
        <v>67</v>
      </c>
      <c r="D232" s="2" t="s">
        <v>67</v>
      </c>
      <c r="F232" s="20" t="s">
        <v>8599</v>
      </c>
      <c r="G232">
        <v>1</v>
      </c>
    </row>
    <row r="233" spans="1:7" ht="14.4" customHeight="1" x14ac:dyDescent="0.3">
      <c r="A233" s="8" t="s">
        <v>9794</v>
      </c>
      <c r="B233" s="8" t="s">
        <v>9287</v>
      </c>
      <c r="C233" s="2" t="s">
        <v>67</v>
      </c>
      <c r="D233" s="2" t="s">
        <v>67</v>
      </c>
      <c r="F233" s="20" t="s">
        <v>9735</v>
      </c>
      <c r="G233">
        <v>1</v>
      </c>
    </row>
    <row r="234" spans="1:7" ht="14.4" customHeight="1" x14ac:dyDescent="0.3">
      <c r="A234" s="6">
        <f>ACM!A308</f>
        <v>551</v>
      </c>
      <c r="B234" s="6">
        <f>ACM!B308</f>
        <v>6</v>
      </c>
      <c r="C234" s="2" t="s">
        <v>67</v>
      </c>
      <c r="D234" s="2" t="s">
        <v>67</v>
      </c>
      <c r="F234" s="20" t="str">
        <f>ACM!I308</f>
        <v>A Perceptual Model for Sinusoidal Audio Coding Based on Spectral Integration</v>
      </c>
      <c r="G234">
        <v>1</v>
      </c>
    </row>
    <row r="235" spans="1:7" ht="14.4" customHeight="1" x14ac:dyDescent="0.3">
      <c r="A235" s="6">
        <f>ACM!A813</f>
        <v>1056</v>
      </c>
      <c r="B235" s="6">
        <f>ACM!B813</f>
        <v>6</v>
      </c>
      <c r="C235" s="2" t="s">
        <v>67</v>
      </c>
      <c r="D235" s="2" t="s">
        <v>67</v>
      </c>
      <c r="F235" s="20" t="str">
        <f>ACM!I813</f>
        <v>A Perceptually Tuned Watermarking Scheme for Color Images</v>
      </c>
      <c r="G235">
        <v>1</v>
      </c>
    </row>
    <row r="236" spans="1:7" ht="14.4" customHeight="1" x14ac:dyDescent="0.3">
      <c r="A236" s="8" t="s">
        <v>8915</v>
      </c>
      <c r="B236" s="8" t="s">
        <v>9286</v>
      </c>
      <c r="C236" s="2" t="s">
        <v>67</v>
      </c>
      <c r="D236" s="2" t="s">
        <v>67</v>
      </c>
      <c r="F236" s="20" t="s">
        <v>8538</v>
      </c>
      <c r="G236">
        <v>1</v>
      </c>
    </row>
    <row r="237" spans="1:7" ht="14.4" customHeight="1" x14ac:dyDescent="0.3">
      <c r="A237" s="8" t="s">
        <v>9579</v>
      </c>
      <c r="B237" s="8" t="s">
        <v>9287</v>
      </c>
      <c r="C237" s="2" t="s">
        <v>67</v>
      </c>
      <c r="D237" s="2" t="s">
        <v>67</v>
      </c>
      <c r="F237" s="20" t="s">
        <v>9528</v>
      </c>
      <c r="G237">
        <v>1</v>
      </c>
    </row>
    <row r="238" spans="1:7" ht="14.4" customHeight="1" x14ac:dyDescent="0.3">
      <c r="A238" s="6">
        <f>ACM!A214</f>
        <v>457</v>
      </c>
      <c r="B238" s="6">
        <f>ACM!B214</f>
        <v>6</v>
      </c>
      <c r="C238" s="2" t="s">
        <v>67</v>
      </c>
      <c r="D238" s="2" t="s">
        <v>67</v>
      </c>
      <c r="F238" s="20" t="str">
        <f>ACM!I214</f>
        <v>A Posteriori Operation Detection in Evolving Software Models</v>
      </c>
      <c r="G238">
        <v>1</v>
      </c>
    </row>
    <row r="239" spans="1:7" ht="14.4" customHeight="1" x14ac:dyDescent="0.3">
      <c r="A239" s="6">
        <f>ACM!A29</f>
        <v>272</v>
      </c>
      <c r="B239" s="6">
        <f>ACM!B29</f>
        <v>6</v>
      </c>
      <c r="C239" s="2" t="s">
        <v>67</v>
      </c>
      <c r="D239" s="2" t="s">
        <v>67</v>
      </c>
      <c r="F239" s="20" t="str">
        <f>ACM!I29</f>
        <v>A Practical Approach for Performance-driven UML Modelling of Handheld Devices - A Case Study</v>
      </c>
      <c r="G239">
        <v>1</v>
      </c>
    </row>
    <row r="240" spans="1:7" ht="14.4" customHeight="1" x14ac:dyDescent="0.3">
      <c r="A240" s="8" t="s">
        <v>9680</v>
      </c>
      <c r="B240" s="8" t="s">
        <v>9287</v>
      </c>
      <c r="C240" s="2" t="s">
        <v>67</v>
      </c>
      <c r="D240" s="2" t="s">
        <v>67</v>
      </c>
      <c r="F240" s="20" t="s">
        <v>9635</v>
      </c>
      <c r="G240">
        <v>1</v>
      </c>
    </row>
    <row r="241" spans="1:7" ht="14.4" customHeight="1" x14ac:dyDescent="0.3">
      <c r="A241" s="8" t="s">
        <v>10104</v>
      </c>
      <c r="B241" s="8" t="s">
        <v>9287</v>
      </c>
      <c r="C241" s="2" t="s">
        <v>67</v>
      </c>
      <c r="D241" s="2" t="s">
        <v>67</v>
      </c>
      <c r="F241" s="20" t="s">
        <v>10055</v>
      </c>
      <c r="G241">
        <v>1</v>
      </c>
    </row>
    <row r="242" spans="1:7" ht="14.4" customHeight="1" x14ac:dyDescent="0.3">
      <c r="A242" s="6">
        <f>ACM!A645</f>
        <v>888</v>
      </c>
      <c r="B242" s="6">
        <f>ACM!B645</f>
        <v>6</v>
      </c>
      <c r="C242" s="2" t="s">
        <v>67</v>
      </c>
      <c r="D242" s="2" t="s">
        <v>67</v>
      </c>
      <c r="F242" s="20" t="str">
        <f>ACM!I645</f>
        <v>A Probabilistic Model for Approximate Identity Matching</v>
      </c>
      <c r="G242">
        <v>1</v>
      </c>
    </row>
    <row r="243" spans="1:7" ht="14.4" customHeight="1" x14ac:dyDescent="0.3">
      <c r="A243" s="6">
        <f>ACM!A380</f>
        <v>623</v>
      </c>
      <c r="B243" s="6">
        <f>ACM!B380</f>
        <v>6</v>
      </c>
      <c r="C243" s="2" t="s">
        <v>67</v>
      </c>
      <c r="D243" s="2" t="s">
        <v>67</v>
      </c>
      <c r="F243" s="20" t="str">
        <f>ACM!I380</f>
        <v>A Probabilistic Model-based Approach for Aligning Multiple Audio Sequences</v>
      </c>
      <c r="G243">
        <v>1</v>
      </c>
    </row>
    <row r="244" spans="1:7" ht="14.4" customHeight="1" x14ac:dyDescent="0.3">
      <c r="A244" s="6">
        <f>ACM!A384</f>
        <v>627</v>
      </c>
      <c r="B244" s="6">
        <f>ACM!B384</f>
        <v>6</v>
      </c>
      <c r="C244" s="2" t="s">
        <v>11170</v>
      </c>
      <c r="D244" s="2" t="s">
        <v>67</v>
      </c>
      <c r="F244" s="20" t="str">
        <f>ACM!I384</f>
        <v>A Probabilistic Model-based Approach for Aligning Multiple Audio Sequences</v>
      </c>
      <c r="G244">
        <v>1</v>
      </c>
    </row>
    <row r="245" spans="1:7" ht="14.4" customHeight="1" x14ac:dyDescent="0.3">
      <c r="A245" s="8" t="s">
        <v>9223</v>
      </c>
      <c r="B245" s="8" t="s">
        <v>9286</v>
      </c>
      <c r="C245" s="2" t="s">
        <v>67</v>
      </c>
      <c r="D245" s="2" t="s">
        <v>67</v>
      </c>
      <c r="F245" s="20" t="s">
        <v>8828</v>
      </c>
      <c r="G245">
        <v>1</v>
      </c>
    </row>
    <row r="246" spans="1:7" ht="14.4" customHeight="1" x14ac:dyDescent="0.3">
      <c r="A246" s="8" t="s">
        <v>10467</v>
      </c>
      <c r="B246" s="8" t="s">
        <v>9287</v>
      </c>
      <c r="C246" s="2" t="s">
        <v>67</v>
      </c>
      <c r="D246" s="2" t="s">
        <v>67</v>
      </c>
      <c r="F246" s="20" t="s">
        <v>10187</v>
      </c>
      <c r="G246">
        <v>1</v>
      </c>
    </row>
    <row r="247" spans="1:7" ht="14.4" customHeight="1" x14ac:dyDescent="0.3">
      <c r="A247" s="6">
        <f>ACM!A553</f>
        <v>796</v>
      </c>
      <c r="B247" s="6">
        <f>ACM!B553</f>
        <v>6</v>
      </c>
      <c r="C247" s="2" t="s">
        <v>67</v>
      </c>
      <c r="D247" s="2" t="s">
        <v>67</v>
      </c>
      <c r="F247" s="20" t="str">
        <f>ACM!I553</f>
        <v>A Propagation Mechanism for Populated Schema Versions</v>
      </c>
      <c r="G247">
        <v>1</v>
      </c>
    </row>
    <row r="248" spans="1:7" ht="14.4" customHeight="1" x14ac:dyDescent="0.3">
      <c r="A248" s="6">
        <f>ACM!A321</f>
        <v>564</v>
      </c>
      <c r="B248" s="6">
        <f>ACM!B321</f>
        <v>6</v>
      </c>
      <c r="C248" s="2" t="s">
        <v>67</v>
      </c>
      <c r="D248" s="2" t="s">
        <v>67</v>
      </c>
      <c r="F248" s="20" t="str">
        <f>ACM!I321</f>
        <v>A Pseudo-likelihood Approach for Estimating Diagnostic Accuracy of Multiple Binary Medical Tests</v>
      </c>
      <c r="G248">
        <v>1</v>
      </c>
    </row>
    <row r="249" spans="1:7" ht="14.4" customHeight="1" x14ac:dyDescent="0.3">
      <c r="A249" s="6">
        <f>ACM!A505</f>
        <v>748</v>
      </c>
      <c r="B249" s="6">
        <f>ACM!B505</f>
        <v>6</v>
      </c>
      <c r="C249" s="2" t="s">
        <v>67</v>
      </c>
      <c r="D249" s="2" t="s">
        <v>67</v>
      </c>
      <c r="F249" s="20" t="str">
        <f>ACM!I505</f>
        <v>A PT-SOA Model for CPS/IoT Services</v>
      </c>
      <c r="G249">
        <v>1</v>
      </c>
    </row>
    <row r="250" spans="1:7" ht="14.4" customHeight="1" x14ac:dyDescent="0.3">
      <c r="A250" s="8" t="s">
        <v>9325</v>
      </c>
      <c r="B250" s="8" t="s">
        <v>9287</v>
      </c>
      <c r="C250" s="2" t="s">
        <v>67</v>
      </c>
      <c r="D250" s="2" t="s">
        <v>67</v>
      </c>
      <c r="F250" s="20" t="s">
        <v>9297</v>
      </c>
      <c r="G250">
        <v>1</v>
      </c>
    </row>
    <row r="251" spans="1:7" ht="14.4" customHeight="1" x14ac:dyDescent="0.3">
      <c r="A251" s="6">
        <f>ACM!A568</f>
        <v>811</v>
      </c>
      <c r="B251" s="6">
        <f>ACM!B568</f>
        <v>6</v>
      </c>
      <c r="C251" s="2" t="s">
        <v>67</v>
      </c>
      <c r="D251" s="2" t="s">
        <v>67</v>
      </c>
      <c r="F251" s="20" t="str">
        <f>ACM!I568</f>
        <v>A Qualitative Comprehension of Nanophotonics</v>
      </c>
      <c r="G251">
        <v>1</v>
      </c>
    </row>
    <row r="252" spans="1:7" ht="14.4" customHeight="1" x14ac:dyDescent="0.3">
      <c r="A252" s="6">
        <f>ACM!A532</f>
        <v>775</v>
      </c>
      <c r="B252" s="6">
        <f>ACM!B532</f>
        <v>6</v>
      </c>
      <c r="C252" s="2" t="s">
        <v>67</v>
      </c>
      <c r="D252" s="2" t="s">
        <v>67</v>
      </c>
      <c r="F252" s="20" t="str">
        <f>ACM!I532</f>
        <v>A RBF Meshless Approach for Modeling a Fractal Mobile/Immobile Transport Model</v>
      </c>
      <c r="G252">
        <v>1</v>
      </c>
    </row>
    <row r="253" spans="1:7" ht="14.4" customHeight="1" x14ac:dyDescent="0.3">
      <c r="A253" s="8" t="s">
        <v>8962</v>
      </c>
      <c r="B253" s="8" t="s">
        <v>9286</v>
      </c>
      <c r="C253" s="2" t="s">
        <v>67</v>
      </c>
      <c r="D253" s="2" t="s">
        <v>67</v>
      </c>
      <c r="F253" s="20" t="s">
        <v>8588</v>
      </c>
      <c r="G253">
        <v>1</v>
      </c>
    </row>
    <row r="254" spans="1:7" ht="14.4" customHeight="1" x14ac:dyDescent="0.3">
      <c r="A254" s="6">
        <f>ACM!A93</f>
        <v>336</v>
      </c>
      <c r="B254" s="6">
        <f>ACM!B93</f>
        <v>6</v>
      </c>
      <c r="C254" s="2" t="s">
        <v>67</v>
      </c>
      <c r="D254" s="2" t="s">
        <v>68</v>
      </c>
      <c r="E254" s="23" t="s">
        <v>11337</v>
      </c>
      <c r="F254" s="20" t="str">
        <f>ACM!I93</f>
        <v>A Relationship-based Approach to Model Integration</v>
      </c>
      <c r="G254">
        <v>1</v>
      </c>
    </row>
    <row r="255" spans="1:7" ht="14.4" customHeight="1" x14ac:dyDescent="0.3">
      <c r="A255" s="6">
        <f>ACM!A107</f>
        <v>350</v>
      </c>
      <c r="B255" s="6">
        <f>ACM!B107</f>
        <v>6</v>
      </c>
      <c r="C255" s="2" t="s">
        <v>67</v>
      </c>
      <c r="D255" s="2" t="s">
        <v>68</v>
      </c>
      <c r="F255" s="20" t="str">
        <f>ACM!I107</f>
        <v>A Relationship-driven Approach to View Merging</v>
      </c>
      <c r="G255">
        <v>1</v>
      </c>
    </row>
    <row r="256" spans="1:7" ht="14.4" customHeight="1" x14ac:dyDescent="0.3">
      <c r="A256" s="6">
        <f>ACM!A32</f>
        <v>275</v>
      </c>
      <c r="B256" s="6">
        <f>ACM!B32</f>
        <v>6</v>
      </c>
      <c r="C256" s="2" t="s">
        <v>67</v>
      </c>
      <c r="D256" s="2" t="s">
        <v>68</v>
      </c>
      <c r="E256" s="23" t="s">
        <v>11145</v>
      </c>
      <c r="F256" s="20" t="str">
        <f>ACM!I32</f>
        <v>A Relationship-Driven Framework for Model Merging</v>
      </c>
      <c r="G256">
        <v>1</v>
      </c>
    </row>
    <row r="257" spans="1:7" ht="14.4" customHeight="1" x14ac:dyDescent="0.3">
      <c r="A257" s="8" t="s">
        <v>10647</v>
      </c>
      <c r="B257" s="8" t="s">
        <v>9287</v>
      </c>
      <c r="C257" s="2" t="s">
        <v>67</v>
      </c>
      <c r="D257" s="2" t="s">
        <v>67</v>
      </c>
      <c r="F257" s="20" t="s">
        <v>10366</v>
      </c>
      <c r="G257">
        <v>1</v>
      </c>
    </row>
    <row r="258" spans="1:7" ht="14.4" customHeight="1" x14ac:dyDescent="0.3">
      <c r="A258" s="6">
        <f>ACM!A886</f>
        <v>1129</v>
      </c>
      <c r="B258" s="6">
        <f>ACM!B886</f>
        <v>7</v>
      </c>
      <c r="C258" s="2" t="s">
        <v>67</v>
      </c>
      <c r="D258" s="2" t="s">
        <v>67</v>
      </c>
      <c r="F258" s="20" t="str">
        <f>ACM!I886</f>
        <v>A REST-based Document Model for Collaborative Editing of Documents</v>
      </c>
      <c r="G258">
        <v>1</v>
      </c>
    </row>
    <row r="259" spans="1:7" ht="14.4" customHeight="1" x14ac:dyDescent="0.3">
      <c r="A259" s="6">
        <f>ACM!A488</f>
        <v>731</v>
      </c>
      <c r="B259" s="6">
        <f>ACM!B488</f>
        <v>6</v>
      </c>
      <c r="C259" s="2" t="s">
        <v>67</v>
      </c>
      <c r="D259" s="2" t="s">
        <v>67</v>
      </c>
      <c r="F259" s="20" t="str">
        <f>ACM!I488</f>
        <v>A Road Network Modeling Method for Map Matching on Lightweight Mobile Devices</v>
      </c>
      <c r="G259">
        <v>1</v>
      </c>
    </row>
    <row r="260" spans="1:7" ht="14.4" customHeight="1" x14ac:dyDescent="0.3">
      <c r="A260" s="18">
        <f>IEEE!A68</f>
        <v>67</v>
      </c>
      <c r="B260" s="18" t="str">
        <f>IEEE!B68</f>
        <v>5 (UML)</v>
      </c>
      <c r="C260" s="2" t="s">
        <v>67</v>
      </c>
      <c r="D260" s="2" t="s">
        <v>67</v>
      </c>
      <c r="F260" s="20" t="str">
        <f>IEEE!C68</f>
        <v>A robotic vehicle testbench for the application of MBD-MDE development technologies</v>
      </c>
      <c r="G260">
        <v>1</v>
      </c>
    </row>
    <row r="261" spans="1:7" ht="14.4" customHeight="1" x14ac:dyDescent="0.3">
      <c r="A261" s="6">
        <f>ACM!A769</f>
        <v>1012</v>
      </c>
      <c r="B261" s="6">
        <f>ACM!B769</f>
        <v>6</v>
      </c>
      <c r="C261" s="2" t="s">
        <v>67</v>
      </c>
      <c r="D261" s="2" t="s">
        <v>67</v>
      </c>
      <c r="F261" s="20" t="str">
        <f>ACM!I769</f>
        <v>A Robust Absorbing Layer Method for Anisotropic Seismic Wave Modeling</v>
      </c>
      <c r="G261">
        <v>1</v>
      </c>
    </row>
    <row r="262" spans="1:7" x14ac:dyDescent="0.3">
      <c r="A262" s="6">
        <f>ACM!A411</f>
        <v>654</v>
      </c>
      <c r="B262" s="6">
        <f>ACM!B411</f>
        <v>6</v>
      </c>
      <c r="C262" s="2" t="s">
        <v>67</v>
      </c>
      <c r="D262" s="2" t="s">
        <v>67</v>
      </c>
      <c r="F262" s="20" t="str">
        <f>ACM!I411</f>
        <v>A Robust Model-Based Approach for 3D Head Tracking in Video Sequences</v>
      </c>
      <c r="G262">
        <v>1</v>
      </c>
    </row>
    <row r="263" spans="1:7" ht="14.4" customHeight="1" x14ac:dyDescent="0.3">
      <c r="A263" s="18">
        <f>IEEE!A12</f>
        <v>11</v>
      </c>
      <c r="B263" s="18" t="str">
        <f>IEEE!B12</f>
        <v>5 (UML)</v>
      </c>
      <c r="C263" s="2" t="s">
        <v>68</v>
      </c>
      <c r="D263" s="2" t="s">
        <v>68</v>
      </c>
      <c r="E263" s="23" t="s">
        <v>1135</v>
      </c>
      <c r="F263" s="20" t="str">
        <f>IEEE!C12</f>
        <v>A Rules-based system for model composition</v>
      </c>
      <c r="G263">
        <v>1</v>
      </c>
    </row>
    <row r="264" spans="1:7" ht="14.4" customHeight="1" x14ac:dyDescent="0.3">
      <c r="A264" s="6">
        <f>ACM!A722</f>
        <v>965</v>
      </c>
      <c r="B264" s="6">
        <f>ACM!B722</f>
        <v>6</v>
      </c>
      <c r="C264" s="2" t="s">
        <v>67</v>
      </c>
      <c r="D264" s="2" t="s">
        <v>67</v>
      </c>
      <c r="F264" s="20" t="str">
        <f>ACM!I722</f>
        <v>A SAEM Algorithm for Fused Lasso Penalized NonLinear Mixed Effect Models</v>
      </c>
      <c r="G264">
        <v>1</v>
      </c>
    </row>
    <row r="265" spans="1:7" ht="14.4" customHeight="1" x14ac:dyDescent="0.3">
      <c r="A265" s="6">
        <f>ACM!A104</f>
        <v>347</v>
      </c>
      <c r="B265" s="6">
        <f>ACM!B104</f>
        <v>6</v>
      </c>
      <c r="C265" s="2" t="s">
        <v>67</v>
      </c>
      <c r="D265" s="2" t="s">
        <v>67</v>
      </c>
      <c r="F265" s="20" t="str">
        <f>ACM!I104</f>
        <v>A Schema Language for Coordinating Construction and Composition of Partial Behavior Descriptions</v>
      </c>
      <c r="G265">
        <v>1</v>
      </c>
    </row>
    <row r="266" spans="1:7" ht="14.4" customHeight="1" x14ac:dyDescent="0.3">
      <c r="A266" s="6">
        <f>ACM!A676</f>
        <v>919</v>
      </c>
      <c r="B266" s="6">
        <f>ACM!B676</f>
        <v>6</v>
      </c>
      <c r="C266" s="2" t="s">
        <v>67</v>
      </c>
      <c r="D266" s="2" t="s">
        <v>67</v>
      </c>
      <c r="F266" s="20" t="str">
        <f>ACM!I676</f>
        <v>A Second-order Finite Difference Method for Option Pricing Under Jump-diffusion Models</v>
      </c>
      <c r="G266">
        <v>1</v>
      </c>
    </row>
    <row r="267" spans="1:7" ht="14.4" customHeight="1" x14ac:dyDescent="0.3">
      <c r="A267" s="6">
        <f>ACM!A883</f>
        <v>1126</v>
      </c>
      <c r="B267" s="6">
        <f>ACM!B883</f>
        <v>7</v>
      </c>
      <c r="C267" s="2" t="s">
        <v>67</v>
      </c>
      <c r="D267" s="2" t="s">
        <v>67</v>
      </c>
      <c r="F267" s="20" t="str">
        <f>ACM!I883</f>
        <v>A Secure Public Key Encryption from Computational Linear Diffe-Hellman Problem</v>
      </c>
      <c r="G267">
        <v>1</v>
      </c>
    </row>
    <row r="268" spans="1:7" ht="14.4" customHeight="1" x14ac:dyDescent="0.3">
      <c r="A268" s="6">
        <f>ACM!A453</f>
        <v>696</v>
      </c>
      <c r="B268" s="6">
        <f>ACM!B453</f>
        <v>6</v>
      </c>
      <c r="C268" s="2" t="s">
        <v>67</v>
      </c>
      <c r="D268" s="2" t="s">
        <v>67</v>
      </c>
      <c r="F268" s="20" t="str">
        <f>ACM!I453</f>
        <v>A Service Pattern Model for Flexible Service Composition</v>
      </c>
      <c r="G268">
        <v>1</v>
      </c>
    </row>
    <row r="269" spans="1:7" ht="14.4" customHeight="1" x14ac:dyDescent="0.3">
      <c r="A269" s="8" t="s">
        <v>9568</v>
      </c>
      <c r="B269" s="8" t="s">
        <v>9287</v>
      </c>
      <c r="C269" s="2" t="s">
        <v>67</v>
      </c>
      <c r="D269" s="2" t="s">
        <v>67</v>
      </c>
      <c r="F269" s="20" t="s">
        <v>9515</v>
      </c>
      <c r="G269">
        <v>1</v>
      </c>
    </row>
    <row r="270" spans="1:7" ht="14.4" customHeight="1" x14ac:dyDescent="0.3">
      <c r="A270" s="8" t="s">
        <v>10583</v>
      </c>
      <c r="B270" s="8" t="s">
        <v>9287</v>
      </c>
      <c r="C270" s="2" t="s">
        <v>67</v>
      </c>
      <c r="D270" s="2" t="s">
        <v>67</v>
      </c>
      <c r="F270" s="20" t="s">
        <v>10301</v>
      </c>
      <c r="G270">
        <v>1</v>
      </c>
    </row>
    <row r="271" spans="1:7" ht="14.4" customHeight="1" x14ac:dyDescent="0.3">
      <c r="A271" s="6">
        <f>ACM!A345</f>
        <v>588</v>
      </c>
      <c r="B271" s="6">
        <f>ACM!B345</f>
        <v>6</v>
      </c>
      <c r="C271" s="2" t="s">
        <v>67</v>
      </c>
      <c r="D271" s="2" t="s">
        <v>67</v>
      </c>
      <c r="F271" s="20" t="str">
        <f>ACM!I345</f>
        <v>A Statistical Service Composition Approach Based on Hidden Hierarchy Markov Model</v>
      </c>
      <c r="G271">
        <v>1</v>
      </c>
    </row>
    <row r="272" spans="1:7" ht="14.4" customHeight="1" x14ac:dyDescent="0.3">
      <c r="A272" s="6">
        <f>ACM!A724</f>
        <v>967</v>
      </c>
      <c r="B272" s="6">
        <f>ACM!B724</f>
        <v>6</v>
      </c>
      <c r="C272" s="2" t="s">
        <v>67</v>
      </c>
      <c r="D272" s="2" t="s">
        <v>67</v>
      </c>
      <c r="F272" s="20" t="str">
        <f>ACM!I724</f>
        <v>A Stochastic Model for Heterogeneous Computing and Its Application in Data Relocation Scheme Development</v>
      </c>
      <c r="G272">
        <v>1</v>
      </c>
    </row>
    <row r="273" spans="1:7" ht="14.4" customHeight="1" x14ac:dyDescent="0.3">
      <c r="A273" s="6">
        <f>ACM!A297</f>
        <v>540</v>
      </c>
      <c r="B273" s="6">
        <f>ACM!B297</f>
        <v>6</v>
      </c>
      <c r="C273" s="2" t="s">
        <v>67</v>
      </c>
      <c r="D273" s="2" t="s">
        <v>67</v>
      </c>
      <c r="F273" s="20" t="str">
        <f>ACM!I297</f>
        <v>A Strategy for Efficiently Verifying Requirements</v>
      </c>
      <c r="G273">
        <v>1</v>
      </c>
    </row>
    <row r="274" spans="1:7" ht="14.4" customHeight="1" x14ac:dyDescent="0.3">
      <c r="A274" s="6">
        <f>ACM!A298</f>
        <v>541</v>
      </c>
      <c r="B274" s="6">
        <f>ACM!B298</f>
        <v>6</v>
      </c>
      <c r="C274" s="2" t="s">
        <v>11170</v>
      </c>
      <c r="D274" s="2" t="s">
        <v>67</v>
      </c>
      <c r="F274" s="20" t="str">
        <f>ACM!I298</f>
        <v>A Strategy for Efficiently Verifying Requirements</v>
      </c>
      <c r="G274">
        <v>1</v>
      </c>
    </row>
    <row r="275" spans="1:7" ht="14.4" customHeight="1" x14ac:dyDescent="0.3">
      <c r="A275" s="18">
        <f>IEEE!A166</f>
        <v>165</v>
      </c>
      <c r="B275" s="18" t="str">
        <f>IEEE!B166</f>
        <v>5 (MD)</v>
      </c>
      <c r="C275" s="2" t="s">
        <v>67</v>
      </c>
      <c r="D275" s="2" t="s">
        <v>68</v>
      </c>
      <c r="E275" s="23" t="s">
        <v>11793</v>
      </c>
      <c r="F275" s="20" t="str">
        <f>IEEE!C166</f>
        <v>A study of behavioral and structural composition methods and techniques</v>
      </c>
      <c r="G275">
        <v>1</v>
      </c>
    </row>
    <row r="276" spans="1:7" ht="14.4" customHeight="1" x14ac:dyDescent="0.3">
      <c r="A276" s="18">
        <f>IEEE!A46</f>
        <v>45</v>
      </c>
      <c r="B276" s="18" t="str">
        <f>IEEE!B46</f>
        <v>5 (UML)</v>
      </c>
      <c r="C276" s="2" t="s">
        <v>67</v>
      </c>
      <c r="D276" s="2" t="s">
        <v>68</v>
      </c>
      <c r="E276" s="23" t="s">
        <v>8892</v>
      </c>
      <c r="F276" s="20" t="str">
        <f>IEEE!C46</f>
        <v>A study on the current state of the art in tool-supported UML-based static reverse engineering</v>
      </c>
      <c r="G276">
        <v>1</v>
      </c>
    </row>
    <row r="277" spans="1:7" ht="14.4" customHeight="1" x14ac:dyDescent="0.3">
      <c r="A277" s="6">
        <f>ACM!A401</f>
        <v>644</v>
      </c>
      <c r="B277" s="6">
        <f>ACM!B401</f>
        <v>6</v>
      </c>
      <c r="C277" s="2" t="s">
        <v>67</v>
      </c>
      <c r="D277" s="2" t="s">
        <v>67</v>
      </c>
      <c r="F277" s="20" t="str">
        <f>ACM!I401</f>
        <v>A Survey of Approaches to Automatic Schema Matching</v>
      </c>
      <c r="G277">
        <v>1</v>
      </c>
    </row>
    <row r="278" spans="1:7" ht="14.4" customHeight="1" x14ac:dyDescent="0.3">
      <c r="A278" s="6">
        <f>ACM!A618</f>
        <v>861</v>
      </c>
      <c r="B278" s="6">
        <f>ACM!B618</f>
        <v>6</v>
      </c>
      <c r="C278" s="2" t="s">
        <v>67</v>
      </c>
      <c r="D278" s="2" t="s">
        <v>67</v>
      </c>
      <c r="F278" s="20" t="str">
        <f>ACM!I618</f>
        <v>A Survey of Content Based 3D Shape Retrieval Methods</v>
      </c>
      <c r="G278">
        <v>1</v>
      </c>
    </row>
    <row r="279" spans="1:7" ht="28.8" customHeight="1" x14ac:dyDescent="0.3">
      <c r="A279" s="8" t="s">
        <v>8902</v>
      </c>
      <c r="B279" s="8" t="s">
        <v>9286</v>
      </c>
      <c r="C279" s="2" t="s">
        <v>8520</v>
      </c>
      <c r="D279" s="2" t="s">
        <v>68</v>
      </c>
      <c r="E279" s="23" t="s">
        <v>12979</v>
      </c>
      <c r="F279" s="20" t="s">
        <v>8500</v>
      </c>
      <c r="G279">
        <v>1</v>
      </c>
    </row>
    <row r="280" spans="1:7" ht="14.4" customHeight="1" x14ac:dyDescent="0.3">
      <c r="A280" s="8" t="s">
        <v>9048</v>
      </c>
      <c r="B280" s="8" t="s">
        <v>9286</v>
      </c>
      <c r="C280" s="2" t="s">
        <v>67</v>
      </c>
      <c r="D280" s="2" t="s">
        <v>67</v>
      </c>
      <c r="F280" s="20" t="s">
        <v>8656</v>
      </c>
      <c r="G280">
        <v>1</v>
      </c>
    </row>
    <row r="281" spans="1:7" ht="14.4" customHeight="1" x14ac:dyDescent="0.3">
      <c r="A281" s="6">
        <f>ACM!A581</f>
        <v>824</v>
      </c>
      <c r="B281" s="6">
        <f>ACM!B581</f>
        <v>6</v>
      </c>
      <c r="C281" s="2" t="s">
        <v>67</v>
      </c>
      <c r="D281" s="2" t="s">
        <v>67</v>
      </c>
      <c r="F281" s="20" t="str">
        <f>ACM!I581</f>
        <v>A Survey of Query-by-humming Similarity Methods</v>
      </c>
      <c r="G281">
        <v>1</v>
      </c>
    </row>
    <row r="282" spans="1:7" ht="14.4" customHeight="1" x14ac:dyDescent="0.3">
      <c r="A282" s="8" t="s">
        <v>10682</v>
      </c>
      <c r="B282" s="8" t="s">
        <v>9287</v>
      </c>
      <c r="C282" s="2" t="s">
        <v>67</v>
      </c>
      <c r="D282" s="2" t="s">
        <v>67</v>
      </c>
      <c r="F282" s="20" t="s">
        <v>10402</v>
      </c>
      <c r="G282">
        <v>1</v>
      </c>
    </row>
    <row r="283" spans="1:7" ht="14.4" customHeight="1" x14ac:dyDescent="0.3">
      <c r="A283" s="6">
        <f>ACM!A863</f>
        <v>1106</v>
      </c>
      <c r="B283" s="6">
        <f>ACM!B863</f>
        <v>6</v>
      </c>
      <c r="C283" s="2" t="s">
        <v>67</v>
      </c>
      <c r="D283" s="2" t="s">
        <v>67</v>
      </c>
      <c r="F283" s="20" t="str">
        <f>ACM!I863</f>
        <v>A Survey of XML Tree Patterns</v>
      </c>
      <c r="G283">
        <v>1</v>
      </c>
    </row>
    <row r="284" spans="1:7" ht="14.4" customHeight="1" x14ac:dyDescent="0.3">
      <c r="A284" s="8" t="s">
        <v>10846</v>
      </c>
      <c r="B284" s="3" t="s">
        <v>10746</v>
      </c>
      <c r="C284" s="2" t="s">
        <v>67</v>
      </c>
      <c r="D284" s="2" t="s">
        <v>67</v>
      </c>
      <c r="F284" s="20" t="s">
        <v>10781</v>
      </c>
      <c r="G284">
        <v>1</v>
      </c>
    </row>
    <row r="285" spans="1:7" ht="14.4" customHeight="1" x14ac:dyDescent="0.3">
      <c r="A285" s="6">
        <f>ACM!A586</f>
        <v>829</v>
      </c>
      <c r="B285" s="6">
        <f>ACM!B586</f>
        <v>6</v>
      </c>
      <c r="C285" s="2" t="s">
        <v>67</v>
      </c>
      <c r="D285" s="2" t="s">
        <v>67</v>
      </c>
      <c r="F285" s="20" t="str">
        <f>ACM!I586</f>
        <v>A Survey on Trust Modeling</v>
      </c>
      <c r="G285">
        <v>1</v>
      </c>
    </row>
    <row r="286" spans="1:7" ht="14.4" customHeight="1" x14ac:dyDescent="0.3">
      <c r="A286" s="6">
        <f>ACM!A601</f>
        <v>844</v>
      </c>
      <c r="B286" s="6">
        <f>ACM!B601</f>
        <v>6</v>
      </c>
      <c r="C286" s="2" t="s">
        <v>67</v>
      </c>
      <c r="D286" s="2" t="s">
        <v>67</v>
      </c>
      <c r="F286" s="20" t="str">
        <f>ACM!I601</f>
        <v>A Symbolic Manipulator for Automated Verification of Reactive Systems with Heterogeneous Data Types</v>
      </c>
      <c r="G286">
        <v>1</v>
      </c>
    </row>
    <row r="287" spans="1:7" ht="14.4" customHeight="1" x14ac:dyDescent="0.3">
      <c r="A287" s="6">
        <f>ACM!A3</f>
        <v>246</v>
      </c>
      <c r="B287" s="6">
        <f>ACM!B3</f>
        <v>6</v>
      </c>
      <c r="C287" s="2" t="s">
        <v>67</v>
      </c>
      <c r="D287" s="2" t="s">
        <v>68</v>
      </c>
      <c r="E287" s="23" t="s">
        <v>10930</v>
      </c>
      <c r="F287" s="20" t="str">
        <f>ACM!I3</f>
        <v>A Synchronizing Technique for Syntactic Model-Code Round-Trip Engineering</v>
      </c>
      <c r="G287">
        <v>1</v>
      </c>
    </row>
    <row r="288" spans="1:7" ht="14.4" customHeight="1" x14ac:dyDescent="0.3">
      <c r="A288" s="8" t="s">
        <v>9813</v>
      </c>
      <c r="B288" s="8" t="s">
        <v>9287</v>
      </c>
      <c r="C288" s="2" t="s">
        <v>67</v>
      </c>
      <c r="D288" s="2" t="s">
        <v>67</v>
      </c>
      <c r="F288" s="20" t="s">
        <v>9754</v>
      </c>
      <c r="G288">
        <v>1</v>
      </c>
    </row>
    <row r="289" spans="1:7" ht="14.4" customHeight="1" x14ac:dyDescent="0.3">
      <c r="A289" s="8" t="s">
        <v>8916</v>
      </c>
      <c r="B289" s="8" t="s">
        <v>9286</v>
      </c>
      <c r="C289" s="2" t="s">
        <v>67</v>
      </c>
      <c r="D289" s="2" t="s">
        <v>67</v>
      </c>
      <c r="F289" s="20" t="s">
        <v>8542</v>
      </c>
      <c r="G289">
        <v>1</v>
      </c>
    </row>
    <row r="290" spans="1:7" ht="14.4" customHeight="1" x14ac:dyDescent="0.3">
      <c r="A290" s="6">
        <f>ACM!A803</f>
        <v>1046</v>
      </c>
      <c r="B290" s="6">
        <f>ACM!B803</f>
        <v>6</v>
      </c>
      <c r="C290" s="2" t="s">
        <v>67</v>
      </c>
      <c r="D290" s="2" t="s">
        <v>67</v>
      </c>
      <c r="F290" s="20" t="str">
        <f>ACM!I803</f>
        <v>A Systematic Decision-making Approach for the Optimal Product-service System Planning</v>
      </c>
      <c r="G290">
        <v>1</v>
      </c>
    </row>
    <row r="291" spans="1:7" ht="14.4" customHeight="1" x14ac:dyDescent="0.3">
      <c r="A291" s="8" t="s">
        <v>10680</v>
      </c>
      <c r="B291" s="8" t="s">
        <v>9287</v>
      </c>
      <c r="C291" s="2" t="s">
        <v>67</v>
      </c>
      <c r="D291" s="2" t="s">
        <v>67</v>
      </c>
      <c r="F291" s="20" t="s">
        <v>10400</v>
      </c>
      <c r="G291">
        <v>1</v>
      </c>
    </row>
    <row r="292" spans="1:7" ht="14.4" customHeight="1" x14ac:dyDescent="0.3">
      <c r="A292" s="8" t="s">
        <v>10031</v>
      </c>
      <c r="B292" s="8" t="s">
        <v>9287</v>
      </c>
      <c r="C292" s="2" t="s">
        <v>67</v>
      </c>
      <c r="D292" s="2" t="s">
        <v>67</v>
      </c>
      <c r="F292" s="20" t="s">
        <v>9975</v>
      </c>
      <c r="G292">
        <v>1</v>
      </c>
    </row>
    <row r="293" spans="1:7" ht="14.4" customHeight="1" x14ac:dyDescent="0.3">
      <c r="A293" s="8" t="s">
        <v>10016</v>
      </c>
      <c r="B293" s="8" t="s">
        <v>9287</v>
      </c>
      <c r="C293" s="2" t="s">
        <v>67</v>
      </c>
      <c r="D293" s="2" t="s">
        <v>67</v>
      </c>
      <c r="F293" s="20" t="s">
        <v>9960</v>
      </c>
      <c r="G293">
        <v>1</v>
      </c>
    </row>
    <row r="294" spans="1:7" ht="14.4" customHeight="1" x14ac:dyDescent="0.3">
      <c r="A294" s="8" t="s">
        <v>10855</v>
      </c>
      <c r="B294" s="3" t="s">
        <v>10746</v>
      </c>
      <c r="C294" s="2" t="s">
        <v>67</v>
      </c>
      <c r="D294" s="2" t="s">
        <v>67</v>
      </c>
      <c r="F294" s="20" t="s">
        <v>10791</v>
      </c>
      <c r="G294">
        <v>1</v>
      </c>
    </row>
    <row r="295" spans="1:7" ht="14.4" customHeight="1" x14ac:dyDescent="0.3">
      <c r="A295" s="8" t="s">
        <v>9998</v>
      </c>
      <c r="B295" s="8" t="s">
        <v>9287</v>
      </c>
      <c r="C295" s="2" t="s">
        <v>67</v>
      </c>
      <c r="D295" s="2" t="s">
        <v>67</v>
      </c>
      <c r="F295" s="20" t="s">
        <v>9942</v>
      </c>
      <c r="G295">
        <v>1</v>
      </c>
    </row>
    <row r="296" spans="1:7" ht="14.4" customHeight="1" x14ac:dyDescent="0.3">
      <c r="A296" s="8" t="s">
        <v>8963</v>
      </c>
      <c r="B296" s="8" t="s">
        <v>9286</v>
      </c>
      <c r="C296" s="2" t="s">
        <v>67</v>
      </c>
      <c r="D296" s="2" t="s">
        <v>67</v>
      </c>
      <c r="F296" s="20" t="s">
        <v>8581</v>
      </c>
      <c r="G296">
        <v>1</v>
      </c>
    </row>
    <row r="297" spans="1:7" ht="14.4" customHeight="1" x14ac:dyDescent="0.3">
      <c r="A297" s="6">
        <f>ACM!A408</f>
        <v>651</v>
      </c>
      <c r="B297" s="6">
        <f>ACM!B408</f>
        <v>6</v>
      </c>
      <c r="C297" s="2" t="s">
        <v>67</v>
      </c>
      <c r="D297" s="2" t="s">
        <v>67</v>
      </c>
      <c r="F297" s="20" t="str">
        <f>ACM!I408</f>
        <v>A Theory of Interfaces and Modules - I: Composition Theorem</v>
      </c>
      <c r="G297">
        <v>1</v>
      </c>
    </row>
    <row r="298" spans="1:7" ht="14.4" customHeight="1" x14ac:dyDescent="0.3">
      <c r="A298" s="6">
        <f>ACM!A768</f>
        <v>1011</v>
      </c>
      <c r="B298" s="6">
        <f>ACM!B768</f>
        <v>6</v>
      </c>
      <c r="C298" s="2" t="s">
        <v>67</v>
      </c>
      <c r="D298" s="2" t="s">
        <v>67</v>
      </c>
      <c r="F298" s="20" t="str">
        <f>ACM!I768</f>
        <v>A Thread Taxonomy for MPI</v>
      </c>
      <c r="G298">
        <v>1</v>
      </c>
    </row>
    <row r="299" spans="1:7" ht="14.4" customHeight="1" x14ac:dyDescent="0.3">
      <c r="A299" s="6">
        <f>ACM!A887</f>
        <v>1130</v>
      </c>
      <c r="B299" s="6">
        <f>ACM!B887</f>
        <v>7</v>
      </c>
      <c r="C299" s="2" t="s">
        <v>67</v>
      </c>
      <c r="D299" s="2" t="s">
        <v>67</v>
      </c>
      <c r="F299" s="20" t="str">
        <f>ACM!I887</f>
        <v>A Three-way Merge for XML Documents</v>
      </c>
      <c r="G299">
        <v>1</v>
      </c>
    </row>
    <row r="300" spans="1:7" ht="14.4" customHeight="1" x14ac:dyDescent="0.3">
      <c r="A300" s="8" t="s">
        <v>9063</v>
      </c>
      <c r="B300" s="8" t="s">
        <v>9286</v>
      </c>
      <c r="C300" s="2" t="s">
        <v>67</v>
      </c>
      <c r="D300" s="2" t="s">
        <v>67</v>
      </c>
      <c r="F300" s="20" t="s">
        <v>8671</v>
      </c>
      <c r="G300">
        <v>1</v>
      </c>
    </row>
    <row r="301" spans="1:7" ht="14.4" customHeight="1" x14ac:dyDescent="0.3">
      <c r="A301" s="8" t="s">
        <v>10141</v>
      </c>
      <c r="B301" s="8" t="s">
        <v>9287</v>
      </c>
      <c r="C301" s="2" t="s">
        <v>67</v>
      </c>
      <c r="D301" s="2" t="s">
        <v>67</v>
      </c>
      <c r="F301" s="20" t="s">
        <v>10092</v>
      </c>
      <c r="G301">
        <v>1</v>
      </c>
    </row>
    <row r="302" spans="1:7" ht="14.4" customHeight="1" x14ac:dyDescent="0.3">
      <c r="A302" s="8" t="s">
        <v>9026</v>
      </c>
      <c r="B302" s="8" t="s">
        <v>9286</v>
      </c>
      <c r="C302" s="2" t="s">
        <v>67</v>
      </c>
      <c r="D302" s="2" t="s">
        <v>67</v>
      </c>
      <c r="F302" s="20" t="s">
        <v>8635</v>
      </c>
      <c r="G302">
        <v>1</v>
      </c>
    </row>
    <row r="303" spans="1:7" ht="14.4" customHeight="1" x14ac:dyDescent="0.3">
      <c r="A303" s="18">
        <f>IEEE!A181</f>
        <v>180</v>
      </c>
      <c r="B303" s="18" t="str">
        <f>IEEE!B181</f>
        <v>5 (MD)</v>
      </c>
      <c r="C303" s="2" t="s">
        <v>67</v>
      </c>
      <c r="D303" s="2" t="s">
        <v>67</v>
      </c>
      <c r="F303" s="20" t="str">
        <f>IEEE!C181</f>
        <v>A traceability approach for model composition</v>
      </c>
      <c r="G303">
        <v>1</v>
      </c>
    </row>
    <row r="304" spans="1:7" ht="14.4" customHeight="1" x14ac:dyDescent="0.3">
      <c r="A304" s="8" t="s">
        <v>10541</v>
      </c>
      <c r="B304" s="8" t="s">
        <v>9287</v>
      </c>
      <c r="C304" s="2" t="s">
        <v>67</v>
      </c>
      <c r="D304" s="2" t="s">
        <v>67</v>
      </c>
      <c r="F304" s="20" t="s">
        <v>10262</v>
      </c>
      <c r="G304">
        <v>1</v>
      </c>
    </row>
    <row r="305" spans="1:7" ht="14.4" customHeight="1" x14ac:dyDescent="0.3">
      <c r="A305" s="8" t="s">
        <v>10738</v>
      </c>
      <c r="B305" s="3" t="s">
        <v>10746</v>
      </c>
      <c r="C305" s="2" t="s">
        <v>67</v>
      </c>
      <c r="D305" s="2" t="s">
        <v>67</v>
      </c>
      <c r="F305" s="20" t="s">
        <v>10724</v>
      </c>
      <c r="G305">
        <v>1</v>
      </c>
    </row>
    <row r="306" spans="1:7" ht="14.4" customHeight="1" x14ac:dyDescent="0.3">
      <c r="A306" s="8" t="s">
        <v>9692</v>
      </c>
      <c r="B306" s="8" t="s">
        <v>9287</v>
      </c>
      <c r="C306" s="2" t="s">
        <v>67</v>
      </c>
      <c r="D306" s="2" t="s">
        <v>67</v>
      </c>
      <c r="F306" s="20" t="s">
        <v>9647</v>
      </c>
      <c r="G306">
        <v>1</v>
      </c>
    </row>
    <row r="307" spans="1:7" ht="14.4" customHeight="1" x14ac:dyDescent="0.3">
      <c r="A307" s="8" t="s">
        <v>9438</v>
      </c>
      <c r="B307" s="8" t="s">
        <v>9287</v>
      </c>
      <c r="C307" s="2" t="s">
        <v>67</v>
      </c>
      <c r="D307" s="2" t="s">
        <v>67</v>
      </c>
      <c r="F307" s="20" t="s">
        <v>9361</v>
      </c>
      <c r="G307">
        <v>1</v>
      </c>
    </row>
    <row r="308" spans="1:7" ht="14.4" customHeight="1" x14ac:dyDescent="0.3">
      <c r="A308" s="18">
        <f>IEEE!A77</f>
        <v>76</v>
      </c>
      <c r="B308" s="18" t="str">
        <f>IEEE!B77</f>
        <v>5 (UML)</v>
      </c>
      <c r="C308" s="2" t="s">
        <v>67</v>
      </c>
      <c r="D308" s="2" t="s">
        <v>68</v>
      </c>
      <c r="E308" s="23" t="s">
        <v>1140</v>
      </c>
      <c r="F308" s="20" t="str">
        <f>IEEE!C77</f>
        <v>A UML profile for modeling the conflicts in model merging</v>
      </c>
      <c r="G308">
        <v>1</v>
      </c>
    </row>
    <row r="309" spans="1:7" ht="14.4" customHeight="1" x14ac:dyDescent="0.3">
      <c r="A309" s="18">
        <f>IEEE!A185</f>
        <v>184</v>
      </c>
      <c r="B309" s="18" t="str">
        <f>IEEE!B185</f>
        <v>5 (MD)</v>
      </c>
      <c r="C309" s="2" t="s">
        <v>11170</v>
      </c>
      <c r="D309" s="2" t="s">
        <v>67</v>
      </c>
      <c r="F309" s="20" t="str">
        <f>IEEE!C185</f>
        <v>A UML profile for modeling the conflicts in model merging</v>
      </c>
      <c r="G309">
        <v>1</v>
      </c>
    </row>
    <row r="310" spans="1:7" ht="14.4" customHeight="1" x14ac:dyDescent="0.3">
      <c r="A310" s="8" t="s">
        <v>9178</v>
      </c>
      <c r="B310" s="8" t="s">
        <v>9286</v>
      </c>
      <c r="C310" s="2" t="s">
        <v>67</v>
      </c>
      <c r="D310" s="2" t="s">
        <v>67</v>
      </c>
      <c r="F310" s="20" t="s">
        <v>8783</v>
      </c>
      <c r="G310">
        <v>1</v>
      </c>
    </row>
    <row r="311" spans="1:7" ht="14.4" customHeight="1" x14ac:dyDescent="0.3">
      <c r="A311" s="8" t="s">
        <v>9436</v>
      </c>
      <c r="B311" s="8" t="s">
        <v>9287</v>
      </c>
      <c r="C311" s="2" t="s">
        <v>67</v>
      </c>
      <c r="D311" s="2" t="s">
        <v>67</v>
      </c>
      <c r="F311" s="20" t="s">
        <v>9359</v>
      </c>
      <c r="G311">
        <v>1</v>
      </c>
    </row>
    <row r="312" spans="1:7" ht="14.4" customHeight="1" x14ac:dyDescent="0.3">
      <c r="A312" s="8" t="s">
        <v>9879</v>
      </c>
      <c r="B312" s="8" t="s">
        <v>9287</v>
      </c>
      <c r="C312" s="2" t="s">
        <v>67</v>
      </c>
      <c r="D312" s="2" t="s">
        <v>67</v>
      </c>
      <c r="F312" s="20" t="s">
        <v>9821</v>
      </c>
      <c r="G312">
        <v>1</v>
      </c>
    </row>
    <row r="313" spans="1:7" ht="14.4" customHeight="1" x14ac:dyDescent="0.3">
      <c r="A313" s="8" t="s">
        <v>9789</v>
      </c>
      <c r="B313" s="8" t="s">
        <v>9287</v>
      </c>
      <c r="C313" s="2" t="s">
        <v>67</v>
      </c>
      <c r="D313" s="2" t="s">
        <v>67</v>
      </c>
      <c r="F313" s="20" t="s">
        <v>9730</v>
      </c>
      <c r="G313">
        <v>1</v>
      </c>
    </row>
    <row r="314" spans="1:7" x14ac:dyDescent="0.3">
      <c r="A314" s="8" t="s">
        <v>9678</v>
      </c>
      <c r="B314" s="8" t="s">
        <v>9287</v>
      </c>
      <c r="C314" s="2" t="s">
        <v>67</v>
      </c>
      <c r="D314" s="2" t="s">
        <v>67</v>
      </c>
      <c r="F314" s="20" t="s">
        <v>9633</v>
      </c>
      <c r="G314">
        <v>1</v>
      </c>
    </row>
    <row r="315" spans="1:7" ht="14.4" customHeight="1" x14ac:dyDescent="0.3">
      <c r="A315" s="8" t="s">
        <v>9989</v>
      </c>
      <c r="B315" s="8" t="s">
        <v>9287</v>
      </c>
      <c r="C315" s="2" t="s">
        <v>67</v>
      </c>
      <c r="D315" s="2" t="s">
        <v>67</v>
      </c>
      <c r="F315" s="20" t="s">
        <v>9934</v>
      </c>
      <c r="G315">
        <v>1</v>
      </c>
    </row>
    <row r="316" spans="1:7" ht="14.4" customHeight="1" x14ac:dyDescent="0.3">
      <c r="A316" s="8" t="s">
        <v>9046</v>
      </c>
      <c r="B316" s="8" t="s">
        <v>9286</v>
      </c>
      <c r="C316" s="2" t="s">
        <v>67</v>
      </c>
      <c r="D316" s="2" t="s">
        <v>67</v>
      </c>
      <c r="F316" s="20" t="s">
        <v>8654</v>
      </c>
      <c r="G316">
        <v>1</v>
      </c>
    </row>
    <row r="317" spans="1:7" ht="14.4" customHeight="1" x14ac:dyDescent="0.3">
      <c r="A317" s="8" t="s">
        <v>10582</v>
      </c>
      <c r="B317" s="8" t="s">
        <v>9287</v>
      </c>
      <c r="C317" s="2" t="s">
        <v>67</v>
      </c>
      <c r="D317" s="2" t="s">
        <v>67</v>
      </c>
      <c r="F317" s="20" t="s">
        <v>10300</v>
      </c>
      <c r="G317">
        <v>1</v>
      </c>
    </row>
    <row r="318" spans="1:7" ht="14.4" customHeight="1" x14ac:dyDescent="0.3">
      <c r="A318" s="8" t="s">
        <v>9910</v>
      </c>
      <c r="B318" s="8" t="s">
        <v>9287</v>
      </c>
      <c r="C318" s="2" t="s">
        <v>67</v>
      </c>
      <c r="D318" s="2" t="s">
        <v>67</v>
      </c>
      <c r="F318" s="20" t="s">
        <v>9852</v>
      </c>
      <c r="G318">
        <v>1</v>
      </c>
    </row>
    <row r="319" spans="1:7" ht="14.4" customHeight="1" x14ac:dyDescent="0.3">
      <c r="A319" s="6">
        <f>ACM!A744</f>
        <v>987</v>
      </c>
      <c r="B319" s="6">
        <f>ACM!B744</f>
        <v>6</v>
      </c>
      <c r="C319" s="2" t="s">
        <v>67</v>
      </c>
      <c r="D319" s="2" t="s">
        <v>67</v>
      </c>
      <c r="F319" s="20" t="str">
        <f>ACM!I744</f>
        <v>A Virtual Model of Spring Reverberation</v>
      </c>
      <c r="G319">
        <v>1</v>
      </c>
    </row>
    <row r="320" spans="1:7" ht="14.4" customHeight="1" x14ac:dyDescent="0.3">
      <c r="A320" s="6">
        <f>ACM!A758</f>
        <v>1001</v>
      </c>
      <c r="B320" s="6">
        <f>ACM!B758</f>
        <v>6</v>
      </c>
      <c r="C320" s="2" t="s">
        <v>11170</v>
      </c>
      <c r="D320" s="2" t="s">
        <v>67</v>
      </c>
      <c r="F320" s="20" t="str">
        <f>ACM!I758</f>
        <v>A Virtual Model of Spring Reverberation</v>
      </c>
      <c r="G320">
        <v>1</v>
      </c>
    </row>
    <row r="321" spans="1:7" ht="14.4" customHeight="1" x14ac:dyDescent="0.3">
      <c r="A321" s="8" t="s">
        <v>10004</v>
      </c>
      <c r="B321" s="8" t="s">
        <v>9287</v>
      </c>
      <c r="C321" s="2" t="s">
        <v>67</v>
      </c>
      <c r="D321" s="2" t="s">
        <v>67</v>
      </c>
      <c r="F321" s="20" t="s">
        <v>9948</v>
      </c>
      <c r="G321">
        <v>1</v>
      </c>
    </row>
    <row r="322" spans="1:7" ht="14.4" customHeight="1" x14ac:dyDescent="0.3">
      <c r="A322" s="8" t="s">
        <v>9603</v>
      </c>
      <c r="B322" s="8" t="s">
        <v>9287</v>
      </c>
      <c r="C322" s="2" t="s">
        <v>67</v>
      </c>
      <c r="D322" s="2" t="s">
        <v>67</v>
      </c>
      <c r="F322" s="20" t="s">
        <v>9552</v>
      </c>
      <c r="G322">
        <v>1</v>
      </c>
    </row>
    <row r="323" spans="1:7" ht="14.4" customHeight="1" x14ac:dyDescent="0.3">
      <c r="A323" s="6">
        <f>ACM!A644</f>
        <v>887</v>
      </c>
      <c r="B323" s="6">
        <f>ACM!B644</f>
        <v>6</v>
      </c>
      <c r="C323" s="2" t="s">
        <v>67</v>
      </c>
      <c r="D323" s="2" t="s">
        <v>67</v>
      </c>
      <c r="F323" s="20" t="str">
        <f>ACM!I644</f>
        <v>A Web Service Cooperative Scheduling Model for Workflow Management System</v>
      </c>
      <c r="G323">
        <v>1</v>
      </c>
    </row>
    <row r="324" spans="1:7" ht="14.4" customHeight="1" x14ac:dyDescent="0.3">
      <c r="A324" s="6">
        <f>ACM!A284</f>
        <v>527</v>
      </c>
      <c r="B324" s="6">
        <f>ACM!B284</f>
        <v>6</v>
      </c>
      <c r="C324" s="2" t="s">
        <v>67</v>
      </c>
      <c r="D324" s="2" t="s">
        <v>67</v>
      </c>
      <c r="F324" s="20" t="str">
        <f>ACM!I284</f>
        <v>A Web Services Framework for Distributed Model Management</v>
      </c>
      <c r="G324">
        <v>1</v>
      </c>
    </row>
    <row r="325" spans="1:7" ht="14.4" customHeight="1" x14ac:dyDescent="0.3">
      <c r="A325" s="8" t="s">
        <v>9327</v>
      </c>
      <c r="B325" s="8" t="s">
        <v>9287</v>
      </c>
      <c r="C325" s="2" t="s">
        <v>67</v>
      </c>
      <c r="D325" s="2" t="s">
        <v>67</v>
      </c>
      <c r="F325" s="20" t="s">
        <v>9299</v>
      </c>
      <c r="G325">
        <v>1</v>
      </c>
    </row>
    <row r="326" spans="1:7" ht="14.4" customHeight="1" x14ac:dyDescent="0.3">
      <c r="A326" s="8" t="s">
        <v>9914</v>
      </c>
      <c r="B326" s="8" t="s">
        <v>9287</v>
      </c>
      <c r="C326" s="2" t="s">
        <v>67</v>
      </c>
      <c r="D326" s="2" t="s">
        <v>67</v>
      </c>
      <c r="F326" s="20" t="s">
        <v>9856</v>
      </c>
      <c r="G326">
        <v>1</v>
      </c>
    </row>
    <row r="327" spans="1:7" ht="14.4" customHeight="1" x14ac:dyDescent="0.3">
      <c r="A327" s="8" t="s">
        <v>9120</v>
      </c>
      <c r="B327" s="8" t="s">
        <v>9286</v>
      </c>
      <c r="C327" s="2" t="s">
        <v>67</v>
      </c>
      <c r="D327" s="2" t="s">
        <v>67</v>
      </c>
      <c r="F327" s="20" t="s">
        <v>8725</v>
      </c>
      <c r="G327">
        <v>1</v>
      </c>
    </row>
    <row r="328" spans="1:7" ht="14.4" customHeight="1" x14ac:dyDescent="0.3">
      <c r="A328" s="6">
        <f>ACM!A537</f>
        <v>780</v>
      </c>
      <c r="B328" s="6">
        <f>ACM!B537</f>
        <v>6</v>
      </c>
      <c r="C328" s="2" t="s">
        <v>67</v>
      </c>
      <c r="D328" s="2" t="s">
        <v>67</v>
      </c>
      <c r="F328" s="20" t="str">
        <f>ACM!I537</f>
        <v>Abstractions, Composition and Reasoning</v>
      </c>
      <c r="G328">
        <v>1</v>
      </c>
    </row>
    <row r="329" spans="1:7" ht="14.4" customHeight="1" x14ac:dyDescent="0.3">
      <c r="A329" s="6">
        <f>ACM!A283</f>
        <v>526</v>
      </c>
      <c r="B329" s="6">
        <f>ACM!B283</f>
        <v>6</v>
      </c>
      <c r="C329" s="2" t="s">
        <v>67</v>
      </c>
      <c r="D329" s="2" t="s">
        <v>67</v>
      </c>
      <c r="F329" s="20" t="str">
        <f>ACM!I283</f>
        <v>Access Requirement Analysis of e-Governance Systems</v>
      </c>
      <c r="G329">
        <v>1</v>
      </c>
    </row>
    <row r="330" spans="1:7" ht="14.4" customHeight="1" x14ac:dyDescent="0.3">
      <c r="A330" s="6">
        <f>ACM!A718</f>
        <v>961</v>
      </c>
      <c r="B330" s="6">
        <f>ACM!B718</f>
        <v>6</v>
      </c>
      <c r="C330" s="2" t="s">
        <v>67</v>
      </c>
      <c r="D330" s="2" t="s">
        <v>67</v>
      </c>
      <c r="F330" s="20" t="str">
        <f>ACM!I718</f>
        <v>Achieving Interoperability Through ODP Trading Function</v>
      </c>
      <c r="G330">
        <v>1</v>
      </c>
    </row>
    <row r="331" spans="1:7" ht="14.4" customHeight="1" x14ac:dyDescent="0.3">
      <c r="A331" s="8" t="s">
        <v>10657</v>
      </c>
      <c r="B331" s="8" t="s">
        <v>9287</v>
      </c>
      <c r="C331" s="2" t="s">
        <v>67</v>
      </c>
      <c r="D331" s="2" t="s">
        <v>67</v>
      </c>
      <c r="F331" s="20" t="s">
        <v>10377</v>
      </c>
      <c r="G331">
        <v>1</v>
      </c>
    </row>
    <row r="332" spans="1:7" ht="14.4" customHeight="1" x14ac:dyDescent="0.3">
      <c r="A332" s="8" t="s">
        <v>9995</v>
      </c>
      <c r="B332" s="8" t="s">
        <v>9287</v>
      </c>
      <c r="C332" s="2" t="s">
        <v>67</v>
      </c>
      <c r="D332" s="2" t="s">
        <v>67</v>
      </c>
      <c r="F332" s="20" t="s">
        <v>9939</v>
      </c>
      <c r="G332">
        <v>1</v>
      </c>
    </row>
    <row r="333" spans="1:7" ht="14.4" customHeight="1" x14ac:dyDescent="0.3">
      <c r="A333" s="8" t="s">
        <v>9457</v>
      </c>
      <c r="B333" s="8" t="s">
        <v>9287</v>
      </c>
      <c r="C333" s="2" t="s">
        <v>67</v>
      </c>
      <c r="D333" s="2" t="s">
        <v>67</v>
      </c>
      <c r="F333" s="20" t="s">
        <v>9381</v>
      </c>
      <c r="G333">
        <v>1</v>
      </c>
    </row>
    <row r="334" spans="1:7" ht="14.4" customHeight="1" x14ac:dyDescent="0.3">
      <c r="A334" s="6">
        <f>ACM!A148</f>
        <v>391</v>
      </c>
      <c r="B334" s="6">
        <f>ACM!B148</f>
        <v>6</v>
      </c>
      <c r="C334" s="2" t="s">
        <v>67</v>
      </c>
      <c r="D334" s="2" t="s">
        <v>67</v>
      </c>
      <c r="F334" s="20" t="str">
        <f>ACM!I148</f>
        <v>ADAGE: A Framework for Supporting User-driven Ad-hoc Data Analysis Processes</v>
      </c>
      <c r="G334">
        <v>1</v>
      </c>
    </row>
    <row r="335" spans="1:7" ht="14.4" customHeight="1" x14ac:dyDescent="0.3">
      <c r="A335" s="6">
        <f>ACM!A139</f>
        <v>382</v>
      </c>
      <c r="B335" s="6">
        <f>ACM!B139</f>
        <v>6</v>
      </c>
      <c r="C335" s="2" t="s">
        <v>67</v>
      </c>
      <c r="D335" s="2" t="s">
        <v>67</v>
      </c>
      <c r="E335" s="23" t="s">
        <v>10756</v>
      </c>
      <c r="F335" s="20" t="str">
        <f>ACM!I139</f>
        <v>Adaptability of Model Comparison Tools</v>
      </c>
      <c r="G335">
        <v>1</v>
      </c>
    </row>
    <row r="336" spans="1:7" ht="14.4" customHeight="1" x14ac:dyDescent="0.3">
      <c r="A336" s="6">
        <f>ACM!A361</f>
        <v>604</v>
      </c>
      <c r="B336" s="6">
        <f>ACM!B361</f>
        <v>6</v>
      </c>
      <c r="C336" s="2" t="s">
        <v>67</v>
      </c>
      <c r="D336" s="2" t="s">
        <v>67</v>
      </c>
      <c r="F336" s="20" t="str">
        <f>ACM!I361</f>
        <v>Adaptive Perceptual Color-texture Image Segmentation</v>
      </c>
      <c r="G336">
        <v>1</v>
      </c>
    </row>
    <row r="337" spans="1:7" ht="14.4" customHeight="1" x14ac:dyDescent="0.3">
      <c r="A337" s="8" t="s">
        <v>9806</v>
      </c>
      <c r="B337" s="8" t="s">
        <v>9287</v>
      </c>
      <c r="C337" s="2" t="s">
        <v>67</v>
      </c>
      <c r="D337" s="2" t="s">
        <v>67</v>
      </c>
      <c r="F337" s="20" t="s">
        <v>9747</v>
      </c>
      <c r="G337">
        <v>1</v>
      </c>
    </row>
    <row r="338" spans="1:7" ht="14.4" customHeight="1" x14ac:dyDescent="0.3">
      <c r="A338" s="6">
        <f>ACM!A617</f>
        <v>860</v>
      </c>
      <c r="B338" s="6">
        <f>ACM!B617</f>
        <v>6</v>
      </c>
      <c r="C338" s="2" t="s">
        <v>67</v>
      </c>
      <c r="D338" s="2" t="s">
        <v>67</v>
      </c>
      <c r="F338" s="20" t="str">
        <f>ACM!I617</f>
        <v>Adding Multimedia Collections to the Dexter Model</v>
      </c>
      <c r="G338">
        <v>1</v>
      </c>
    </row>
    <row r="339" spans="1:7" ht="14.4" customHeight="1" x14ac:dyDescent="0.3">
      <c r="A339" s="6">
        <f>ACM!A461</f>
        <v>704</v>
      </c>
      <c r="B339" s="6">
        <f>ACM!B461</f>
        <v>6</v>
      </c>
      <c r="C339" s="2" t="s">
        <v>67</v>
      </c>
      <c r="D339" s="2" t="s">
        <v>67</v>
      </c>
      <c r="F339" s="20" t="str">
        <f>ACM!I461</f>
        <v>Adding Non-functional Preferences to Service Discovery</v>
      </c>
      <c r="G339">
        <v>1</v>
      </c>
    </row>
    <row r="340" spans="1:7" ht="14.4" customHeight="1" x14ac:dyDescent="0.3">
      <c r="A340" s="8" t="s">
        <v>10475</v>
      </c>
      <c r="B340" s="8" t="s">
        <v>9287</v>
      </c>
      <c r="C340" s="2" t="s">
        <v>67</v>
      </c>
      <c r="D340" s="2" t="s">
        <v>67</v>
      </c>
      <c r="F340" s="20" t="s">
        <v>10196</v>
      </c>
      <c r="G340">
        <v>1</v>
      </c>
    </row>
    <row r="341" spans="1:7" ht="14.4" customHeight="1" x14ac:dyDescent="0.3">
      <c r="A341" s="8" t="s">
        <v>9105</v>
      </c>
      <c r="B341" s="8" t="s">
        <v>9286</v>
      </c>
      <c r="C341" s="2" t="s">
        <v>67</v>
      </c>
      <c r="D341" s="2" t="s">
        <v>67</v>
      </c>
      <c r="F341" s="20" t="s">
        <v>8711</v>
      </c>
      <c r="G341">
        <v>1</v>
      </c>
    </row>
    <row r="342" spans="1:7" ht="14.4" customHeight="1" x14ac:dyDescent="0.3">
      <c r="A342" s="8" t="s">
        <v>9123</v>
      </c>
      <c r="B342" s="8" t="s">
        <v>9286</v>
      </c>
      <c r="C342" s="2" t="s">
        <v>67</v>
      </c>
      <c r="D342" s="2" t="s">
        <v>67</v>
      </c>
      <c r="F342" s="20" t="s">
        <v>8728</v>
      </c>
      <c r="G342">
        <v>1</v>
      </c>
    </row>
    <row r="343" spans="1:7" ht="14.4" customHeight="1" x14ac:dyDescent="0.3">
      <c r="A343" s="8" t="s">
        <v>9560</v>
      </c>
      <c r="B343" s="8" t="s">
        <v>9287</v>
      </c>
      <c r="C343" s="2" t="s">
        <v>67</v>
      </c>
      <c r="D343" s="2" t="s">
        <v>67</v>
      </c>
      <c r="F343" s="20" t="s">
        <v>9507</v>
      </c>
      <c r="G343">
        <v>1</v>
      </c>
    </row>
    <row r="344" spans="1:7" ht="14.4" customHeight="1" x14ac:dyDescent="0.3">
      <c r="A344" s="6">
        <f>ACM!A324</f>
        <v>567</v>
      </c>
      <c r="B344" s="6">
        <f>ACM!B324</f>
        <v>6</v>
      </c>
      <c r="C344" s="2" t="s">
        <v>67</v>
      </c>
      <c r="D344" s="2" t="s">
        <v>67</v>
      </c>
      <c r="F344" s="20" t="str">
        <f>ACM!I324</f>
        <v>Advanced Modelling and Verification Techniques Applied to a Cluster File System</v>
      </c>
      <c r="G344">
        <v>1</v>
      </c>
    </row>
    <row r="345" spans="1:7" ht="14.4" customHeight="1" x14ac:dyDescent="0.3">
      <c r="A345" s="6">
        <f>ACM!A211</f>
        <v>454</v>
      </c>
      <c r="B345" s="6">
        <f>ACM!B211</f>
        <v>6</v>
      </c>
      <c r="C345" s="2" t="s">
        <v>67</v>
      </c>
      <c r="D345" s="2" t="s">
        <v>67</v>
      </c>
      <c r="F345" s="20" t="str">
        <f>ACM!I211</f>
        <v>Advanced Modelling of Retail Pricing by Fuzzy Networks</v>
      </c>
      <c r="G345">
        <v>1</v>
      </c>
    </row>
    <row r="346" spans="1:7" ht="14.4" customHeight="1" x14ac:dyDescent="0.3">
      <c r="A346" s="6">
        <f>ACM!A241</f>
        <v>484</v>
      </c>
      <c r="B346" s="6">
        <f>ACM!B241</f>
        <v>6</v>
      </c>
      <c r="C346" s="2" t="s">
        <v>67</v>
      </c>
      <c r="D346" s="2" t="s">
        <v>67</v>
      </c>
      <c r="F346" s="20" t="str">
        <f>ACM!I241</f>
        <v>Advancement of Indices Assessing a Nation's Telecommunications Development Status</v>
      </c>
      <c r="G346">
        <v>1</v>
      </c>
    </row>
    <row r="347" spans="1:7" ht="14.4" customHeight="1" x14ac:dyDescent="0.3">
      <c r="A347" s="6">
        <f>ACM!A302</f>
        <v>545</v>
      </c>
      <c r="B347" s="6">
        <f>ACM!B302</f>
        <v>6</v>
      </c>
      <c r="C347" s="2" t="s">
        <v>67</v>
      </c>
      <c r="D347" s="2" t="s">
        <v>67</v>
      </c>
      <c r="E347" s="23" t="s">
        <v>10932</v>
      </c>
      <c r="F347" s="20" t="str">
        <f>ACM!I302</f>
        <v>Advancing Viewpoint Merging in Requirements Engineering: A Theoretical Replication and Explanatory Study</v>
      </c>
      <c r="G347">
        <v>1</v>
      </c>
    </row>
    <row r="348" spans="1:7" ht="14.4" customHeight="1" x14ac:dyDescent="0.3">
      <c r="A348" s="6">
        <f>ACM!A812</f>
        <v>1055</v>
      </c>
      <c r="B348" s="6">
        <f>ACM!B812</f>
        <v>6</v>
      </c>
      <c r="C348" s="2" t="s">
        <v>67</v>
      </c>
      <c r="D348" s="2" t="s">
        <v>67</v>
      </c>
      <c r="F348" s="20" t="str">
        <f>ACM!I812</f>
        <v>Affective Body Expression Perception and Recognition: A Survey</v>
      </c>
      <c r="G348">
        <v>1</v>
      </c>
    </row>
    <row r="349" spans="1:7" ht="14.4" customHeight="1" x14ac:dyDescent="0.3">
      <c r="A349" s="6">
        <f>ACM!A360</f>
        <v>603</v>
      </c>
      <c r="B349" s="6">
        <f>ACM!B360</f>
        <v>6</v>
      </c>
      <c r="C349" s="2" t="s">
        <v>67</v>
      </c>
      <c r="D349" s="2" t="s">
        <v>67</v>
      </c>
      <c r="F349" s="20" t="str">
        <f>ACM!I360</f>
        <v>Age-Specific Labour Market Effects of Employment Protection: A Numerical Approach</v>
      </c>
      <c r="G349">
        <v>1</v>
      </c>
    </row>
    <row r="350" spans="1:7" ht="14.4" customHeight="1" x14ac:dyDescent="0.3">
      <c r="A350" s="8" t="s">
        <v>9033</v>
      </c>
      <c r="B350" s="8" t="s">
        <v>9286</v>
      </c>
      <c r="C350" s="2" t="s">
        <v>67</v>
      </c>
      <c r="D350" s="2" t="s">
        <v>67</v>
      </c>
      <c r="F350" s="20" t="s">
        <v>8642</v>
      </c>
      <c r="G350">
        <v>1</v>
      </c>
    </row>
    <row r="351" spans="1:7" ht="14.4" customHeight="1" x14ac:dyDescent="0.3">
      <c r="A351" s="8" t="s">
        <v>10545</v>
      </c>
      <c r="B351" s="8" t="s">
        <v>9287</v>
      </c>
      <c r="C351" s="2" t="s">
        <v>67</v>
      </c>
      <c r="D351" s="2" t="s">
        <v>67</v>
      </c>
      <c r="F351" s="20" t="s">
        <v>10266</v>
      </c>
      <c r="G351">
        <v>1</v>
      </c>
    </row>
    <row r="352" spans="1:7" ht="14.4" customHeight="1" x14ac:dyDescent="0.3">
      <c r="A352" s="8" t="s">
        <v>9759</v>
      </c>
      <c r="B352" s="8" t="s">
        <v>9287</v>
      </c>
      <c r="C352" s="2" t="s">
        <v>67</v>
      </c>
      <c r="D352" s="2" t="s">
        <v>67</v>
      </c>
      <c r="F352" s="20" t="s">
        <v>9700</v>
      </c>
      <c r="G352">
        <v>1</v>
      </c>
    </row>
    <row r="353" spans="1:7" ht="14.4" customHeight="1" x14ac:dyDescent="0.3">
      <c r="A353" s="6">
        <f>ACM!A658</f>
        <v>901</v>
      </c>
      <c r="B353" s="6">
        <f>ACM!B658</f>
        <v>6</v>
      </c>
      <c r="C353" s="2" t="s">
        <v>67</v>
      </c>
      <c r="D353" s="2" t="s">
        <v>67</v>
      </c>
      <c r="F353" s="20" t="str">
        <f>ACM!I658</f>
        <v>Algorithmic Parameterization of Mixed Treatment Comparisons</v>
      </c>
      <c r="G353">
        <v>1</v>
      </c>
    </row>
    <row r="354" spans="1:7" ht="14.4" customHeight="1" x14ac:dyDescent="0.3">
      <c r="A354" s="6">
        <f>ACM!A289</f>
        <v>532</v>
      </c>
      <c r="B354" s="6">
        <f>ACM!B289</f>
        <v>6</v>
      </c>
      <c r="C354" s="2" t="s">
        <v>67</v>
      </c>
      <c r="D354" s="2" t="s">
        <v>67</v>
      </c>
      <c r="F354" s="20" t="str">
        <f>ACM!I289</f>
        <v>Algorithmic Verification of Procedural Programs in the Presence of Code Variability</v>
      </c>
      <c r="G354">
        <v>1</v>
      </c>
    </row>
    <row r="355" spans="1:7" ht="14.4" customHeight="1" x14ac:dyDescent="0.3">
      <c r="A355" s="18">
        <f>IEEE!A113</f>
        <v>112</v>
      </c>
      <c r="B355" s="18" t="str">
        <f>IEEE!B113</f>
        <v>5 (MD)</v>
      </c>
      <c r="C355" s="2" t="s">
        <v>67</v>
      </c>
      <c r="D355" s="2" t="s">
        <v>67</v>
      </c>
      <c r="F355" s="20" t="str">
        <f>IEEE!C113</f>
        <v>Algorithms for Markovian source separation by entropy rate minimization</v>
      </c>
      <c r="G355">
        <v>1</v>
      </c>
    </row>
    <row r="356" spans="1:7" x14ac:dyDescent="0.3">
      <c r="A356" s="6">
        <f>ACM!A115</f>
        <v>358</v>
      </c>
      <c r="B356" s="6">
        <f>ACM!B115</f>
        <v>6</v>
      </c>
      <c r="C356" s="2" t="s">
        <v>67</v>
      </c>
      <c r="D356" s="2" t="s">
        <v>67</v>
      </c>
      <c r="F356" s="20" t="str">
        <f>ACM!I115</f>
        <v>Aligning Medical Ontologies by Axiomatic Models, Corpus Linguistic Syntactic Rules and Context Information</v>
      </c>
      <c r="G356">
        <v>1</v>
      </c>
    </row>
    <row r="357" spans="1:7" ht="14.4" customHeight="1" x14ac:dyDescent="0.3">
      <c r="A357" s="6">
        <f>ACM!A448</f>
        <v>691</v>
      </c>
      <c r="B357" s="6">
        <f>ACM!B448</f>
        <v>6</v>
      </c>
      <c r="C357" s="2" t="s">
        <v>67</v>
      </c>
      <c r="D357" s="2" t="s">
        <v>67</v>
      </c>
      <c r="F357" s="20" t="str">
        <f>ACM!I448</f>
        <v>Alignment Seeding Strategies Using Contiguous Pyrimidine Purine Matches</v>
      </c>
      <c r="G357">
        <v>1</v>
      </c>
    </row>
    <row r="358" spans="1:7" x14ac:dyDescent="0.3">
      <c r="A358" s="18">
        <f>IEEE!A2</f>
        <v>1</v>
      </c>
      <c r="B358" s="18" t="str">
        <f>IEEE!B2</f>
        <v>5 (UML)</v>
      </c>
      <c r="C358" s="2" t="s">
        <v>67</v>
      </c>
      <c r="D358" s="2" t="s">
        <v>67</v>
      </c>
      <c r="F358" s="20" t="str">
        <f>IEEE!C2</f>
        <v>AMDA: Matching the Model-Driven-Architecture's Goals Using Extended Automata as a Common Model for Design and Execution</v>
      </c>
      <c r="G358">
        <v>1</v>
      </c>
    </row>
    <row r="359" spans="1:7" ht="14.4" customHeight="1" x14ac:dyDescent="0.3">
      <c r="A359" s="18">
        <f>IEEE!A91</f>
        <v>90</v>
      </c>
      <c r="B359" s="18" t="str">
        <f>IEEE!B91</f>
        <v>5 (MD)</v>
      </c>
      <c r="C359" s="2" t="s">
        <v>11170</v>
      </c>
      <c r="D359" s="2" t="s">
        <v>67</v>
      </c>
      <c r="F359" s="20" t="str">
        <f>IEEE!C91</f>
        <v>AMDA: Matching the Model-Driven-Architecture's Goals Using Extended Automata as a Common Model for Design and Execution</v>
      </c>
      <c r="G359">
        <v>1</v>
      </c>
    </row>
    <row r="360" spans="1:7" ht="14.4" customHeight="1" x14ac:dyDescent="0.3">
      <c r="A360" s="8" t="s">
        <v>10012</v>
      </c>
      <c r="B360" s="8" t="s">
        <v>9287</v>
      </c>
      <c r="C360" s="2" t="s">
        <v>67</v>
      </c>
      <c r="D360" s="2" t="s">
        <v>67</v>
      </c>
      <c r="F360" s="20" t="s">
        <v>9956</v>
      </c>
      <c r="G360">
        <v>1</v>
      </c>
    </row>
    <row r="361" spans="1:7" ht="14.4" customHeight="1" x14ac:dyDescent="0.3">
      <c r="A361" s="6">
        <f>ACM!A249</f>
        <v>492</v>
      </c>
      <c r="B361" s="6">
        <f>ACM!B249</f>
        <v>6</v>
      </c>
      <c r="C361" s="2" t="s">
        <v>67</v>
      </c>
      <c r="D361" s="2" t="s">
        <v>67</v>
      </c>
      <c r="F361" s="20" t="str">
        <f>ACM!I249</f>
        <v>An Adaptive System for Retrieval and Composition of Learning Objects</v>
      </c>
      <c r="G361">
        <v>1</v>
      </c>
    </row>
    <row r="362" spans="1:7" ht="14.4" customHeight="1" x14ac:dyDescent="0.3">
      <c r="A362" s="8" t="s">
        <v>10033</v>
      </c>
      <c r="B362" s="8" t="s">
        <v>9287</v>
      </c>
      <c r="C362" s="2" t="s">
        <v>67</v>
      </c>
      <c r="D362" s="2" t="s">
        <v>67</v>
      </c>
      <c r="F362" s="20" t="s">
        <v>9977</v>
      </c>
      <c r="G362">
        <v>1</v>
      </c>
    </row>
    <row r="363" spans="1:7" ht="14.4" customHeight="1" x14ac:dyDescent="0.3">
      <c r="A363" s="6">
        <f>ACM!A173</f>
        <v>416</v>
      </c>
      <c r="B363" s="6">
        <f>ACM!B173</f>
        <v>6</v>
      </c>
      <c r="C363" s="2" t="s">
        <v>67</v>
      </c>
      <c r="D363" s="2" t="s">
        <v>67</v>
      </c>
      <c r="F363" s="20" t="str">
        <f>ACM!I173</f>
        <v>An Algebraic Box Calculus</v>
      </c>
      <c r="G363">
        <v>1</v>
      </c>
    </row>
    <row r="364" spans="1:7" ht="14.4" customHeight="1" x14ac:dyDescent="0.3">
      <c r="A364" s="6">
        <f>ACM!A530</f>
        <v>773</v>
      </c>
      <c r="B364" s="6">
        <f>ACM!B530</f>
        <v>6</v>
      </c>
      <c r="C364" s="2" t="s">
        <v>67</v>
      </c>
      <c r="D364" s="2" t="s">
        <v>67</v>
      </c>
      <c r="F364" s="20" t="str">
        <f>ACM!I530</f>
        <v>An Algebraic Model for Asynchronous Circuits Verification</v>
      </c>
      <c r="G364">
        <v>1</v>
      </c>
    </row>
    <row r="365" spans="1:7" ht="14.4" customHeight="1" x14ac:dyDescent="0.3">
      <c r="A365" s="6">
        <f>ACM!A626</f>
        <v>869</v>
      </c>
      <c r="B365" s="6">
        <f>ACM!B626</f>
        <v>6</v>
      </c>
      <c r="C365" s="2" t="s">
        <v>67</v>
      </c>
      <c r="D365" s="2" t="s">
        <v>67</v>
      </c>
      <c r="F365" s="20" t="str">
        <f>ACM!I626</f>
        <v>An Algorithm for Map Matching Given Incomplete Road Data</v>
      </c>
      <c r="G365">
        <v>1</v>
      </c>
    </row>
    <row r="366" spans="1:7" ht="14.4" customHeight="1" x14ac:dyDescent="0.3">
      <c r="A366" s="6">
        <f>ACM!A572</f>
        <v>815</v>
      </c>
      <c r="B366" s="6">
        <f>ACM!B572</f>
        <v>6</v>
      </c>
      <c r="C366" s="2" t="s">
        <v>67</v>
      </c>
      <c r="D366" s="2" t="s">
        <v>67</v>
      </c>
      <c r="F366" s="20" t="str">
        <f>ACM!I572</f>
        <v>An Analysis of Neural Models for Walking Control</v>
      </c>
      <c r="G366">
        <v>1</v>
      </c>
    </row>
    <row r="367" spans="1:7" ht="14.4" customHeight="1" x14ac:dyDescent="0.3">
      <c r="A367" s="8" t="s">
        <v>8964</v>
      </c>
      <c r="B367" s="8" t="s">
        <v>9286</v>
      </c>
      <c r="C367" s="2" t="s">
        <v>67</v>
      </c>
      <c r="D367" s="2" t="s">
        <v>67</v>
      </c>
      <c r="F367" s="20" t="s">
        <v>8617</v>
      </c>
      <c r="G367">
        <v>1</v>
      </c>
    </row>
    <row r="368" spans="1:7" ht="14.4" customHeight="1" x14ac:dyDescent="0.3">
      <c r="A368" s="6">
        <f>ACM!A36</f>
        <v>279</v>
      </c>
      <c r="B368" s="6">
        <f>ACM!B36</f>
        <v>6</v>
      </c>
      <c r="C368" s="2" t="s">
        <v>11170</v>
      </c>
      <c r="D368" s="2" t="s">
        <v>67</v>
      </c>
      <c r="F368" s="20" t="str">
        <f>ACM!I36</f>
        <v>An Approach for Evolving Transformation Chains</v>
      </c>
      <c r="G368">
        <v>1</v>
      </c>
    </row>
    <row r="369" spans="1:7" ht="14.4" customHeight="1" x14ac:dyDescent="0.3">
      <c r="A369" s="8" t="s">
        <v>9915</v>
      </c>
      <c r="B369" s="8" t="s">
        <v>9287</v>
      </c>
      <c r="C369" s="2" t="s">
        <v>67</v>
      </c>
      <c r="D369" s="2" t="s">
        <v>67</v>
      </c>
      <c r="F369" s="20" t="s">
        <v>2897</v>
      </c>
      <c r="G369">
        <v>1</v>
      </c>
    </row>
    <row r="370" spans="1:7" ht="14.4" customHeight="1" x14ac:dyDescent="0.3">
      <c r="A370" s="18">
        <f>IEEE!A95</f>
        <v>94</v>
      </c>
      <c r="B370" s="18" t="str">
        <f>IEEE!B95</f>
        <v>5 (MD)</v>
      </c>
      <c r="C370" s="2" t="s">
        <v>67</v>
      </c>
      <c r="D370" s="2" t="s">
        <v>68</v>
      </c>
      <c r="E370" s="23" t="s">
        <v>12396</v>
      </c>
      <c r="F370" s="20" t="str">
        <f>IEEE!C95</f>
        <v>An Approach for Model Composition and Verification</v>
      </c>
      <c r="G370">
        <v>1</v>
      </c>
    </row>
    <row r="371" spans="1:7" ht="14.4" customHeight="1" x14ac:dyDescent="0.3">
      <c r="A371" s="8" t="s">
        <v>10459</v>
      </c>
      <c r="B371" s="8" t="s">
        <v>9287</v>
      </c>
      <c r="C371" s="2" t="s">
        <v>67</v>
      </c>
      <c r="D371" s="2" t="s">
        <v>68</v>
      </c>
      <c r="F371" s="20" t="s">
        <v>10180</v>
      </c>
      <c r="G371">
        <v>1</v>
      </c>
    </row>
    <row r="372" spans="1:7" ht="14.4" customHeight="1" x14ac:dyDescent="0.3">
      <c r="A372" s="8" t="s">
        <v>8965</v>
      </c>
      <c r="B372" s="8" t="s">
        <v>9286</v>
      </c>
      <c r="C372" s="2" t="s">
        <v>67</v>
      </c>
      <c r="D372" s="2" t="s">
        <v>67</v>
      </c>
      <c r="F372" s="20" t="s">
        <v>8604</v>
      </c>
      <c r="G372">
        <v>1</v>
      </c>
    </row>
    <row r="373" spans="1:7" ht="14.4" customHeight="1" x14ac:dyDescent="0.3">
      <c r="A373" s="8" t="s">
        <v>9137</v>
      </c>
      <c r="B373" s="8" t="s">
        <v>9286</v>
      </c>
      <c r="C373" s="2" t="s">
        <v>67</v>
      </c>
      <c r="D373" s="2" t="s">
        <v>67</v>
      </c>
      <c r="F373" s="20" t="s">
        <v>8742</v>
      </c>
      <c r="G373">
        <v>1</v>
      </c>
    </row>
    <row r="374" spans="1:7" ht="14.4" customHeight="1" x14ac:dyDescent="0.3">
      <c r="A374" s="6">
        <f>ACM!A63</f>
        <v>306</v>
      </c>
      <c r="B374" s="6">
        <f>ACM!B63</f>
        <v>6</v>
      </c>
      <c r="C374" s="2" t="s">
        <v>67</v>
      </c>
      <c r="D374" s="2" t="s">
        <v>67</v>
      </c>
      <c r="F374" s="20" t="str">
        <f>ACM!I63</f>
        <v>An Approach to Domain-Specific Reuse in Service-Oriented Environments</v>
      </c>
      <c r="G374">
        <v>1</v>
      </c>
    </row>
    <row r="375" spans="1:7" ht="14.4" customHeight="1" x14ac:dyDescent="0.3">
      <c r="A375" s="8" t="s">
        <v>9177</v>
      </c>
      <c r="B375" s="8" t="s">
        <v>9286</v>
      </c>
      <c r="C375" s="2" t="s">
        <v>67</v>
      </c>
      <c r="D375" s="2" t="s">
        <v>67</v>
      </c>
      <c r="F375" s="20" t="s">
        <v>8782</v>
      </c>
      <c r="G375">
        <v>1</v>
      </c>
    </row>
    <row r="376" spans="1:7" ht="14.4" customHeight="1" x14ac:dyDescent="0.3">
      <c r="A376" s="8" t="s">
        <v>10486</v>
      </c>
      <c r="B376" s="8" t="s">
        <v>9287</v>
      </c>
      <c r="C376" s="2" t="s">
        <v>67</v>
      </c>
      <c r="D376" s="2" t="s">
        <v>67</v>
      </c>
      <c r="F376" s="20" t="s">
        <v>10207</v>
      </c>
      <c r="G376">
        <v>1</v>
      </c>
    </row>
    <row r="377" spans="1:7" ht="14.4" customHeight="1" x14ac:dyDescent="0.3">
      <c r="A377" s="6">
        <f>ACM!A247</f>
        <v>490</v>
      </c>
      <c r="B377" s="6">
        <f>ACM!B247</f>
        <v>6</v>
      </c>
      <c r="C377" s="2" t="s">
        <v>67</v>
      </c>
      <c r="D377" s="2" t="s">
        <v>67</v>
      </c>
      <c r="F377" s="20" t="str">
        <f>ACM!I247</f>
        <v>An Approach to the Collaborative Workflow Control Algorithm for Web-Based Composite Model Solving</v>
      </c>
      <c r="G377">
        <v>1</v>
      </c>
    </row>
    <row r="378" spans="1:7" ht="14.4" customHeight="1" x14ac:dyDescent="0.3">
      <c r="A378" s="6">
        <f>ACM!A574</f>
        <v>817</v>
      </c>
      <c r="B378" s="6">
        <f>ACM!B574</f>
        <v>6</v>
      </c>
      <c r="C378" s="2" t="s">
        <v>67</v>
      </c>
      <c r="D378" s="2" t="s">
        <v>67</v>
      </c>
      <c r="F378" s="20" t="str">
        <f>ACM!I574</f>
        <v>An Architecture for (M, K)-firm Real-time Streams in Wireless Sensor Networks</v>
      </c>
      <c r="G378">
        <v>1</v>
      </c>
    </row>
    <row r="379" spans="1:7" ht="14.4" customHeight="1" x14ac:dyDescent="0.3">
      <c r="A379" s="6">
        <f>ACM!A599</f>
        <v>842</v>
      </c>
      <c r="B379" s="6">
        <f>ACM!B599</f>
        <v>6</v>
      </c>
      <c r="C379" s="2" t="s">
        <v>67</v>
      </c>
      <c r="D379" s="2" t="s">
        <v>67</v>
      </c>
      <c r="F379" s="20" t="str">
        <f>ACM!I599</f>
        <v>An Architecture for Managing and Delivering Trustworthy Context-Dependent Services</v>
      </c>
      <c r="G379">
        <v>1</v>
      </c>
    </row>
    <row r="380" spans="1:7" ht="14.4" customHeight="1" x14ac:dyDescent="0.3">
      <c r="A380" s="6">
        <f>ACM!A688</f>
        <v>931</v>
      </c>
      <c r="B380" s="6">
        <f>ACM!B688</f>
        <v>6</v>
      </c>
      <c r="C380" s="2" t="s">
        <v>67</v>
      </c>
      <c r="D380" s="2" t="s">
        <v>67</v>
      </c>
      <c r="F380" s="20" t="str">
        <f>ACM!I688</f>
        <v>An Artificial Boundary Method for American Option Pricing Under the CEV Model</v>
      </c>
      <c r="G380">
        <v>1</v>
      </c>
    </row>
    <row r="381" spans="1:7" ht="14.4" customHeight="1" x14ac:dyDescent="0.3">
      <c r="A381" s="8" t="s">
        <v>9443</v>
      </c>
      <c r="B381" s="8" t="s">
        <v>9287</v>
      </c>
      <c r="C381" s="2" t="s">
        <v>67</v>
      </c>
      <c r="D381" s="2" t="s">
        <v>67</v>
      </c>
      <c r="F381" s="20" t="s">
        <v>9366</v>
      </c>
      <c r="G381">
        <v>1</v>
      </c>
    </row>
    <row r="382" spans="1:7" ht="14.4" customHeight="1" x14ac:dyDescent="0.3">
      <c r="A382" s="8" t="s">
        <v>9809</v>
      </c>
      <c r="B382" s="8" t="s">
        <v>9287</v>
      </c>
      <c r="C382" s="2" t="s">
        <v>67</v>
      </c>
      <c r="D382" s="2" t="s">
        <v>67</v>
      </c>
      <c r="F382" s="20" t="s">
        <v>9750</v>
      </c>
      <c r="G382">
        <v>1</v>
      </c>
    </row>
    <row r="383" spans="1:7" x14ac:dyDescent="0.3">
      <c r="A383" s="6">
        <f>ACM!A385</f>
        <v>628</v>
      </c>
      <c r="B383" s="6">
        <f>ACM!B385</f>
        <v>6</v>
      </c>
      <c r="C383" s="2" t="s">
        <v>67</v>
      </c>
      <c r="D383" s="2" t="s">
        <v>67</v>
      </c>
      <c r="F383" s="20" t="str">
        <f>ACM!I385</f>
        <v>An Aspect-oriented Approach to Business Process Modeling</v>
      </c>
      <c r="G383">
        <v>1</v>
      </c>
    </row>
    <row r="384" spans="1:7" ht="14.4" customHeight="1" x14ac:dyDescent="0.3">
      <c r="A384" s="8" t="s">
        <v>8966</v>
      </c>
      <c r="B384" s="8" t="s">
        <v>9286</v>
      </c>
      <c r="C384" s="2" t="s">
        <v>67</v>
      </c>
      <c r="D384" s="2" t="s">
        <v>67</v>
      </c>
      <c r="F384" s="20" t="s">
        <v>8572</v>
      </c>
      <c r="G384">
        <v>1</v>
      </c>
    </row>
    <row r="385" spans="1:7" ht="14.4" customHeight="1" x14ac:dyDescent="0.3">
      <c r="A385" s="6">
        <f>ACM!A85</f>
        <v>328</v>
      </c>
      <c r="B385" s="6">
        <f>ACM!B85</f>
        <v>6</v>
      </c>
      <c r="C385" s="2" t="s">
        <v>67</v>
      </c>
      <c r="D385" s="2" t="s">
        <v>67</v>
      </c>
      <c r="F385" s="20" t="str">
        <f>ACM!I85</f>
        <v>An Automated Approach for Requirements Driven Model Selection</v>
      </c>
      <c r="G385">
        <v>1</v>
      </c>
    </row>
    <row r="386" spans="1:7" ht="14.4" customHeight="1" x14ac:dyDescent="0.3">
      <c r="A386" s="18">
        <f>IEEE!A228</f>
        <v>227</v>
      </c>
      <c r="B386" s="18" t="str">
        <f>IEEE!B228</f>
        <v>5 (DS)</v>
      </c>
      <c r="C386" s="2" t="s">
        <v>67</v>
      </c>
      <c r="D386" s="2" t="s">
        <v>67</v>
      </c>
      <c r="F386" s="20" t="str">
        <f>IEEE!C228</f>
        <v>An automated domain specific stop word generation method for natural language text classification</v>
      </c>
      <c r="G386">
        <v>1</v>
      </c>
    </row>
    <row r="387" spans="1:7" ht="14.4" customHeight="1" x14ac:dyDescent="0.3">
      <c r="A387" s="8" t="s">
        <v>10604</v>
      </c>
      <c r="B387" s="8" t="s">
        <v>9287</v>
      </c>
      <c r="C387" s="2" t="s">
        <v>67</v>
      </c>
      <c r="D387" s="2" t="s">
        <v>67</v>
      </c>
      <c r="F387" s="20" t="s">
        <v>10322</v>
      </c>
      <c r="G387">
        <v>1</v>
      </c>
    </row>
    <row r="388" spans="1:7" ht="14.4" customHeight="1" x14ac:dyDescent="0.3">
      <c r="A388" s="6">
        <f>ACM!A421</f>
        <v>664</v>
      </c>
      <c r="B388" s="6">
        <f>ACM!B421</f>
        <v>6</v>
      </c>
      <c r="C388" s="2" t="s">
        <v>67</v>
      </c>
      <c r="D388" s="2" t="s">
        <v>67</v>
      </c>
      <c r="F388" s="20" t="str">
        <f>ACM!I421</f>
        <v>An Automatic Model Transformation Methodology to Serve Web Service Composition Data Transforming Problem</v>
      </c>
      <c r="G388">
        <v>1</v>
      </c>
    </row>
    <row r="389" spans="1:7" ht="14.4" customHeight="1" x14ac:dyDescent="0.3">
      <c r="A389" s="6">
        <f>ACM!A159</f>
        <v>402</v>
      </c>
      <c r="B389" s="6">
        <f>ACM!B159</f>
        <v>6</v>
      </c>
      <c r="C389" s="2" t="s">
        <v>67</v>
      </c>
      <c r="D389" s="2" t="s">
        <v>67</v>
      </c>
      <c r="F389" s="20" t="str">
        <f>ACM!I159</f>
        <v>An Automation System of Rooftop Detection and 3D Building Modeling from Aerial Images</v>
      </c>
      <c r="G389">
        <v>1</v>
      </c>
    </row>
    <row r="390" spans="1:7" ht="14.4" customHeight="1" x14ac:dyDescent="0.3">
      <c r="A390" s="8" t="s">
        <v>10428</v>
      </c>
      <c r="B390" s="8" t="s">
        <v>9287</v>
      </c>
      <c r="C390" s="2" t="s">
        <v>67</v>
      </c>
      <c r="D390" s="2" t="s">
        <v>67</v>
      </c>
      <c r="F390" s="20" t="s">
        <v>10150</v>
      </c>
      <c r="G390">
        <v>1</v>
      </c>
    </row>
    <row r="391" spans="1:7" ht="14.4" customHeight="1" x14ac:dyDescent="0.3">
      <c r="A391" s="18">
        <f>IEEE!A41</f>
        <v>40</v>
      </c>
      <c r="B391" s="18" t="str">
        <f>IEEE!B41</f>
        <v>5 (UML)</v>
      </c>
      <c r="C391" s="2" t="s">
        <v>67</v>
      </c>
      <c r="D391" s="2" t="s">
        <v>67</v>
      </c>
      <c r="E391" s="23" t="s">
        <v>1108</v>
      </c>
      <c r="F391" s="20" t="str">
        <f>IEEE!C41</f>
        <v>An Efficient and Scalable Approach to Correct Class Model Refinement</v>
      </c>
      <c r="G391">
        <v>1</v>
      </c>
    </row>
    <row r="392" spans="1:7" ht="14.4" customHeight="1" x14ac:dyDescent="0.3">
      <c r="A392" s="18">
        <f>IEEE!A145</f>
        <v>144</v>
      </c>
      <c r="B392" s="18" t="str">
        <f>IEEE!B145</f>
        <v>5 (MD)</v>
      </c>
      <c r="C392" s="2" t="s">
        <v>11170</v>
      </c>
      <c r="D392" s="2" t="s">
        <v>67</v>
      </c>
      <c r="F392" s="20" t="str">
        <f>IEEE!C145</f>
        <v>An Efficient and Scalable Approach to Correct Class Model Refinement</v>
      </c>
      <c r="G392">
        <v>1</v>
      </c>
    </row>
    <row r="393" spans="1:7" ht="14.4" customHeight="1" x14ac:dyDescent="0.3">
      <c r="A393" s="6">
        <f>ACM!A123</f>
        <v>366</v>
      </c>
      <c r="B393" s="6">
        <f>ACM!B123</f>
        <v>6</v>
      </c>
      <c r="C393" s="2" t="s">
        <v>67</v>
      </c>
      <c r="D393" s="2" t="s">
        <v>67</v>
      </c>
      <c r="F393" s="20" t="str">
        <f>ACM!I123</f>
        <v>An Efficient Model-based Methodology for Developing Device-independent Mobile Applications</v>
      </c>
      <c r="G393">
        <v>1</v>
      </c>
    </row>
    <row r="394" spans="1:7" ht="14.4" customHeight="1" x14ac:dyDescent="0.3">
      <c r="A394" s="6">
        <f>ACM!A639</f>
        <v>882</v>
      </c>
      <c r="B394" s="6">
        <f>ACM!B639</f>
        <v>6</v>
      </c>
      <c r="C394" s="2" t="s">
        <v>67</v>
      </c>
      <c r="D394" s="2" t="s">
        <v>67</v>
      </c>
      <c r="F394" s="20" t="str">
        <f>ACM!I639</f>
        <v>An Efficient Normalized Maximum Likelihood Algorithm for DNA Sequence Compression</v>
      </c>
      <c r="G394">
        <v>1</v>
      </c>
    </row>
    <row r="395" spans="1:7" ht="14.4" customHeight="1" x14ac:dyDescent="0.3">
      <c r="A395" s="8" t="s">
        <v>8967</v>
      </c>
      <c r="B395" s="8" t="s">
        <v>9286</v>
      </c>
      <c r="C395" s="2" t="s">
        <v>67</v>
      </c>
      <c r="D395" s="2" t="s">
        <v>67</v>
      </c>
      <c r="F395" s="20" t="s">
        <v>8564</v>
      </c>
      <c r="G395">
        <v>1</v>
      </c>
    </row>
    <row r="396" spans="1:7" ht="14.4" customHeight="1" x14ac:dyDescent="0.3">
      <c r="A396" s="8" t="s">
        <v>9122</v>
      </c>
      <c r="B396" s="8" t="s">
        <v>9286</v>
      </c>
      <c r="C396" s="2" t="s">
        <v>67</v>
      </c>
      <c r="D396" s="2" t="s">
        <v>67</v>
      </c>
      <c r="F396" s="20" t="s">
        <v>8727</v>
      </c>
      <c r="G396">
        <v>1</v>
      </c>
    </row>
    <row r="397" spans="1:7" ht="14.4" customHeight="1" x14ac:dyDescent="0.3">
      <c r="A397" s="8" t="s">
        <v>9798</v>
      </c>
      <c r="B397" s="8" t="s">
        <v>9287</v>
      </c>
      <c r="C397" s="2" t="s">
        <v>67</v>
      </c>
      <c r="D397" s="2" t="s">
        <v>67</v>
      </c>
      <c r="F397" s="20" t="s">
        <v>9739</v>
      </c>
      <c r="G397">
        <v>1</v>
      </c>
    </row>
    <row r="398" spans="1:7" ht="14.4" customHeight="1" x14ac:dyDescent="0.3">
      <c r="A398" s="8" t="s">
        <v>9659</v>
      </c>
      <c r="B398" s="8" t="s">
        <v>9287</v>
      </c>
      <c r="C398" s="2" t="s">
        <v>67</v>
      </c>
      <c r="D398" s="2" t="s">
        <v>67</v>
      </c>
      <c r="F398" s="20" t="s">
        <v>9614</v>
      </c>
      <c r="G398">
        <v>1</v>
      </c>
    </row>
    <row r="399" spans="1:7" x14ac:dyDescent="0.3">
      <c r="A399" s="8" t="s">
        <v>10681</v>
      </c>
      <c r="B399" s="8" t="s">
        <v>9287</v>
      </c>
      <c r="C399" s="2" t="s">
        <v>67</v>
      </c>
      <c r="D399" s="2" t="s">
        <v>67</v>
      </c>
      <c r="F399" s="20" t="s">
        <v>10401</v>
      </c>
      <c r="G399">
        <v>1</v>
      </c>
    </row>
    <row r="400" spans="1:7" ht="14.4" customHeight="1" x14ac:dyDescent="0.3">
      <c r="A400" s="8" t="s">
        <v>9102</v>
      </c>
      <c r="B400" s="8" t="s">
        <v>9286</v>
      </c>
      <c r="C400" s="2" t="s">
        <v>67</v>
      </c>
      <c r="D400" s="2" t="s">
        <v>67</v>
      </c>
      <c r="F400" s="20" t="s">
        <v>8708</v>
      </c>
      <c r="G400">
        <v>1</v>
      </c>
    </row>
    <row r="401" spans="1:7" ht="14.4" customHeight="1" x14ac:dyDescent="0.3">
      <c r="A401" s="6">
        <f>ACM!A480</f>
        <v>723</v>
      </c>
      <c r="B401" s="6">
        <f>ACM!B480</f>
        <v>6</v>
      </c>
      <c r="C401" s="2" t="s">
        <v>67</v>
      </c>
      <c r="D401" s="2" t="s">
        <v>67</v>
      </c>
      <c r="F401" s="20" t="str">
        <f>ACM!I480</f>
        <v>An Evaluation Framework for Business Process Modeling Languages in Healthcare</v>
      </c>
      <c r="G401">
        <v>1</v>
      </c>
    </row>
    <row r="402" spans="1:7" ht="14.4" customHeight="1" x14ac:dyDescent="0.3">
      <c r="A402" s="6">
        <f>ACM!A57</f>
        <v>300</v>
      </c>
      <c r="B402" s="6">
        <f>ACM!B57</f>
        <v>6</v>
      </c>
      <c r="C402" s="2" t="s">
        <v>67</v>
      </c>
      <c r="D402" s="2" t="s">
        <v>67</v>
      </c>
      <c r="F402" s="20" t="str">
        <f>ACM!I57</f>
        <v>An Evaluation of Diagnosis in a Learning Environment for Object-Oriented Modeling</v>
      </c>
      <c r="G402">
        <v>1</v>
      </c>
    </row>
    <row r="403" spans="1:7" ht="14.4" customHeight="1" x14ac:dyDescent="0.3">
      <c r="A403" s="6">
        <f>ACM!A389</f>
        <v>632</v>
      </c>
      <c r="B403" s="6">
        <f>ACM!B389</f>
        <v>6</v>
      </c>
      <c r="C403" s="2" t="s">
        <v>67</v>
      </c>
      <c r="D403" s="2" t="s">
        <v>67</v>
      </c>
      <c r="F403" s="20" t="str">
        <f>ACM!I389</f>
        <v>An Evaluation of Ontology Matching Techniques on Geospatial Ontologies</v>
      </c>
      <c r="G403">
        <v>1</v>
      </c>
    </row>
    <row r="404" spans="1:7" ht="14.4" customHeight="1" x14ac:dyDescent="0.3">
      <c r="A404" s="8" t="s">
        <v>10521</v>
      </c>
      <c r="B404" s="8" t="s">
        <v>9287</v>
      </c>
      <c r="C404" s="2" t="s">
        <v>67</v>
      </c>
      <c r="D404" s="2" t="s">
        <v>67</v>
      </c>
      <c r="F404" s="20" t="s">
        <v>10242</v>
      </c>
      <c r="G404">
        <v>1</v>
      </c>
    </row>
    <row r="405" spans="1:7" ht="14.4" customHeight="1" x14ac:dyDescent="0.3">
      <c r="A405" s="6">
        <f>ACM!A664</f>
        <v>907</v>
      </c>
      <c r="B405" s="6">
        <f>ACM!B664</f>
        <v>6</v>
      </c>
      <c r="C405" s="2" t="s">
        <v>67</v>
      </c>
      <c r="D405" s="2" t="s">
        <v>67</v>
      </c>
      <c r="F405" s="20" t="str">
        <f>ACM!I664</f>
        <v>An Examination of Factors Associated with User Acceptance of Social Shopping Websites</v>
      </c>
      <c r="G405">
        <v>1</v>
      </c>
    </row>
    <row r="406" spans="1:7" ht="14.4" customHeight="1" x14ac:dyDescent="0.3">
      <c r="A406" s="8" t="s">
        <v>9894</v>
      </c>
      <c r="B406" s="8" t="s">
        <v>9287</v>
      </c>
      <c r="C406" s="2" t="s">
        <v>67</v>
      </c>
      <c r="D406" s="2" t="s">
        <v>68</v>
      </c>
      <c r="E406" s="23" t="s">
        <v>9874</v>
      </c>
      <c r="F406" s="20" t="s">
        <v>9836</v>
      </c>
      <c r="G406">
        <v>1</v>
      </c>
    </row>
    <row r="407" spans="1:7" ht="14.4" customHeight="1" x14ac:dyDescent="0.3">
      <c r="A407" s="18">
        <f>IEEE!A195</f>
        <v>194</v>
      </c>
      <c r="B407" s="18" t="str">
        <f>IEEE!B195</f>
        <v>5 (MD)</v>
      </c>
      <c r="C407" s="2" t="s">
        <v>67</v>
      </c>
      <c r="D407" s="2" t="s">
        <v>67</v>
      </c>
      <c r="F407" s="20" t="str">
        <f>IEEE!C195</f>
        <v>An experiment design for validating a test case generation strategy from requirements models</v>
      </c>
      <c r="G407">
        <v>1</v>
      </c>
    </row>
    <row r="408" spans="1:7" ht="14.4" customHeight="1" x14ac:dyDescent="0.3">
      <c r="A408" s="8" t="s">
        <v>9558</v>
      </c>
      <c r="B408" s="8" t="s">
        <v>9287</v>
      </c>
      <c r="C408" s="2" t="s">
        <v>67</v>
      </c>
      <c r="D408" s="2" t="s">
        <v>67</v>
      </c>
      <c r="F408" s="20" t="s">
        <v>9505</v>
      </c>
      <c r="G408">
        <v>1</v>
      </c>
    </row>
    <row r="409" spans="1:7" ht="14.4" customHeight="1" x14ac:dyDescent="0.3">
      <c r="A409" s="8" t="s">
        <v>9147</v>
      </c>
      <c r="B409" s="8" t="s">
        <v>9286</v>
      </c>
      <c r="C409" s="2" t="s">
        <v>67</v>
      </c>
      <c r="D409" s="2" t="s">
        <v>67</v>
      </c>
      <c r="F409" s="20" t="s">
        <v>8752</v>
      </c>
      <c r="G409">
        <v>1</v>
      </c>
    </row>
    <row r="410" spans="1:7" ht="14.4" customHeight="1" x14ac:dyDescent="0.3">
      <c r="A410" s="8" t="s">
        <v>10444</v>
      </c>
      <c r="B410" s="8" t="s">
        <v>9287</v>
      </c>
      <c r="C410" s="2" t="s">
        <v>67</v>
      </c>
      <c r="D410" s="2" t="s">
        <v>67</v>
      </c>
      <c r="F410" s="20" t="s">
        <v>10165</v>
      </c>
      <c r="G410">
        <v>1</v>
      </c>
    </row>
    <row r="411" spans="1:7" ht="14.4" customHeight="1" x14ac:dyDescent="0.3">
      <c r="A411" s="8" t="s">
        <v>9688</v>
      </c>
      <c r="B411" s="8" t="s">
        <v>9287</v>
      </c>
      <c r="C411" s="2" t="s">
        <v>67</v>
      </c>
      <c r="D411" s="2" t="s">
        <v>67</v>
      </c>
      <c r="F411" s="20" t="s">
        <v>9643</v>
      </c>
      <c r="G411">
        <v>1</v>
      </c>
    </row>
    <row r="412" spans="1:7" ht="14.4" customHeight="1" x14ac:dyDescent="0.3">
      <c r="A412" s="8" t="s">
        <v>9901</v>
      </c>
      <c r="B412" s="8" t="s">
        <v>9287</v>
      </c>
      <c r="C412" s="2" t="s">
        <v>67</v>
      </c>
      <c r="D412" s="2" t="s">
        <v>67</v>
      </c>
      <c r="F412" s="20" t="s">
        <v>9843</v>
      </c>
      <c r="G412">
        <v>1</v>
      </c>
    </row>
    <row r="413" spans="1:7" ht="14.4" customHeight="1" x14ac:dyDescent="0.3">
      <c r="A413" s="8" t="s">
        <v>10102</v>
      </c>
      <c r="B413" s="8" t="s">
        <v>9287</v>
      </c>
      <c r="C413" s="2" t="s">
        <v>67</v>
      </c>
      <c r="D413" s="2" t="s">
        <v>67</v>
      </c>
      <c r="F413" s="20" t="s">
        <v>10053</v>
      </c>
      <c r="G413">
        <v>1</v>
      </c>
    </row>
    <row r="414" spans="1:7" ht="14.4" customHeight="1" x14ac:dyDescent="0.3">
      <c r="A414" s="8" t="s">
        <v>8968</v>
      </c>
      <c r="B414" s="8" t="s">
        <v>9286</v>
      </c>
      <c r="C414" s="2" t="s">
        <v>67</v>
      </c>
      <c r="D414" s="2" t="s">
        <v>67</v>
      </c>
      <c r="F414" s="20" t="s">
        <v>8563</v>
      </c>
      <c r="G414">
        <v>1</v>
      </c>
    </row>
    <row r="415" spans="1:7" ht="14.4" customHeight="1" x14ac:dyDescent="0.3">
      <c r="A415" s="8" t="s">
        <v>10472</v>
      </c>
      <c r="B415" s="8" t="s">
        <v>9287</v>
      </c>
      <c r="C415" s="2" t="s">
        <v>67</v>
      </c>
      <c r="D415" s="2" t="s">
        <v>67</v>
      </c>
      <c r="F415" s="20" t="s">
        <v>10192</v>
      </c>
      <c r="G415">
        <v>1</v>
      </c>
    </row>
    <row r="416" spans="1:7" ht="14.4" customHeight="1" x14ac:dyDescent="0.3">
      <c r="A416" s="6">
        <f>ACM!A407</f>
        <v>650</v>
      </c>
      <c r="B416" s="6">
        <f>ACM!B407</f>
        <v>6</v>
      </c>
      <c r="C416" s="2" t="s">
        <v>67</v>
      </c>
      <c r="D416" s="2" t="s">
        <v>68</v>
      </c>
      <c r="E416" s="23" t="s">
        <v>11136</v>
      </c>
      <c r="F416" s="20" t="str">
        <f>ACM!I407</f>
        <v>An Inexact Model Matching Approach and Its Applications</v>
      </c>
      <c r="G416">
        <v>1</v>
      </c>
    </row>
    <row r="417" spans="1:7" ht="14.4" customHeight="1" x14ac:dyDescent="0.3">
      <c r="A417" s="6">
        <f>ACM!A597</f>
        <v>840</v>
      </c>
      <c r="B417" s="6">
        <f>ACM!B597</f>
        <v>6</v>
      </c>
      <c r="C417" s="2" t="s">
        <v>67</v>
      </c>
      <c r="D417" s="2" t="s">
        <v>67</v>
      </c>
      <c r="F417" s="20" t="str">
        <f>ACM!I597</f>
        <v>An Inheritance Model for Documents in Web Applications with Sydonie</v>
      </c>
      <c r="G417">
        <v>1</v>
      </c>
    </row>
    <row r="418" spans="1:7" ht="14.4" customHeight="1" x14ac:dyDescent="0.3">
      <c r="A418" s="8" t="s">
        <v>9214</v>
      </c>
      <c r="B418" s="8" t="s">
        <v>9286</v>
      </c>
      <c r="C418" s="2" t="s">
        <v>67</v>
      </c>
      <c r="D418" s="2" t="s">
        <v>67</v>
      </c>
      <c r="F418" s="20" t="s">
        <v>8819</v>
      </c>
      <c r="G418">
        <v>1</v>
      </c>
    </row>
    <row r="419" spans="1:7" ht="14.4" customHeight="1" x14ac:dyDescent="0.3">
      <c r="A419" s="6">
        <f>ACM!A296</f>
        <v>539</v>
      </c>
      <c r="B419" s="6">
        <f>ACM!B296</f>
        <v>6</v>
      </c>
      <c r="C419" s="2" t="s">
        <v>67</v>
      </c>
      <c r="D419" s="2" t="s">
        <v>67</v>
      </c>
      <c r="F419" s="20" t="str">
        <f>ACM!I296</f>
        <v>An Integrated Workbench for Model-Based Engineering of Service Compositions</v>
      </c>
      <c r="G419">
        <v>1</v>
      </c>
    </row>
    <row r="420" spans="1:7" ht="14.4" customHeight="1" x14ac:dyDescent="0.3">
      <c r="A420" s="6">
        <f>ACM!A750</f>
        <v>993</v>
      </c>
      <c r="B420" s="6">
        <f>ACM!B750</f>
        <v>6</v>
      </c>
      <c r="C420" s="2" t="s">
        <v>67</v>
      </c>
      <c r="D420" s="2" t="s">
        <v>67</v>
      </c>
      <c r="F420" s="20" t="str">
        <f>ACM!I750</f>
        <v>An Intelligent System for Vertebrate Promoter Recognition</v>
      </c>
      <c r="G420">
        <v>1</v>
      </c>
    </row>
    <row r="421" spans="1:7" ht="14.4" customHeight="1" x14ac:dyDescent="0.3">
      <c r="A421" s="6">
        <f>ACM!A72</f>
        <v>315</v>
      </c>
      <c r="B421" s="6">
        <f>ACM!B72</f>
        <v>6</v>
      </c>
      <c r="C421" s="2" t="s">
        <v>67</v>
      </c>
      <c r="D421" s="2" t="s">
        <v>68</v>
      </c>
      <c r="F421" s="20" t="str">
        <f>ACM!I72</f>
        <v>An Interactive Tool for UML Class Model Evolution in Database Applications</v>
      </c>
      <c r="G421">
        <v>1</v>
      </c>
    </row>
    <row r="422" spans="1:7" ht="14.4" customHeight="1" x14ac:dyDescent="0.3">
      <c r="A422" s="8" t="s">
        <v>10972</v>
      </c>
      <c r="B422" s="3" t="s">
        <v>10702</v>
      </c>
      <c r="C422" s="2" t="s">
        <v>67</v>
      </c>
      <c r="D422" s="2" t="s">
        <v>68</v>
      </c>
      <c r="E422" s="23" t="s">
        <v>10986</v>
      </c>
      <c r="F422" s="20" t="s">
        <v>10954</v>
      </c>
      <c r="G422">
        <v>1</v>
      </c>
    </row>
    <row r="423" spans="1:7" ht="14.4" customHeight="1" x14ac:dyDescent="0.3">
      <c r="A423" s="8" t="s">
        <v>9760</v>
      </c>
      <c r="B423" s="8" t="s">
        <v>9287</v>
      </c>
      <c r="C423" s="2" t="s">
        <v>67</v>
      </c>
      <c r="D423" s="2" t="s">
        <v>67</v>
      </c>
      <c r="F423" s="20" t="s">
        <v>9701</v>
      </c>
      <c r="G423">
        <v>1</v>
      </c>
    </row>
    <row r="424" spans="1:7" x14ac:dyDescent="0.3">
      <c r="A424" s="8" t="s">
        <v>10540</v>
      </c>
      <c r="B424" s="8" t="s">
        <v>9287</v>
      </c>
      <c r="C424" s="2" t="s">
        <v>67</v>
      </c>
      <c r="D424" s="2" t="s">
        <v>67</v>
      </c>
      <c r="F424" s="20" t="s">
        <v>10261</v>
      </c>
      <c r="G424">
        <v>1</v>
      </c>
    </row>
    <row r="425" spans="1:7" ht="14.4" customHeight="1" x14ac:dyDescent="0.3">
      <c r="A425" s="18">
        <f>IEEE!A101</f>
        <v>100</v>
      </c>
      <c r="B425" s="18" t="str">
        <f>IEEE!B101</f>
        <v>5 (MD)</v>
      </c>
      <c r="C425" s="2" t="s">
        <v>67</v>
      </c>
      <c r="D425" s="2" t="s">
        <v>67</v>
      </c>
      <c r="F425" s="20" t="str">
        <f>IEEE!C101</f>
        <v>An MDE approach for the design of platform-aware controls in performance-sensitive applications</v>
      </c>
      <c r="G425">
        <v>1</v>
      </c>
    </row>
    <row r="426" spans="1:7" ht="14.4" customHeight="1" x14ac:dyDescent="0.3">
      <c r="A426" s="8" t="s">
        <v>9157</v>
      </c>
      <c r="B426" s="8" t="s">
        <v>9286</v>
      </c>
      <c r="C426" s="2" t="s">
        <v>67</v>
      </c>
      <c r="D426" s="2" t="s">
        <v>67</v>
      </c>
      <c r="F426" s="20" t="s">
        <v>8762</v>
      </c>
      <c r="G426">
        <v>1</v>
      </c>
    </row>
    <row r="427" spans="1:7" ht="14.4" customHeight="1" x14ac:dyDescent="0.3">
      <c r="A427" s="8" t="s">
        <v>9991</v>
      </c>
      <c r="B427" s="8" t="s">
        <v>9287</v>
      </c>
      <c r="C427" s="2" t="s">
        <v>67</v>
      </c>
      <c r="D427" s="2" t="s">
        <v>67</v>
      </c>
      <c r="F427" s="20" t="s">
        <v>9936</v>
      </c>
      <c r="G427">
        <v>1</v>
      </c>
    </row>
    <row r="428" spans="1:7" ht="14.4" customHeight="1" x14ac:dyDescent="0.3">
      <c r="A428" s="8" t="s">
        <v>9343</v>
      </c>
      <c r="B428" s="8" t="s">
        <v>9287</v>
      </c>
      <c r="C428" s="2" t="s">
        <v>67</v>
      </c>
      <c r="D428" s="2" t="s">
        <v>67</v>
      </c>
      <c r="F428" s="20" t="s">
        <v>9315</v>
      </c>
      <c r="G428">
        <v>1</v>
      </c>
    </row>
    <row r="429" spans="1:7" ht="14.4" customHeight="1" x14ac:dyDescent="0.3">
      <c r="A429" s="8" t="s">
        <v>9429</v>
      </c>
      <c r="B429" s="8" t="s">
        <v>9287</v>
      </c>
      <c r="C429" s="2" t="s">
        <v>67</v>
      </c>
      <c r="D429" s="2" t="s">
        <v>67</v>
      </c>
      <c r="F429" s="20" t="s">
        <v>9352</v>
      </c>
      <c r="G429">
        <v>1</v>
      </c>
    </row>
    <row r="430" spans="1:7" ht="14.4" customHeight="1" x14ac:dyDescent="0.3">
      <c r="A430" s="8" t="s">
        <v>9600</v>
      </c>
      <c r="B430" s="8" t="s">
        <v>9287</v>
      </c>
      <c r="C430" s="2" t="s">
        <v>67</v>
      </c>
      <c r="D430" s="2" t="s">
        <v>67</v>
      </c>
      <c r="F430" s="20" t="s">
        <v>9549</v>
      </c>
      <c r="G430">
        <v>1</v>
      </c>
    </row>
    <row r="431" spans="1:7" ht="14.4" customHeight="1" x14ac:dyDescent="0.3">
      <c r="A431" s="8" t="s">
        <v>9599</v>
      </c>
      <c r="B431" s="8" t="s">
        <v>9287</v>
      </c>
      <c r="C431" s="2" t="s">
        <v>67</v>
      </c>
      <c r="D431" s="2" t="s">
        <v>67</v>
      </c>
      <c r="F431" s="20" t="s">
        <v>9548</v>
      </c>
      <c r="G431">
        <v>1</v>
      </c>
    </row>
    <row r="432" spans="1:7" ht="14.4" customHeight="1" x14ac:dyDescent="0.3">
      <c r="A432" s="6">
        <f>ACM!A450</f>
        <v>693</v>
      </c>
      <c r="B432" s="6">
        <f>ACM!B450</f>
        <v>6</v>
      </c>
      <c r="C432" s="2" t="s">
        <v>67</v>
      </c>
      <c r="D432" s="2" t="s">
        <v>67</v>
      </c>
      <c r="F432" s="20" t="str">
        <f>ACM!I450</f>
        <v>An Ontological Approach to Support Legal Information Modeling</v>
      </c>
      <c r="G432">
        <v>1</v>
      </c>
    </row>
    <row r="433" spans="1:7" ht="14.4" customHeight="1" x14ac:dyDescent="0.3">
      <c r="A433" s="8" t="s">
        <v>9245</v>
      </c>
      <c r="B433" s="8" t="s">
        <v>9286</v>
      </c>
      <c r="C433" s="2" t="s">
        <v>67</v>
      </c>
      <c r="D433" s="2" t="s">
        <v>67</v>
      </c>
      <c r="F433" s="20" t="s">
        <v>8849</v>
      </c>
      <c r="G433">
        <v>1</v>
      </c>
    </row>
    <row r="434" spans="1:7" ht="14.4" customHeight="1" x14ac:dyDescent="0.3">
      <c r="A434" s="8" t="s">
        <v>9502</v>
      </c>
      <c r="B434" s="8" t="s">
        <v>9287</v>
      </c>
      <c r="C434" s="2" t="s">
        <v>67</v>
      </c>
      <c r="D434" s="2" t="s">
        <v>67</v>
      </c>
      <c r="F434" s="20" t="s">
        <v>9426</v>
      </c>
      <c r="G434">
        <v>1</v>
      </c>
    </row>
    <row r="435" spans="1:7" ht="14.4" customHeight="1" x14ac:dyDescent="0.3">
      <c r="A435" s="6">
        <f>ACM!A167</f>
        <v>410</v>
      </c>
      <c r="B435" s="6">
        <f>ACM!B167</f>
        <v>6</v>
      </c>
      <c r="C435" s="2" t="s">
        <v>67</v>
      </c>
      <c r="D435" s="2" t="s">
        <v>67</v>
      </c>
      <c r="F435" s="20" t="str">
        <f>ACM!I167</f>
        <v>An Ontology-based Comparative Anatomy Information System</v>
      </c>
      <c r="G435">
        <v>1</v>
      </c>
    </row>
    <row r="436" spans="1:7" ht="14.4" customHeight="1" x14ac:dyDescent="0.3">
      <c r="A436" s="8" t="s">
        <v>10741</v>
      </c>
      <c r="B436" s="3" t="s">
        <v>10746</v>
      </c>
      <c r="C436" s="2" t="s">
        <v>67</v>
      </c>
      <c r="D436" s="2" t="s">
        <v>68</v>
      </c>
      <c r="E436" s="23" t="s">
        <v>10732</v>
      </c>
      <c r="F436" s="20" t="s">
        <v>10727</v>
      </c>
      <c r="G436">
        <v>1</v>
      </c>
    </row>
    <row r="437" spans="1:7" ht="14.4" customHeight="1" x14ac:dyDescent="0.3">
      <c r="A437" s="18">
        <f>IEEE!A202</f>
        <v>201</v>
      </c>
      <c r="B437" s="18" t="str">
        <f>IEEE!B202</f>
        <v>5 (MD)</v>
      </c>
      <c r="C437" s="2" t="s">
        <v>67</v>
      </c>
      <c r="D437" s="2" t="s">
        <v>68</v>
      </c>
      <c r="E437" s="23" t="s">
        <v>2221</v>
      </c>
      <c r="F437" s="20" t="str">
        <f>IEEE!C202</f>
        <v>An Optimization Approach for Matching Textual Domain Models with Existing Code</v>
      </c>
      <c r="G437">
        <v>1</v>
      </c>
    </row>
    <row r="438" spans="1:7" ht="28.8" customHeight="1" x14ac:dyDescent="0.3">
      <c r="A438" s="8" t="s">
        <v>9259</v>
      </c>
      <c r="B438" s="8" t="s">
        <v>9286</v>
      </c>
      <c r="C438" s="2" t="s">
        <v>67</v>
      </c>
      <c r="D438" s="2" t="s">
        <v>67</v>
      </c>
      <c r="F438" s="20" t="s">
        <v>8863</v>
      </c>
      <c r="G438">
        <v>1</v>
      </c>
    </row>
    <row r="439" spans="1:7" ht="14.4" customHeight="1" x14ac:dyDescent="0.3">
      <c r="A439" s="6">
        <f>ACM!A460</f>
        <v>703</v>
      </c>
      <c r="B439" s="6">
        <f>ACM!B460</f>
        <v>6</v>
      </c>
      <c r="C439" s="2" t="s">
        <v>67</v>
      </c>
      <c r="D439" s="2" t="s">
        <v>67</v>
      </c>
      <c r="F439" s="20" t="str">
        <f>ACM!I460</f>
        <v>Analysing the Behaviour of Distributed Software Architectures: A Case Study</v>
      </c>
      <c r="G439">
        <v>1</v>
      </c>
    </row>
    <row r="440" spans="1:7" ht="14.4" customHeight="1" x14ac:dyDescent="0.3">
      <c r="A440" s="8" t="s">
        <v>8969</v>
      </c>
      <c r="B440" s="8" t="s">
        <v>9286</v>
      </c>
      <c r="C440" s="2" t="s">
        <v>67</v>
      </c>
      <c r="D440" s="2" t="s">
        <v>67</v>
      </c>
      <c r="F440" s="20" t="s">
        <v>8585</v>
      </c>
      <c r="G440">
        <v>1</v>
      </c>
    </row>
    <row r="441" spans="1:7" ht="14.4" customHeight="1" x14ac:dyDescent="0.3">
      <c r="A441" s="8" t="s">
        <v>9581</v>
      </c>
      <c r="B441" s="8" t="s">
        <v>9287</v>
      </c>
      <c r="C441" s="2" t="s">
        <v>67</v>
      </c>
      <c r="D441" s="2" t="s">
        <v>67</v>
      </c>
      <c r="F441" s="20" t="s">
        <v>9530</v>
      </c>
      <c r="G441">
        <v>1</v>
      </c>
    </row>
    <row r="442" spans="1:7" ht="14.4" customHeight="1" x14ac:dyDescent="0.3">
      <c r="A442" s="6">
        <f>ACM!A236</f>
        <v>479</v>
      </c>
      <c r="B442" s="6">
        <f>ACM!B236</f>
        <v>6</v>
      </c>
      <c r="C442" s="2" t="s">
        <v>67</v>
      </c>
      <c r="D442" s="2" t="s">
        <v>67</v>
      </c>
      <c r="F442" s="20" t="str">
        <f>ACM!I236</f>
        <v>Analysis of 3D Hand Trajectory Gestures Using Stroke-Based Composite Hidden Markov Models</v>
      </c>
      <c r="G442">
        <v>1</v>
      </c>
    </row>
    <row r="443" spans="1:7" ht="14.4" customHeight="1" x14ac:dyDescent="0.3">
      <c r="A443" s="6">
        <f>ACM!A871</f>
        <v>1114</v>
      </c>
      <c r="B443" s="6">
        <f>ACM!B871</f>
        <v>6</v>
      </c>
      <c r="C443" s="2" t="s">
        <v>67</v>
      </c>
      <c r="D443" s="2" t="s">
        <v>67</v>
      </c>
      <c r="F443" s="20" t="str">
        <f>ACM!I871</f>
        <v>Analysis of Functional Magnetic Resonance Images by Wavelet Decomposition</v>
      </c>
      <c r="G443">
        <v>1</v>
      </c>
    </row>
    <row r="444" spans="1:7" ht="14.4" customHeight="1" x14ac:dyDescent="0.3">
      <c r="A444" s="8" t="s">
        <v>9240</v>
      </c>
      <c r="B444" s="8" t="s">
        <v>9286</v>
      </c>
      <c r="C444" s="2" t="s">
        <v>67</v>
      </c>
      <c r="D444" s="2" t="s">
        <v>67</v>
      </c>
      <c r="F444" s="20" t="s">
        <v>8845</v>
      </c>
      <c r="G444">
        <v>1</v>
      </c>
    </row>
    <row r="445" spans="1:7" ht="14.4" customHeight="1" x14ac:dyDescent="0.3">
      <c r="A445" s="8" t="s">
        <v>10853</v>
      </c>
      <c r="B445" s="3" t="s">
        <v>10746</v>
      </c>
      <c r="C445" s="2" t="s">
        <v>67</v>
      </c>
      <c r="D445" s="2" t="s">
        <v>67</v>
      </c>
      <c r="F445" s="20" t="s">
        <v>10788</v>
      </c>
      <c r="G445">
        <v>1</v>
      </c>
    </row>
    <row r="446" spans="1:7" ht="14.4" customHeight="1" x14ac:dyDescent="0.3">
      <c r="A446" s="8" t="s">
        <v>10509</v>
      </c>
      <c r="B446" s="8" t="s">
        <v>9287</v>
      </c>
      <c r="C446" s="2" t="s">
        <v>67</v>
      </c>
      <c r="D446" s="2" t="s">
        <v>67</v>
      </c>
      <c r="F446" s="20" t="s">
        <v>10229</v>
      </c>
      <c r="G446">
        <v>1</v>
      </c>
    </row>
    <row r="447" spans="1:7" ht="14.4" customHeight="1" x14ac:dyDescent="0.3">
      <c r="A447" s="8" t="s">
        <v>9219</v>
      </c>
      <c r="B447" s="8" t="s">
        <v>9286</v>
      </c>
      <c r="C447" s="2" t="s">
        <v>67</v>
      </c>
      <c r="D447" s="2" t="s">
        <v>67</v>
      </c>
      <c r="F447" s="20" t="s">
        <v>8824</v>
      </c>
      <c r="G447">
        <v>1</v>
      </c>
    </row>
    <row r="448" spans="1:7" ht="14.4" customHeight="1" x14ac:dyDescent="0.3">
      <c r="A448" s="8" t="s">
        <v>10510</v>
      </c>
      <c r="B448" s="8" t="s">
        <v>9287</v>
      </c>
      <c r="C448" s="2" t="s">
        <v>67</v>
      </c>
      <c r="D448" s="2" t="s">
        <v>67</v>
      </c>
      <c r="F448" s="20" t="s">
        <v>10230</v>
      </c>
      <c r="G448">
        <v>1</v>
      </c>
    </row>
    <row r="449" spans="1:7" ht="14.4" customHeight="1" x14ac:dyDescent="0.3">
      <c r="A449" s="6">
        <f>ACM!A20</f>
        <v>263</v>
      </c>
      <c r="B449" s="6">
        <f>ACM!B20</f>
        <v>6</v>
      </c>
      <c r="C449" s="2" t="s">
        <v>67</v>
      </c>
      <c r="D449" s="2" t="s">
        <v>68</v>
      </c>
      <c r="E449" s="23" t="s">
        <v>10698</v>
      </c>
      <c r="F449" s="20" t="str">
        <f>ACM!I20</f>
        <v>Analyzing the Effort on Composing Design Models in Industrial Case Studies</v>
      </c>
      <c r="G449">
        <v>1</v>
      </c>
    </row>
    <row r="450" spans="1:7" ht="14.4" customHeight="1" x14ac:dyDescent="0.3">
      <c r="A450" s="6">
        <f>ACM!A538</f>
        <v>781</v>
      </c>
      <c r="B450" s="6">
        <f>ACM!B538</f>
        <v>6</v>
      </c>
      <c r="C450" s="2" t="s">
        <v>67</v>
      </c>
      <c r="D450" s="2" t="s">
        <v>67</v>
      </c>
      <c r="F450" s="20" t="str">
        <f>ACM!I538</f>
        <v>Analyzing Variability: Capturing Semantic Ripple Effects</v>
      </c>
      <c r="G450">
        <v>1</v>
      </c>
    </row>
    <row r="451" spans="1:7" ht="14.4" customHeight="1" x14ac:dyDescent="0.3">
      <c r="A451" s="18">
        <f>IEEE!A159</f>
        <v>158</v>
      </c>
      <c r="B451" s="18" t="str">
        <f>IEEE!B159</f>
        <v>5 (MD)</v>
      </c>
      <c r="C451" s="2" t="s">
        <v>67</v>
      </c>
      <c r="D451" s="2" t="s">
        <v>67</v>
      </c>
      <c r="F451" s="20" t="str">
        <f>IEEE!C159</f>
        <v>Anatomical model matching with fuzzy implicit surfaces for segmentation of thoracic volume scans</v>
      </c>
      <c r="G451">
        <v>1</v>
      </c>
    </row>
    <row r="452" spans="1:7" ht="14.4" customHeight="1" x14ac:dyDescent="0.3">
      <c r="A452" s="8" t="s">
        <v>9908</v>
      </c>
      <c r="B452" s="8" t="s">
        <v>9287</v>
      </c>
      <c r="C452" s="2" t="s">
        <v>67</v>
      </c>
      <c r="D452" s="2" t="s">
        <v>67</v>
      </c>
      <c r="F452" s="20" t="s">
        <v>9850</v>
      </c>
      <c r="G452">
        <v>1</v>
      </c>
    </row>
    <row r="453" spans="1:7" ht="14.4" customHeight="1" x14ac:dyDescent="0.3">
      <c r="A453" s="6">
        <f>ACM!A708</f>
        <v>951</v>
      </c>
      <c r="B453" s="6">
        <f>ACM!B708</f>
        <v>6</v>
      </c>
      <c r="C453" s="2" t="s">
        <v>67</v>
      </c>
      <c r="D453" s="2" t="s">
        <v>67</v>
      </c>
      <c r="F453" s="20" t="str">
        <f>ACM!I708</f>
        <v>Anti-Ad Blocking Strategy: Measuring Its True Impact</v>
      </c>
      <c r="G453">
        <v>1</v>
      </c>
    </row>
    <row r="454" spans="1:7" ht="14.4" customHeight="1" x14ac:dyDescent="0.3">
      <c r="A454" s="6">
        <f>ACM!A686</f>
        <v>929</v>
      </c>
      <c r="B454" s="6">
        <f>ACM!B686</f>
        <v>6</v>
      </c>
      <c r="C454" s="2" t="s">
        <v>67</v>
      </c>
      <c r="D454" s="2" t="s">
        <v>67</v>
      </c>
      <c r="F454" s="20" t="str">
        <f>ACM!I686</f>
        <v>AOMD Approach for Context-adaptable and Conflict-free Web Services Composition</v>
      </c>
      <c r="G454">
        <v>1</v>
      </c>
    </row>
    <row r="455" spans="1:7" ht="14.4" customHeight="1" x14ac:dyDescent="0.3">
      <c r="A455" s="8" t="s">
        <v>10576</v>
      </c>
      <c r="B455" s="8" t="s">
        <v>9287</v>
      </c>
      <c r="C455" s="2" t="s">
        <v>67</v>
      </c>
      <c r="D455" s="2" t="s">
        <v>67</v>
      </c>
      <c r="F455" s="20" t="s">
        <v>10295</v>
      </c>
      <c r="G455">
        <v>1</v>
      </c>
    </row>
    <row r="456" spans="1:7" ht="14.4" customHeight="1" x14ac:dyDescent="0.3">
      <c r="A456" s="8" t="s">
        <v>10005</v>
      </c>
      <c r="B456" s="8" t="s">
        <v>9287</v>
      </c>
      <c r="C456" s="2" t="s">
        <v>67</v>
      </c>
      <c r="D456" s="2" t="s">
        <v>67</v>
      </c>
      <c r="F456" s="20" t="s">
        <v>9949</v>
      </c>
      <c r="G456">
        <v>1</v>
      </c>
    </row>
    <row r="457" spans="1:7" ht="14.4" customHeight="1" x14ac:dyDescent="0.3">
      <c r="A457" s="8" t="s">
        <v>8917</v>
      </c>
      <c r="B457" s="8" t="s">
        <v>9286</v>
      </c>
      <c r="C457" s="2" t="s">
        <v>67</v>
      </c>
      <c r="D457" s="2" t="s">
        <v>67</v>
      </c>
      <c r="F457" s="20" t="s">
        <v>8555</v>
      </c>
      <c r="G457">
        <v>1</v>
      </c>
    </row>
    <row r="458" spans="1:7" ht="14.4" customHeight="1" x14ac:dyDescent="0.3">
      <c r="A458" s="6">
        <f>ACM!A842</f>
        <v>1085</v>
      </c>
      <c r="B458" s="6">
        <f>ACM!B842</f>
        <v>6</v>
      </c>
      <c r="C458" s="2" t="s">
        <v>67</v>
      </c>
      <c r="D458" s="2" t="s">
        <v>67</v>
      </c>
      <c r="F458" s="20" t="str">
        <f>ACM!I842</f>
        <v>Application of Statistical Quality Control Measures for Near-surface Geochemical Petroleum Exploration</v>
      </c>
      <c r="G458">
        <v>1</v>
      </c>
    </row>
    <row r="459" spans="1:7" ht="14.4" customHeight="1" x14ac:dyDescent="0.3">
      <c r="A459" s="8" t="s">
        <v>10455</v>
      </c>
      <c r="B459" s="8" t="s">
        <v>9287</v>
      </c>
      <c r="C459" s="2" t="s">
        <v>67</v>
      </c>
      <c r="D459" s="2" t="s">
        <v>67</v>
      </c>
      <c r="F459" s="20" t="s">
        <v>10176</v>
      </c>
      <c r="G459">
        <v>1</v>
      </c>
    </row>
    <row r="460" spans="1:7" ht="14.4" customHeight="1" x14ac:dyDescent="0.3">
      <c r="A460" s="8" t="s">
        <v>10133</v>
      </c>
      <c r="B460" s="8" t="s">
        <v>9287</v>
      </c>
      <c r="C460" s="2" t="s">
        <v>67</v>
      </c>
      <c r="D460" s="2" t="s">
        <v>67</v>
      </c>
      <c r="F460" s="20" t="s">
        <v>10084</v>
      </c>
      <c r="G460">
        <v>1</v>
      </c>
    </row>
    <row r="461" spans="1:7" ht="14.4" customHeight="1" x14ac:dyDescent="0.3">
      <c r="A461" s="8" t="s">
        <v>9598</v>
      </c>
      <c r="B461" s="8" t="s">
        <v>9287</v>
      </c>
      <c r="C461" s="2" t="s">
        <v>67</v>
      </c>
      <c r="D461" s="2" t="s">
        <v>67</v>
      </c>
      <c r="F461" s="20" t="s">
        <v>9547</v>
      </c>
      <c r="G461">
        <v>1</v>
      </c>
    </row>
    <row r="462" spans="1:7" ht="14.4" customHeight="1" x14ac:dyDescent="0.3">
      <c r="A462" s="8" t="s">
        <v>9081</v>
      </c>
      <c r="B462" s="8" t="s">
        <v>9286</v>
      </c>
      <c r="C462" s="2" t="s">
        <v>67</v>
      </c>
      <c r="D462" s="2" t="s">
        <v>67</v>
      </c>
      <c r="F462" s="20" t="s">
        <v>8688</v>
      </c>
      <c r="G462">
        <v>1</v>
      </c>
    </row>
    <row r="463" spans="1:7" ht="14.4" customHeight="1" x14ac:dyDescent="0.3">
      <c r="A463" s="8" t="s">
        <v>9428</v>
      </c>
      <c r="B463" s="8" t="s">
        <v>9287</v>
      </c>
      <c r="C463" s="2" t="s">
        <v>67</v>
      </c>
      <c r="D463" s="2" t="s">
        <v>67</v>
      </c>
      <c r="F463" s="20" t="s">
        <v>9351</v>
      </c>
      <c r="G463">
        <v>1</v>
      </c>
    </row>
    <row r="464" spans="1:7" ht="14.4" customHeight="1" x14ac:dyDescent="0.3">
      <c r="A464" s="6">
        <f>ACM!A240</f>
        <v>483</v>
      </c>
      <c r="B464" s="6">
        <f>ACM!B240</f>
        <v>6</v>
      </c>
      <c r="C464" s="2" t="s">
        <v>67</v>
      </c>
      <c r="D464" s="2" t="s">
        <v>67</v>
      </c>
      <c r="F464" s="20" t="str">
        <f>ACM!I240</f>
        <v>Applying Pattern-Based Graphical Validation Rules to Business Process Models</v>
      </c>
      <c r="G464">
        <v>1</v>
      </c>
    </row>
    <row r="465" spans="1:7" ht="14.4" customHeight="1" x14ac:dyDescent="0.3">
      <c r="A465" s="8" t="s">
        <v>10595</v>
      </c>
      <c r="B465" s="8" t="s">
        <v>9287</v>
      </c>
      <c r="C465" s="2" t="s">
        <v>67</v>
      </c>
      <c r="D465" s="2" t="s">
        <v>67</v>
      </c>
      <c r="F465" s="20" t="s">
        <v>10313</v>
      </c>
      <c r="G465">
        <v>1</v>
      </c>
    </row>
    <row r="466" spans="1:7" ht="14.4" customHeight="1" x14ac:dyDescent="0.3">
      <c r="A466" s="8" t="s">
        <v>9439</v>
      </c>
      <c r="B466" s="8" t="s">
        <v>9287</v>
      </c>
      <c r="C466" s="2" t="s">
        <v>67</v>
      </c>
      <c r="D466" s="2" t="s">
        <v>67</v>
      </c>
      <c r="F466" s="20" t="s">
        <v>9362</v>
      </c>
      <c r="G466">
        <v>1</v>
      </c>
    </row>
    <row r="467" spans="1:7" ht="14.4" customHeight="1" x14ac:dyDescent="0.3">
      <c r="A467" s="6">
        <f>ACM!A565</f>
        <v>808</v>
      </c>
      <c r="B467" s="6">
        <f>ACM!B565</f>
        <v>6</v>
      </c>
      <c r="C467" s="2" t="s">
        <v>67</v>
      </c>
      <c r="D467" s="2" t="s">
        <v>67</v>
      </c>
      <c r="F467" s="20" t="str">
        <f>ACM!I565</f>
        <v>Applying the Composition Filter Model for Runtime Verification of Multiple-language Software</v>
      </c>
      <c r="G467">
        <v>1</v>
      </c>
    </row>
    <row r="468" spans="1:7" ht="14.4" customHeight="1" x14ac:dyDescent="0.3">
      <c r="A468" s="6">
        <f>ACM!A570</f>
        <v>813</v>
      </c>
      <c r="B468" s="6">
        <f>ACM!B570</f>
        <v>6</v>
      </c>
      <c r="C468" s="2" t="s">
        <v>11170</v>
      </c>
      <c r="D468" s="2" t="s">
        <v>67</v>
      </c>
      <c r="F468" s="20" t="str">
        <f>ACM!I570</f>
        <v>Applying the Composition Filter Model for Runtime Verification of Multiple-Language Software</v>
      </c>
      <c r="G468">
        <v>1</v>
      </c>
    </row>
    <row r="469" spans="1:7" ht="14.4" customHeight="1" x14ac:dyDescent="0.3">
      <c r="A469" s="6">
        <f>ACM!A697</f>
        <v>940</v>
      </c>
      <c r="B469" s="6">
        <f>ACM!B697</f>
        <v>6</v>
      </c>
      <c r="C469" s="2" t="s">
        <v>67</v>
      </c>
      <c r="D469" s="2" t="s">
        <v>67</v>
      </c>
      <c r="F469" s="20" t="str">
        <f>ACM!I697</f>
        <v>Approximation of the L{\'e}vy-Feller Advection-dispersion Process by Random Walk and Finite Difference Method</v>
      </c>
      <c r="G469">
        <v>1</v>
      </c>
    </row>
    <row r="470" spans="1:7" ht="14.4" customHeight="1" x14ac:dyDescent="0.3">
      <c r="A470" s="8" t="s">
        <v>9674</v>
      </c>
      <c r="B470" s="8" t="s">
        <v>9287</v>
      </c>
      <c r="C470" s="2" t="s">
        <v>67</v>
      </c>
      <c r="D470" s="2" t="s">
        <v>67</v>
      </c>
      <c r="F470" s="20" t="s">
        <v>9629</v>
      </c>
      <c r="G470">
        <v>1</v>
      </c>
    </row>
    <row r="471" spans="1:7" ht="14.4" customHeight="1" x14ac:dyDescent="0.3">
      <c r="A471" s="8" t="s">
        <v>10044</v>
      </c>
      <c r="B471" s="8" t="s">
        <v>9287</v>
      </c>
      <c r="C471" s="2" t="s">
        <v>67</v>
      </c>
      <c r="D471" s="2" t="s">
        <v>67</v>
      </c>
      <c r="F471" s="20" t="s">
        <v>9988</v>
      </c>
      <c r="G471">
        <v>1</v>
      </c>
    </row>
    <row r="472" spans="1:7" ht="14.4" customHeight="1" x14ac:dyDescent="0.3">
      <c r="A472" s="8" t="s">
        <v>8970</v>
      </c>
      <c r="B472" s="8" t="s">
        <v>9286</v>
      </c>
      <c r="C472" s="2" t="s">
        <v>67</v>
      </c>
      <c r="D472" s="2" t="s">
        <v>67</v>
      </c>
      <c r="F472" s="20" t="s">
        <v>8596</v>
      </c>
      <c r="G472">
        <v>1</v>
      </c>
    </row>
    <row r="473" spans="1:7" ht="14.4" customHeight="1" x14ac:dyDescent="0.3">
      <c r="A473" s="8" t="s">
        <v>9025</v>
      </c>
      <c r="B473" s="8" t="s">
        <v>9286</v>
      </c>
      <c r="C473" s="2" t="s">
        <v>67</v>
      </c>
      <c r="D473" s="2" t="s">
        <v>67</v>
      </c>
      <c r="F473" s="20" t="s">
        <v>8634</v>
      </c>
      <c r="G473">
        <v>1</v>
      </c>
    </row>
    <row r="474" spans="1:7" ht="14.4" customHeight="1" x14ac:dyDescent="0.3">
      <c r="A474" s="8" t="s">
        <v>9174</v>
      </c>
      <c r="B474" s="8" t="s">
        <v>9286</v>
      </c>
      <c r="C474" s="2" t="s">
        <v>67</v>
      </c>
      <c r="D474" s="2" t="s">
        <v>67</v>
      </c>
      <c r="F474" s="20" t="s">
        <v>8779</v>
      </c>
      <c r="G474">
        <v>1</v>
      </c>
    </row>
    <row r="475" spans="1:7" ht="14.4" customHeight="1" x14ac:dyDescent="0.3">
      <c r="A475" s="8" t="s">
        <v>9037</v>
      </c>
      <c r="B475" s="8" t="s">
        <v>9286</v>
      </c>
      <c r="C475" s="2" t="s">
        <v>67</v>
      </c>
      <c r="D475" s="2" t="s">
        <v>67</v>
      </c>
      <c r="F475" s="20" t="s">
        <v>8645</v>
      </c>
      <c r="G475">
        <v>1</v>
      </c>
    </row>
    <row r="476" spans="1:7" ht="14.4" customHeight="1" x14ac:dyDescent="0.3">
      <c r="A476" s="6">
        <f>ACM!A110</f>
        <v>353</v>
      </c>
      <c r="B476" s="6">
        <f>ACM!B110</f>
        <v>6</v>
      </c>
      <c r="C476" s="2" t="s">
        <v>67</v>
      </c>
      <c r="D476" s="2" t="s">
        <v>67</v>
      </c>
      <c r="F476" s="20" t="str">
        <f>ACM!I110</f>
        <v>Architecture-driven Verification of Concurrent Systems</v>
      </c>
      <c r="G476">
        <v>1</v>
      </c>
    </row>
    <row r="477" spans="1:7" x14ac:dyDescent="0.3">
      <c r="A477" s="8" t="s">
        <v>8918</v>
      </c>
      <c r="B477" s="8" t="s">
        <v>9286</v>
      </c>
      <c r="C477" s="2" t="s">
        <v>67</v>
      </c>
      <c r="D477" s="2" t="s">
        <v>67</v>
      </c>
      <c r="F477" s="20" t="s">
        <v>8541</v>
      </c>
      <c r="G477">
        <v>1</v>
      </c>
    </row>
    <row r="478" spans="1:7" ht="14.4" customHeight="1" x14ac:dyDescent="0.3">
      <c r="A478" s="8" t="s">
        <v>10038</v>
      </c>
      <c r="B478" s="8" t="s">
        <v>9287</v>
      </c>
      <c r="C478" s="2" t="s">
        <v>67</v>
      </c>
      <c r="D478" s="2" t="s">
        <v>67</v>
      </c>
      <c r="F478" s="20" t="s">
        <v>9982</v>
      </c>
      <c r="G478">
        <v>1</v>
      </c>
    </row>
    <row r="479" spans="1:7" ht="14.4" customHeight="1" x14ac:dyDescent="0.3">
      <c r="A479" s="8" t="s">
        <v>9912</v>
      </c>
      <c r="B479" s="8" t="s">
        <v>9287</v>
      </c>
      <c r="C479" s="2" t="s">
        <v>67</v>
      </c>
      <c r="D479" s="2" t="s">
        <v>67</v>
      </c>
      <c r="F479" s="20" t="s">
        <v>9854</v>
      </c>
      <c r="G479">
        <v>1</v>
      </c>
    </row>
    <row r="480" spans="1:7" ht="14.4" customHeight="1" x14ac:dyDescent="0.3">
      <c r="A480" s="6">
        <f>ACM!A252</f>
        <v>495</v>
      </c>
      <c r="B480" s="6">
        <f>ACM!B252</f>
        <v>6</v>
      </c>
      <c r="C480" s="2" t="s">
        <v>67</v>
      </c>
      <c r="D480" s="2" t="s">
        <v>67</v>
      </c>
      <c r="F480" s="20" t="str">
        <f>ACM!I252</f>
        <v>Aspect, Rich, and Anemic Domain Models in Enterprise Information Systems</v>
      </c>
      <c r="G480">
        <v>1</v>
      </c>
    </row>
    <row r="481" spans="1:7" ht="14.4" customHeight="1" x14ac:dyDescent="0.3">
      <c r="A481" s="8" t="s">
        <v>9808</v>
      </c>
      <c r="B481" s="8" t="s">
        <v>9287</v>
      </c>
      <c r="C481" s="2" t="s">
        <v>67</v>
      </c>
      <c r="D481" s="2" t="s">
        <v>67</v>
      </c>
      <c r="F481" s="20" t="s">
        <v>9749</v>
      </c>
      <c r="G481">
        <v>1</v>
      </c>
    </row>
    <row r="482" spans="1:7" ht="14.4" customHeight="1" x14ac:dyDescent="0.3">
      <c r="A482" s="8" t="s">
        <v>10103</v>
      </c>
      <c r="B482" s="8" t="s">
        <v>9287</v>
      </c>
      <c r="C482" s="2" t="s">
        <v>67</v>
      </c>
      <c r="D482" s="2" t="s">
        <v>67</v>
      </c>
      <c r="F482" s="20" t="s">
        <v>10054</v>
      </c>
      <c r="G482">
        <v>1</v>
      </c>
    </row>
    <row r="483" spans="1:7" ht="14.4" customHeight="1" x14ac:dyDescent="0.3">
      <c r="A483" s="18">
        <f>IEEE!A71</f>
        <v>70</v>
      </c>
      <c r="B483" s="18" t="str">
        <f>IEEE!B71</f>
        <v>5 (UML)</v>
      </c>
      <c r="C483" s="2" t="s">
        <v>67</v>
      </c>
      <c r="D483" s="2" t="s">
        <v>67</v>
      </c>
      <c r="F483" s="20" t="str">
        <f>IEEE!C71</f>
        <v>Aspectual Oriented weaving technology in Model Driven Architecture</v>
      </c>
      <c r="G483">
        <v>1</v>
      </c>
    </row>
    <row r="484" spans="1:7" ht="14.4" customHeight="1" x14ac:dyDescent="0.3">
      <c r="A484" s="18">
        <f>IEEE!A180</f>
        <v>179</v>
      </c>
      <c r="B484" s="18" t="str">
        <f>IEEE!B180</f>
        <v>5 (MD)</v>
      </c>
      <c r="C484" s="2" t="s">
        <v>11170</v>
      </c>
      <c r="D484" s="2" t="s">
        <v>67</v>
      </c>
      <c r="F484" s="20" t="str">
        <f>IEEE!C180</f>
        <v>Aspectual Oriented weaving technology in Model Driven Architecture</v>
      </c>
      <c r="G484">
        <v>1</v>
      </c>
    </row>
    <row r="485" spans="1:7" ht="14.4" customHeight="1" x14ac:dyDescent="0.3">
      <c r="A485" s="6">
        <f>ACM!A125</f>
        <v>368</v>
      </c>
      <c r="B485" s="6">
        <f>ACM!B125</f>
        <v>6</v>
      </c>
      <c r="C485" s="2" t="s">
        <v>67</v>
      </c>
      <c r="D485" s="2" t="s">
        <v>68</v>
      </c>
      <c r="E485" s="23" t="s">
        <v>8513</v>
      </c>
      <c r="F485" s="20" t="str">
        <f>ACM!I125</f>
        <v>Assessing Composition in Modeling Approaches</v>
      </c>
      <c r="G485">
        <v>1</v>
      </c>
    </row>
    <row r="486" spans="1:7" ht="14.4" customHeight="1" x14ac:dyDescent="0.3">
      <c r="A486" s="6">
        <f>ACM!A786</f>
        <v>1029</v>
      </c>
      <c r="B486" s="6">
        <f>ACM!B786</f>
        <v>6</v>
      </c>
      <c r="C486" s="2" t="s">
        <v>67</v>
      </c>
      <c r="D486" s="2" t="s">
        <v>67</v>
      </c>
      <c r="F486" s="20" t="str">
        <f>ACM!I786</f>
        <v>Assessing the Impact of Aspects on Model Composition Effort</v>
      </c>
      <c r="G486">
        <v>1</v>
      </c>
    </row>
    <row r="487" spans="1:7" ht="14.4" customHeight="1" x14ac:dyDescent="0.3">
      <c r="A487" s="8" t="s">
        <v>9776</v>
      </c>
      <c r="B487" s="8" t="s">
        <v>9287</v>
      </c>
      <c r="C487" s="2" t="s">
        <v>67</v>
      </c>
      <c r="D487" s="2" t="s">
        <v>67</v>
      </c>
      <c r="F487" s="20" t="s">
        <v>9717</v>
      </c>
      <c r="G487">
        <v>1</v>
      </c>
    </row>
    <row r="488" spans="1:7" ht="14.4" customHeight="1" x14ac:dyDescent="0.3">
      <c r="A488" s="8" t="s">
        <v>10974</v>
      </c>
      <c r="B488" s="3" t="s">
        <v>10702</v>
      </c>
      <c r="C488" s="2" t="s">
        <v>68</v>
      </c>
      <c r="D488" s="2" t="s">
        <v>68</v>
      </c>
      <c r="E488" s="23" t="s">
        <v>10988</v>
      </c>
      <c r="F488" s="20" t="s">
        <v>10956</v>
      </c>
      <c r="G488">
        <v>1</v>
      </c>
    </row>
    <row r="489" spans="1:7" ht="14.4" customHeight="1" x14ac:dyDescent="0.3">
      <c r="A489" s="8" t="s">
        <v>10529</v>
      </c>
      <c r="B489" s="8" t="s">
        <v>9287</v>
      </c>
      <c r="C489" s="2" t="s">
        <v>67</v>
      </c>
      <c r="D489" s="2" t="s">
        <v>67</v>
      </c>
      <c r="F489" s="20" t="s">
        <v>10250</v>
      </c>
      <c r="G489">
        <v>1</v>
      </c>
    </row>
    <row r="490" spans="1:7" ht="14.4" customHeight="1" x14ac:dyDescent="0.3">
      <c r="A490" s="6">
        <f>ACM!A402</f>
        <v>645</v>
      </c>
      <c r="B490" s="6">
        <f>ACM!B402</f>
        <v>6</v>
      </c>
      <c r="C490" s="2" t="s">
        <v>67</v>
      </c>
      <c r="D490" s="2" t="s">
        <v>67</v>
      </c>
      <c r="F490" s="20" t="str">
        <f>ACM!I402</f>
        <v>Assessment Methodology for a Maturity Model for Interorganizational Systems -- The Search for an Assessment Procedure</v>
      </c>
      <c r="G490">
        <v>1</v>
      </c>
    </row>
    <row r="491" spans="1:7" ht="14.4" customHeight="1" x14ac:dyDescent="0.3">
      <c r="A491" s="6">
        <f>ACM!A693</f>
        <v>936</v>
      </c>
      <c r="B491" s="6">
        <f>ACM!B693</f>
        <v>6</v>
      </c>
      <c r="C491" s="2" t="s">
        <v>67</v>
      </c>
      <c r="D491" s="2" t="s">
        <v>67</v>
      </c>
      <c r="F491" s="20" t="str">
        <f>ACM!I693</f>
        <v>Assessment of a Framework for Comparing Software Architecture Analysis Methods</v>
      </c>
      <c r="G491">
        <v>1</v>
      </c>
    </row>
    <row r="492" spans="1:7" ht="14.4" customHeight="1" x14ac:dyDescent="0.3">
      <c r="A492" s="6">
        <f>ACM!A195</f>
        <v>438</v>
      </c>
      <c r="B492" s="6">
        <f>ACM!B195</f>
        <v>6</v>
      </c>
      <c r="C492" s="2" t="s">
        <v>67</v>
      </c>
      <c r="D492" s="2" t="s">
        <v>67</v>
      </c>
      <c r="F492" s="20" t="str">
        <f>ACM!I195</f>
        <v>Assessment of and Proposals to Extend Connectionist Models, Based on Specific Application Problems</v>
      </c>
      <c r="G492">
        <v>1</v>
      </c>
    </row>
    <row r="493" spans="1:7" ht="14.4" customHeight="1" x14ac:dyDescent="0.3">
      <c r="A493" s="8" t="s">
        <v>10443</v>
      </c>
      <c r="B493" s="8" t="s">
        <v>9287</v>
      </c>
      <c r="C493" s="2" t="s">
        <v>67</v>
      </c>
      <c r="D493" s="2" t="s">
        <v>67</v>
      </c>
      <c r="F493" s="20" t="s">
        <v>10164</v>
      </c>
      <c r="G493">
        <v>1</v>
      </c>
    </row>
    <row r="494" spans="1:7" ht="14.4" customHeight="1" x14ac:dyDescent="0.3">
      <c r="A494" s="6">
        <f>ACM!A752</f>
        <v>995</v>
      </c>
      <c r="B494" s="6">
        <f>ACM!B752</f>
        <v>6</v>
      </c>
      <c r="C494" s="2" t="s">
        <v>67</v>
      </c>
      <c r="D494" s="2" t="s">
        <v>67</v>
      </c>
      <c r="F494" s="20" t="str">
        <f>ACM!I752</f>
        <v>Asymmetry of Strategies in Proposal</v>
      </c>
      <c r="G494">
        <v>1</v>
      </c>
    </row>
    <row r="495" spans="1:7" ht="14.4" customHeight="1" x14ac:dyDescent="0.3">
      <c r="A495" s="8" t="s">
        <v>9161</v>
      </c>
      <c r="B495" s="8" t="s">
        <v>9286</v>
      </c>
      <c r="C495" s="2" t="s">
        <v>67</v>
      </c>
      <c r="D495" s="2" t="s">
        <v>67</v>
      </c>
      <c r="F495" s="20" t="s">
        <v>8766</v>
      </c>
      <c r="G495">
        <v>1</v>
      </c>
    </row>
    <row r="496" spans="1:7" ht="14.4" customHeight="1" x14ac:dyDescent="0.3">
      <c r="A496" s="8" t="s">
        <v>10450</v>
      </c>
      <c r="B496" s="8" t="s">
        <v>9287</v>
      </c>
      <c r="C496" s="2" t="s">
        <v>67</v>
      </c>
      <c r="D496" s="2" t="s">
        <v>67</v>
      </c>
      <c r="F496" s="20" t="s">
        <v>10171</v>
      </c>
      <c r="G496">
        <v>1</v>
      </c>
    </row>
    <row r="497" spans="1:7" ht="14.4" customHeight="1" x14ac:dyDescent="0.3">
      <c r="A497" s="18">
        <f>IEEE!A225</f>
        <v>224</v>
      </c>
      <c r="B497" s="18" t="str">
        <f>IEEE!B225</f>
        <v>5 (DS)</v>
      </c>
      <c r="C497" s="2" t="s">
        <v>67</v>
      </c>
      <c r="D497" s="2" t="s">
        <v>67</v>
      </c>
      <c r="F497" s="20" t="str">
        <f>IEEE!C225</f>
        <v>Augmenting Product Lines</v>
      </c>
      <c r="G497">
        <v>1</v>
      </c>
    </row>
    <row r="498" spans="1:7" ht="14.4" customHeight="1" x14ac:dyDescent="0.3">
      <c r="A498" s="8" t="s">
        <v>9800</v>
      </c>
      <c r="B498" s="8" t="s">
        <v>9287</v>
      </c>
      <c r="C498" s="2" t="s">
        <v>67</v>
      </c>
      <c r="D498" s="2" t="s">
        <v>67</v>
      </c>
      <c r="F498" s="20" t="s">
        <v>9741</v>
      </c>
      <c r="G498">
        <v>1</v>
      </c>
    </row>
    <row r="499" spans="1:7" ht="14.4" customHeight="1" x14ac:dyDescent="0.3">
      <c r="A499" s="6">
        <f>ACM!A138</f>
        <v>381</v>
      </c>
      <c r="B499" s="6">
        <f>ACM!B138</f>
        <v>6</v>
      </c>
      <c r="C499" s="2" t="s">
        <v>67</v>
      </c>
      <c r="D499" s="2" t="s">
        <v>67</v>
      </c>
      <c r="F499" s="20" t="str">
        <f>ACM!I138</f>
        <v>Automated Analysis of Compositional Multi&amp;#45;Agent Systems</v>
      </c>
      <c r="G499">
        <v>1</v>
      </c>
    </row>
    <row r="500" spans="1:7" ht="14.4" customHeight="1" x14ac:dyDescent="0.3">
      <c r="A500" s="8" t="s">
        <v>10429</v>
      </c>
      <c r="B500" s="8" t="s">
        <v>9287</v>
      </c>
      <c r="C500" s="2" t="s">
        <v>67</v>
      </c>
      <c r="D500" s="2" t="s">
        <v>67</v>
      </c>
      <c r="F500" s="20" t="s">
        <v>10151</v>
      </c>
      <c r="G500">
        <v>1</v>
      </c>
    </row>
    <row r="501" spans="1:7" ht="14.4" customHeight="1" x14ac:dyDescent="0.3">
      <c r="A501" s="6">
        <f>ACM!A694</f>
        <v>937</v>
      </c>
      <c r="B501" s="6">
        <f>ACM!B694</f>
        <v>6</v>
      </c>
      <c r="C501" s="2" t="s">
        <v>67</v>
      </c>
      <c r="D501" s="2" t="s">
        <v>67</v>
      </c>
      <c r="F501" s="20" t="str">
        <f>ACM!I694</f>
        <v>Automated Assumption Generation for Compositional Verification</v>
      </c>
      <c r="G501">
        <v>1</v>
      </c>
    </row>
    <row r="502" spans="1:7" ht="14.4" customHeight="1" x14ac:dyDescent="0.3">
      <c r="A502" s="8" t="s">
        <v>10555</v>
      </c>
      <c r="B502" s="8" t="s">
        <v>9287</v>
      </c>
      <c r="C502" s="2" t="s">
        <v>67</v>
      </c>
      <c r="D502" s="2" t="s">
        <v>67</v>
      </c>
      <c r="F502" s="20" t="s">
        <v>10276</v>
      </c>
      <c r="G502">
        <v>1</v>
      </c>
    </row>
    <row r="503" spans="1:7" ht="14.4" customHeight="1" x14ac:dyDescent="0.3">
      <c r="A503" s="6">
        <f>ACM!A185</f>
        <v>428</v>
      </c>
      <c r="B503" s="6">
        <f>ACM!B185</f>
        <v>6</v>
      </c>
      <c r="C503" s="2" t="s">
        <v>67</v>
      </c>
      <c r="D503" s="2" t="s">
        <v>67</v>
      </c>
      <c r="F503" s="20" t="str">
        <f>ACM!I185</f>
        <v>Automated Comparison of Process Improvement Reference Models Based on Similarity Metrics</v>
      </c>
      <c r="G503">
        <v>1</v>
      </c>
    </row>
    <row r="504" spans="1:7" ht="14.4" customHeight="1" x14ac:dyDescent="0.3">
      <c r="A504" s="6">
        <f>ACM!A704</f>
        <v>947</v>
      </c>
      <c r="B504" s="6">
        <f>ACM!B704</f>
        <v>6</v>
      </c>
      <c r="C504" s="2" t="s">
        <v>67</v>
      </c>
      <c r="D504" s="2" t="s">
        <v>67</v>
      </c>
      <c r="F504" s="20" t="str">
        <f>ACM!I704</f>
        <v>Automated Composition of e-Services: Lookaheads</v>
      </c>
      <c r="G504">
        <v>1</v>
      </c>
    </row>
    <row r="505" spans="1:7" ht="14.4" customHeight="1" x14ac:dyDescent="0.3">
      <c r="A505" s="18">
        <f>IEEE!A6</f>
        <v>5</v>
      </c>
      <c r="B505" s="18" t="str">
        <f>IEEE!B6</f>
        <v>5 (UML)</v>
      </c>
      <c r="C505" s="2" t="s">
        <v>68</v>
      </c>
      <c r="D505" s="2" t="s">
        <v>68</v>
      </c>
      <c r="E505" s="23" t="s">
        <v>1131</v>
      </c>
      <c r="F505" s="20" t="str">
        <f>IEEE!C6</f>
        <v>Automated composition of sequence diagrams via alloy</v>
      </c>
      <c r="G505">
        <v>1</v>
      </c>
    </row>
    <row r="506" spans="1:7" ht="14.4" customHeight="1" x14ac:dyDescent="0.3">
      <c r="A506" s="18">
        <f>IEEE!A99</f>
        <v>98</v>
      </c>
      <c r="B506" s="18" t="str">
        <f>IEEE!B99</f>
        <v>5 (MD)</v>
      </c>
      <c r="C506" s="2" t="s">
        <v>11170</v>
      </c>
      <c r="D506" s="2" t="s">
        <v>67</v>
      </c>
      <c r="F506" s="20" t="str">
        <f>IEEE!C99</f>
        <v>Automated composition of sequence diagrams via alloy</v>
      </c>
      <c r="G506">
        <v>1</v>
      </c>
    </row>
    <row r="507" spans="1:7" ht="14.4" customHeight="1" x14ac:dyDescent="0.3">
      <c r="A507" s="6">
        <f>ACM!A8</f>
        <v>251</v>
      </c>
      <c r="B507" s="6">
        <f>ACM!B8</f>
        <v>6</v>
      </c>
      <c r="C507" s="2" t="s">
        <v>11170</v>
      </c>
      <c r="D507" s="2" t="s">
        <v>67</v>
      </c>
      <c r="F507" s="20" t="str">
        <f>ACM!I8</f>
        <v>Automated Composition of Sequence Diagrams via Alloy</v>
      </c>
      <c r="G507">
        <v>1</v>
      </c>
    </row>
    <row r="508" spans="1:7" ht="14.4" customHeight="1" x14ac:dyDescent="0.3">
      <c r="A508" s="8" t="s">
        <v>8903</v>
      </c>
      <c r="B508" s="8" t="s">
        <v>9286</v>
      </c>
      <c r="C508" s="2" t="s">
        <v>11170</v>
      </c>
      <c r="D508" s="2" t="s">
        <v>67</v>
      </c>
      <c r="F508" s="20" t="s">
        <v>2645</v>
      </c>
      <c r="G508">
        <v>1</v>
      </c>
    </row>
    <row r="509" spans="1:7" ht="14.4" customHeight="1" x14ac:dyDescent="0.3">
      <c r="A509" s="8" t="s">
        <v>9044</v>
      </c>
      <c r="B509" s="8" t="s">
        <v>9286</v>
      </c>
      <c r="C509" s="2" t="s">
        <v>67</v>
      </c>
      <c r="D509" s="2" t="s">
        <v>67</v>
      </c>
      <c r="F509" s="20" t="s">
        <v>8652</v>
      </c>
      <c r="G509">
        <v>1</v>
      </c>
    </row>
    <row r="510" spans="1:7" ht="14.4" customHeight="1" x14ac:dyDescent="0.3">
      <c r="A510" s="8" t="s">
        <v>9197</v>
      </c>
      <c r="B510" s="8" t="s">
        <v>9286</v>
      </c>
      <c r="C510" s="2" t="s">
        <v>67</v>
      </c>
      <c r="D510" s="2" t="s">
        <v>67</v>
      </c>
      <c r="F510" s="20" t="s">
        <v>8802</v>
      </c>
      <c r="G510">
        <v>1</v>
      </c>
    </row>
    <row r="511" spans="1:7" ht="14.4" customHeight="1" x14ac:dyDescent="0.3">
      <c r="A511" s="6">
        <f>ACM!A4</f>
        <v>247</v>
      </c>
      <c r="B511" s="6">
        <f>ACM!B4</f>
        <v>6</v>
      </c>
      <c r="C511" s="2" t="s">
        <v>11170</v>
      </c>
      <c r="D511" s="2" t="s">
        <v>67</v>
      </c>
      <c r="F511" s="20" t="str">
        <f>ACM!I4</f>
        <v>Automated Encapsulation of UML Activities for Incremental Development and Verification</v>
      </c>
      <c r="G511">
        <v>1</v>
      </c>
    </row>
    <row r="512" spans="1:7" ht="14.4" customHeight="1" x14ac:dyDescent="0.3">
      <c r="A512" s="8" t="s">
        <v>9917</v>
      </c>
      <c r="B512" s="8" t="s">
        <v>9287</v>
      </c>
      <c r="C512" s="2" t="s">
        <v>67</v>
      </c>
      <c r="D512" s="2" t="s">
        <v>67</v>
      </c>
      <c r="F512" s="20" t="s">
        <v>2634</v>
      </c>
      <c r="G512">
        <v>1</v>
      </c>
    </row>
    <row r="513" spans="1:7" ht="14.4" customHeight="1" x14ac:dyDescent="0.3">
      <c r="A513" s="6">
        <f>ACM!A580</f>
        <v>823</v>
      </c>
      <c r="B513" s="6">
        <f>ACM!B580</f>
        <v>6</v>
      </c>
      <c r="C513" s="2" t="s">
        <v>67</v>
      </c>
      <c r="D513" s="2" t="s">
        <v>67</v>
      </c>
      <c r="F513" s="20" t="str">
        <f>ACM!I580</f>
        <v>Automated Generation of Composite Web Services Based on Functional Semantics</v>
      </c>
      <c r="G513">
        <v>1</v>
      </c>
    </row>
    <row r="514" spans="1:7" ht="14.4" customHeight="1" x14ac:dyDescent="0.3">
      <c r="A514" s="8" t="s">
        <v>9497</v>
      </c>
      <c r="B514" s="8" t="s">
        <v>9287</v>
      </c>
      <c r="C514" s="2" t="s">
        <v>67</v>
      </c>
      <c r="D514" s="2" t="s">
        <v>67</v>
      </c>
      <c r="F514" s="20" t="s">
        <v>9421</v>
      </c>
      <c r="G514">
        <v>1</v>
      </c>
    </row>
    <row r="515" spans="1:7" ht="14.4" customHeight="1" x14ac:dyDescent="0.3">
      <c r="A515" s="18">
        <f>IEEE!A174</f>
        <v>173</v>
      </c>
      <c r="B515" s="18" t="str">
        <f>IEEE!B174</f>
        <v>5 (MD)</v>
      </c>
      <c r="C515" s="2" t="s">
        <v>67</v>
      </c>
      <c r="D515" s="2" t="s">
        <v>67</v>
      </c>
      <c r="F515" s="20" t="str">
        <f>IEEE!C174</f>
        <v>Automated model driven localization of the heart and lung surfaces in thoracic MR images</v>
      </c>
      <c r="G515">
        <v>1</v>
      </c>
    </row>
    <row r="516" spans="1:7" ht="14.4" customHeight="1" x14ac:dyDescent="0.3">
      <c r="A516" s="8" t="s">
        <v>9043</v>
      </c>
      <c r="B516" s="8" t="s">
        <v>9286</v>
      </c>
      <c r="C516" s="2" t="s">
        <v>67</v>
      </c>
      <c r="D516" s="2" t="s">
        <v>67</v>
      </c>
      <c r="F516" s="20" t="s">
        <v>8651</v>
      </c>
      <c r="G516">
        <v>1</v>
      </c>
    </row>
    <row r="517" spans="1:7" ht="14.4" customHeight="1" x14ac:dyDescent="0.3">
      <c r="A517" s="8" t="s">
        <v>10096</v>
      </c>
      <c r="B517" s="8" t="s">
        <v>9287</v>
      </c>
      <c r="C517" s="2" t="s">
        <v>67</v>
      </c>
      <c r="D517" s="2" t="s">
        <v>67</v>
      </c>
      <c r="F517" s="20" t="s">
        <v>10047</v>
      </c>
      <c r="G517">
        <v>1</v>
      </c>
    </row>
    <row r="518" spans="1:7" ht="14.4" customHeight="1" x14ac:dyDescent="0.3">
      <c r="A518" s="6">
        <f>ACM!A372</f>
        <v>615</v>
      </c>
      <c r="B518" s="6">
        <f>ACM!B372</f>
        <v>6</v>
      </c>
      <c r="C518" s="2" t="s">
        <v>67</v>
      </c>
      <c r="D518" s="2" t="s">
        <v>67</v>
      </c>
      <c r="F518" s="20" t="str">
        <f>ACM!I372</f>
        <v>Automated Modular Specification and Verification of Real-time Reactive Systems</v>
      </c>
      <c r="G518">
        <v>1</v>
      </c>
    </row>
    <row r="519" spans="1:7" ht="14.4" customHeight="1" x14ac:dyDescent="0.3">
      <c r="A519" s="8" t="s">
        <v>10826</v>
      </c>
      <c r="B519" s="3" t="s">
        <v>10746</v>
      </c>
      <c r="C519" s="2" t="s">
        <v>67</v>
      </c>
      <c r="D519" s="2" t="s">
        <v>67</v>
      </c>
      <c r="E519" s="23" t="s">
        <v>10756</v>
      </c>
      <c r="F519" s="20" t="s">
        <v>10759</v>
      </c>
      <c r="G519">
        <v>1</v>
      </c>
    </row>
    <row r="520" spans="1:7" ht="14.4" customHeight="1" x14ac:dyDescent="0.3">
      <c r="A520" s="8" t="s">
        <v>10637</v>
      </c>
      <c r="B520" s="8" t="s">
        <v>9287</v>
      </c>
      <c r="C520" s="2" t="s">
        <v>67</v>
      </c>
      <c r="D520" s="2" t="s">
        <v>67</v>
      </c>
      <c r="F520" s="20" t="s">
        <v>10356</v>
      </c>
      <c r="G520">
        <v>1</v>
      </c>
    </row>
    <row r="521" spans="1:7" ht="14.4" customHeight="1" x14ac:dyDescent="0.3">
      <c r="A521" s="8" t="s">
        <v>9665</v>
      </c>
      <c r="B521" s="8" t="s">
        <v>9287</v>
      </c>
      <c r="C521" s="2" t="s">
        <v>67</v>
      </c>
      <c r="D521" s="2" t="s">
        <v>67</v>
      </c>
      <c r="F521" s="20" t="s">
        <v>9620</v>
      </c>
      <c r="G521">
        <v>1</v>
      </c>
    </row>
    <row r="522" spans="1:7" ht="14.4" customHeight="1" x14ac:dyDescent="0.3">
      <c r="A522" s="8" t="s">
        <v>9050</v>
      </c>
      <c r="B522" s="8" t="s">
        <v>9286</v>
      </c>
      <c r="C522" s="2" t="s">
        <v>67</v>
      </c>
      <c r="D522" s="2" t="s">
        <v>67</v>
      </c>
      <c r="F522" s="20" t="s">
        <v>8658</v>
      </c>
      <c r="G522">
        <v>1</v>
      </c>
    </row>
    <row r="523" spans="1:7" ht="14.4" customHeight="1" x14ac:dyDescent="0.3">
      <c r="A523" s="8" t="s">
        <v>10487</v>
      </c>
      <c r="B523" s="8" t="s">
        <v>9287</v>
      </c>
      <c r="C523" s="2" t="s">
        <v>67</v>
      </c>
      <c r="D523" s="2" t="s">
        <v>67</v>
      </c>
      <c r="F523" s="20" t="s">
        <v>10208</v>
      </c>
      <c r="G523">
        <v>1</v>
      </c>
    </row>
    <row r="524" spans="1:7" ht="14.4" customHeight="1" x14ac:dyDescent="0.3">
      <c r="A524" s="8" t="s">
        <v>8919</v>
      </c>
      <c r="B524" s="8" t="s">
        <v>9286</v>
      </c>
      <c r="C524" s="2" t="s">
        <v>67</v>
      </c>
      <c r="D524" s="2" t="s">
        <v>67</v>
      </c>
      <c r="F524" s="20" t="s">
        <v>8561</v>
      </c>
      <c r="G524">
        <v>1</v>
      </c>
    </row>
    <row r="525" spans="1:7" ht="14.4" customHeight="1" x14ac:dyDescent="0.3">
      <c r="A525" s="8" t="s">
        <v>10513</v>
      </c>
      <c r="B525" s="8" t="s">
        <v>9287</v>
      </c>
      <c r="C525" s="2" t="s">
        <v>67</v>
      </c>
      <c r="D525" s="2" t="s">
        <v>67</v>
      </c>
      <c r="F525" s="20" t="s">
        <v>10233</v>
      </c>
      <c r="G525">
        <v>1</v>
      </c>
    </row>
    <row r="526" spans="1:7" ht="14.4" customHeight="1" x14ac:dyDescent="0.3">
      <c r="A526" s="8" t="s">
        <v>9452</v>
      </c>
      <c r="B526" s="8" t="s">
        <v>9287</v>
      </c>
      <c r="C526" s="2" t="s">
        <v>67</v>
      </c>
      <c r="D526" s="2" t="s">
        <v>67</v>
      </c>
      <c r="F526" s="20" t="s">
        <v>9375</v>
      </c>
      <c r="G526">
        <v>1</v>
      </c>
    </row>
    <row r="527" spans="1:7" ht="14.4" customHeight="1" x14ac:dyDescent="0.3">
      <c r="A527" s="8" t="s">
        <v>10863</v>
      </c>
      <c r="B527" s="3" t="s">
        <v>10746</v>
      </c>
      <c r="C527" s="2" t="s">
        <v>67</v>
      </c>
      <c r="D527" s="2" t="s">
        <v>67</v>
      </c>
      <c r="F527" s="20" t="s">
        <v>10800</v>
      </c>
      <c r="G527">
        <v>1</v>
      </c>
    </row>
    <row r="528" spans="1:7" ht="14.4" customHeight="1" x14ac:dyDescent="0.3">
      <c r="A528" s="6">
        <f>ACM!A227</f>
        <v>470</v>
      </c>
      <c r="B528" s="6">
        <f>ACM!B227</f>
        <v>6</v>
      </c>
      <c r="C528" s="2" t="s">
        <v>67</v>
      </c>
      <c r="D528" s="2" t="s">
        <v>67</v>
      </c>
      <c r="F528" s="20" t="str">
        <f>ACM!I227</f>
        <v>Automatic Composition of AADL Models for the Verification of Critical Component-Based Embedded Systems</v>
      </c>
      <c r="G528">
        <v>1</v>
      </c>
    </row>
    <row r="529" spans="1:7" ht="14.4" customHeight="1" x14ac:dyDescent="0.3">
      <c r="A529" s="6">
        <f>ACM!A271</f>
        <v>514</v>
      </c>
      <c r="B529" s="6">
        <f>ACM!B271</f>
        <v>6</v>
      </c>
      <c r="C529" s="2" t="s">
        <v>67</v>
      </c>
      <c r="D529" s="2" t="s">
        <v>67</v>
      </c>
      <c r="F529" s="20" t="str">
        <f>ACM!I271</f>
        <v>Automatic Composition of Heterogeneous Models Based on Semantic Web Services</v>
      </c>
      <c r="G529">
        <v>1</v>
      </c>
    </row>
    <row r="530" spans="1:7" ht="14.4" customHeight="1" x14ac:dyDescent="0.3">
      <c r="A530" s="6">
        <f>ACM!A646</f>
        <v>889</v>
      </c>
      <c r="B530" s="6">
        <f>ACM!B646</f>
        <v>6</v>
      </c>
      <c r="C530" s="2" t="s">
        <v>67</v>
      </c>
      <c r="D530" s="2" t="s">
        <v>67</v>
      </c>
      <c r="F530" s="20" t="str">
        <f>ACM!I646</f>
        <v>Automatic Construction of Deployment Descriptors for Web Applications</v>
      </c>
      <c r="G530">
        <v>1</v>
      </c>
    </row>
    <row r="531" spans="1:7" ht="14.4" customHeight="1" x14ac:dyDescent="0.3">
      <c r="A531" s="8" t="s">
        <v>10129</v>
      </c>
      <c r="B531" s="8" t="s">
        <v>9287</v>
      </c>
      <c r="C531" s="2" t="s">
        <v>67</v>
      </c>
      <c r="D531" s="2" t="s">
        <v>67</v>
      </c>
      <c r="F531" s="20" t="s">
        <v>10080</v>
      </c>
      <c r="G531">
        <v>1</v>
      </c>
    </row>
    <row r="532" spans="1:7" ht="14.4" customHeight="1" x14ac:dyDescent="0.3">
      <c r="A532" s="8" t="s">
        <v>10646</v>
      </c>
      <c r="B532" s="8" t="s">
        <v>9287</v>
      </c>
      <c r="C532" s="2" t="s">
        <v>67</v>
      </c>
      <c r="D532" s="2" t="s">
        <v>67</v>
      </c>
      <c r="F532" s="20" t="s">
        <v>10365</v>
      </c>
      <c r="G532">
        <v>1</v>
      </c>
    </row>
    <row r="533" spans="1:7" ht="14.4" customHeight="1" x14ac:dyDescent="0.3">
      <c r="A533" s="8" t="s">
        <v>9929</v>
      </c>
      <c r="B533" s="8" t="s">
        <v>9287</v>
      </c>
      <c r="C533" s="2" t="s">
        <v>67</v>
      </c>
      <c r="D533" s="2" t="s">
        <v>67</v>
      </c>
      <c r="F533" s="20" t="s">
        <v>9869</v>
      </c>
      <c r="G533">
        <v>1</v>
      </c>
    </row>
    <row r="534" spans="1:7" ht="14.4" customHeight="1" x14ac:dyDescent="0.3">
      <c r="A534" s="8" t="s">
        <v>10611</v>
      </c>
      <c r="B534" s="8" t="s">
        <v>9287</v>
      </c>
      <c r="C534" s="2" t="s">
        <v>67</v>
      </c>
      <c r="D534" s="2" t="s">
        <v>67</v>
      </c>
      <c r="F534" s="20" t="s">
        <v>10330</v>
      </c>
      <c r="G534">
        <v>1</v>
      </c>
    </row>
    <row r="535" spans="1:7" ht="14.4" customHeight="1" x14ac:dyDescent="0.3">
      <c r="A535" s="8" t="s">
        <v>9679</v>
      </c>
      <c r="B535" s="8" t="s">
        <v>9287</v>
      </c>
      <c r="C535" s="2" t="s">
        <v>67</v>
      </c>
      <c r="D535" s="2" t="s">
        <v>67</v>
      </c>
      <c r="F535" s="20" t="s">
        <v>9634</v>
      </c>
      <c r="G535">
        <v>1</v>
      </c>
    </row>
    <row r="536" spans="1:7" ht="14.4" customHeight="1" x14ac:dyDescent="0.3">
      <c r="A536" s="6">
        <f>ACM!A281</f>
        <v>524</v>
      </c>
      <c r="B536" s="6">
        <f>ACM!B281</f>
        <v>6</v>
      </c>
      <c r="C536" s="2" t="s">
        <v>67</v>
      </c>
      <c r="D536" s="2" t="s">
        <v>67</v>
      </c>
      <c r="F536" s="20" t="str">
        <f>ACM!I281</f>
        <v>Automatic Melody Composition Based on a Probabilistic Model of Music Style and Harmonic Rules</v>
      </c>
      <c r="G536">
        <v>1</v>
      </c>
    </row>
    <row r="537" spans="1:7" ht="14.4" customHeight="1" x14ac:dyDescent="0.3">
      <c r="A537" s="8" t="s">
        <v>9276</v>
      </c>
      <c r="B537" s="8" t="s">
        <v>9286</v>
      </c>
      <c r="C537" s="2" t="s">
        <v>67</v>
      </c>
      <c r="D537" s="2" t="s">
        <v>67</v>
      </c>
      <c r="F537" s="20" t="s">
        <v>8881</v>
      </c>
      <c r="G537">
        <v>1</v>
      </c>
    </row>
    <row r="538" spans="1:7" ht="14.4" customHeight="1" x14ac:dyDescent="0.3">
      <c r="A538" s="8" t="s">
        <v>9256</v>
      </c>
      <c r="B538" s="8" t="s">
        <v>9286</v>
      </c>
      <c r="C538" s="2" t="s">
        <v>67</v>
      </c>
      <c r="D538" s="2" t="s">
        <v>67</v>
      </c>
      <c r="F538" s="20" t="s">
        <v>8860</v>
      </c>
      <c r="G538">
        <v>1</v>
      </c>
    </row>
    <row r="539" spans="1:7" ht="14.4" customHeight="1" x14ac:dyDescent="0.3">
      <c r="A539" s="8" t="s">
        <v>9882</v>
      </c>
      <c r="B539" s="8" t="s">
        <v>9287</v>
      </c>
      <c r="C539" s="2" t="s">
        <v>67</v>
      </c>
      <c r="D539" s="2" t="s">
        <v>67</v>
      </c>
      <c r="F539" s="20" t="s">
        <v>9824</v>
      </c>
      <c r="G539">
        <v>1</v>
      </c>
    </row>
    <row r="540" spans="1:7" ht="14.4" customHeight="1" x14ac:dyDescent="0.3">
      <c r="A540" s="8" t="s">
        <v>10010</v>
      </c>
      <c r="B540" s="8" t="s">
        <v>9287</v>
      </c>
      <c r="C540" s="2" t="s">
        <v>67</v>
      </c>
      <c r="D540" s="2" t="s">
        <v>67</v>
      </c>
      <c r="F540" s="20" t="s">
        <v>9954</v>
      </c>
      <c r="G540">
        <v>1</v>
      </c>
    </row>
    <row r="541" spans="1:7" ht="14.4" customHeight="1" x14ac:dyDescent="0.3">
      <c r="A541" s="8" t="s">
        <v>9795</v>
      </c>
      <c r="B541" s="8" t="s">
        <v>9287</v>
      </c>
      <c r="C541" s="2" t="s">
        <v>67</v>
      </c>
      <c r="D541" s="2" t="s">
        <v>67</v>
      </c>
      <c r="F541" s="20" t="s">
        <v>9736</v>
      </c>
      <c r="G541">
        <v>1</v>
      </c>
    </row>
    <row r="542" spans="1:7" ht="14.4" customHeight="1" x14ac:dyDescent="0.3">
      <c r="A542" s="8" t="s">
        <v>10484</v>
      </c>
      <c r="B542" s="8" t="s">
        <v>9287</v>
      </c>
      <c r="C542" s="2" t="s">
        <v>67</v>
      </c>
      <c r="D542" s="2" t="s">
        <v>67</v>
      </c>
      <c r="F542" s="20" t="s">
        <v>10205</v>
      </c>
      <c r="G542">
        <v>1</v>
      </c>
    </row>
    <row r="543" spans="1:7" ht="14.4" customHeight="1" x14ac:dyDescent="0.3">
      <c r="A543" s="8" t="s">
        <v>9100</v>
      </c>
      <c r="B543" s="8" t="s">
        <v>9286</v>
      </c>
      <c r="C543" s="2" t="s">
        <v>67</v>
      </c>
      <c r="D543" s="2" t="s">
        <v>67</v>
      </c>
      <c r="F543" s="20" t="s">
        <v>8706</v>
      </c>
      <c r="G543">
        <v>1</v>
      </c>
    </row>
    <row r="544" spans="1:7" ht="14.4" customHeight="1" x14ac:dyDescent="0.3">
      <c r="A544" s="18">
        <f>IEEE!A109</f>
        <v>108</v>
      </c>
      <c r="B544" s="18" t="str">
        <f>IEEE!B109</f>
        <v>5 (MD)</v>
      </c>
      <c r="C544" s="2" t="s">
        <v>67</v>
      </c>
      <c r="D544" s="2" t="s">
        <v>68</v>
      </c>
      <c r="E544" s="23" t="s">
        <v>2209</v>
      </c>
      <c r="F544" s="20" t="str">
        <f>IEEE!C109</f>
        <v>Automating Co-evolution in Model-Driven Engineering</v>
      </c>
      <c r="G544">
        <v>1</v>
      </c>
    </row>
    <row r="545" spans="1:7" ht="14.4" customHeight="1" x14ac:dyDescent="0.3">
      <c r="A545" s="8" t="s">
        <v>10848</v>
      </c>
      <c r="B545" s="3" t="s">
        <v>10746</v>
      </c>
      <c r="C545" s="2" t="s">
        <v>67</v>
      </c>
      <c r="D545" s="2" t="s">
        <v>67</v>
      </c>
      <c r="F545" s="20" t="s">
        <v>10783</v>
      </c>
      <c r="G545">
        <v>1</v>
      </c>
    </row>
    <row r="546" spans="1:7" ht="14.4" customHeight="1" x14ac:dyDescent="0.3">
      <c r="A546" s="6">
        <f>ACM!A265</f>
        <v>508</v>
      </c>
      <c r="B546" s="6">
        <f>ACM!B265</f>
        <v>6</v>
      </c>
      <c r="C546" s="2" t="s">
        <v>67</v>
      </c>
      <c r="D546" s="2" t="s">
        <v>67</v>
      </c>
      <c r="F546" s="20" t="str">
        <f>ACM!I265</f>
        <v>Automating Regression Testing Using Web-based Application Similarities</v>
      </c>
      <c r="G546">
        <v>1</v>
      </c>
    </row>
    <row r="547" spans="1:7" ht="14.4" customHeight="1" x14ac:dyDescent="0.3">
      <c r="A547" s="6">
        <f>ACM!A348</f>
        <v>591</v>
      </c>
      <c r="B547" s="6">
        <f>ACM!B348</f>
        <v>6</v>
      </c>
      <c r="C547" s="2" t="s">
        <v>11170</v>
      </c>
      <c r="D547" s="2" t="s">
        <v>67</v>
      </c>
      <c r="F547" s="20" t="str">
        <f>ACM!I348</f>
        <v>Automating Regression Testing Using Web-based Application Similarities</v>
      </c>
      <c r="G547">
        <v>1</v>
      </c>
    </row>
    <row r="548" spans="1:7" ht="14.4" customHeight="1" x14ac:dyDescent="0.3">
      <c r="A548" s="8" t="s">
        <v>9114</v>
      </c>
      <c r="B548" s="8" t="s">
        <v>9286</v>
      </c>
      <c r="C548" s="2" t="s">
        <v>67</v>
      </c>
      <c r="D548" s="2" t="s">
        <v>67</v>
      </c>
      <c r="F548" s="20" t="s">
        <v>8720</v>
      </c>
      <c r="G548">
        <v>1</v>
      </c>
    </row>
    <row r="549" spans="1:7" ht="14.4" customHeight="1" x14ac:dyDescent="0.3">
      <c r="A549" s="8" t="s">
        <v>9169</v>
      </c>
      <c r="B549" s="8" t="s">
        <v>9286</v>
      </c>
      <c r="C549" s="2" t="s">
        <v>67</v>
      </c>
      <c r="D549" s="2" t="s">
        <v>67</v>
      </c>
      <c r="F549" s="20" t="s">
        <v>8774</v>
      </c>
      <c r="G549">
        <v>1</v>
      </c>
    </row>
    <row r="550" spans="1:7" ht="14.4" customHeight="1" x14ac:dyDescent="0.3">
      <c r="A550" s="18">
        <f>IEEE!A130</f>
        <v>129</v>
      </c>
      <c r="B550" s="18" t="str">
        <f>IEEE!B130</f>
        <v>5 (MD)</v>
      </c>
      <c r="C550" s="2" t="s">
        <v>67</v>
      </c>
      <c r="D550" s="2" t="s">
        <v>67</v>
      </c>
      <c r="E550" s="23" t="s">
        <v>2202</v>
      </c>
      <c r="F550" s="20" t="str">
        <f>IEEE!C130</f>
        <v>Automating the Management and Versioning of Service Models at Runtime to Support Service Monitoring</v>
      </c>
      <c r="G550">
        <v>1</v>
      </c>
    </row>
    <row r="551" spans="1:7" ht="14.4" customHeight="1" x14ac:dyDescent="0.3">
      <c r="A551" s="6">
        <f>ACM!A257</f>
        <v>500</v>
      </c>
      <c r="B551" s="6">
        <f>ACM!B257</f>
        <v>6</v>
      </c>
      <c r="C551" s="2" t="s">
        <v>67</v>
      </c>
      <c r="D551" s="2" t="s">
        <v>67</v>
      </c>
      <c r="F551" s="20" t="str">
        <f>ACM!I257</f>
        <v>Automating XML Documents Transformations: A Conceptual Modelling Based Approach</v>
      </c>
      <c r="G551">
        <v>1</v>
      </c>
    </row>
    <row r="552" spans="1:7" ht="14.4" customHeight="1" x14ac:dyDescent="0.3">
      <c r="A552" s="8" t="s">
        <v>9796</v>
      </c>
      <c r="B552" s="8" t="s">
        <v>9287</v>
      </c>
      <c r="C552" s="2" t="s">
        <v>67</v>
      </c>
      <c r="D552" s="2" t="s">
        <v>67</v>
      </c>
      <c r="F552" s="20" t="s">
        <v>9737</v>
      </c>
      <c r="G552">
        <v>1</v>
      </c>
    </row>
    <row r="553" spans="1:7" ht="14.4" customHeight="1" x14ac:dyDescent="0.3">
      <c r="A553" s="18">
        <f>IEEE!A28</f>
        <v>27</v>
      </c>
      <c r="B553" s="18" t="str">
        <f>IEEE!B28</f>
        <v>5 (UML)</v>
      </c>
      <c r="C553" s="2" t="s">
        <v>67</v>
      </c>
      <c r="D553" s="2" t="s">
        <v>67</v>
      </c>
      <c r="F553" s="20" t="str">
        <f>IEEE!C28</f>
        <v>Avoiding unpredicted behaviour of large scale embedded systems by design and application of modelling rules</v>
      </c>
      <c r="G553">
        <v>1</v>
      </c>
    </row>
    <row r="554" spans="1:7" ht="14.4" customHeight="1" x14ac:dyDescent="0.3">
      <c r="A554" s="8" t="s">
        <v>9185</v>
      </c>
      <c r="B554" s="8" t="s">
        <v>9286</v>
      </c>
      <c r="C554" s="2" t="s">
        <v>67</v>
      </c>
      <c r="D554" s="2" t="s">
        <v>67</v>
      </c>
      <c r="F554" s="20" t="s">
        <v>8790</v>
      </c>
      <c r="G554">
        <v>1</v>
      </c>
    </row>
    <row r="555" spans="1:7" ht="14.4" customHeight="1" x14ac:dyDescent="0.3">
      <c r="A555" s="6">
        <f>ACM!A288</f>
        <v>531</v>
      </c>
      <c r="B555" s="6">
        <f>ACM!B288</f>
        <v>6</v>
      </c>
      <c r="C555" s="2" t="s">
        <v>67</v>
      </c>
      <c r="D555" s="2" t="s">
        <v>67</v>
      </c>
      <c r="F555" s="20" t="str">
        <f>ACM!I288</f>
        <v>Bark Scale-based Perceptual Matching Pursuit for Improving Sinusoidal Audio Modeling</v>
      </c>
      <c r="G555">
        <v>1</v>
      </c>
    </row>
    <row r="556" spans="1:7" ht="14.4" customHeight="1" x14ac:dyDescent="0.3">
      <c r="A556" s="8" t="s">
        <v>9588</v>
      </c>
      <c r="B556" s="8" t="s">
        <v>9287</v>
      </c>
      <c r="C556" s="2" t="s">
        <v>67</v>
      </c>
      <c r="D556" s="2" t="s">
        <v>67</v>
      </c>
      <c r="F556" s="20" t="s">
        <v>9537</v>
      </c>
      <c r="G556">
        <v>1</v>
      </c>
    </row>
    <row r="557" spans="1:7" ht="14.4" customHeight="1" x14ac:dyDescent="0.3">
      <c r="A557" s="6">
        <f>ACM!A860</f>
        <v>1103</v>
      </c>
      <c r="B557" s="6">
        <f>ACM!B860</f>
        <v>6</v>
      </c>
      <c r="C557" s="2" t="s">
        <v>67</v>
      </c>
      <c r="D557" s="2" t="s">
        <v>67</v>
      </c>
      <c r="F557" s="20" t="str">
        <f>ACM!I860</f>
        <v>Batch Mode Scheduling in Grid Systems</v>
      </c>
      <c r="G557">
        <v>1</v>
      </c>
    </row>
    <row r="558" spans="1:7" ht="14.4" customHeight="1" x14ac:dyDescent="0.3">
      <c r="A558" s="18">
        <f>IEEE!A238</f>
        <v>237</v>
      </c>
      <c r="B558" s="18" t="str">
        <f>IEEE!B238</f>
        <v>5 (DS)</v>
      </c>
      <c r="C558" s="2" t="s">
        <v>67</v>
      </c>
      <c r="D558" s="2" t="s">
        <v>67</v>
      </c>
      <c r="F558" s="20" t="str">
        <f>IEEE!C238</f>
        <v>Bayesian evolution of rich neural networks</v>
      </c>
      <c r="G558">
        <v>1</v>
      </c>
    </row>
    <row r="559" spans="1:7" ht="14.4" customHeight="1" x14ac:dyDescent="0.3">
      <c r="A559" s="6">
        <f>ACM!A336</f>
        <v>579</v>
      </c>
      <c r="B559" s="6">
        <f>ACM!B336</f>
        <v>6</v>
      </c>
      <c r="C559" s="2" t="s">
        <v>67</v>
      </c>
      <c r="D559" s="2" t="s">
        <v>67</v>
      </c>
      <c r="F559" s="20" t="str">
        <f>ACM!I336</f>
        <v>Bayesian Grammar Learning for Inverse Procedural Modeling</v>
      </c>
      <c r="G559">
        <v>1</v>
      </c>
    </row>
    <row r="560" spans="1:7" ht="14.4" customHeight="1" x14ac:dyDescent="0.3">
      <c r="A560" s="6">
        <f>ACM!A795</f>
        <v>1038</v>
      </c>
      <c r="B560" s="6">
        <f>ACM!B795</f>
        <v>6</v>
      </c>
      <c r="C560" s="2" t="s">
        <v>67</v>
      </c>
      <c r="D560" s="2" t="s">
        <v>67</v>
      </c>
      <c r="F560" s="20" t="str">
        <f>ACM!I795</f>
        <v>Bayesian Grid Matching</v>
      </c>
      <c r="G560">
        <v>1</v>
      </c>
    </row>
    <row r="561" spans="1:7" ht="14.4" customHeight="1" x14ac:dyDescent="0.3">
      <c r="A561" s="6">
        <f>ACM!A867</f>
        <v>1110</v>
      </c>
      <c r="B561" s="6">
        <f>ACM!B867</f>
        <v>6</v>
      </c>
      <c r="C561" s="2" t="s">
        <v>67</v>
      </c>
      <c r="D561" s="2" t="s">
        <v>67</v>
      </c>
      <c r="F561" s="20" t="str">
        <f>ACM!I867</f>
        <v>Behavior Verification of Hybrid Real-time Requirements by Qualitative Formalism</v>
      </c>
      <c r="G561">
        <v>1</v>
      </c>
    </row>
    <row r="562" spans="1:7" ht="14.4" customHeight="1" x14ac:dyDescent="0.3">
      <c r="A562" s="8" t="s">
        <v>9455</v>
      </c>
      <c r="B562" s="8" t="s">
        <v>9287</v>
      </c>
      <c r="C562" s="2" t="s">
        <v>67</v>
      </c>
      <c r="D562" s="2" t="s">
        <v>67</v>
      </c>
      <c r="F562" s="20" t="s">
        <v>9378</v>
      </c>
      <c r="G562">
        <v>1</v>
      </c>
    </row>
    <row r="563" spans="1:7" ht="14.4" customHeight="1" x14ac:dyDescent="0.3">
      <c r="A563" s="8" t="s">
        <v>9772</v>
      </c>
      <c r="B563" s="8" t="s">
        <v>9287</v>
      </c>
      <c r="C563" s="2" t="s">
        <v>67</v>
      </c>
      <c r="D563" s="2" t="s">
        <v>67</v>
      </c>
      <c r="F563" s="20" t="s">
        <v>9713</v>
      </c>
      <c r="G563">
        <v>1</v>
      </c>
    </row>
    <row r="564" spans="1:7" ht="14.4" customHeight="1" x14ac:dyDescent="0.3">
      <c r="A564" s="6">
        <f>ACM!A848</f>
        <v>1091</v>
      </c>
      <c r="B564" s="6">
        <f>ACM!B848</f>
        <v>6</v>
      </c>
      <c r="C564" s="2" t="s">
        <v>67</v>
      </c>
      <c r="D564" s="2" t="s">
        <v>67</v>
      </c>
      <c r="F564" s="20" t="str">
        <f>ACM!I848</f>
        <v>Behaviour Analysis of Distributed Systems Using the Tracta Approach</v>
      </c>
      <c r="G564">
        <v>1</v>
      </c>
    </row>
    <row r="565" spans="1:7" ht="14.4" customHeight="1" x14ac:dyDescent="0.3">
      <c r="A565" s="6">
        <f>ACM!A106</f>
        <v>349</v>
      </c>
      <c r="B565" s="6">
        <f>ACM!B106</f>
        <v>6</v>
      </c>
      <c r="C565" s="2" t="s">
        <v>67</v>
      </c>
      <c r="D565" s="2" t="s">
        <v>68</v>
      </c>
      <c r="E565" s="23" t="s">
        <v>10934</v>
      </c>
      <c r="F565" s="20" t="str">
        <f>ACM!I106</f>
        <v>Behavioural Model Fusion: An Overview of Challenges</v>
      </c>
      <c r="G565">
        <v>1</v>
      </c>
    </row>
    <row r="566" spans="1:7" ht="14.4" customHeight="1" x14ac:dyDescent="0.3">
      <c r="A566" s="8" t="s">
        <v>10492</v>
      </c>
      <c r="B566" s="8" t="s">
        <v>9287</v>
      </c>
      <c r="C566" s="2" t="s">
        <v>67</v>
      </c>
      <c r="D566" s="2" t="s">
        <v>67</v>
      </c>
      <c r="F566" s="20" t="s">
        <v>10213</v>
      </c>
      <c r="G566">
        <v>1</v>
      </c>
    </row>
    <row r="567" spans="1:7" ht="14.4" customHeight="1" x14ac:dyDescent="0.3">
      <c r="A567" s="8" t="s">
        <v>9062</v>
      </c>
      <c r="B567" s="8" t="s">
        <v>9286</v>
      </c>
      <c r="C567" s="2" t="s">
        <v>67</v>
      </c>
      <c r="D567" s="2" t="s">
        <v>67</v>
      </c>
      <c r="F567" s="20" t="s">
        <v>8670</v>
      </c>
      <c r="G567">
        <v>1</v>
      </c>
    </row>
    <row r="568" spans="1:7" ht="14.4" customHeight="1" x14ac:dyDescent="0.3">
      <c r="A568" s="8" t="s">
        <v>10569</v>
      </c>
      <c r="B568" s="8" t="s">
        <v>9287</v>
      </c>
      <c r="C568" s="2" t="s">
        <v>67</v>
      </c>
      <c r="D568" s="2" t="s">
        <v>67</v>
      </c>
      <c r="E568" s="35"/>
      <c r="F568" s="20" t="s">
        <v>10290</v>
      </c>
      <c r="G568">
        <v>1</v>
      </c>
    </row>
    <row r="569" spans="1:7" ht="14.4" customHeight="1" x14ac:dyDescent="0.3">
      <c r="A569" s="8" t="s">
        <v>10833</v>
      </c>
      <c r="B569" s="3" t="s">
        <v>10746</v>
      </c>
      <c r="C569" s="2" t="s">
        <v>67</v>
      </c>
      <c r="D569" s="2" t="s">
        <v>67</v>
      </c>
      <c r="F569" s="20" t="s">
        <v>10766</v>
      </c>
      <c r="G569">
        <v>1</v>
      </c>
    </row>
    <row r="570" spans="1:7" ht="14.4" customHeight="1" x14ac:dyDescent="0.3">
      <c r="A570" s="6">
        <f>ACM!A463</f>
        <v>706</v>
      </c>
      <c r="B570" s="6">
        <f>ACM!B463</f>
        <v>6</v>
      </c>
      <c r="C570" s="2" t="s">
        <v>67</v>
      </c>
      <c r="D570" s="2" t="s">
        <v>67</v>
      </c>
      <c r="F570" s="20" t="str">
        <f>ACM!I463</f>
        <v>Beyond Soundness: On the Semantic Consistency of Executable Process Models</v>
      </c>
      <c r="G570">
        <v>1</v>
      </c>
    </row>
    <row r="571" spans="1:7" ht="14.4" customHeight="1" x14ac:dyDescent="0.3">
      <c r="A571" s="8" t="s">
        <v>9654</v>
      </c>
      <c r="B571" s="8" t="s">
        <v>9287</v>
      </c>
      <c r="C571" s="2" t="s">
        <v>67</v>
      </c>
      <c r="D571" s="2" t="s">
        <v>67</v>
      </c>
      <c r="F571" s="20" t="s">
        <v>9609</v>
      </c>
      <c r="G571">
        <v>1</v>
      </c>
    </row>
    <row r="572" spans="1:7" ht="14.4" customHeight="1" x14ac:dyDescent="0.3">
      <c r="A572" s="8" t="s">
        <v>10648</v>
      </c>
      <c r="B572" s="8" t="s">
        <v>9287</v>
      </c>
      <c r="C572" s="2" t="s">
        <v>67</v>
      </c>
      <c r="D572" s="2" t="s">
        <v>67</v>
      </c>
      <c r="F572" s="20" t="s">
        <v>10368</v>
      </c>
      <c r="G572">
        <v>1</v>
      </c>
    </row>
    <row r="573" spans="1:7" ht="14.4" customHeight="1" x14ac:dyDescent="0.3">
      <c r="A573" s="8" t="s">
        <v>9091</v>
      </c>
      <c r="B573" s="8" t="s">
        <v>9286</v>
      </c>
      <c r="C573" s="2" t="s">
        <v>67</v>
      </c>
      <c r="D573" s="2" t="s">
        <v>67</v>
      </c>
      <c r="F573" s="20" t="s">
        <v>8698</v>
      </c>
      <c r="G573">
        <v>1</v>
      </c>
    </row>
    <row r="574" spans="1:7" ht="14.4" customHeight="1" x14ac:dyDescent="0.3">
      <c r="A574" s="8" t="s">
        <v>10481</v>
      </c>
      <c r="B574" s="8" t="s">
        <v>9287</v>
      </c>
      <c r="C574" s="2" t="s">
        <v>67</v>
      </c>
      <c r="D574" s="2" t="s">
        <v>67</v>
      </c>
      <c r="F574" s="20" t="s">
        <v>10202</v>
      </c>
      <c r="G574">
        <v>1</v>
      </c>
    </row>
    <row r="575" spans="1:7" ht="14.4" customHeight="1" x14ac:dyDescent="0.3">
      <c r="A575" s="6">
        <f>ACM!A474</f>
        <v>717</v>
      </c>
      <c r="B575" s="6">
        <f>ACM!B474</f>
        <v>6</v>
      </c>
      <c r="C575" s="2" t="s">
        <v>67</v>
      </c>
      <c r="D575" s="2" t="s">
        <v>67</v>
      </c>
      <c r="F575" s="20" t="str">
        <f>ACM!I474</f>
        <v>Bigraphs with Sharing</v>
      </c>
      <c r="G575">
        <v>1</v>
      </c>
    </row>
    <row r="576" spans="1:7" ht="14.4" customHeight="1" x14ac:dyDescent="0.3">
      <c r="A576" s="6">
        <f>ACM!A830</f>
        <v>1073</v>
      </c>
      <c r="B576" s="6">
        <f>ACM!B830</f>
        <v>6</v>
      </c>
      <c r="C576" s="2" t="s">
        <v>67</v>
      </c>
      <c r="D576" s="2" t="s">
        <v>67</v>
      </c>
      <c r="F576" s="20" t="str">
        <f>ACM!I830</f>
        <v>Binding Site Extraction by Similar Subgraphs Mining from Protein Molecular Surfaces</v>
      </c>
      <c r="G576">
        <v>1</v>
      </c>
    </row>
    <row r="577" spans="1:7" ht="14.4" customHeight="1" x14ac:dyDescent="0.3">
      <c r="A577" s="6">
        <f>ACM!A681</f>
        <v>924</v>
      </c>
      <c r="B577" s="6">
        <f>ACM!B681</f>
        <v>6</v>
      </c>
      <c r="C577" s="2" t="s">
        <v>67</v>
      </c>
      <c r="D577" s="2" t="s">
        <v>67</v>
      </c>
      <c r="F577" s="20" t="str">
        <f>ACM!I681</f>
        <v>Biot-JKD Model: Simulation of 1D Transient Poroelastic Waves with Fractional Derivatives</v>
      </c>
      <c r="G577">
        <v>1</v>
      </c>
    </row>
    <row r="578" spans="1:7" ht="14.4" customHeight="1" x14ac:dyDescent="0.3">
      <c r="A578" s="6">
        <f>ACM!A476</f>
        <v>719</v>
      </c>
      <c r="B578" s="6">
        <f>ACM!B476</f>
        <v>6</v>
      </c>
      <c r="C578" s="2" t="s">
        <v>67</v>
      </c>
      <c r="D578" s="2" t="s">
        <v>67</v>
      </c>
      <c r="F578" s="20" t="str">
        <f>ACM!I476</f>
        <v>Bisimulation, the Supervisory Control Problem and StrongModel Matching for Finite State Machines</v>
      </c>
      <c r="G578">
        <v>1</v>
      </c>
    </row>
    <row r="579" spans="1:7" ht="14.4" customHeight="1" x14ac:dyDescent="0.3">
      <c r="A579" s="8" t="s">
        <v>10423</v>
      </c>
      <c r="B579" s="8" t="s">
        <v>9287</v>
      </c>
      <c r="C579" s="2" t="s">
        <v>67</v>
      </c>
      <c r="D579" s="2" t="s">
        <v>67</v>
      </c>
      <c r="F579" s="20" t="s">
        <v>10145</v>
      </c>
      <c r="G579">
        <v>1</v>
      </c>
    </row>
    <row r="580" spans="1:7" ht="14.4" customHeight="1" x14ac:dyDescent="0.3">
      <c r="A580" s="6">
        <f>ACM!A352</f>
        <v>595</v>
      </c>
      <c r="B580" s="6">
        <f>ACM!B352</f>
        <v>6</v>
      </c>
      <c r="C580" s="2" t="s">
        <v>67</v>
      </c>
      <c r="D580" s="2" t="s">
        <v>67</v>
      </c>
      <c r="F580" s="20" t="str">
        <f>ACM!I352</f>
        <v>Bounded Model Checking for Web Service Discovery and Composition</v>
      </c>
      <c r="G580">
        <v>1</v>
      </c>
    </row>
    <row r="581" spans="1:7" ht="14.4" customHeight="1" x14ac:dyDescent="0.3">
      <c r="A581" s="8" t="s">
        <v>10676</v>
      </c>
      <c r="B581" s="8" t="s">
        <v>9287</v>
      </c>
      <c r="C581" s="2" t="s">
        <v>67</v>
      </c>
      <c r="D581" s="2" t="s">
        <v>67</v>
      </c>
      <c r="F581" s="20" t="s">
        <v>10396</v>
      </c>
      <c r="G581">
        <v>1</v>
      </c>
    </row>
    <row r="582" spans="1:7" ht="14.4" customHeight="1" x14ac:dyDescent="0.3">
      <c r="A582" s="6">
        <f>ACM!A11</f>
        <v>254</v>
      </c>
      <c r="B582" s="6">
        <f>ACM!B11</f>
        <v>6</v>
      </c>
      <c r="C582" s="2" t="s">
        <v>11170</v>
      </c>
      <c r="D582" s="2" t="s">
        <v>67</v>
      </c>
      <c r="F582" s="20" t="str">
        <f>ACM!I11</f>
        <v>Bridging State-based Differencing and Co-evolution</v>
      </c>
      <c r="G582">
        <v>1</v>
      </c>
    </row>
    <row r="583" spans="1:7" ht="14.4" customHeight="1" x14ac:dyDescent="0.3">
      <c r="A583" s="8" t="s">
        <v>10841</v>
      </c>
      <c r="B583" s="3" t="s">
        <v>10746</v>
      </c>
      <c r="C583" s="2" t="s">
        <v>67</v>
      </c>
      <c r="D583" s="2" t="s">
        <v>67</v>
      </c>
      <c r="F583" s="20" t="s">
        <v>10775</v>
      </c>
      <c r="G583">
        <v>1</v>
      </c>
    </row>
    <row r="584" spans="1:7" ht="14.4" customHeight="1" x14ac:dyDescent="0.3">
      <c r="A584" s="6">
        <f>ACM!A208</f>
        <v>451</v>
      </c>
      <c r="B584" s="6">
        <f>ACM!B208</f>
        <v>6</v>
      </c>
      <c r="C584" s="2" t="s">
        <v>67</v>
      </c>
      <c r="D584" s="2" t="s">
        <v>67</v>
      </c>
      <c r="F584" s="20" t="str">
        <f>ACM!I208</f>
        <v>Bridging Structural and Software Design of PLC-based System Families</v>
      </c>
      <c r="G584">
        <v>1</v>
      </c>
    </row>
    <row r="585" spans="1:7" ht="14.4" customHeight="1" x14ac:dyDescent="0.3">
      <c r="A585" s="6">
        <f>ACM!A880</f>
        <v>1123</v>
      </c>
      <c r="B585" s="6">
        <f>ACM!B880</f>
        <v>7</v>
      </c>
      <c r="C585" s="2" t="s">
        <v>67</v>
      </c>
      <c r="D585" s="2" t="s">
        <v>67</v>
      </c>
      <c r="F585" s="20" t="str">
        <f>ACM!I880</f>
        <v>Bridging the Gap Between Tracking and Detecting Changes in XML</v>
      </c>
      <c r="G585">
        <v>1</v>
      </c>
    </row>
    <row r="586" spans="1:7" ht="14.4" customHeight="1" x14ac:dyDescent="0.3">
      <c r="A586" s="6">
        <f>ACM!A588</f>
        <v>831</v>
      </c>
      <c r="B586" s="6">
        <f>ACM!B588</f>
        <v>6</v>
      </c>
      <c r="C586" s="2" t="s">
        <v>67</v>
      </c>
      <c r="D586" s="2" t="s">
        <v>67</v>
      </c>
      <c r="F586" s="20" t="str">
        <f>ACM!I588</f>
        <v>Brief Paper: Boundary Control of Linearized Saint-Venant Equations Oscillating Modes</v>
      </c>
      <c r="G586">
        <v>1</v>
      </c>
    </row>
    <row r="587" spans="1:7" ht="14.4" customHeight="1" x14ac:dyDescent="0.3">
      <c r="A587" s="6">
        <f>ACM!A577</f>
        <v>820</v>
      </c>
      <c r="B587" s="6">
        <f>ACM!B577</f>
        <v>6</v>
      </c>
      <c r="C587" s="2" t="s">
        <v>67</v>
      </c>
      <c r="D587" s="2" t="s">
        <v>67</v>
      </c>
      <c r="F587" s="20" t="str">
        <f>ACM!I577</f>
        <v>Brief Paper: Design of Linear Time-invariant Controllers for Multirate Systems</v>
      </c>
      <c r="G587">
        <v>1</v>
      </c>
    </row>
    <row r="588" spans="1:7" ht="14.4" customHeight="1" x14ac:dyDescent="0.3">
      <c r="A588" s="6">
        <f>ACM!A827</f>
        <v>1070</v>
      </c>
      <c r="B588" s="6">
        <f>ACM!B827</f>
        <v>6</v>
      </c>
      <c r="C588" s="2" t="s">
        <v>67</v>
      </c>
      <c r="D588" s="2" t="s">
        <v>67</v>
      </c>
      <c r="F588" s="20" t="str">
        <f>ACM!I827</f>
        <v>Brief Paper: Measurement, Control and Simulation of an Industrial Liquid-liquid Extractor</v>
      </c>
      <c r="G588">
        <v>1</v>
      </c>
    </row>
    <row r="589" spans="1:7" ht="14.4" customHeight="1" x14ac:dyDescent="0.3">
      <c r="A589" s="6">
        <f>ACM!A656</f>
        <v>899</v>
      </c>
      <c r="B589" s="6">
        <f>ACM!B656</f>
        <v>6</v>
      </c>
      <c r="C589" s="2" t="s">
        <v>67</v>
      </c>
      <c r="D589" s="2" t="s">
        <v>67</v>
      </c>
      <c r="F589" s="20" t="str">
        <f>ACM!I656</f>
        <v>Brief Paper: Multivariable Model Reference Linear Quadratic Optimal Systems</v>
      </c>
      <c r="G589">
        <v>1</v>
      </c>
    </row>
    <row r="590" spans="1:7" ht="14.4" customHeight="1" x14ac:dyDescent="0.3">
      <c r="A590" s="8" t="s">
        <v>10679</v>
      </c>
      <c r="B590" s="8" t="s">
        <v>9287</v>
      </c>
      <c r="C590" s="2" t="s">
        <v>67</v>
      </c>
      <c r="D590" s="2" t="s">
        <v>67</v>
      </c>
      <c r="F590" s="20" t="s">
        <v>10399</v>
      </c>
      <c r="G590">
        <v>1</v>
      </c>
    </row>
    <row r="591" spans="1:7" ht="14.4" customHeight="1" x14ac:dyDescent="0.3">
      <c r="A591" s="6">
        <f>ACM!A552</f>
        <v>795</v>
      </c>
      <c r="B591" s="6">
        <f>ACM!B552</f>
        <v>6</v>
      </c>
      <c r="C591" s="2" t="s">
        <v>67</v>
      </c>
      <c r="D591" s="2" t="s">
        <v>67</v>
      </c>
      <c r="F591" s="20" t="str">
        <f>ACM!I552</f>
        <v>Building 3-D City Models from Multiple Unregistered Profile Maps</v>
      </c>
      <c r="G591">
        <v>1</v>
      </c>
    </row>
    <row r="592" spans="1:7" ht="14.4" customHeight="1" x14ac:dyDescent="0.3">
      <c r="A592" s="6">
        <f>ACM!A556</f>
        <v>799</v>
      </c>
      <c r="B592" s="6">
        <f>ACM!B556</f>
        <v>6</v>
      </c>
      <c r="C592" s="2" t="s">
        <v>11170</v>
      </c>
      <c r="D592" s="2" t="s">
        <v>67</v>
      </c>
      <c r="F592" s="20" t="str">
        <f>ACM!I556</f>
        <v>Building 3-D City Models from Multiple Unregistered Profile Maps</v>
      </c>
      <c r="G592">
        <v>1</v>
      </c>
    </row>
    <row r="593" spans="1:7" ht="14.4" customHeight="1" x14ac:dyDescent="0.3">
      <c r="A593" s="8" t="s">
        <v>9088</v>
      </c>
      <c r="B593" s="8" t="s">
        <v>9286</v>
      </c>
      <c r="C593" s="2" t="s">
        <v>67</v>
      </c>
      <c r="D593" s="2" t="s">
        <v>67</v>
      </c>
      <c r="F593" s="20" t="s">
        <v>8695</v>
      </c>
      <c r="G593">
        <v>1</v>
      </c>
    </row>
    <row r="594" spans="1:7" ht="14.4" customHeight="1" x14ac:dyDescent="0.3">
      <c r="A594" s="8" t="s">
        <v>9590</v>
      </c>
      <c r="B594" s="8" t="s">
        <v>9287</v>
      </c>
      <c r="C594" s="2" t="s">
        <v>67</v>
      </c>
      <c r="D594" s="2" t="s">
        <v>67</v>
      </c>
      <c r="F594" s="20" t="s">
        <v>9539</v>
      </c>
      <c r="G594">
        <v>1</v>
      </c>
    </row>
    <row r="595" spans="1:7" ht="14.4" customHeight="1" x14ac:dyDescent="0.3">
      <c r="A595" s="6">
        <f>ACM!A653</f>
        <v>896</v>
      </c>
      <c r="B595" s="6">
        <f>ACM!B653</f>
        <v>6</v>
      </c>
      <c r="C595" s="2" t="s">
        <v>67</v>
      </c>
      <c r="D595" s="2" t="s">
        <v>67</v>
      </c>
      <c r="F595" s="20" t="str">
        <f>ACM!I653</f>
        <v>Building and Sustaining a Lifelong Adult Learning Network</v>
      </c>
      <c r="G595">
        <v>1</v>
      </c>
    </row>
    <row r="596" spans="1:7" ht="14.4" customHeight="1" x14ac:dyDescent="0.3">
      <c r="A596" s="8" t="s">
        <v>10705</v>
      </c>
      <c r="B596" s="3" t="s">
        <v>10702</v>
      </c>
      <c r="C596" s="2" t="s">
        <v>67</v>
      </c>
      <c r="D596" s="2" t="s">
        <v>68</v>
      </c>
      <c r="F596" s="20" t="s">
        <v>10409</v>
      </c>
      <c r="G596">
        <v>1</v>
      </c>
    </row>
    <row r="597" spans="1:7" ht="14.4" customHeight="1" x14ac:dyDescent="0.3">
      <c r="A597" s="6">
        <f>ACM!A224</f>
        <v>467</v>
      </c>
      <c r="B597" s="6">
        <f>ACM!B224</f>
        <v>6</v>
      </c>
      <c r="C597" s="2" t="s">
        <v>67</v>
      </c>
      <c r="D597" s="2" t="s">
        <v>67</v>
      </c>
      <c r="F597" s="20" t="str">
        <f>ACM!I224</f>
        <v>Building Hypermedia Applications As Navigational Views of Information Models</v>
      </c>
      <c r="G597">
        <v>1</v>
      </c>
    </row>
    <row r="598" spans="1:7" ht="14.4" customHeight="1" x14ac:dyDescent="0.3">
      <c r="A598" s="8" t="s">
        <v>9442</v>
      </c>
      <c r="B598" s="8" t="s">
        <v>9287</v>
      </c>
      <c r="C598" s="2" t="s">
        <v>67</v>
      </c>
      <c r="D598" s="2" t="s">
        <v>67</v>
      </c>
      <c r="F598" s="20" t="s">
        <v>9365</v>
      </c>
      <c r="G598">
        <v>1</v>
      </c>
    </row>
    <row r="599" spans="1:7" ht="14.4" customHeight="1" x14ac:dyDescent="0.3">
      <c r="A599" s="6">
        <f>ACM!A194</f>
        <v>437</v>
      </c>
      <c r="B599" s="6">
        <f>ACM!B194</f>
        <v>6</v>
      </c>
      <c r="C599" s="2" t="s">
        <v>67</v>
      </c>
      <c r="D599" s="2" t="s">
        <v>68</v>
      </c>
      <c r="E599" s="23" t="s">
        <v>11139</v>
      </c>
      <c r="F599" s="20" t="str">
        <f>ACM!I194</f>
        <v>Business Process Model Merging: An Approach to Business Process Consolidation</v>
      </c>
      <c r="G599">
        <v>1</v>
      </c>
    </row>
    <row r="600" spans="1:7" ht="14.4" customHeight="1" x14ac:dyDescent="0.3">
      <c r="A600" s="8" t="s">
        <v>9898</v>
      </c>
      <c r="B600" s="8" t="s">
        <v>9287</v>
      </c>
      <c r="C600" s="2" t="s">
        <v>67</v>
      </c>
      <c r="D600" s="2" t="s">
        <v>67</v>
      </c>
      <c r="F600" s="20" t="s">
        <v>9840</v>
      </c>
      <c r="G600">
        <v>1</v>
      </c>
    </row>
    <row r="601" spans="1:7" ht="14.4" customHeight="1" x14ac:dyDescent="0.3">
      <c r="A601" s="18">
        <f>IEEE!A193</f>
        <v>192</v>
      </c>
      <c r="B601" s="18" t="str">
        <f>IEEE!B193</f>
        <v>5 (MD)</v>
      </c>
      <c r="C601" s="2" t="s">
        <v>67</v>
      </c>
      <c r="D601" s="2" t="s">
        <v>67</v>
      </c>
      <c r="F601" s="20" t="str">
        <f>IEEE!C193</f>
        <v>Business rules generation methods by merging model driven architecture and web semantics</v>
      </c>
      <c r="G601">
        <v>1</v>
      </c>
    </row>
    <row r="602" spans="1:7" ht="14.4" customHeight="1" x14ac:dyDescent="0.3">
      <c r="A602" s="8" t="s">
        <v>9238</v>
      </c>
      <c r="B602" s="8" t="s">
        <v>9286</v>
      </c>
      <c r="C602" s="2" t="s">
        <v>67</v>
      </c>
      <c r="D602" s="2" t="s">
        <v>67</v>
      </c>
      <c r="F602" s="20" t="s">
        <v>8843</v>
      </c>
      <c r="G602">
        <v>1</v>
      </c>
    </row>
    <row r="603" spans="1:7" ht="14.4" customHeight="1" x14ac:dyDescent="0.3">
      <c r="A603" s="6">
        <f>ACM!A206</f>
        <v>449</v>
      </c>
      <c r="B603" s="6">
        <f>ACM!B206</f>
        <v>6</v>
      </c>
      <c r="C603" s="2" t="s">
        <v>67</v>
      </c>
      <c r="D603" s="2" t="s">
        <v>68</v>
      </c>
      <c r="E603" s="23" t="s">
        <v>11138</v>
      </c>
      <c r="F603" s="20" t="str">
        <f>ACM!I206</f>
        <v>By-example Adaptation of the Generic Model Versioning System AMOR: How to Include Language-specific Features for Improving the Check-in Process</v>
      </c>
      <c r="G603">
        <v>1</v>
      </c>
    </row>
    <row r="604" spans="1:7" ht="14.4" customHeight="1" x14ac:dyDescent="0.3">
      <c r="A604" s="6">
        <f>ACM!A642</f>
        <v>885</v>
      </c>
      <c r="B604" s="6">
        <f>ACM!B642</f>
        <v>6</v>
      </c>
      <c r="C604" s="2" t="s">
        <v>67</v>
      </c>
      <c r="D604" s="2" t="s">
        <v>67</v>
      </c>
      <c r="F604" s="20" t="str">
        <f>ACM!I642</f>
        <v>Cache-oblivious Index for Approximate String Matching</v>
      </c>
      <c r="G604">
        <v>1</v>
      </c>
    </row>
    <row r="605" spans="1:7" ht="14.4" customHeight="1" x14ac:dyDescent="0.3">
      <c r="A605" s="6">
        <f>ACM!A419</f>
        <v>662</v>
      </c>
      <c r="B605" s="6">
        <f>ACM!B419</f>
        <v>6</v>
      </c>
      <c r="C605" s="2" t="s">
        <v>67</v>
      </c>
      <c r="D605" s="2" t="s">
        <v>67</v>
      </c>
      <c r="F605" s="20" t="str">
        <f>ACM!I419</f>
        <v>Camera Geometries for Image Matching in 3-D Machine Vision</v>
      </c>
      <c r="G605">
        <v>1</v>
      </c>
    </row>
    <row r="606" spans="1:7" ht="14.4" customHeight="1" x14ac:dyDescent="0.3">
      <c r="A606" s="8" t="s">
        <v>9249</v>
      </c>
      <c r="B606" s="8" t="s">
        <v>9286</v>
      </c>
      <c r="C606" s="2" t="s">
        <v>67</v>
      </c>
      <c r="D606" s="2" t="s">
        <v>67</v>
      </c>
      <c r="F606" s="20" t="s">
        <v>8853</v>
      </c>
      <c r="G606">
        <v>1</v>
      </c>
    </row>
    <row r="607" spans="1:7" ht="14.4" customHeight="1" x14ac:dyDescent="0.3">
      <c r="A607" s="8" t="s">
        <v>10024</v>
      </c>
      <c r="B607" s="8" t="s">
        <v>9287</v>
      </c>
      <c r="C607" s="2" t="s">
        <v>67</v>
      </c>
      <c r="D607" s="2" t="s">
        <v>67</v>
      </c>
      <c r="E607" s="23" t="s">
        <v>10756</v>
      </c>
      <c r="F607" s="20" t="s">
        <v>9968</v>
      </c>
      <c r="G607">
        <v>1</v>
      </c>
    </row>
    <row r="608" spans="1:7" ht="14.4" customHeight="1" x14ac:dyDescent="0.3">
      <c r="A608" s="6">
        <f>ACM!A88</f>
        <v>331</v>
      </c>
      <c r="B608" s="6">
        <f>ACM!B88</f>
        <v>6</v>
      </c>
      <c r="C608" s="2" t="s">
        <v>67</v>
      </c>
      <c r="D608" s="2" t="s">
        <v>67</v>
      </c>
      <c r="F608" s="20" t="str">
        <f>ACM!I88</f>
        <v>Cascading Verification: An Integrated Method for Domain-specific Model Checking</v>
      </c>
      <c r="G608">
        <v>1</v>
      </c>
    </row>
    <row r="609" spans="1:7" ht="14.4" customHeight="1" x14ac:dyDescent="0.3">
      <c r="A609" s="18">
        <f>IEEE!A23</f>
        <v>22</v>
      </c>
      <c r="B609" s="18" t="str">
        <f>IEEE!B23</f>
        <v>5 (UML)</v>
      </c>
      <c r="C609" s="2" t="s">
        <v>67</v>
      </c>
      <c r="D609" s="2" t="s">
        <v>67</v>
      </c>
      <c r="F609" s="20" t="str">
        <f>IEEE!C23</f>
        <v>Case study: Modeling a crisis management system using the AMoDE-RT approach and DERAF</v>
      </c>
      <c r="G609">
        <v>1</v>
      </c>
    </row>
    <row r="610" spans="1:7" ht="14.4" customHeight="1" x14ac:dyDescent="0.3">
      <c r="A610" s="18">
        <f>IEEE!A122</f>
        <v>121</v>
      </c>
      <c r="B610" s="18" t="str">
        <f>IEEE!B122</f>
        <v>5 (MD)</v>
      </c>
      <c r="C610" s="2" t="s">
        <v>11170</v>
      </c>
      <c r="D610" s="2" t="s">
        <v>67</v>
      </c>
      <c r="F610" s="20" t="str">
        <f>IEEE!C122</f>
        <v>Case study: Modeling a crisis management system using the AMoDE-RT approach and DERAF</v>
      </c>
      <c r="G610">
        <v>1</v>
      </c>
    </row>
    <row r="611" spans="1:7" ht="14.4" customHeight="1" x14ac:dyDescent="0.3">
      <c r="A611" s="8" t="s">
        <v>10135</v>
      </c>
      <c r="B611" s="8" t="s">
        <v>9287</v>
      </c>
      <c r="C611" s="2" t="s">
        <v>67</v>
      </c>
      <c r="D611" s="2" t="s">
        <v>67</v>
      </c>
      <c r="F611" s="20" t="s">
        <v>10086</v>
      </c>
      <c r="G611">
        <v>1</v>
      </c>
    </row>
    <row r="612" spans="1:7" ht="14.4" customHeight="1" x14ac:dyDescent="0.3">
      <c r="A612" s="6">
        <f>ACM!A805</f>
        <v>1048</v>
      </c>
      <c r="B612" s="6">
        <f>ACM!B805</f>
        <v>6</v>
      </c>
      <c r="C612" s="2" t="s">
        <v>67</v>
      </c>
      <c r="D612" s="2" t="s">
        <v>67</v>
      </c>
      <c r="F612" s="20" t="str">
        <f>ACM!I805</f>
        <v>Cell-probe Lower Bounds for the Partial Match Problem</v>
      </c>
      <c r="G612">
        <v>1</v>
      </c>
    </row>
    <row r="613" spans="1:7" ht="14.4" customHeight="1" x14ac:dyDescent="0.3">
      <c r="A613" s="8" t="s">
        <v>9244</v>
      </c>
      <c r="B613" s="8" t="s">
        <v>9286</v>
      </c>
      <c r="C613" s="2" t="s">
        <v>67</v>
      </c>
      <c r="D613" s="2" t="s">
        <v>67</v>
      </c>
      <c r="F613" s="20" t="s">
        <v>8517</v>
      </c>
      <c r="G613">
        <v>1</v>
      </c>
    </row>
    <row r="614" spans="1:7" ht="14.4" customHeight="1" x14ac:dyDescent="0.3">
      <c r="A614" s="6">
        <f>ACM!A67</f>
        <v>310</v>
      </c>
      <c r="B614" s="6">
        <f>ACM!B67</f>
        <v>6</v>
      </c>
      <c r="C614" s="2" t="s">
        <v>67</v>
      </c>
      <c r="D614" s="2" t="s">
        <v>67</v>
      </c>
      <c r="F614" s="20" t="str">
        <f>ACM!I67</f>
        <v>Challenges in Model-based Evolution and Merging of Access Control Policies</v>
      </c>
      <c r="G614">
        <v>1</v>
      </c>
    </row>
    <row r="615" spans="1:7" ht="14.4" customHeight="1" x14ac:dyDescent="0.3">
      <c r="A615" s="8" t="s">
        <v>10865</v>
      </c>
      <c r="B615" s="3" t="s">
        <v>10746</v>
      </c>
      <c r="C615" s="2" t="s">
        <v>67</v>
      </c>
      <c r="D615" s="2" t="s">
        <v>67</v>
      </c>
      <c r="F615" s="20" t="s">
        <v>10802</v>
      </c>
      <c r="G615">
        <v>1</v>
      </c>
    </row>
    <row r="616" spans="1:7" ht="14.4" customHeight="1" x14ac:dyDescent="0.3">
      <c r="A616" s="8" t="s">
        <v>8920</v>
      </c>
      <c r="B616" s="8" t="s">
        <v>9286</v>
      </c>
      <c r="C616" s="2" t="s">
        <v>67</v>
      </c>
      <c r="D616" s="2" t="s">
        <v>67</v>
      </c>
      <c r="F616" s="20" t="s">
        <v>8547</v>
      </c>
      <c r="G616">
        <v>1</v>
      </c>
    </row>
    <row r="617" spans="1:7" ht="14.4" customHeight="1" x14ac:dyDescent="0.3">
      <c r="A617" s="6">
        <f>ACM!A381</f>
        <v>624</v>
      </c>
      <c r="B617" s="6">
        <f>ACM!B381</f>
        <v>6</v>
      </c>
      <c r="C617" s="2" t="s">
        <v>67</v>
      </c>
      <c r="D617" s="2" t="s">
        <v>67</v>
      </c>
      <c r="F617" s="20" t="str">
        <f>ACM!I381</f>
        <v>Change and Version Management in Variability Models for Modular Ontologies</v>
      </c>
      <c r="G617">
        <v>1</v>
      </c>
    </row>
    <row r="618" spans="1:7" ht="14.4" customHeight="1" x14ac:dyDescent="0.3">
      <c r="A618" s="8" t="s">
        <v>9112</v>
      </c>
      <c r="B618" s="8" t="s">
        <v>9286</v>
      </c>
      <c r="C618" s="2" t="s">
        <v>67</v>
      </c>
      <c r="D618" s="2" t="s">
        <v>67</v>
      </c>
      <c r="F618" s="20" t="s">
        <v>8718</v>
      </c>
      <c r="G618">
        <v>1</v>
      </c>
    </row>
    <row r="619" spans="1:7" ht="14.4" customHeight="1" x14ac:dyDescent="0.3">
      <c r="A619" s="8" t="s">
        <v>9900</v>
      </c>
      <c r="B619" s="8" t="s">
        <v>9287</v>
      </c>
      <c r="C619" s="2" t="s">
        <v>67</v>
      </c>
      <c r="D619" s="2" t="s">
        <v>67</v>
      </c>
      <c r="F619" s="20" t="s">
        <v>9842</v>
      </c>
      <c r="G619">
        <v>1</v>
      </c>
    </row>
    <row r="620" spans="1:7" ht="14.4" customHeight="1" x14ac:dyDescent="0.3">
      <c r="A620" s="6">
        <f>ACM!A343</f>
        <v>586</v>
      </c>
      <c r="B620" s="6">
        <f>ACM!B343</f>
        <v>6</v>
      </c>
      <c r="C620" s="2" t="s">
        <v>67</v>
      </c>
      <c r="D620" s="2" t="s">
        <v>67</v>
      </c>
      <c r="F620" s="20" t="str">
        <f>ACM!I343</f>
        <v>Characterisation of a Ground Penetrating Radar Antenna in Lossless Homogeneous and Lossy Heterogeneous Environments</v>
      </c>
      <c r="G620">
        <v>1</v>
      </c>
    </row>
    <row r="621" spans="1:7" ht="14.4" customHeight="1" x14ac:dyDescent="0.3">
      <c r="A621" s="6">
        <f>ACM!A43</f>
        <v>286</v>
      </c>
      <c r="B621" s="6">
        <f>ACM!B43</f>
        <v>6</v>
      </c>
      <c r="C621" s="2" t="s">
        <v>67</v>
      </c>
      <c r="D621" s="2" t="s">
        <v>67</v>
      </c>
      <c r="F621" s="20" t="str">
        <f>ACM!I43</f>
        <v>Checking Compositions of UML Sequence Diagrams for Timing Inconsistency</v>
      </c>
      <c r="G621">
        <v>1</v>
      </c>
    </row>
    <row r="622" spans="1:7" ht="14.4" customHeight="1" x14ac:dyDescent="0.3">
      <c r="A622" s="8" t="s">
        <v>10578</v>
      </c>
      <c r="B622" s="8" t="s">
        <v>9287</v>
      </c>
      <c r="C622" s="2" t="s">
        <v>67</v>
      </c>
      <c r="D622" s="2" t="s">
        <v>67</v>
      </c>
      <c r="F622" s="20" t="s">
        <v>10297</v>
      </c>
      <c r="G622">
        <v>1</v>
      </c>
    </row>
    <row r="623" spans="1:7" ht="14.4" customHeight="1" x14ac:dyDescent="0.3">
      <c r="A623" s="8" t="s">
        <v>9326</v>
      </c>
      <c r="B623" s="8" t="s">
        <v>9287</v>
      </c>
      <c r="C623" s="2" t="s">
        <v>67</v>
      </c>
      <c r="D623" s="2" t="s">
        <v>67</v>
      </c>
      <c r="F623" s="20" t="s">
        <v>9298</v>
      </c>
      <c r="G623">
        <v>1</v>
      </c>
    </row>
    <row r="624" spans="1:7" ht="14.4" customHeight="1" x14ac:dyDescent="0.3">
      <c r="A624" s="8" t="s">
        <v>9096</v>
      </c>
      <c r="B624" s="8" t="s">
        <v>9286</v>
      </c>
      <c r="C624" s="2" t="s">
        <v>67</v>
      </c>
      <c r="D624" s="2" t="s">
        <v>67</v>
      </c>
      <c r="F624" s="20" t="s">
        <v>8702</v>
      </c>
      <c r="G624">
        <v>1</v>
      </c>
    </row>
    <row r="625" spans="1:7" ht="14.4" customHeight="1" x14ac:dyDescent="0.3">
      <c r="A625" s="6">
        <f>ACM!A434</f>
        <v>677</v>
      </c>
      <c r="B625" s="6">
        <f>ACM!B434</f>
        <v>6</v>
      </c>
      <c r="C625" s="2" t="s">
        <v>67</v>
      </c>
      <c r="D625" s="2" t="s">
        <v>67</v>
      </c>
      <c r="F625" s="20" t="str">
        <f>ACM!I434</f>
        <v>Classification in Noisy Environments Using a Distance Measure Between Structural Symbolic Descriptions</v>
      </c>
      <c r="G625">
        <v>1</v>
      </c>
    </row>
    <row r="626" spans="1:7" ht="14.4" customHeight="1" x14ac:dyDescent="0.3">
      <c r="A626" s="8" t="s">
        <v>10556</v>
      </c>
      <c r="B626" s="8" t="s">
        <v>9287</v>
      </c>
      <c r="C626" s="2" t="s">
        <v>67</v>
      </c>
      <c r="D626" s="2" t="s">
        <v>67</v>
      </c>
      <c r="F626" s="20" t="s">
        <v>10277</v>
      </c>
      <c r="G626">
        <v>1</v>
      </c>
    </row>
    <row r="627" spans="1:7" ht="14.4" customHeight="1" x14ac:dyDescent="0.3">
      <c r="A627" s="8" t="s">
        <v>9247</v>
      </c>
      <c r="B627" s="8" t="s">
        <v>9286</v>
      </c>
      <c r="C627" s="2" t="s">
        <v>67</v>
      </c>
      <c r="D627" s="2" t="s">
        <v>67</v>
      </c>
      <c r="F627" s="20" t="s">
        <v>8851</v>
      </c>
      <c r="G627">
        <v>1</v>
      </c>
    </row>
    <row r="628" spans="1:7" ht="14.4" customHeight="1" x14ac:dyDescent="0.3">
      <c r="A628" s="8" t="s">
        <v>9243</v>
      </c>
      <c r="B628" s="8" t="s">
        <v>9286</v>
      </c>
      <c r="C628" s="2" t="s">
        <v>67</v>
      </c>
      <c r="D628" s="2" t="s">
        <v>67</v>
      </c>
      <c r="F628" s="20" t="s">
        <v>8848</v>
      </c>
      <c r="G628">
        <v>1</v>
      </c>
    </row>
    <row r="629" spans="1:7" ht="14.4" customHeight="1" x14ac:dyDescent="0.3">
      <c r="A629" s="8" t="s">
        <v>9150</v>
      </c>
      <c r="B629" s="8" t="s">
        <v>9286</v>
      </c>
      <c r="C629" s="2" t="s">
        <v>67</v>
      </c>
      <c r="D629" s="2" t="s">
        <v>67</v>
      </c>
      <c r="F629" s="20" t="s">
        <v>8755</v>
      </c>
      <c r="G629">
        <v>1</v>
      </c>
    </row>
    <row r="630" spans="1:7" ht="14.4" customHeight="1" x14ac:dyDescent="0.3">
      <c r="A630" s="6">
        <f>ACM!A48</f>
        <v>291</v>
      </c>
      <c r="B630" s="6">
        <f>ACM!B48</f>
        <v>6</v>
      </c>
      <c r="C630" s="2" t="s">
        <v>67</v>
      </c>
      <c r="D630" s="2" t="s">
        <v>67</v>
      </c>
      <c r="F630" s="20" t="str">
        <f>ACM!I48</f>
        <v>Code Generation for a Bi-dimensional Composition Mechanism</v>
      </c>
      <c r="G630">
        <v>1</v>
      </c>
    </row>
    <row r="631" spans="1:7" ht="14.4" customHeight="1" x14ac:dyDescent="0.3">
      <c r="A631" s="8" t="s">
        <v>9460</v>
      </c>
      <c r="B631" s="8" t="s">
        <v>9287</v>
      </c>
      <c r="C631" s="2" t="s">
        <v>67</v>
      </c>
      <c r="D631" s="2" t="s">
        <v>67</v>
      </c>
      <c r="F631" s="20" t="s">
        <v>9384</v>
      </c>
      <c r="G631">
        <v>1</v>
      </c>
    </row>
    <row r="632" spans="1:7" ht="14.4" customHeight="1" x14ac:dyDescent="0.3">
      <c r="A632" s="6">
        <f>ACM!A875</f>
        <v>1118</v>
      </c>
      <c r="B632" s="6">
        <f>ACM!B875</f>
        <v>6</v>
      </c>
      <c r="C632" s="2" t="s">
        <v>67</v>
      </c>
      <c r="D632" s="2" t="s">
        <v>67</v>
      </c>
      <c r="F632" s="20" t="str">
        <f>ACM!I875</f>
        <v>Coding Gain of Intra/Inter-frame Subband Systems</v>
      </c>
      <c r="G632">
        <v>1</v>
      </c>
    </row>
    <row r="633" spans="1:7" ht="14.4" customHeight="1" x14ac:dyDescent="0.3">
      <c r="A633" s="8" t="s">
        <v>10843</v>
      </c>
      <c r="B633" s="3" t="s">
        <v>10746</v>
      </c>
      <c r="C633" s="2" t="s">
        <v>67</v>
      </c>
      <c r="D633" s="2" t="s">
        <v>67</v>
      </c>
      <c r="F633" s="20" t="s">
        <v>10777</v>
      </c>
      <c r="G633">
        <v>1</v>
      </c>
    </row>
    <row r="634" spans="1:7" ht="14.4" customHeight="1" x14ac:dyDescent="0.3">
      <c r="A634" s="8" t="s">
        <v>10671</v>
      </c>
      <c r="B634" s="8" t="s">
        <v>9287</v>
      </c>
      <c r="C634" s="2" t="s">
        <v>67</v>
      </c>
      <c r="D634" s="2" t="s">
        <v>67</v>
      </c>
      <c r="F634" s="20" t="s">
        <v>10391</v>
      </c>
      <c r="G634">
        <v>1</v>
      </c>
    </row>
    <row r="635" spans="1:7" ht="14.4" customHeight="1" x14ac:dyDescent="0.3">
      <c r="A635" s="8" t="s">
        <v>10847</v>
      </c>
      <c r="B635" s="3" t="s">
        <v>10746</v>
      </c>
      <c r="C635" s="2" t="s">
        <v>67</v>
      </c>
      <c r="D635" s="2" t="s">
        <v>67</v>
      </c>
      <c r="F635" s="20" t="s">
        <v>10782</v>
      </c>
      <c r="G635">
        <v>1</v>
      </c>
    </row>
    <row r="636" spans="1:7" ht="14.4" customHeight="1" x14ac:dyDescent="0.3">
      <c r="A636" s="6">
        <f>ACM!A105</f>
        <v>348</v>
      </c>
      <c r="B636" s="6">
        <f>ACM!B105</f>
        <v>6</v>
      </c>
      <c r="C636" s="2" t="s">
        <v>11170</v>
      </c>
      <c r="D636" s="2" t="s">
        <v>67</v>
      </c>
      <c r="F636" s="20" t="str">
        <f>ACM!I105</f>
        <v>Collaborative Editing of EMF/Ecore Meta-models and Models</v>
      </c>
      <c r="G636">
        <v>1</v>
      </c>
    </row>
    <row r="637" spans="1:7" ht="14.4" customHeight="1" x14ac:dyDescent="0.3">
      <c r="A637" s="6">
        <f>ACM!A319</f>
        <v>562</v>
      </c>
      <c r="B637" s="6">
        <f>ACM!B319</f>
        <v>6</v>
      </c>
      <c r="C637" s="2" t="s">
        <v>11170</v>
      </c>
      <c r="D637" s="2" t="s">
        <v>67</v>
      </c>
      <c r="F637" s="20" t="str">
        <f>ACM!I319</f>
        <v>Collaborative Editing of EMF/Ecore Meta-models and Models</v>
      </c>
      <c r="G637">
        <v>1</v>
      </c>
    </row>
    <row r="638" spans="1:7" ht="14.4" customHeight="1" x14ac:dyDescent="0.3">
      <c r="A638" s="18">
        <f>IEEE!A108</f>
        <v>107</v>
      </c>
      <c r="B638" s="18" t="str">
        <f>IEEE!B108</f>
        <v>5 (MD)</v>
      </c>
      <c r="C638" s="2" t="s">
        <v>67</v>
      </c>
      <c r="D638" s="2" t="s">
        <v>68</v>
      </c>
      <c r="E638" s="23" t="s">
        <v>2220</v>
      </c>
      <c r="F638" s="20" t="str">
        <f>IEEE!C108</f>
        <v>Collaborative editing of EMF/Ecore meta-models and models conflict detection, reconciliation, and merging in DiCoMEF</v>
      </c>
      <c r="G638">
        <v>1</v>
      </c>
    </row>
    <row r="639" spans="1:7" ht="14.4" customHeight="1" x14ac:dyDescent="0.3">
      <c r="A639" s="18">
        <f>IEEE!A209</f>
        <v>208</v>
      </c>
      <c r="B639" s="18" t="str">
        <f>IEEE!B209</f>
        <v>5 (DS)</v>
      </c>
      <c r="C639" s="2" t="s">
        <v>11170</v>
      </c>
      <c r="D639" s="2" t="s">
        <v>67</v>
      </c>
      <c r="F639" s="20" t="str">
        <f>IEEE!C209</f>
        <v>Collaborative editing of EMF/Ecore meta-models and models conflict detection, reconciliation, and merging in DiCoMEF</v>
      </c>
      <c r="G639">
        <v>1</v>
      </c>
    </row>
    <row r="640" spans="1:7" ht="14.4" customHeight="1" x14ac:dyDescent="0.3">
      <c r="A640" s="8" t="s">
        <v>8904</v>
      </c>
      <c r="B640" s="8" t="s">
        <v>9286</v>
      </c>
      <c r="C640" s="2" t="s">
        <v>11170</v>
      </c>
      <c r="D640" s="2" t="s">
        <v>67</v>
      </c>
      <c r="F640" s="20" t="s">
        <v>1345</v>
      </c>
      <c r="G640">
        <v>1</v>
      </c>
    </row>
    <row r="641" spans="1:7" ht="14.4" customHeight="1" x14ac:dyDescent="0.3">
      <c r="A641" s="6">
        <f>ACM!A604</f>
        <v>847</v>
      </c>
      <c r="B641" s="6">
        <f>ACM!B604</f>
        <v>6</v>
      </c>
      <c r="C641" s="2" t="s">
        <v>67</v>
      </c>
      <c r="D641" s="2" t="s">
        <v>67</v>
      </c>
      <c r="F641" s="20" t="str">
        <f>ACM!I604</f>
        <v>Column Segmentation by White Space Pattern Matching</v>
      </c>
      <c r="G641">
        <v>1</v>
      </c>
    </row>
    <row r="642" spans="1:7" ht="14.4" customHeight="1" x14ac:dyDescent="0.3">
      <c r="A642" s="8" t="s">
        <v>9042</v>
      </c>
      <c r="B642" s="8" t="s">
        <v>9286</v>
      </c>
      <c r="C642" s="2" t="s">
        <v>67</v>
      </c>
      <c r="D642" s="2" t="s">
        <v>67</v>
      </c>
      <c r="F642" s="20" t="s">
        <v>8650</v>
      </c>
      <c r="G642">
        <v>1</v>
      </c>
    </row>
    <row r="643" spans="1:7" ht="14.4" customHeight="1" x14ac:dyDescent="0.3">
      <c r="A643" s="8" t="s">
        <v>8921</v>
      </c>
      <c r="B643" s="8" t="s">
        <v>9286</v>
      </c>
      <c r="C643" s="2" t="s">
        <v>67</v>
      </c>
      <c r="D643" s="2" t="s">
        <v>67</v>
      </c>
      <c r="F643" s="20" t="s">
        <v>8543</v>
      </c>
      <c r="G643">
        <v>1</v>
      </c>
    </row>
    <row r="644" spans="1:7" ht="14.4" customHeight="1" x14ac:dyDescent="0.3">
      <c r="A644" s="8" t="s">
        <v>9204</v>
      </c>
      <c r="B644" s="8" t="s">
        <v>9286</v>
      </c>
      <c r="C644" s="2" t="s">
        <v>67</v>
      </c>
      <c r="D644" s="2" t="s">
        <v>67</v>
      </c>
      <c r="F644" s="20" t="s">
        <v>8809</v>
      </c>
      <c r="G644">
        <v>1</v>
      </c>
    </row>
    <row r="645" spans="1:7" ht="14.4" customHeight="1" x14ac:dyDescent="0.3">
      <c r="A645" s="8" t="s">
        <v>8971</v>
      </c>
      <c r="B645" s="8" t="s">
        <v>9286</v>
      </c>
      <c r="C645" s="2" t="s">
        <v>67</v>
      </c>
      <c r="D645" s="2" t="s">
        <v>67</v>
      </c>
      <c r="F645" s="20" t="s">
        <v>8625</v>
      </c>
      <c r="G645">
        <v>1</v>
      </c>
    </row>
    <row r="646" spans="1:7" ht="14.4" customHeight="1" x14ac:dyDescent="0.3">
      <c r="A646" s="6">
        <f>ACM!A670</f>
        <v>913</v>
      </c>
      <c r="B646" s="6">
        <f>ACM!B670</f>
        <v>6</v>
      </c>
      <c r="C646" s="2" t="s">
        <v>67</v>
      </c>
      <c r="D646" s="2" t="s">
        <v>67</v>
      </c>
      <c r="F646" s="20" t="str">
        <f>ACM!I670</f>
        <v>Comparative Analysis of Amino Acid Composition in the Active Site of Nirk Gene Encoding Copper-containing Nitrite Reductase (CuNiR) in Bacterial Spp.</v>
      </c>
      <c r="G646">
        <v>1</v>
      </c>
    </row>
    <row r="647" spans="1:7" ht="14.4" customHeight="1" x14ac:dyDescent="0.3">
      <c r="A647" s="8" t="s">
        <v>9124</v>
      </c>
      <c r="B647" s="8" t="s">
        <v>9286</v>
      </c>
      <c r="C647" s="2" t="s">
        <v>67</v>
      </c>
      <c r="D647" s="2" t="s">
        <v>67</v>
      </c>
      <c r="F647" s="20" t="s">
        <v>8729</v>
      </c>
      <c r="G647">
        <v>1</v>
      </c>
    </row>
    <row r="648" spans="1:7" ht="14.4" customHeight="1" x14ac:dyDescent="0.3">
      <c r="A648" s="6">
        <f>ACM!A209</f>
        <v>452</v>
      </c>
      <c r="B648" s="6">
        <f>ACM!B209</f>
        <v>6</v>
      </c>
      <c r="C648" s="2" t="s">
        <v>67</v>
      </c>
      <c r="D648" s="2" t="s">
        <v>67</v>
      </c>
      <c r="F648" s="20" t="str">
        <f>ACM!I209</f>
        <v>Comparative Analysis Using Bankruptcy Prediction Models: An Online Computer-based System</v>
      </c>
      <c r="G648">
        <v>1</v>
      </c>
    </row>
    <row r="649" spans="1:7" ht="14.4" customHeight="1" x14ac:dyDescent="0.3">
      <c r="A649" s="6">
        <f>ACM!A134</f>
        <v>377</v>
      </c>
      <c r="B649" s="6">
        <f>ACM!B134</f>
        <v>6</v>
      </c>
      <c r="C649" s="2" t="s">
        <v>67</v>
      </c>
      <c r="D649" s="2" t="s">
        <v>67</v>
      </c>
      <c r="F649" s="20" t="str">
        <f>ACM!I134</f>
        <v>Comparative Study of Model-based and Multi-domain System Engineering Approaches for Industrial Settings</v>
      </c>
      <c r="G649">
        <v>1</v>
      </c>
    </row>
    <row r="650" spans="1:7" ht="14.4" customHeight="1" x14ac:dyDescent="0.3">
      <c r="A650" s="8" t="s">
        <v>9113</v>
      </c>
      <c r="B650" s="8" t="s">
        <v>9286</v>
      </c>
      <c r="C650" s="2" t="s">
        <v>67</v>
      </c>
      <c r="D650" s="2" t="s">
        <v>67</v>
      </c>
      <c r="F650" s="20" t="s">
        <v>8719</v>
      </c>
      <c r="G650">
        <v>1</v>
      </c>
    </row>
    <row r="651" spans="1:7" ht="14.4" customHeight="1" x14ac:dyDescent="0.3">
      <c r="A651" s="18">
        <f>IEEE!A13</f>
        <v>12</v>
      </c>
      <c r="B651" s="18" t="str">
        <f>IEEE!B13</f>
        <v>5 (UML)</v>
      </c>
      <c r="C651" s="2" t="s">
        <v>67</v>
      </c>
      <c r="D651" s="2" t="s">
        <v>67</v>
      </c>
      <c r="F651" s="20" t="str">
        <f>IEEE!C13</f>
        <v>Comparing high-level modeling approaches for embedded system design</v>
      </c>
      <c r="G651">
        <v>1</v>
      </c>
    </row>
    <row r="652" spans="1:7" ht="14.4" customHeight="1" x14ac:dyDescent="0.3">
      <c r="A652" s="6">
        <f>ACM!A493</f>
        <v>736</v>
      </c>
      <c r="B652" s="6">
        <f>ACM!B493</f>
        <v>6</v>
      </c>
      <c r="C652" s="2" t="s">
        <v>67</v>
      </c>
      <c r="D652" s="2" t="s">
        <v>67</v>
      </c>
      <c r="F652" s="20" t="str">
        <f>ACM!I493</f>
        <v>Comparing Mathematical and Heuristic Approaches for Scientific Data Analysis</v>
      </c>
      <c r="G652">
        <v>1</v>
      </c>
    </row>
    <row r="653" spans="1:7" ht="14.4" customHeight="1" x14ac:dyDescent="0.3">
      <c r="A653" s="18">
        <f>IEEE!A160</f>
        <v>159</v>
      </c>
      <c r="B653" s="18" t="str">
        <f>IEEE!B160</f>
        <v>5 (MD)</v>
      </c>
      <c r="C653" s="2" t="s">
        <v>67</v>
      </c>
      <c r="D653" s="2" t="s">
        <v>67</v>
      </c>
      <c r="F653" s="20" t="str">
        <f>IEEE!C160</f>
        <v>Comparing Model Coverage and Code Coverage in Model Driven Testing: An Exploratory Study</v>
      </c>
      <c r="G653">
        <v>1</v>
      </c>
    </row>
    <row r="654" spans="1:7" ht="14.4" customHeight="1" x14ac:dyDescent="0.3">
      <c r="A654" s="8" t="s">
        <v>10831</v>
      </c>
      <c r="B654" s="3" t="s">
        <v>10746</v>
      </c>
      <c r="C654" s="2" t="s">
        <v>67</v>
      </c>
      <c r="D654" s="2" t="s">
        <v>67</v>
      </c>
      <c r="F654" s="20" t="s">
        <v>10764</v>
      </c>
      <c r="G654">
        <v>1</v>
      </c>
    </row>
    <row r="655" spans="1:7" ht="14.4" customHeight="1" x14ac:dyDescent="0.3">
      <c r="A655" s="6">
        <f>ACM!A30</f>
        <v>273</v>
      </c>
      <c r="B655" s="6">
        <f>ACM!B30</f>
        <v>6</v>
      </c>
      <c r="C655" s="2" t="s">
        <v>67</v>
      </c>
      <c r="D655" s="2" t="s">
        <v>68</v>
      </c>
      <c r="E655" s="23" t="s">
        <v>11146</v>
      </c>
      <c r="F655" s="20" t="str">
        <f>ACM!I30</f>
        <v>Comparing State- and Operation-Based Change Tracking on Models</v>
      </c>
      <c r="G655">
        <v>1</v>
      </c>
    </row>
    <row r="656" spans="1:7" ht="14.4" customHeight="1" x14ac:dyDescent="0.3">
      <c r="A656" s="6">
        <f>ACM!A81</f>
        <v>324</v>
      </c>
      <c r="B656" s="6">
        <f>ACM!B81</f>
        <v>6</v>
      </c>
      <c r="C656" s="2" t="s">
        <v>11170</v>
      </c>
      <c r="D656" s="2" t="s">
        <v>67</v>
      </c>
      <c r="F656" s="20" t="str">
        <f>ACM!I81</f>
        <v>Comparing State Machines</v>
      </c>
      <c r="G656">
        <v>1</v>
      </c>
    </row>
    <row r="657" spans="1:7" ht="14.4" customHeight="1" x14ac:dyDescent="0.3">
      <c r="A657" s="8" t="s">
        <v>10941</v>
      </c>
      <c r="B657" s="3" t="s">
        <v>10702</v>
      </c>
      <c r="C657" s="2" t="s">
        <v>68</v>
      </c>
      <c r="D657" s="2" t="s">
        <v>68</v>
      </c>
      <c r="E657" s="23" t="s">
        <v>12421</v>
      </c>
      <c r="F657" s="20" t="s">
        <v>10990</v>
      </c>
      <c r="G657">
        <v>1</v>
      </c>
    </row>
    <row r="658" spans="1:7" ht="14.4" customHeight="1" x14ac:dyDescent="0.3">
      <c r="A658" s="6">
        <f>ACM!A558</f>
        <v>801</v>
      </c>
      <c r="B658" s="6">
        <f>ACM!B558</f>
        <v>6</v>
      </c>
      <c r="C658" s="2" t="s">
        <v>67</v>
      </c>
      <c r="D658" s="2" t="s">
        <v>67</v>
      </c>
      <c r="F658" s="20" t="str">
        <f>ACM!I558</f>
        <v>Comparing the Use of Bayesian Networks and Neural Networks in Response Time Modeling for Service-oriented Systems</v>
      </c>
      <c r="G658">
        <v>1</v>
      </c>
    </row>
    <row r="659" spans="1:7" ht="14.4" customHeight="1" x14ac:dyDescent="0.3">
      <c r="A659" s="8" t="s">
        <v>10706</v>
      </c>
      <c r="B659" s="3" t="s">
        <v>10702</v>
      </c>
      <c r="C659" s="2" t="s">
        <v>67</v>
      </c>
      <c r="D659" s="2" t="s">
        <v>68</v>
      </c>
      <c r="F659" s="20" t="s">
        <v>10410</v>
      </c>
      <c r="G659">
        <v>1</v>
      </c>
    </row>
    <row r="660" spans="1:7" ht="14.4" customHeight="1" x14ac:dyDescent="0.3">
      <c r="A660" s="6">
        <f>ACM!A217</f>
        <v>460</v>
      </c>
      <c r="B660" s="6">
        <f>ACM!B217</f>
        <v>6</v>
      </c>
      <c r="C660" s="2" t="s">
        <v>67</v>
      </c>
      <c r="D660" s="2" t="s">
        <v>67</v>
      </c>
      <c r="F660" s="20" t="str">
        <f>ACM!I217</f>
        <v>Comparison of Agent-based Simulation Frameworks for Unmanned Aerial Transportation Applications</v>
      </c>
      <c r="G660">
        <v>1</v>
      </c>
    </row>
    <row r="661" spans="1:7" ht="14.4" customHeight="1" x14ac:dyDescent="0.3">
      <c r="A661" s="6">
        <f>ACM!A368</f>
        <v>611</v>
      </c>
      <c r="B661" s="6">
        <f>ACM!B368</f>
        <v>6</v>
      </c>
      <c r="C661" s="2" t="s">
        <v>67</v>
      </c>
      <c r="D661" s="2" t="s">
        <v>67</v>
      </c>
      <c r="F661" s="20" t="str">
        <f>ACM!I368</f>
        <v>Comparison of Alternative ACD Models via Density and Interval Forecasts: Evidence from the Australian Stock Market</v>
      </c>
      <c r="G661">
        <v>1</v>
      </c>
    </row>
    <row r="662" spans="1:7" ht="14.4" customHeight="1" x14ac:dyDescent="0.3">
      <c r="A662" s="6">
        <f>ACM!A191</f>
        <v>434</v>
      </c>
      <c r="B662" s="6">
        <f>ACM!B191</f>
        <v>6</v>
      </c>
      <c r="C662" s="2" t="s">
        <v>67</v>
      </c>
      <c r="D662" s="2" t="s">
        <v>67</v>
      </c>
      <c r="F662" s="20" t="str">
        <f>ACM!I191</f>
        <v>Comparison of Frequency Domain and Time Domain Model of a Distributed Power Supplying System with Active Power Filters (APFs)</v>
      </c>
      <c r="G662">
        <v>1</v>
      </c>
    </row>
    <row r="663" spans="1:7" ht="14.4" customHeight="1" x14ac:dyDescent="0.3">
      <c r="A663" s="18">
        <f>IEEE!A162</f>
        <v>161</v>
      </c>
      <c r="B663" s="18" t="str">
        <f>IEEE!B162</f>
        <v>5 (MD)</v>
      </c>
      <c r="C663" s="2" t="s">
        <v>67</v>
      </c>
      <c r="D663" s="2" t="s">
        <v>67</v>
      </c>
      <c r="F663" s="20" t="str">
        <f>IEEE!C162</f>
        <v>Comparison of model-driven architecture and software factories in the context of model-driven development</v>
      </c>
      <c r="G663">
        <v>1</v>
      </c>
    </row>
    <row r="664" spans="1:7" ht="14.4" customHeight="1" x14ac:dyDescent="0.3">
      <c r="A664" s="6">
        <f>ACM!A481</f>
        <v>724</v>
      </c>
      <c r="B664" s="6">
        <f>ACM!B481</f>
        <v>6</v>
      </c>
      <c r="C664" s="2" t="s">
        <v>67</v>
      </c>
      <c r="D664" s="2" t="s">
        <v>67</v>
      </c>
      <c r="F664" s="20" t="str">
        <f>ACM!I481</f>
        <v>Comparison of Parallelization Strategies for Simulation of Aerodynamics Problem</v>
      </c>
      <c r="G664">
        <v>1</v>
      </c>
    </row>
    <row r="665" spans="1:7" ht="14.4" customHeight="1" x14ac:dyDescent="0.3">
      <c r="A665" s="6">
        <f>ACM!A773</f>
        <v>1016</v>
      </c>
      <c r="B665" s="6">
        <f>ACM!B773</f>
        <v>6</v>
      </c>
      <c r="C665" s="2" t="s">
        <v>67</v>
      </c>
      <c r="D665" s="2" t="s">
        <v>67</v>
      </c>
      <c r="F665" s="20" t="str">
        <f>ACM!I773</f>
        <v>Comparison Study on Critical Components in Composition Model for Phrase Representation</v>
      </c>
      <c r="G665">
        <v>1</v>
      </c>
    </row>
    <row r="666" spans="1:7" ht="14.4" customHeight="1" x14ac:dyDescent="0.3">
      <c r="A666" s="8" t="s">
        <v>8972</v>
      </c>
      <c r="B666" s="8" t="s">
        <v>9286</v>
      </c>
      <c r="C666" s="2" t="s">
        <v>67</v>
      </c>
      <c r="D666" s="2" t="s">
        <v>67</v>
      </c>
      <c r="F666" s="20" t="s">
        <v>8600</v>
      </c>
      <c r="G666">
        <v>1</v>
      </c>
    </row>
    <row r="667" spans="1:7" ht="14.4" customHeight="1" x14ac:dyDescent="0.3">
      <c r="A667" s="8" t="s">
        <v>9690</v>
      </c>
      <c r="B667" s="8" t="s">
        <v>9287</v>
      </c>
      <c r="C667" s="2" t="s">
        <v>67</v>
      </c>
      <c r="D667" s="2" t="s">
        <v>67</v>
      </c>
      <c r="F667" s="20" t="s">
        <v>9645</v>
      </c>
      <c r="G667">
        <v>1</v>
      </c>
    </row>
    <row r="668" spans="1:7" ht="14.4" customHeight="1" x14ac:dyDescent="0.3">
      <c r="A668" s="18">
        <f>IEEE!A131</f>
        <v>130</v>
      </c>
      <c r="B668" s="18" t="str">
        <f>IEEE!B131</f>
        <v>5 (MD)</v>
      </c>
      <c r="C668" s="2" t="s">
        <v>67</v>
      </c>
      <c r="D668" s="2" t="s">
        <v>68</v>
      </c>
      <c r="E668" s="23" t="s">
        <v>2210</v>
      </c>
      <c r="F668" s="20" t="str">
        <f>IEEE!C131</f>
        <v>Complete and accurate clone detection in graph-based models</v>
      </c>
      <c r="G668">
        <v>1</v>
      </c>
    </row>
    <row r="669" spans="1:7" ht="14.4" customHeight="1" x14ac:dyDescent="0.3">
      <c r="A669" s="8" t="s">
        <v>9156</v>
      </c>
      <c r="B669" s="8" t="s">
        <v>9286</v>
      </c>
      <c r="C669" s="2" t="s">
        <v>67</v>
      </c>
      <c r="D669" s="2" t="s">
        <v>67</v>
      </c>
      <c r="F669" s="20" t="s">
        <v>8761</v>
      </c>
      <c r="G669">
        <v>1</v>
      </c>
    </row>
    <row r="670" spans="1:7" ht="14.4" customHeight="1" x14ac:dyDescent="0.3">
      <c r="A670" s="6">
        <f>ACM!A83</f>
        <v>326</v>
      </c>
      <c r="B670" s="6">
        <f>ACM!B83</f>
        <v>6</v>
      </c>
      <c r="C670" s="2" t="s">
        <v>67</v>
      </c>
      <c r="D670" s="2" t="s">
        <v>67</v>
      </c>
      <c r="E670" s="23" t="s">
        <v>10933</v>
      </c>
      <c r="F670" s="20" t="str">
        <f>ACM!I83</f>
        <v>Complete Composition Operators for IOCO-Testing Theory</v>
      </c>
      <c r="G670">
        <v>1</v>
      </c>
    </row>
    <row r="671" spans="1:7" ht="14.4" customHeight="1" x14ac:dyDescent="0.3">
      <c r="A671" s="6">
        <f>ACM!A320</f>
        <v>563</v>
      </c>
      <c r="B671" s="6">
        <f>ACM!B320</f>
        <v>6</v>
      </c>
      <c r="C671" s="2" t="s">
        <v>67</v>
      </c>
      <c r="D671" s="2" t="s">
        <v>67</v>
      </c>
      <c r="F671" s="20" t="str">
        <f>ACM!I320</f>
        <v>Complex Mapping Discovery for Semantic Process Model Alignment</v>
      </c>
      <c r="G671">
        <v>1</v>
      </c>
    </row>
    <row r="672" spans="1:7" ht="14.4" customHeight="1" x14ac:dyDescent="0.3">
      <c r="A672" s="8" t="s">
        <v>10666</v>
      </c>
      <c r="B672" s="8" t="s">
        <v>9287</v>
      </c>
      <c r="C672" s="2" t="s">
        <v>67</v>
      </c>
      <c r="D672" s="2" t="s">
        <v>67</v>
      </c>
      <c r="F672" s="20" t="s">
        <v>10386</v>
      </c>
      <c r="G672">
        <v>1</v>
      </c>
    </row>
    <row r="673" spans="1:7" ht="14.4" customHeight="1" x14ac:dyDescent="0.3">
      <c r="A673" s="8" t="s">
        <v>9228</v>
      </c>
      <c r="B673" s="8" t="s">
        <v>9286</v>
      </c>
      <c r="C673" s="2" t="s">
        <v>67</v>
      </c>
      <c r="D673" s="2" t="s">
        <v>67</v>
      </c>
      <c r="F673" s="20" t="s">
        <v>8833</v>
      </c>
      <c r="G673">
        <v>1</v>
      </c>
    </row>
    <row r="674" spans="1:7" ht="14.4" customHeight="1" x14ac:dyDescent="0.3">
      <c r="A674" s="18">
        <f>IEEE!A178</f>
        <v>177</v>
      </c>
      <c r="B674" s="18" t="str">
        <f>IEEE!B178</f>
        <v>5 (MD)</v>
      </c>
      <c r="C674" s="2" t="s">
        <v>67</v>
      </c>
      <c r="D674" s="2" t="s">
        <v>67</v>
      </c>
      <c r="F674" s="20" t="str">
        <f>IEEE!C178</f>
        <v>Component-Based System Integration via (Meta)Model Composition</v>
      </c>
      <c r="G674">
        <v>1</v>
      </c>
    </row>
    <row r="675" spans="1:7" ht="14.4" customHeight="1" x14ac:dyDescent="0.3">
      <c r="A675" s="18">
        <f>IEEE!A235</f>
        <v>234</v>
      </c>
      <c r="B675" s="18" t="str">
        <f>IEEE!B235</f>
        <v>5 (DS)</v>
      </c>
      <c r="C675" s="2" t="s">
        <v>11170</v>
      </c>
      <c r="D675" s="2" t="s">
        <v>67</v>
      </c>
      <c r="F675" s="20" t="str">
        <f>IEEE!C235</f>
        <v>Component-Based System Integration via (Meta)Model Composition</v>
      </c>
      <c r="G675">
        <v>1</v>
      </c>
    </row>
    <row r="676" spans="1:7" ht="14.4" customHeight="1" x14ac:dyDescent="0.3">
      <c r="A676" s="6">
        <f>ACM!A145</f>
        <v>388</v>
      </c>
      <c r="B676" s="6">
        <f>ACM!B145</f>
        <v>6</v>
      </c>
      <c r="C676" s="2" t="s">
        <v>67</v>
      </c>
      <c r="D676" s="2" t="s">
        <v>67</v>
      </c>
      <c r="F676" s="20" t="str">
        <f>ACM!I145</f>
        <v>Composable Semantics for Model-based Notations</v>
      </c>
      <c r="G676">
        <v>1</v>
      </c>
    </row>
    <row r="677" spans="1:7" ht="14.4" customHeight="1" x14ac:dyDescent="0.3">
      <c r="A677" s="6">
        <f>ACM!A150</f>
        <v>393</v>
      </c>
      <c r="B677" s="6">
        <f>ACM!B150</f>
        <v>6</v>
      </c>
      <c r="C677" s="2" t="s">
        <v>11170</v>
      </c>
      <c r="D677" s="2" t="s">
        <v>67</v>
      </c>
      <c r="F677" s="20" t="str">
        <f>ACM!I150</f>
        <v>Composable Semantics for Model-based Notations</v>
      </c>
      <c r="G677">
        <v>1</v>
      </c>
    </row>
    <row r="678" spans="1:7" ht="14.4" customHeight="1" x14ac:dyDescent="0.3">
      <c r="A678" s="18">
        <f>IEEE!A8</f>
        <v>7</v>
      </c>
      <c r="B678" s="18" t="str">
        <f>IEEE!B8</f>
        <v>5 (UML)</v>
      </c>
      <c r="C678" s="2" t="s">
        <v>67</v>
      </c>
      <c r="D678" s="2" t="s">
        <v>68</v>
      </c>
      <c r="F678" s="20" t="str">
        <f>IEEE!C8</f>
        <v>Composing activity aspect diagrams using graph transformation approach</v>
      </c>
      <c r="G678">
        <v>1</v>
      </c>
    </row>
    <row r="679" spans="1:7" ht="14.4" customHeight="1" x14ac:dyDescent="0.3">
      <c r="A679" s="6">
        <f>ACM!A108</f>
        <v>351</v>
      </c>
      <c r="B679" s="6">
        <f>ACM!B108</f>
        <v>6</v>
      </c>
      <c r="C679" s="2" t="s">
        <v>67</v>
      </c>
      <c r="D679" s="2" t="s">
        <v>67</v>
      </c>
      <c r="F679" s="20" t="str">
        <f>ACM!I108</f>
        <v>Composing Code Generators for C&amp;C ADLs with Application-specific Behavior Languages (Tool Demonstration)</v>
      </c>
      <c r="G679">
        <v>1</v>
      </c>
    </row>
    <row r="680" spans="1:7" ht="14.4" customHeight="1" x14ac:dyDescent="0.3">
      <c r="A680" s="6">
        <f>ACM!A109</f>
        <v>352</v>
      </c>
      <c r="B680" s="6">
        <f>ACM!B109</f>
        <v>6</v>
      </c>
      <c r="C680" s="2" t="s">
        <v>11170</v>
      </c>
      <c r="D680" s="2" t="s">
        <v>67</v>
      </c>
      <c r="F680" s="20" t="str">
        <f>ACM!I109</f>
        <v>Composing Code Generators for C&amp;C ADLs with Application-specific Behavior Languages (Tool Demonstration)</v>
      </c>
      <c r="G680">
        <v>1</v>
      </c>
    </row>
    <row r="681" spans="1:7" ht="14.4" customHeight="1" x14ac:dyDescent="0.3">
      <c r="A681" s="8" t="s">
        <v>9461</v>
      </c>
      <c r="B681" s="8" t="s">
        <v>9287</v>
      </c>
      <c r="C681" s="2" t="s">
        <v>67</v>
      </c>
      <c r="D681" s="2" t="s">
        <v>67</v>
      </c>
      <c r="F681" s="20" t="s">
        <v>9385</v>
      </c>
      <c r="G681">
        <v>1</v>
      </c>
    </row>
    <row r="682" spans="1:7" ht="14.4" customHeight="1" x14ac:dyDescent="0.3">
      <c r="A682" s="6">
        <f>ACM!A68</f>
        <v>311</v>
      </c>
      <c r="B682" s="6">
        <f>ACM!B68</f>
        <v>6</v>
      </c>
      <c r="C682" s="2" t="s">
        <v>67</v>
      </c>
      <c r="D682" s="2" t="s">
        <v>68</v>
      </c>
      <c r="E682" s="23" t="s">
        <v>11143</v>
      </c>
      <c r="F682" s="20" t="str">
        <f>ACM!I68</f>
        <v>Composing Graphical Languages</v>
      </c>
      <c r="G682">
        <v>1</v>
      </c>
    </row>
    <row r="683" spans="1:7" ht="14.4" customHeight="1" x14ac:dyDescent="0.3">
      <c r="A683" s="6">
        <f>ACM!A84</f>
        <v>327</v>
      </c>
      <c r="B683" s="6">
        <f>ACM!B84</f>
        <v>6</v>
      </c>
      <c r="C683" s="2" t="s">
        <v>67</v>
      </c>
      <c r="D683" s="2" t="s">
        <v>67</v>
      </c>
      <c r="E683" s="23" t="s">
        <v>10932</v>
      </c>
      <c r="F683" s="20" t="str">
        <f>ACM!I84</f>
        <v>Composing Models for Detecting Inconsistencies: A Requirements Engineering Perspective</v>
      </c>
      <c r="G683">
        <v>1</v>
      </c>
    </row>
    <row r="684" spans="1:7" ht="14.4" customHeight="1" x14ac:dyDescent="0.3">
      <c r="A684" s="6">
        <f>ACM!A605</f>
        <v>848</v>
      </c>
      <c r="B684" s="6">
        <f>ACM!B605</f>
        <v>6</v>
      </c>
      <c r="C684" s="2" t="s">
        <v>67</v>
      </c>
      <c r="D684" s="2" t="s">
        <v>67</v>
      </c>
      <c r="F684" s="20" t="str">
        <f>ACM!I605</f>
        <v>Composing Multiple Variability Artifacts to Assemble Coherent Workflows</v>
      </c>
      <c r="G684">
        <v>1</v>
      </c>
    </row>
    <row r="685" spans="1:7" ht="14.4" customHeight="1" x14ac:dyDescent="0.3">
      <c r="A685" s="6">
        <f>ACM!A89</f>
        <v>332</v>
      </c>
      <c r="B685" s="6">
        <f>ACM!B89</f>
        <v>6</v>
      </c>
      <c r="C685" s="2" t="s">
        <v>67</v>
      </c>
      <c r="D685" s="2" t="s">
        <v>67</v>
      </c>
      <c r="F685" s="20" t="str">
        <f>ACM!I89</f>
        <v>Composing Non-functional Concerns in Web Services</v>
      </c>
      <c r="G685">
        <v>1</v>
      </c>
    </row>
    <row r="686" spans="1:7" ht="14.4" customHeight="1" x14ac:dyDescent="0.3">
      <c r="A686" s="6">
        <f>ACM!A326</f>
        <v>569</v>
      </c>
      <c r="B686" s="6">
        <f>ACM!B326</f>
        <v>6</v>
      </c>
      <c r="C686" s="2" t="s">
        <v>67</v>
      </c>
      <c r="D686" s="2" t="s">
        <v>67</v>
      </c>
      <c r="F686" s="20" t="str">
        <f>ACM!I326</f>
        <v>Composing Pattern-based Components and Verifying Correctness</v>
      </c>
      <c r="G686">
        <v>1</v>
      </c>
    </row>
    <row r="687" spans="1:7" ht="14.4" customHeight="1" x14ac:dyDescent="0.3">
      <c r="A687" s="6">
        <f>ACM!A858</f>
        <v>1101</v>
      </c>
      <c r="B687" s="6">
        <f>ACM!B858</f>
        <v>6</v>
      </c>
      <c r="C687" s="2" t="s">
        <v>67</v>
      </c>
      <c r="D687" s="2" t="s">
        <v>67</v>
      </c>
      <c r="F687" s="20" t="str">
        <f>ACM!I858</f>
        <v>Composing Schema Mappings: Second-order Dependencies to the Rescue</v>
      </c>
      <c r="G687">
        <v>1</v>
      </c>
    </row>
    <row r="688" spans="1:7" ht="14.4" customHeight="1" x14ac:dyDescent="0.3">
      <c r="A688" s="6">
        <f>ACM!A502</f>
        <v>745</v>
      </c>
      <c r="B688" s="6">
        <f>ACM!B502</f>
        <v>6</v>
      </c>
      <c r="C688" s="2" t="s">
        <v>67</v>
      </c>
      <c r="D688" s="2" t="s">
        <v>67</v>
      </c>
      <c r="F688" s="20" t="str">
        <f>ACM!I502</f>
        <v>Composite Cell Agent Model of Epithelial Culture in Vitro</v>
      </c>
      <c r="G688">
        <v>1</v>
      </c>
    </row>
    <row r="689" spans="1:7" ht="14.4" customHeight="1" x14ac:dyDescent="0.3">
      <c r="A689" s="6">
        <f>ACM!A847</f>
        <v>1090</v>
      </c>
      <c r="B689" s="6">
        <f>ACM!B847</f>
        <v>6</v>
      </c>
      <c r="C689" s="2" t="s">
        <v>67</v>
      </c>
      <c r="D689" s="2" t="s">
        <v>67</v>
      </c>
      <c r="F689" s="20" t="str">
        <f>ACM!I847</f>
        <v>Composite Right&amp;#x002F;Left-handed Extended Equivalent Circuit (CRLH-EEC) FDTD: Stability and Dispersion Analysis with Examples: Research Articles</v>
      </c>
      <c r="G689">
        <v>1</v>
      </c>
    </row>
    <row r="690" spans="1:7" ht="14.4" customHeight="1" x14ac:dyDescent="0.3">
      <c r="A690" s="18">
        <f>IEEE!A56</f>
        <v>55</v>
      </c>
      <c r="B690" s="18" t="str">
        <f>IEEE!B56</f>
        <v>5 (UML)</v>
      </c>
      <c r="C690" s="2" t="s">
        <v>68</v>
      </c>
      <c r="D690" s="2" t="s">
        <v>68</v>
      </c>
      <c r="E690" s="23" t="s">
        <v>1138</v>
      </c>
      <c r="F690" s="20" t="str">
        <f>IEEE!C56</f>
        <v>Composite-based conflict resolution in merging versions of UML models</v>
      </c>
      <c r="G690">
        <v>1</v>
      </c>
    </row>
    <row r="691" spans="1:7" ht="14.4" customHeight="1" x14ac:dyDescent="0.3">
      <c r="A691" s="18">
        <f>IEEE!A155</f>
        <v>154</v>
      </c>
      <c r="B691" s="18" t="str">
        <f>IEEE!B155</f>
        <v>5 (MD)</v>
      </c>
      <c r="C691" s="2" t="s">
        <v>11170</v>
      </c>
      <c r="D691" s="2" t="s">
        <v>67</v>
      </c>
      <c r="F691" s="20" t="str">
        <f>IEEE!C155</f>
        <v>Composite-based conflict resolution in merging versions of UML models</v>
      </c>
      <c r="G691">
        <v>1</v>
      </c>
    </row>
    <row r="692" spans="1:7" ht="14.4" customHeight="1" x14ac:dyDescent="0.3">
      <c r="A692" s="6">
        <f>ACM!A415</f>
        <v>658</v>
      </c>
      <c r="B692" s="6">
        <f>ACM!B415</f>
        <v>6</v>
      </c>
      <c r="C692" s="2" t="s">
        <v>67</v>
      </c>
      <c r="D692" s="2" t="s">
        <v>67</v>
      </c>
      <c r="F692" s="20" t="str">
        <f>ACM!I415</f>
        <v>Composition and Equivalence of Markovian and Non-Markovian Models</v>
      </c>
      <c r="G692">
        <v>1</v>
      </c>
    </row>
    <row r="693" spans="1:7" ht="14.4" customHeight="1" x14ac:dyDescent="0.3">
      <c r="A693" s="8" t="s">
        <v>8922</v>
      </c>
      <c r="B693" s="8" t="s">
        <v>9286</v>
      </c>
      <c r="C693" s="2" t="s">
        <v>67</v>
      </c>
      <c r="D693" s="2" t="s">
        <v>67</v>
      </c>
      <c r="F693" s="20" t="s">
        <v>8536</v>
      </c>
      <c r="G693">
        <v>1</v>
      </c>
    </row>
    <row r="694" spans="1:7" ht="14.4" customHeight="1" x14ac:dyDescent="0.3">
      <c r="A694" s="6">
        <f>ACM!A169</f>
        <v>412</v>
      </c>
      <c r="B694" s="6">
        <f>ACM!B169</f>
        <v>6</v>
      </c>
      <c r="C694" s="2" t="s">
        <v>67</v>
      </c>
      <c r="D694" s="2" t="s">
        <v>67</v>
      </c>
      <c r="F694" s="20" t="str">
        <f>ACM!I169</f>
        <v>Composition of Monitoring Components for On-demand Construction of Runtime Model Based on Model Synthesis</v>
      </c>
      <c r="G694">
        <v>1</v>
      </c>
    </row>
    <row r="695" spans="1:7" ht="14.4" customHeight="1" x14ac:dyDescent="0.3">
      <c r="A695" s="6">
        <f>ACM!A54</f>
        <v>297</v>
      </c>
      <c r="B695" s="6">
        <f>ACM!B54</f>
        <v>6</v>
      </c>
      <c r="C695" s="2" t="s">
        <v>67</v>
      </c>
      <c r="D695" s="2" t="s">
        <v>67</v>
      </c>
      <c r="F695" s="20" t="str">
        <f>ACM!I54</f>
        <v>Composition Semantics for Executable and Evolvable Behavioral Modeling in MDA</v>
      </c>
      <c r="G695">
        <v>1</v>
      </c>
    </row>
    <row r="696" spans="1:7" ht="14.4" customHeight="1" x14ac:dyDescent="0.3">
      <c r="A696" s="6">
        <f>ACM!A456</f>
        <v>699</v>
      </c>
      <c r="B696" s="6">
        <f>ACM!B456</f>
        <v>6</v>
      </c>
      <c r="C696" s="2" t="s">
        <v>67</v>
      </c>
      <c r="D696" s="2" t="s">
        <v>67</v>
      </c>
      <c r="F696" s="20" t="str">
        <f>ACM!I456</f>
        <v>Compositional Analysis for Verification of Parameterized Systems</v>
      </c>
      <c r="G696">
        <v>1</v>
      </c>
    </row>
    <row r="697" spans="1:7" ht="14.4" customHeight="1" x14ac:dyDescent="0.3">
      <c r="A697" s="8" t="s">
        <v>9330</v>
      </c>
      <c r="B697" s="8" t="s">
        <v>9287</v>
      </c>
      <c r="C697" s="2" t="s">
        <v>67</v>
      </c>
      <c r="D697" s="2" t="s">
        <v>67</v>
      </c>
      <c r="F697" s="20" t="s">
        <v>9302</v>
      </c>
      <c r="G697">
        <v>1</v>
      </c>
    </row>
    <row r="698" spans="1:7" ht="14.4" customHeight="1" x14ac:dyDescent="0.3">
      <c r="A698" s="6">
        <f>ACM!A519</f>
        <v>762</v>
      </c>
      <c r="B698" s="6">
        <f>ACM!B519</f>
        <v>6</v>
      </c>
      <c r="C698" s="2" t="s">
        <v>67</v>
      </c>
      <c r="D698" s="2" t="s">
        <v>67</v>
      </c>
      <c r="F698" s="20" t="str">
        <f>ACM!I519</f>
        <v>Compositional Failure Detection in Structured Transition Systems</v>
      </c>
      <c r="G698">
        <v>1</v>
      </c>
    </row>
    <row r="699" spans="1:7" ht="14.4" customHeight="1" x14ac:dyDescent="0.3">
      <c r="A699" s="8" t="s">
        <v>9565</v>
      </c>
      <c r="B699" s="8" t="s">
        <v>9287</v>
      </c>
      <c r="C699" s="2" t="s">
        <v>67</v>
      </c>
      <c r="D699" s="2" t="s">
        <v>67</v>
      </c>
      <c r="F699" s="20" t="s">
        <v>9512</v>
      </c>
      <c r="G699">
        <v>1</v>
      </c>
    </row>
    <row r="700" spans="1:7" ht="14.4" customHeight="1" x14ac:dyDescent="0.3">
      <c r="A700" s="6">
        <f>ACM!A575</f>
        <v>818</v>
      </c>
      <c r="B700" s="6">
        <f>ACM!B575</f>
        <v>6</v>
      </c>
      <c r="C700" s="2" t="s">
        <v>67</v>
      </c>
      <c r="D700" s="2" t="s">
        <v>67</v>
      </c>
      <c r="F700" s="20" t="str">
        <f>ACM!I575</f>
        <v>Compositional Model Checking of Product-form CTMCs</v>
      </c>
      <c r="G700">
        <v>1</v>
      </c>
    </row>
    <row r="701" spans="1:7" ht="14.4" customHeight="1" x14ac:dyDescent="0.3">
      <c r="A701" s="6">
        <f>ACM!A596</f>
        <v>839</v>
      </c>
      <c r="B701" s="6">
        <f>ACM!B596</f>
        <v>6</v>
      </c>
      <c r="C701" s="2" t="s">
        <v>67</v>
      </c>
      <c r="D701" s="2" t="s">
        <v>67</v>
      </c>
      <c r="F701" s="20" t="str">
        <f>ACM!I596</f>
        <v>Compositional Model Checking of Software Product Lines Using Variation Point Obligations</v>
      </c>
      <c r="G701">
        <v>1</v>
      </c>
    </row>
    <row r="702" spans="1:7" ht="14.4" customHeight="1" x14ac:dyDescent="0.3">
      <c r="A702" s="6">
        <f>ACM!A374</f>
        <v>617</v>
      </c>
      <c r="B702" s="6">
        <f>ACM!B374</f>
        <v>6</v>
      </c>
      <c r="C702" s="2" t="s">
        <v>67</v>
      </c>
      <c r="D702" s="2" t="s">
        <v>67</v>
      </c>
      <c r="F702" s="20" t="str">
        <f>ACM!I374</f>
        <v>Compositional Model for Speech Denoising Based on Source/Filter Speech Representation and Smoothness/Sparseness Noise Constraints</v>
      </c>
      <c r="G702">
        <v>1</v>
      </c>
    </row>
    <row r="703" spans="1:7" ht="14.4" customHeight="1" x14ac:dyDescent="0.3">
      <c r="A703" s="6">
        <f>ACM!A425</f>
        <v>668</v>
      </c>
      <c r="B703" s="6">
        <f>ACM!B425</f>
        <v>6</v>
      </c>
      <c r="C703" s="2" t="s">
        <v>67</v>
      </c>
      <c r="D703" s="2" t="s">
        <v>67</v>
      </c>
      <c r="F703" s="20" t="str">
        <f>ACM!I425</f>
        <v>Compositional Real-time Models</v>
      </c>
      <c r="G703">
        <v>1</v>
      </c>
    </row>
    <row r="704" spans="1:7" ht="14.4" customHeight="1" x14ac:dyDescent="0.3">
      <c r="A704" s="6">
        <f>ACM!A82</f>
        <v>325</v>
      </c>
      <c r="B704" s="6">
        <f>ACM!B82</f>
        <v>6</v>
      </c>
      <c r="C704" s="2" t="s">
        <v>67</v>
      </c>
      <c r="D704" s="2" t="s">
        <v>67</v>
      </c>
      <c r="E704" s="23" t="s">
        <v>10933</v>
      </c>
      <c r="F704" s="20" t="str">
        <f>ACM!I82</f>
        <v>Compositional Specifications for Ioco Testing</v>
      </c>
      <c r="G704">
        <v>1</v>
      </c>
    </row>
    <row r="705" spans="1:7" ht="14.4" customHeight="1" x14ac:dyDescent="0.3">
      <c r="A705" s="8" t="s">
        <v>10518</v>
      </c>
      <c r="B705" s="8" t="s">
        <v>9287</v>
      </c>
      <c r="C705" s="2" t="s">
        <v>67</v>
      </c>
      <c r="D705" s="2" t="s">
        <v>67</v>
      </c>
      <c r="F705" s="20" t="s">
        <v>10238</v>
      </c>
      <c r="G705">
        <v>1</v>
      </c>
    </row>
    <row r="706" spans="1:7" ht="14.4" customHeight="1" x14ac:dyDescent="0.3">
      <c r="A706" s="6">
        <f>ACM!A648</f>
        <v>891</v>
      </c>
      <c r="B706" s="6">
        <f>ACM!B648</f>
        <v>6</v>
      </c>
      <c r="C706" s="2" t="s">
        <v>67</v>
      </c>
      <c r="D706" s="2" t="s">
        <v>67</v>
      </c>
      <c r="F706" s="20" t="str">
        <f>ACM!I648</f>
        <v>Compositional Validation of Time-Critical Systems Using Communicating Time Petri Nets</v>
      </c>
      <c r="G706">
        <v>1</v>
      </c>
    </row>
    <row r="707" spans="1:7" ht="14.4" customHeight="1" x14ac:dyDescent="0.3">
      <c r="A707" s="6">
        <f>ACM!A772</f>
        <v>1015</v>
      </c>
      <c r="B707" s="6">
        <f>ACM!B772</f>
        <v>6</v>
      </c>
      <c r="C707" s="2" t="s">
        <v>67</v>
      </c>
      <c r="D707" s="2" t="s">
        <v>67</v>
      </c>
      <c r="F707" s="20" t="str">
        <f>ACM!I772</f>
        <v>Compositional Verification of Sequential Programs with Procedures</v>
      </c>
      <c r="G707">
        <v>1</v>
      </c>
    </row>
    <row r="708" spans="1:7" ht="14.4" customHeight="1" x14ac:dyDescent="0.3">
      <c r="A708" s="6">
        <f>ACM!A731</f>
        <v>974</v>
      </c>
      <c r="B708" s="6">
        <f>ACM!B731</f>
        <v>6</v>
      </c>
      <c r="C708" s="2" t="s">
        <v>67</v>
      </c>
      <c r="D708" s="2" t="s">
        <v>67</v>
      </c>
      <c r="F708" s="20" t="str">
        <f>ACM!I731</f>
        <v>Compositional Verification with Stutter-invariant Propositional Projection Temporal Logic</v>
      </c>
      <c r="G708">
        <v>1</v>
      </c>
    </row>
    <row r="709" spans="1:7" ht="14.4" customHeight="1" x14ac:dyDescent="0.3">
      <c r="A709" s="8" t="s">
        <v>10549</v>
      </c>
      <c r="B709" s="8" t="s">
        <v>9287</v>
      </c>
      <c r="C709" s="2" t="s">
        <v>67</v>
      </c>
      <c r="D709" s="2" t="s">
        <v>67</v>
      </c>
      <c r="F709" s="20" t="s">
        <v>10270</v>
      </c>
      <c r="G709">
        <v>1</v>
      </c>
    </row>
    <row r="710" spans="1:7" ht="14.4" customHeight="1" x14ac:dyDescent="0.3">
      <c r="A710" s="6">
        <f>ACM!A346</f>
        <v>589</v>
      </c>
      <c r="B710" s="6">
        <f>ACM!B346</f>
        <v>6</v>
      </c>
      <c r="C710" s="2" t="s">
        <v>67</v>
      </c>
      <c r="D710" s="2" t="s">
        <v>67</v>
      </c>
      <c r="F710" s="20" t="str">
        <f>ACM!I346</f>
        <v>Comprehension and Quality of Analysis Specifications-a Comparison of FOOM and OPM Methodologies</v>
      </c>
      <c r="G710">
        <v>1</v>
      </c>
    </row>
    <row r="711" spans="1:7" ht="14.4" customHeight="1" x14ac:dyDescent="0.3">
      <c r="A711" s="6">
        <f>ACM!A254</f>
        <v>497</v>
      </c>
      <c r="B711" s="6">
        <f>ACM!B254</f>
        <v>6</v>
      </c>
      <c r="C711" s="2" t="s">
        <v>67</v>
      </c>
      <c r="D711" s="2" t="s">
        <v>67</v>
      </c>
      <c r="F711" s="20" t="str">
        <f>ACM!I254</f>
        <v>Computational Modeling in Complex Multinational Domains</v>
      </c>
      <c r="G711">
        <v>1</v>
      </c>
    </row>
    <row r="712" spans="1:7" ht="14.4" customHeight="1" x14ac:dyDescent="0.3">
      <c r="A712" s="6">
        <f>ACM!A230</f>
        <v>473</v>
      </c>
      <c r="B712" s="6">
        <f>ACM!B230</f>
        <v>6</v>
      </c>
      <c r="C712" s="2" t="s">
        <v>67</v>
      </c>
      <c r="D712" s="2" t="s">
        <v>67</v>
      </c>
      <c r="F712" s="20" t="str">
        <f>ACM!I230</f>
        <v>Computational Modelling of Real Structures Made of Strain-hardening Cement-based Composites</v>
      </c>
      <c r="G712">
        <v>1</v>
      </c>
    </row>
    <row r="713" spans="1:7" ht="14.4" customHeight="1" x14ac:dyDescent="0.3">
      <c r="A713" s="6">
        <f>ACM!A726</f>
        <v>969</v>
      </c>
      <c r="B713" s="6">
        <f>ACM!B726</f>
        <v>6</v>
      </c>
      <c r="C713" s="2" t="s">
        <v>67</v>
      </c>
      <c r="D713" s="2" t="s">
        <v>67</v>
      </c>
      <c r="F713" s="20" t="str">
        <f>ACM!I726</f>
        <v>Computations of Refractory Lining Structures Under Thermal Loadings</v>
      </c>
      <c r="G713">
        <v>1</v>
      </c>
    </row>
    <row r="714" spans="1:7" ht="14.4" customHeight="1" x14ac:dyDescent="0.3">
      <c r="A714" s="8" t="s">
        <v>10502</v>
      </c>
      <c r="B714" s="8" t="s">
        <v>9287</v>
      </c>
      <c r="C714" s="2" t="s">
        <v>67</v>
      </c>
      <c r="D714" s="2" t="s">
        <v>67</v>
      </c>
      <c r="F714" s="20" t="s">
        <v>10222</v>
      </c>
      <c r="G714">
        <v>1</v>
      </c>
    </row>
    <row r="715" spans="1:7" ht="14.4" customHeight="1" x14ac:dyDescent="0.3">
      <c r="A715" s="18">
        <f>IEEE!A87</f>
        <v>86</v>
      </c>
      <c r="B715" s="18" t="str">
        <f>IEEE!B87</f>
        <v>5 (MBE)</v>
      </c>
      <c r="C715" s="2" t="s">
        <v>67</v>
      </c>
      <c r="D715" s="2" t="s">
        <v>67</v>
      </c>
      <c r="F715" s="20" t="str">
        <f>IEEE!C87</f>
        <v>Computer defined description of course programs in higher education of engineers</v>
      </c>
      <c r="G715">
        <v>1</v>
      </c>
    </row>
    <row r="716" spans="1:7" ht="14.4" customHeight="1" x14ac:dyDescent="0.3">
      <c r="A716" s="6">
        <f>ACM!A547</f>
        <v>790</v>
      </c>
      <c r="B716" s="6">
        <f>ACM!B547</f>
        <v>6</v>
      </c>
      <c r="C716" s="2" t="s">
        <v>67</v>
      </c>
      <c r="D716" s="2" t="s">
        <v>67</v>
      </c>
      <c r="F716" s="20" t="str">
        <f>ACM!I547</f>
        <v>Computer-Assisted Scientific Workflow Design</v>
      </c>
      <c r="G716">
        <v>1</v>
      </c>
    </row>
    <row r="717" spans="1:7" ht="14.4" customHeight="1" x14ac:dyDescent="0.3">
      <c r="A717" s="8" t="s">
        <v>9465</v>
      </c>
      <c r="B717" s="8" t="s">
        <v>9287</v>
      </c>
      <c r="C717" s="2" t="s">
        <v>67</v>
      </c>
      <c r="D717" s="2" t="s">
        <v>67</v>
      </c>
      <c r="F717" s="20" t="s">
        <v>9389</v>
      </c>
      <c r="G717">
        <v>1</v>
      </c>
    </row>
    <row r="718" spans="1:7" ht="14.4" customHeight="1" x14ac:dyDescent="0.3">
      <c r="A718" s="8" t="s">
        <v>9483</v>
      </c>
      <c r="B718" s="8" t="s">
        <v>9287</v>
      </c>
      <c r="C718" s="2" t="s">
        <v>67</v>
      </c>
      <c r="D718" s="2" t="s">
        <v>67</v>
      </c>
      <c r="F718" s="20" t="s">
        <v>9407</v>
      </c>
      <c r="G718">
        <v>1</v>
      </c>
    </row>
    <row r="719" spans="1:7" ht="14.4" customHeight="1" x14ac:dyDescent="0.3">
      <c r="A719" s="6">
        <f>ACM!A201</f>
        <v>444</v>
      </c>
      <c r="B719" s="6">
        <f>ACM!B201</f>
        <v>6</v>
      </c>
      <c r="C719" s="2" t="s">
        <v>67</v>
      </c>
      <c r="D719" s="2" t="s">
        <v>67</v>
      </c>
      <c r="F719" s="20" t="str">
        <f>ACM!I201</f>
        <v>Conceptual Framework for Business Processes Compositional Verification</v>
      </c>
      <c r="G719">
        <v>1</v>
      </c>
    </row>
    <row r="720" spans="1:7" ht="14.4" customHeight="1" x14ac:dyDescent="0.3">
      <c r="A720" s="6">
        <f>ACM!A807</f>
        <v>1050</v>
      </c>
      <c r="B720" s="6">
        <f>ACM!B807</f>
        <v>6</v>
      </c>
      <c r="C720" s="2" t="s">
        <v>67</v>
      </c>
      <c r="D720" s="2" t="s">
        <v>67</v>
      </c>
      <c r="F720" s="20" t="str">
        <f>ACM!I807</f>
        <v>Conceptual Modeling of Coincident Failures in Multiversion Software</v>
      </c>
      <c r="G720">
        <v>1</v>
      </c>
    </row>
    <row r="721" spans="1:7" ht="14.4" customHeight="1" x14ac:dyDescent="0.3">
      <c r="A721" s="8" t="s">
        <v>9889</v>
      </c>
      <c r="B721" s="8" t="s">
        <v>9287</v>
      </c>
      <c r="C721" s="2" t="s">
        <v>67</v>
      </c>
      <c r="D721" s="2" t="s">
        <v>67</v>
      </c>
      <c r="F721" s="20" t="s">
        <v>9831</v>
      </c>
      <c r="G721">
        <v>1</v>
      </c>
    </row>
    <row r="722" spans="1:7" ht="14.4" customHeight="1" x14ac:dyDescent="0.3">
      <c r="A722" s="8" t="s">
        <v>10020</v>
      </c>
      <c r="B722" s="8" t="s">
        <v>9287</v>
      </c>
      <c r="C722" s="2" t="s">
        <v>67</v>
      </c>
      <c r="D722" s="2" t="s">
        <v>67</v>
      </c>
      <c r="F722" s="20" t="s">
        <v>9964</v>
      </c>
      <c r="G722">
        <v>1</v>
      </c>
    </row>
    <row r="723" spans="1:7" ht="14.4" customHeight="1" x14ac:dyDescent="0.3">
      <c r="A723" s="8" t="s">
        <v>10589</v>
      </c>
      <c r="B723" s="8" t="s">
        <v>9287</v>
      </c>
      <c r="C723" s="2" t="s">
        <v>67</v>
      </c>
      <c r="D723" s="2" t="s">
        <v>67</v>
      </c>
      <c r="F723" s="20" t="s">
        <v>10307</v>
      </c>
      <c r="G723">
        <v>1</v>
      </c>
    </row>
    <row r="724" spans="1:7" ht="14.4" customHeight="1" x14ac:dyDescent="0.3">
      <c r="A724" s="8" t="s">
        <v>10508</v>
      </c>
      <c r="B724" s="8" t="s">
        <v>9287</v>
      </c>
      <c r="C724" s="2" t="s">
        <v>67</v>
      </c>
      <c r="D724" s="2" t="s">
        <v>67</v>
      </c>
      <c r="F724" s="20" t="s">
        <v>10228</v>
      </c>
      <c r="G724">
        <v>1</v>
      </c>
    </row>
    <row r="725" spans="1:7" ht="14.4" customHeight="1" x14ac:dyDescent="0.3">
      <c r="A725" s="18">
        <f>IEEE!A40</f>
        <v>39</v>
      </c>
      <c r="B725" s="18" t="str">
        <f>IEEE!B40</f>
        <v>5 (UML)</v>
      </c>
      <c r="C725" s="2" t="s">
        <v>68</v>
      </c>
      <c r="D725" s="2" t="s">
        <v>68</v>
      </c>
      <c r="E725" s="23" t="s">
        <v>1141</v>
      </c>
      <c r="F725" s="20" t="str">
        <f>IEEE!C40</f>
        <v>Concurrent Fine-Grained Versioning of UML Models</v>
      </c>
      <c r="G725">
        <v>1</v>
      </c>
    </row>
    <row r="726" spans="1:7" ht="14.4" customHeight="1" x14ac:dyDescent="0.3">
      <c r="A726" s="8" t="s">
        <v>9205</v>
      </c>
      <c r="B726" s="8" t="s">
        <v>9286</v>
      </c>
      <c r="C726" s="2" t="s">
        <v>67</v>
      </c>
      <c r="D726" s="2" t="s">
        <v>67</v>
      </c>
      <c r="F726" s="20" t="s">
        <v>8810</v>
      </c>
      <c r="G726">
        <v>1</v>
      </c>
    </row>
    <row r="727" spans="1:7" ht="14.4" customHeight="1" x14ac:dyDescent="0.3">
      <c r="A727" s="6">
        <f>ACM!A229</f>
        <v>472</v>
      </c>
      <c r="B727" s="6">
        <f>ACM!B229</f>
        <v>6</v>
      </c>
      <c r="C727" s="2" t="s">
        <v>67</v>
      </c>
      <c r="D727" s="2" t="s">
        <v>68</v>
      </c>
      <c r="E727" s="23" t="s">
        <v>10936</v>
      </c>
      <c r="F727" s="20" t="str">
        <f>ACM!I229</f>
        <v>Concurrent Model Synchronization with Conflict Resolution Based on Triple Graph Grammars</v>
      </c>
      <c r="G727">
        <v>1</v>
      </c>
    </row>
    <row r="728" spans="1:7" ht="14.4" customHeight="1" x14ac:dyDescent="0.3">
      <c r="A728" s="6">
        <f>ACM!A37</f>
        <v>280</v>
      </c>
      <c r="B728" s="6">
        <f>ACM!B37</f>
        <v>6</v>
      </c>
      <c r="C728" s="2" t="s">
        <v>67</v>
      </c>
      <c r="D728" s="2" t="s">
        <v>67</v>
      </c>
      <c r="E728" s="23" t="s">
        <v>10756</v>
      </c>
      <c r="F728" s="20" t="str">
        <f>ACM!I37</f>
        <v>Concurrent Modeling in Early Phases of the Software Development Life Cycle</v>
      </c>
      <c r="G728">
        <v>1</v>
      </c>
    </row>
    <row r="729" spans="1:7" ht="14.4" customHeight="1" x14ac:dyDescent="0.3">
      <c r="A729" s="8" t="s">
        <v>9267</v>
      </c>
      <c r="B729" s="8" t="s">
        <v>9286</v>
      </c>
      <c r="C729" s="2" t="s">
        <v>67</v>
      </c>
      <c r="D729" s="2" t="s">
        <v>67</v>
      </c>
      <c r="F729" s="20" t="s">
        <v>8871</v>
      </c>
      <c r="G729">
        <v>1</v>
      </c>
    </row>
    <row r="730" spans="1:7" ht="14.4" customHeight="1" x14ac:dyDescent="0.3">
      <c r="A730" s="6">
        <f>ACM!A756</f>
        <v>999</v>
      </c>
      <c r="B730" s="6">
        <f>ACM!B756</f>
        <v>6</v>
      </c>
      <c r="C730" s="2" t="s">
        <v>67</v>
      </c>
      <c r="D730" s="2" t="s">
        <v>67</v>
      </c>
      <c r="F730" s="20" t="str">
        <f>ACM!I756</f>
        <v>Conditional Random Fields Versus Template-matching in MT Phrasing Tasks Involving Sparse Training Data</v>
      </c>
      <c r="G730">
        <v>1</v>
      </c>
    </row>
    <row r="731" spans="1:7" ht="14.4" customHeight="1" x14ac:dyDescent="0.3">
      <c r="A731" s="18">
        <f>IEEE!A153</f>
        <v>152</v>
      </c>
      <c r="B731" s="18" t="str">
        <f>IEEE!B153</f>
        <v>5 (MD)</v>
      </c>
      <c r="C731" s="2" t="s">
        <v>67</v>
      </c>
      <c r="D731" s="2" t="s">
        <v>68</v>
      </c>
      <c r="E731" s="23" t="s">
        <v>2214</v>
      </c>
      <c r="F731" s="20" t="str">
        <f>IEEE!C153</f>
        <v>Conflict Analysis at Collaborative Development of Domain Specific Models using Description Logics</v>
      </c>
      <c r="G731">
        <v>1</v>
      </c>
    </row>
    <row r="732" spans="1:7" ht="14.4" customHeight="1" x14ac:dyDescent="0.3">
      <c r="A732" s="18">
        <f>IEEE!A226</f>
        <v>225</v>
      </c>
      <c r="B732" s="18" t="str">
        <f>IEEE!B226</f>
        <v>5 (DS)</v>
      </c>
      <c r="C732" s="2" t="s">
        <v>11170</v>
      </c>
      <c r="D732" s="2" t="s">
        <v>67</v>
      </c>
      <c r="F732" s="20" t="str">
        <f>IEEE!C226</f>
        <v>Conflict Analysis at Collaborative Development of Domain Specific Models using Description Logics</v>
      </c>
      <c r="G732">
        <v>1</v>
      </c>
    </row>
    <row r="733" spans="1:7" ht="14.4" customHeight="1" x14ac:dyDescent="0.3">
      <c r="A733" s="6">
        <f>ACM!A78</f>
        <v>321</v>
      </c>
      <c r="B733" s="6">
        <f>ACM!B78</f>
        <v>6</v>
      </c>
      <c r="C733" s="2" t="s">
        <v>11170</v>
      </c>
      <c r="D733" s="2" t="s">
        <v>67</v>
      </c>
      <c r="F733" s="20" t="str">
        <f>ACM!I78</f>
        <v>Consistence Preserving Model Merge in Collaborative Development Processes</v>
      </c>
      <c r="G733">
        <v>1</v>
      </c>
    </row>
    <row r="734" spans="1:7" ht="14.4" customHeight="1" x14ac:dyDescent="0.3">
      <c r="A734" s="8" t="s">
        <v>10943</v>
      </c>
      <c r="B734" s="3" t="s">
        <v>10702</v>
      </c>
      <c r="C734" s="2" t="s">
        <v>68</v>
      </c>
      <c r="D734" s="2" t="s">
        <v>68</v>
      </c>
      <c r="E734" s="23" t="s">
        <v>10980</v>
      </c>
      <c r="F734" s="20" t="s">
        <v>10991</v>
      </c>
      <c r="G734">
        <v>1</v>
      </c>
    </row>
    <row r="735" spans="1:7" ht="14.4" customHeight="1" x14ac:dyDescent="0.3">
      <c r="A735" s="8" t="s">
        <v>10976</v>
      </c>
      <c r="B735" s="3" t="s">
        <v>10702</v>
      </c>
      <c r="C735" s="2" t="s">
        <v>67</v>
      </c>
      <c r="D735" s="2" t="s">
        <v>67</v>
      </c>
      <c r="E735" s="23" t="s">
        <v>10756</v>
      </c>
      <c r="F735" s="20" t="s">
        <v>10958</v>
      </c>
      <c r="G735">
        <v>1</v>
      </c>
    </row>
    <row r="736" spans="1:7" ht="14.4" customHeight="1" x14ac:dyDescent="0.3">
      <c r="A736" s="8" t="s">
        <v>8923</v>
      </c>
      <c r="B736" s="8" t="s">
        <v>9286</v>
      </c>
      <c r="C736" s="2" t="s">
        <v>67</v>
      </c>
      <c r="D736" s="2" t="s">
        <v>67</v>
      </c>
      <c r="F736" s="20" t="s">
        <v>8524</v>
      </c>
      <c r="G736">
        <v>1</v>
      </c>
    </row>
    <row r="737" spans="1:7" ht="14.4" customHeight="1" x14ac:dyDescent="0.3">
      <c r="A737" s="8" t="s">
        <v>9348</v>
      </c>
      <c r="B737" s="8" t="s">
        <v>9287</v>
      </c>
      <c r="C737" s="2" t="s">
        <v>67</v>
      </c>
      <c r="D737" s="2" t="s">
        <v>67</v>
      </c>
      <c r="F737" s="20" t="s">
        <v>9320</v>
      </c>
      <c r="G737">
        <v>1</v>
      </c>
    </row>
    <row r="738" spans="1:7" ht="14.4" customHeight="1" x14ac:dyDescent="0.3">
      <c r="A738" s="8" t="s">
        <v>10572</v>
      </c>
      <c r="B738" s="8" t="s">
        <v>9287</v>
      </c>
      <c r="C738" s="2" t="s">
        <v>67</v>
      </c>
      <c r="D738" s="2" t="s">
        <v>67</v>
      </c>
      <c r="F738" s="20" t="s">
        <v>10292</v>
      </c>
      <c r="G738">
        <v>1</v>
      </c>
    </row>
    <row r="739" spans="1:7" ht="14.4" customHeight="1" x14ac:dyDescent="0.3">
      <c r="A739" s="8" t="s">
        <v>10015</v>
      </c>
      <c r="B739" s="8" t="s">
        <v>9287</v>
      </c>
      <c r="C739" s="2" t="s">
        <v>67</v>
      </c>
      <c r="D739" s="2" t="s">
        <v>67</v>
      </c>
      <c r="F739" s="20" t="s">
        <v>9959</v>
      </c>
      <c r="G739">
        <v>1</v>
      </c>
    </row>
    <row r="740" spans="1:7" ht="14.4" customHeight="1" x14ac:dyDescent="0.3">
      <c r="A740" s="8" t="s">
        <v>9190</v>
      </c>
      <c r="B740" s="8" t="s">
        <v>9286</v>
      </c>
      <c r="C740" s="2" t="s">
        <v>67</v>
      </c>
      <c r="D740" s="2" t="s">
        <v>67</v>
      </c>
      <c r="F740" s="20" t="s">
        <v>8795</v>
      </c>
      <c r="G740">
        <v>1</v>
      </c>
    </row>
    <row r="741" spans="1:7" ht="14.4" customHeight="1" x14ac:dyDescent="0.3">
      <c r="A741" s="8" t="s">
        <v>9923</v>
      </c>
      <c r="B741" s="8" t="s">
        <v>9287</v>
      </c>
      <c r="C741" s="2" t="s">
        <v>67</v>
      </c>
      <c r="D741" s="2" t="s">
        <v>67</v>
      </c>
      <c r="F741" s="20" t="s">
        <v>9863</v>
      </c>
      <c r="G741">
        <v>1</v>
      </c>
    </row>
    <row r="742" spans="1:7" ht="14.4" customHeight="1" x14ac:dyDescent="0.3">
      <c r="A742" s="6">
        <f>ACM!A226</f>
        <v>469</v>
      </c>
      <c r="B742" s="6">
        <f>ACM!B226</f>
        <v>6</v>
      </c>
      <c r="C742" s="2" t="s">
        <v>67</v>
      </c>
      <c r="D742" s="2" t="s">
        <v>67</v>
      </c>
      <c r="F742" s="20" t="str">
        <f>ACM!I226</f>
        <v>Constraint Based Region Matching for Image Retrieval</v>
      </c>
      <c r="G742">
        <v>1</v>
      </c>
    </row>
    <row r="743" spans="1:7" ht="14.4" customHeight="1" x14ac:dyDescent="0.3">
      <c r="A743" s="8" t="s">
        <v>10124</v>
      </c>
      <c r="B743" s="8" t="s">
        <v>9287</v>
      </c>
      <c r="C743" s="2" t="s">
        <v>67</v>
      </c>
      <c r="D743" s="2" t="s">
        <v>67</v>
      </c>
      <c r="F743" s="20" t="s">
        <v>10075</v>
      </c>
      <c r="G743">
        <v>1</v>
      </c>
    </row>
    <row r="744" spans="1:7" ht="14.4" customHeight="1" x14ac:dyDescent="0.3">
      <c r="A744" s="8" t="s">
        <v>10494</v>
      </c>
      <c r="B744" s="8" t="s">
        <v>9287</v>
      </c>
      <c r="C744" s="2" t="s">
        <v>67</v>
      </c>
      <c r="D744" s="2" t="s">
        <v>67</v>
      </c>
      <c r="F744" s="20" t="s">
        <v>10215</v>
      </c>
      <c r="G744">
        <v>1</v>
      </c>
    </row>
    <row r="745" spans="1:7" ht="14.4" customHeight="1" x14ac:dyDescent="0.3">
      <c r="A745" s="8" t="s">
        <v>9774</v>
      </c>
      <c r="B745" s="8" t="s">
        <v>9287</v>
      </c>
      <c r="C745" s="2" t="s">
        <v>67</v>
      </c>
      <c r="D745" s="2" t="s">
        <v>67</v>
      </c>
      <c r="F745" s="20" t="s">
        <v>9715</v>
      </c>
      <c r="G745">
        <v>1</v>
      </c>
    </row>
    <row r="746" spans="1:7" ht="14.4" customHeight="1" x14ac:dyDescent="0.3">
      <c r="A746" s="8" t="s">
        <v>9681</v>
      </c>
      <c r="B746" s="8" t="s">
        <v>9287</v>
      </c>
      <c r="C746" s="2" t="s">
        <v>67</v>
      </c>
      <c r="D746" s="2" t="s">
        <v>67</v>
      </c>
      <c r="F746" s="20" t="s">
        <v>9636</v>
      </c>
      <c r="G746">
        <v>1</v>
      </c>
    </row>
    <row r="747" spans="1:7" ht="14.4" customHeight="1" x14ac:dyDescent="0.3">
      <c r="A747" s="8" t="s">
        <v>9269</v>
      </c>
      <c r="B747" s="8" t="s">
        <v>9286</v>
      </c>
      <c r="C747" s="2" t="s">
        <v>67</v>
      </c>
      <c r="D747" s="2" t="s">
        <v>67</v>
      </c>
      <c r="F747" s="20" t="s">
        <v>8873</v>
      </c>
      <c r="G747">
        <v>1</v>
      </c>
    </row>
    <row r="748" spans="1:7" ht="14.4" customHeight="1" x14ac:dyDescent="0.3">
      <c r="A748" s="8" t="s">
        <v>9071</v>
      </c>
      <c r="B748" s="8" t="s">
        <v>9286</v>
      </c>
      <c r="C748" s="2" t="s">
        <v>67</v>
      </c>
      <c r="D748" s="2" t="s">
        <v>67</v>
      </c>
      <c r="F748" s="20" t="s">
        <v>8679</v>
      </c>
      <c r="G748">
        <v>1</v>
      </c>
    </row>
    <row r="749" spans="1:7" ht="14.4" customHeight="1" x14ac:dyDescent="0.3">
      <c r="A749" s="6">
        <f>ACM!A719</f>
        <v>962</v>
      </c>
      <c r="B749" s="6">
        <f>ACM!B719</f>
        <v>6</v>
      </c>
      <c r="C749" s="2" t="s">
        <v>67</v>
      </c>
      <c r="D749" s="2" t="s">
        <v>67</v>
      </c>
      <c r="F749" s="20" t="str">
        <f>ACM!I719</f>
        <v>Continuation Models for the Lambda Calculus With Constructors</v>
      </c>
      <c r="G749">
        <v>1</v>
      </c>
    </row>
    <row r="750" spans="1:7" ht="14.4" customHeight="1" x14ac:dyDescent="0.3">
      <c r="A750" s="8" t="s">
        <v>10515</v>
      </c>
      <c r="B750" s="8" t="s">
        <v>9287</v>
      </c>
      <c r="C750" s="2" t="s">
        <v>67</v>
      </c>
      <c r="D750" s="2" t="s">
        <v>67</v>
      </c>
      <c r="F750" s="20" t="s">
        <v>10235</v>
      </c>
      <c r="G750">
        <v>1</v>
      </c>
    </row>
    <row r="751" spans="1:7" ht="14.4" customHeight="1" x14ac:dyDescent="0.3">
      <c r="A751" s="6">
        <f>ACM!A698</f>
        <v>941</v>
      </c>
      <c r="B751" s="6">
        <f>ACM!B698</f>
        <v>6</v>
      </c>
      <c r="C751" s="2" t="s">
        <v>67</v>
      </c>
      <c r="D751" s="2" t="s">
        <v>67</v>
      </c>
      <c r="F751" s="20" t="str">
        <f>ACM!I698</f>
        <v>Contractual Proximity of Business Services</v>
      </c>
      <c r="G751">
        <v>1</v>
      </c>
    </row>
    <row r="752" spans="1:7" ht="14.4" customHeight="1" x14ac:dyDescent="0.3">
      <c r="A752" s="6">
        <f>ACM!A363</f>
        <v>606</v>
      </c>
      <c r="B752" s="6">
        <f>ACM!B363</f>
        <v>6</v>
      </c>
      <c r="C752" s="2" t="s">
        <v>67</v>
      </c>
      <c r="D752" s="2" t="s">
        <v>67</v>
      </c>
      <c r="F752" s="20" t="str">
        <f>ACM!I363</f>
        <v>Contractual Specifications of Business Services: Modeling, Formalization and Proximity</v>
      </c>
      <c r="G752">
        <v>1</v>
      </c>
    </row>
    <row r="753" spans="1:7" ht="14.4" customHeight="1" x14ac:dyDescent="0.3">
      <c r="A753" s="8" t="s">
        <v>9788</v>
      </c>
      <c r="B753" s="8" t="s">
        <v>9287</v>
      </c>
      <c r="C753" s="2" t="s">
        <v>67</v>
      </c>
      <c r="D753" s="2" t="s">
        <v>67</v>
      </c>
      <c r="F753" s="20" t="s">
        <v>9729</v>
      </c>
      <c r="G753">
        <v>1</v>
      </c>
    </row>
    <row r="754" spans="1:7" ht="14.4" customHeight="1" x14ac:dyDescent="0.3">
      <c r="A754" s="8" t="s">
        <v>10624</v>
      </c>
      <c r="B754" s="8" t="s">
        <v>9287</v>
      </c>
      <c r="C754" s="2" t="s">
        <v>67</v>
      </c>
      <c r="D754" s="2" t="s">
        <v>67</v>
      </c>
      <c r="F754" s="20" t="s">
        <v>10343</v>
      </c>
      <c r="G754">
        <v>1</v>
      </c>
    </row>
    <row r="755" spans="1:7" ht="14.4" customHeight="1" x14ac:dyDescent="0.3">
      <c r="A755" s="6">
        <f>ACM!A614</f>
        <v>857</v>
      </c>
      <c r="B755" s="6">
        <f>ACM!B614</f>
        <v>6</v>
      </c>
      <c r="C755" s="2" t="s">
        <v>67</v>
      </c>
      <c r="D755" s="2" t="s">
        <v>67</v>
      </c>
      <c r="F755" s="20" t="str">
        <f>ACM!I614</f>
        <v>Coping with Model-reality Differences in Industrial Process Optimisation&amp;Mdash;a Review of Integrated System Optimisation and Parameter Estimation (ISOPE)</v>
      </c>
      <c r="G755">
        <v>1</v>
      </c>
    </row>
    <row r="756" spans="1:7" ht="14.4" customHeight="1" x14ac:dyDescent="0.3">
      <c r="A756" s="6">
        <f>ACM!A615</f>
        <v>858</v>
      </c>
      <c r="B756" s="6">
        <f>ACM!B615</f>
        <v>6</v>
      </c>
      <c r="C756" s="2" t="s">
        <v>11170</v>
      </c>
      <c r="D756" s="2" t="s">
        <v>67</v>
      </c>
      <c r="F756" s="20" t="str">
        <f>ACM!I615</f>
        <v>Coping with Model-reality Differences in Industrial Process Optimisation&amp;Mdash;a Review of Integrated System Optimisation and Parameter Estimation (ISOPE)</v>
      </c>
      <c r="G756">
        <v>1</v>
      </c>
    </row>
    <row r="757" spans="1:7" ht="14.4" customHeight="1" x14ac:dyDescent="0.3">
      <c r="A757" s="8" t="s">
        <v>9564</v>
      </c>
      <c r="B757" s="8" t="s">
        <v>9287</v>
      </c>
      <c r="C757" s="2" t="s">
        <v>67</v>
      </c>
      <c r="D757" s="2" t="s">
        <v>67</v>
      </c>
      <c r="F757" s="20" t="s">
        <v>9511</v>
      </c>
      <c r="G757">
        <v>1</v>
      </c>
    </row>
    <row r="758" spans="1:7" ht="14.4" customHeight="1" x14ac:dyDescent="0.3">
      <c r="A758" s="8" t="s">
        <v>10140</v>
      </c>
      <c r="B758" s="8" t="s">
        <v>9287</v>
      </c>
      <c r="C758" s="2" t="s">
        <v>67</v>
      </c>
      <c r="D758" s="2" t="s">
        <v>67</v>
      </c>
      <c r="F758" s="20" t="s">
        <v>10091</v>
      </c>
      <c r="G758">
        <v>1</v>
      </c>
    </row>
    <row r="759" spans="1:7" ht="14.4" customHeight="1" x14ac:dyDescent="0.3">
      <c r="A759" s="18">
        <f>IEEE!A144</f>
        <v>143</v>
      </c>
      <c r="B759" s="18" t="str">
        <f>IEEE!B144</f>
        <v>5 (MD)</v>
      </c>
      <c r="C759" s="2" t="s">
        <v>67</v>
      </c>
      <c r="D759" s="2" t="s">
        <v>67</v>
      </c>
      <c r="F759" s="20" t="str">
        <f>IEEE!C144</f>
        <v>COSE: A composable ocean simulation environment</v>
      </c>
      <c r="G759">
        <v>1</v>
      </c>
    </row>
    <row r="760" spans="1:7" ht="14.4" customHeight="1" x14ac:dyDescent="0.3">
      <c r="A760" s="6">
        <f>ACM!A834</f>
        <v>1077</v>
      </c>
      <c r="B760" s="6">
        <f>ACM!B834</f>
        <v>6</v>
      </c>
      <c r="C760" s="2" t="s">
        <v>67</v>
      </c>
      <c r="D760" s="2" t="s">
        <v>67</v>
      </c>
      <c r="F760" s="20" t="str">
        <f>ACM!I834</f>
        <v>Cost and Accuracy Aware Scientific Workflow Composition for Service-Oriented Environments</v>
      </c>
      <c r="G760">
        <v>1</v>
      </c>
    </row>
    <row r="761" spans="1:7" ht="14.4" customHeight="1" x14ac:dyDescent="0.3">
      <c r="A761" s="8" t="s">
        <v>10463</v>
      </c>
      <c r="B761" s="8" t="s">
        <v>9287</v>
      </c>
      <c r="C761" s="2" t="s">
        <v>67</v>
      </c>
      <c r="D761" s="2" t="s">
        <v>67</v>
      </c>
      <c r="F761" s="20" t="s">
        <v>10184</v>
      </c>
      <c r="G761">
        <v>1</v>
      </c>
    </row>
    <row r="762" spans="1:7" ht="14.4" customHeight="1" x14ac:dyDescent="0.3">
      <c r="A762" s="6">
        <f>ACM!A278</f>
        <v>521</v>
      </c>
      <c r="B762" s="6">
        <f>ACM!B278</f>
        <v>6</v>
      </c>
      <c r="C762" s="2" t="s">
        <v>67</v>
      </c>
      <c r="D762" s="2" t="s">
        <v>67</v>
      </c>
      <c r="F762" s="20" t="str">
        <f>ACM!I278</f>
        <v>Cost Model Based Service Placement in Federated Hybrid Clouds</v>
      </c>
      <c r="G762">
        <v>1</v>
      </c>
    </row>
    <row r="763" spans="1:7" ht="14.4" customHeight="1" x14ac:dyDescent="0.3">
      <c r="A763" s="8" t="s">
        <v>9224</v>
      </c>
      <c r="B763" s="8" t="s">
        <v>9286</v>
      </c>
      <c r="C763" s="2" t="s">
        <v>67</v>
      </c>
      <c r="D763" s="2" t="s">
        <v>67</v>
      </c>
      <c r="F763" s="20" t="s">
        <v>8829</v>
      </c>
      <c r="G763">
        <v>1</v>
      </c>
    </row>
    <row r="764" spans="1:7" ht="14.4" customHeight="1" x14ac:dyDescent="0.3">
      <c r="A764" s="8" t="s">
        <v>9262</v>
      </c>
      <c r="B764" s="8" t="s">
        <v>9286</v>
      </c>
      <c r="C764" s="2" t="s">
        <v>67</v>
      </c>
      <c r="D764" s="2" t="s">
        <v>67</v>
      </c>
      <c r="F764" s="20" t="s">
        <v>8866</v>
      </c>
      <c r="G764">
        <v>1</v>
      </c>
    </row>
    <row r="765" spans="1:7" ht="14.4" customHeight="1" x14ac:dyDescent="0.3">
      <c r="A765" s="6">
        <f>ACM!A673</f>
        <v>916</v>
      </c>
      <c r="B765" s="6">
        <f>ACM!B673</f>
        <v>6</v>
      </c>
      <c r="C765" s="2" t="s">
        <v>67</v>
      </c>
      <c r="D765" s="2" t="s">
        <v>67</v>
      </c>
      <c r="F765" s="20" t="str">
        <f>ACM!I673</f>
        <v>Counterexample-Guided Assume-Guarantee Synthesis Through Learning</v>
      </c>
      <c r="G765">
        <v>1</v>
      </c>
    </row>
    <row r="766" spans="1:7" ht="14.4" customHeight="1" x14ac:dyDescent="0.3">
      <c r="A766" s="18">
        <f>IEEE!A216</f>
        <v>215</v>
      </c>
      <c r="B766" s="18" t="str">
        <f>IEEE!B216</f>
        <v>5 (DS)</v>
      </c>
      <c r="C766" s="2" t="s">
        <v>67</v>
      </c>
      <c r="D766" s="2" t="s">
        <v>67</v>
      </c>
      <c r="F766" s="20" t="str">
        <f>IEEE!C216</f>
        <v>Creating a GPGPU-accelerated framework for pattern matching using a case study</v>
      </c>
      <c r="G766">
        <v>1</v>
      </c>
    </row>
    <row r="767" spans="1:7" ht="14.4" customHeight="1" x14ac:dyDescent="0.3">
      <c r="A767" s="8" t="s">
        <v>8973</v>
      </c>
      <c r="B767" s="8" t="s">
        <v>9286</v>
      </c>
      <c r="C767" s="2" t="s">
        <v>67</v>
      </c>
      <c r="D767" s="2" t="s">
        <v>67</v>
      </c>
      <c r="F767" s="20" t="s">
        <v>8626</v>
      </c>
      <c r="G767">
        <v>1</v>
      </c>
    </row>
    <row r="768" spans="1:7" ht="14.4" customHeight="1" x14ac:dyDescent="0.3">
      <c r="A768" s="8" t="s">
        <v>9168</v>
      </c>
      <c r="B768" s="8" t="s">
        <v>9286</v>
      </c>
      <c r="C768" s="2" t="s">
        <v>67</v>
      </c>
      <c r="D768" s="2" t="s">
        <v>67</v>
      </c>
      <c r="F768" s="20" t="s">
        <v>8773</v>
      </c>
      <c r="G768">
        <v>1</v>
      </c>
    </row>
    <row r="769" spans="1:7" ht="14.4" customHeight="1" x14ac:dyDescent="0.3">
      <c r="A769" s="6">
        <f>ACM!A740</f>
        <v>983</v>
      </c>
      <c r="B769" s="6">
        <f>ACM!B740</f>
        <v>6</v>
      </c>
      <c r="C769" s="2" t="s">
        <v>67</v>
      </c>
      <c r="D769" s="2" t="s">
        <v>67</v>
      </c>
      <c r="F769" s="20" t="str">
        <f>ACM!I740</f>
        <v>Creating and Visualizing Fuzzy Document Classification</v>
      </c>
      <c r="G769">
        <v>1</v>
      </c>
    </row>
    <row r="770" spans="1:7" ht="14.4" customHeight="1" x14ac:dyDescent="0.3">
      <c r="A770" s="6">
        <f>ACM!A862</f>
        <v>1105</v>
      </c>
      <c r="B770" s="6">
        <f>ACM!B862</f>
        <v>6</v>
      </c>
      <c r="C770" s="2" t="s">
        <v>67</v>
      </c>
      <c r="D770" s="2" t="s">
        <v>67</v>
      </c>
      <c r="F770" s="20" t="str">
        <f>ACM!I862</f>
        <v>Creating Standardized Products for Electronic Markets</v>
      </c>
      <c r="G770">
        <v>1</v>
      </c>
    </row>
    <row r="771" spans="1:7" ht="14.4" customHeight="1" x14ac:dyDescent="0.3">
      <c r="A771" s="8" t="s">
        <v>9171</v>
      </c>
      <c r="B771" s="8" t="s">
        <v>9286</v>
      </c>
      <c r="C771" s="2" t="s">
        <v>67</v>
      </c>
      <c r="D771" s="2" t="s">
        <v>67</v>
      </c>
      <c r="F771" s="20" t="s">
        <v>8776</v>
      </c>
      <c r="G771">
        <v>1</v>
      </c>
    </row>
    <row r="772" spans="1:7" ht="14.4" customHeight="1" x14ac:dyDescent="0.3">
      <c r="A772" s="6">
        <f>ACM!A127</f>
        <v>370</v>
      </c>
      <c r="B772" s="6">
        <f>ACM!B127</f>
        <v>6</v>
      </c>
      <c r="C772" s="2" t="s">
        <v>67</v>
      </c>
      <c r="D772" s="2" t="s">
        <v>67</v>
      </c>
      <c r="F772" s="20" t="str">
        <f>ACM!I127</f>
        <v>Creation of Flexible Graphical User Interfaces Through Model Composition</v>
      </c>
      <c r="G772">
        <v>1</v>
      </c>
    </row>
    <row r="773" spans="1:7" ht="14.4" customHeight="1" x14ac:dyDescent="0.3">
      <c r="A773" s="6">
        <f>ACM!A823</f>
        <v>1066</v>
      </c>
      <c r="B773" s="6">
        <f>ACM!B823</f>
        <v>6</v>
      </c>
      <c r="C773" s="2" t="s">
        <v>67</v>
      </c>
      <c r="D773" s="2" t="s">
        <v>67</v>
      </c>
      <c r="F773" s="20" t="str">
        <f>ACM!I823</f>
        <v>Cross Market Modeling for Query-entity Matching</v>
      </c>
      <c r="G773">
        <v>1</v>
      </c>
    </row>
    <row r="774" spans="1:7" ht="14.4" customHeight="1" x14ac:dyDescent="0.3">
      <c r="A774" s="8" t="s">
        <v>10433</v>
      </c>
      <c r="B774" s="8" t="s">
        <v>9287</v>
      </c>
      <c r="C774" s="2" t="s">
        <v>67</v>
      </c>
      <c r="D774" s="2" t="s">
        <v>67</v>
      </c>
      <c r="F774" s="20" t="s">
        <v>10155</v>
      </c>
      <c r="G774">
        <v>1</v>
      </c>
    </row>
    <row r="775" spans="1:7" ht="14.4" customHeight="1" x14ac:dyDescent="0.3">
      <c r="A775" s="6">
        <f>ACM!A262</f>
        <v>505</v>
      </c>
      <c r="B775" s="6">
        <f>ACM!B262</f>
        <v>6</v>
      </c>
      <c r="C775" s="2" t="s">
        <v>67</v>
      </c>
      <c r="D775" s="2" t="s">
        <v>67</v>
      </c>
      <c r="F775" s="20" t="str">
        <f>ACM!I262</f>
        <v>CSP Parallel Composition of Aspect Models</v>
      </c>
      <c r="G775">
        <v>1</v>
      </c>
    </row>
    <row r="776" spans="1:7" ht="14.4" customHeight="1" x14ac:dyDescent="0.3">
      <c r="A776" s="8" t="s">
        <v>9883</v>
      </c>
      <c r="B776" s="8" t="s">
        <v>9287</v>
      </c>
      <c r="C776" s="2" t="s">
        <v>67</v>
      </c>
      <c r="D776" s="2" t="s">
        <v>67</v>
      </c>
      <c r="F776" s="20" t="s">
        <v>9825</v>
      </c>
      <c r="G776">
        <v>1</v>
      </c>
    </row>
    <row r="777" spans="1:7" ht="14.4" customHeight="1" x14ac:dyDescent="0.3">
      <c r="A777" s="6">
        <f>ACM!A213</f>
        <v>456</v>
      </c>
      <c r="B777" s="6">
        <f>ACM!B213</f>
        <v>6</v>
      </c>
      <c r="C777" s="2" t="s">
        <v>67</v>
      </c>
      <c r="D777" s="2" t="s">
        <v>67</v>
      </c>
      <c r="F777" s="20" t="str">
        <f>ACM!I213</f>
        <v>Cultural Differences and Collective Action: A Social Network Perspective</v>
      </c>
      <c r="G777">
        <v>1</v>
      </c>
    </row>
    <row r="778" spans="1:7" ht="14.4" customHeight="1" x14ac:dyDescent="0.3">
      <c r="A778" s="8" t="s">
        <v>9566</v>
      </c>
      <c r="B778" s="8" t="s">
        <v>9287</v>
      </c>
      <c r="C778" s="2" t="s">
        <v>67</v>
      </c>
      <c r="D778" s="2" t="s">
        <v>67</v>
      </c>
      <c r="F778" s="20" t="s">
        <v>9513</v>
      </c>
      <c r="G778">
        <v>1</v>
      </c>
    </row>
    <row r="779" spans="1:7" ht="14.4" customHeight="1" x14ac:dyDescent="0.3">
      <c r="A779" s="8" t="s">
        <v>9272</v>
      </c>
      <c r="B779" s="8" t="s">
        <v>9286</v>
      </c>
      <c r="C779" s="2" t="s">
        <v>67</v>
      </c>
      <c r="D779" s="2" t="s">
        <v>67</v>
      </c>
      <c r="F779" s="20" t="s">
        <v>8876</v>
      </c>
      <c r="G779">
        <v>1</v>
      </c>
    </row>
    <row r="780" spans="1:7" ht="14.4" customHeight="1" x14ac:dyDescent="0.3">
      <c r="A780" s="6">
        <f>ACM!A482</f>
        <v>725</v>
      </c>
      <c r="B780" s="6">
        <f>ACM!B482</f>
        <v>6</v>
      </c>
      <c r="C780" s="2" t="s">
        <v>67</v>
      </c>
      <c r="D780" s="2" t="s">
        <v>67</v>
      </c>
      <c r="F780" s="20" t="str">
        <f>ACM!I482</f>
        <v>Customer Driven Innovation: Quicken&amp;Reg; Rental Property Manager</v>
      </c>
      <c r="G780">
        <v>1</v>
      </c>
    </row>
    <row r="781" spans="1:7" ht="14.4" customHeight="1" x14ac:dyDescent="0.3">
      <c r="A781" s="8" t="s">
        <v>10488</v>
      </c>
      <c r="B781" s="8" t="s">
        <v>9287</v>
      </c>
      <c r="C781" s="2" t="s">
        <v>67</v>
      </c>
      <c r="D781" s="2" t="s">
        <v>67</v>
      </c>
      <c r="F781" s="20" t="s">
        <v>10209</v>
      </c>
      <c r="G781">
        <v>1</v>
      </c>
    </row>
    <row r="782" spans="1:7" ht="14.4" customHeight="1" x14ac:dyDescent="0.3">
      <c r="A782" s="8" t="s">
        <v>9278</v>
      </c>
      <c r="B782" s="8" t="s">
        <v>9286</v>
      </c>
      <c r="C782" s="2" t="s">
        <v>67</v>
      </c>
      <c r="D782" s="2" t="s">
        <v>67</v>
      </c>
      <c r="F782" s="20" t="s">
        <v>8883</v>
      </c>
      <c r="G782">
        <v>1</v>
      </c>
    </row>
    <row r="783" spans="1:7" ht="14.4" customHeight="1" x14ac:dyDescent="0.3">
      <c r="A783" s="8" t="s">
        <v>10514</v>
      </c>
      <c r="B783" s="8" t="s">
        <v>9287</v>
      </c>
      <c r="C783" s="2" t="s">
        <v>67</v>
      </c>
      <c r="D783" s="2" t="s">
        <v>67</v>
      </c>
      <c r="F783" s="20" t="s">
        <v>10234</v>
      </c>
      <c r="G783">
        <v>1</v>
      </c>
    </row>
    <row r="784" spans="1:7" ht="14.4" customHeight="1" x14ac:dyDescent="0.3">
      <c r="A784" s="8" t="s">
        <v>9047</v>
      </c>
      <c r="B784" s="8" t="s">
        <v>9286</v>
      </c>
      <c r="C784" s="2" t="s">
        <v>67</v>
      </c>
      <c r="D784" s="2" t="s">
        <v>67</v>
      </c>
      <c r="F784" s="20" t="s">
        <v>8655</v>
      </c>
      <c r="G784">
        <v>1</v>
      </c>
    </row>
    <row r="785" spans="1:7" ht="14.4" customHeight="1" x14ac:dyDescent="0.3">
      <c r="A785" s="8" t="s">
        <v>10857</v>
      </c>
      <c r="B785" s="3" t="s">
        <v>10746</v>
      </c>
      <c r="C785" s="2" t="s">
        <v>67</v>
      </c>
      <c r="D785" s="2" t="s">
        <v>67</v>
      </c>
      <c r="F785" s="20" t="s">
        <v>10793</v>
      </c>
      <c r="G785">
        <v>1</v>
      </c>
    </row>
    <row r="786" spans="1:7" ht="14.4" customHeight="1" x14ac:dyDescent="0.3">
      <c r="A786" s="6">
        <f>ACM!A727</f>
        <v>970</v>
      </c>
      <c r="B786" s="6">
        <f>ACM!B727</f>
        <v>6</v>
      </c>
      <c r="C786" s="2" t="s">
        <v>67</v>
      </c>
      <c r="D786" s="2" t="s">
        <v>67</v>
      </c>
      <c r="F786" s="20" t="str">
        <f>ACM!I727</f>
        <v>Decentralized Information Flow Verification Framework for the Service Chain Composition in Mobile Computing Environments</v>
      </c>
      <c r="G786">
        <v>1</v>
      </c>
    </row>
    <row r="787" spans="1:7" ht="14.4" customHeight="1" x14ac:dyDescent="0.3">
      <c r="A787" s="6">
        <f>ACM!A494</f>
        <v>737</v>
      </c>
      <c r="B787" s="6">
        <f>ACM!B494</f>
        <v>6</v>
      </c>
      <c r="C787" s="2" t="s">
        <v>67</v>
      </c>
      <c r="D787" s="2" t="s">
        <v>67</v>
      </c>
      <c r="F787" s="20" t="str">
        <f>ACM!I494</f>
        <v>Decision-Making Bias in Instance Matching Model Selection</v>
      </c>
      <c r="G787">
        <v>1</v>
      </c>
    </row>
    <row r="788" spans="1:7" ht="14.4" customHeight="1" x14ac:dyDescent="0.3">
      <c r="A788" s="6">
        <f>ACM!A219</f>
        <v>462</v>
      </c>
      <c r="B788" s="6">
        <f>ACM!B219</f>
        <v>6</v>
      </c>
      <c r="C788" s="2" t="s">
        <v>67</v>
      </c>
      <c r="D788" s="2" t="s">
        <v>67</v>
      </c>
      <c r="F788" s="20" t="str">
        <f>ACM!I219</f>
        <v>Decomposing Integrated Specifications for Verification</v>
      </c>
      <c r="G788">
        <v>1</v>
      </c>
    </row>
    <row r="789" spans="1:7" ht="14.4" customHeight="1" x14ac:dyDescent="0.3">
      <c r="A789" s="6">
        <f>ACM!A578</f>
        <v>821</v>
      </c>
      <c r="B789" s="6">
        <f>ACM!B578</f>
        <v>6</v>
      </c>
      <c r="C789" s="2" t="s">
        <v>67</v>
      </c>
      <c r="D789" s="2" t="s">
        <v>67</v>
      </c>
      <c r="F789" s="20" t="str">
        <f>ACM!I578</f>
        <v>Decomposition of Multidimensional Distributions Represented by Perfect Sequences</v>
      </c>
      <c r="G789">
        <v>1</v>
      </c>
    </row>
    <row r="790" spans="1:7" ht="14.4" customHeight="1" x14ac:dyDescent="0.3">
      <c r="A790" s="8" t="s">
        <v>10823</v>
      </c>
      <c r="B790" s="3" t="s">
        <v>10746</v>
      </c>
      <c r="C790" s="2" t="s">
        <v>67</v>
      </c>
      <c r="D790" s="2" t="s">
        <v>67</v>
      </c>
      <c r="E790" s="23" t="s">
        <v>10756</v>
      </c>
      <c r="F790" s="20" t="s">
        <v>10755</v>
      </c>
      <c r="G790">
        <v>1</v>
      </c>
    </row>
    <row r="791" spans="1:7" ht="14.4" customHeight="1" x14ac:dyDescent="0.3">
      <c r="A791" s="8" t="s">
        <v>9450</v>
      </c>
      <c r="B791" s="8" t="s">
        <v>9287</v>
      </c>
      <c r="C791" s="2" t="s">
        <v>67</v>
      </c>
      <c r="D791" s="2" t="s">
        <v>67</v>
      </c>
      <c r="F791" s="20" t="s">
        <v>9373</v>
      </c>
      <c r="G791">
        <v>1</v>
      </c>
    </row>
    <row r="792" spans="1:7" ht="14.4" customHeight="1" x14ac:dyDescent="0.3">
      <c r="A792" s="8" t="s">
        <v>9079</v>
      </c>
      <c r="B792" s="8" t="s">
        <v>9286</v>
      </c>
      <c r="C792" s="2" t="s">
        <v>67</v>
      </c>
      <c r="D792" s="2" t="s">
        <v>67</v>
      </c>
      <c r="F792" s="20" t="s">
        <v>8686</v>
      </c>
      <c r="G792">
        <v>1</v>
      </c>
    </row>
    <row r="793" spans="1:7" ht="14.4" customHeight="1" x14ac:dyDescent="0.3">
      <c r="A793" s="8" t="s">
        <v>10495</v>
      </c>
      <c r="B793" s="8" t="s">
        <v>9287</v>
      </c>
      <c r="C793" s="2" t="s">
        <v>67</v>
      </c>
      <c r="D793" s="2" t="s">
        <v>67</v>
      </c>
      <c r="F793" s="20" t="s">
        <v>10216</v>
      </c>
      <c r="G793">
        <v>1</v>
      </c>
    </row>
    <row r="794" spans="1:7" ht="14.4" customHeight="1" x14ac:dyDescent="0.3">
      <c r="A794" s="8" t="s">
        <v>8974</v>
      </c>
      <c r="B794" s="8" t="s">
        <v>9286</v>
      </c>
      <c r="C794" s="2" t="s">
        <v>67</v>
      </c>
      <c r="D794" s="2" t="s">
        <v>67</v>
      </c>
      <c r="F794" s="20" t="s">
        <v>8583</v>
      </c>
      <c r="G794">
        <v>1</v>
      </c>
    </row>
    <row r="795" spans="1:7" ht="14.4" customHeight="1" x14ac:dyDescent="0.3">
      <c r="A795" s="8" t="s">
        <v>10142</v>
      </c>
      <c r="B795" s="8" t="s">
        <v>9287</v>
      </c>
      <c r="C795" s="2" t="s">
        <v>67</v>
      </c>
      <c r="D795" s="2" t="s">
        <v>67</v>
      </c>
      <c r="F795" s="20" t="s">
        <v>10093</v>
      </c>
      <c r="G795">
        <v>1</v>
      </c>
    </row>
    <row r="796" spans="1:7" ht="14.4" customHeight="1" x14ac:dyDescent="0.3">
      <c r="A796" s="8" t="s">
        <v>9227</v>
      </c>
      <c r="B796" s="8" t="s">
        <v>9286</v>
      </c>
      <c r="C796" s="2" t="s">
        <v>67</v>
      </c>
      <c r="D796" s="2" t="s">
        <v>67</v>
      </c>
      <c r="F796" s="20" t="s">
        <v>8832</v>
      </c>
      <c r="G796">
        <v>1</v>
      </c>
    </row>
    <row r="797" spans="1:7" ht="14.4" customHeight="1" x14ac:dyDescent="0.3">
      <c r="A797" s="6">
        <f>ACM!A550</f>
        <v>793</v>
      </c>
      <c r="B797" s="6">
        <f>ACM!B550</f>
        <v>6</v>
      </c>
      <c r="C797" s="2" t="s">
        <v>67</v>
      </c>
      <c r="D797" s="2" t="s">
        <v>67</v>
      </c>
      <c r="F797" s="20" t="str">
        <f>ACM!I550</f>
        <v>Deformable Markov Model Templates for Time-series Pattern Matching</v>
      </c>
      <c r="G797">
        <v>1</v>
      </c>
    </row>
    <row r="798" spans="1:7" ht="14.4" customHeight="1" x14ac:dyDescent="0.3">
      <c r="A798" s="6">
        <f>ACM!A715</f>
        <v>958</v>
      </c>
      <c r="B798" s="6">
        <f>ACM!B715</f>
        <v>6</v>
      </c>
      <c r="C798" s="2" t="s">
        <v>67</v>
      </c>
      <c r="D798" s="2" t="s">
        <v>67</v>
      </c>
      <c r="F798" s="20" t="str">
        <f>ACM!I715</f>
        <v>Dependability Modeling and Evaluation of Software Fault-Tolerant Systems</v>
      </c>
      <c r="G798">
        <v>1</v>
      </c>
    </row>
    <row r="799" spans="1:7" ht="14.4" customHeight="1" x14ac:dyDescent="0.3">
      <c r="A799" s="6">
        <f>ACM!A46</f>
        <v>289</v>
      </c>
      <c r="B799" s="6">
        <f>ACM!B46</f>
        <v>6</v>
      </c>
      <c r="C799" s="2" t="s">
        <v>67</v>
      </c>
      <c r="D799" s="2" t="s">
        <v>67</v>
      </c>
      <c r="F799" s="20" t="str">
        <f>ACM!I46</f>
        <v>Deriving Correspondence Relationships to Guide a Multi-view Heterogeneous Composition</v>
      </c>
      <c r="G799">
        <v>1</v>
      </c>
    </row>
    <row r="800" spans="1:7" ht="14.4" customHeight="1" x14ac:dyDescent="0.3">
      <c r="A800" s="8" t="s">
        <v>9667</v>
      </c>
      <c r="B800" s="8" t="s">
        <v>9287</v>
      </c>
      <c r="C800" s="2" t="s">
        <v>67</v>
      </c>
      <c r="D800" s="2" t="s">
        <v>67</v>
      </c>
      <c r="F800" s="20" t="s">
        <v>9622</v>
      </c>
      <c r="G800">
        <v>1</v>
      </c>
    </row>
    <row r="801" spans="1:7" ht="14.4" customHeight="1" x14ac:dyDescent="0.3">
      <c r="A801" s="8" t="s">
        <v>10969</v>
      </c>
      <c r="B801" s="3" t="s">
        <v>10702</v>
      </c>
      <c r="C801" s="2" t="s">
        <v>67</v>
      </c>
      <c r="D801" s="2" t="s">
        <v>68</v>
      </c>
      <c r="E801" s="23" t="s">
        <v>10987</v>
      </c>
      <c r="F801" s="20" t="s">
        <v>10951</v>
      </c>
      <c r="G801">
        <v>1</v>
      </c>
    </row>
    <row r="802" spans="1:7" ht="14.4" customHeight="1" x14ac:dyDescent="0.3">
      <c r="A802" s="8" t="s">
        <v>10630</v>
      </c>
      <c r="B802" s="8" t="s">
        <v>9287</v>
      </c>
      <c r="C802" s="2" t="s">
        <v>67</v>
      </c>
      <c r="D802" s="2" t="s">
        <v>67</v>
      </c>
      <c r="F802" s="20" t="s">
        <v>10349</v>
      </c>
      <c r="G802">
        <v>1</v>
      </c>
    </row>
    <row r="803" spans="1:7" ht="14.4" customHeight="1" x14ac:dyDescent="0.3">
      <c r="A803" s="6">
        <f>ACM!A785</f>
        <v>1028</v>
      </c>
      <c r="B803" s="6">
        <f>ACM!B785</f>
        <v>6</v>
      </c>
      <c r="C803" s="2" t="s">
        <v>67</v>
      </c>
      <c r="D803" s="2" t="s">
        <v>67</v>
      </c>
      <c r="F803" s="20" t="str">
        <f>ACM!I785</f>
        <v>Design and Analysis of Cloud-based Architectures with KLAIM and Maude</v>
      </c>
      <c r="G803">
        <v>1</v>
      </c>
    </row>
    <row r="804" spans="1:7" ht="14.4" customHeight="1" x14ac:dyDescent="0.3">
      <c r="A804" s="18">
        <f>IEEE!A210</f>
        <v>209</v>
      </c>
      <c r="B804" s="18" t="str">
        <f>IEEE!B210</f>
        <v>5 (DS)</v>
      </c>
      <c r="C804" s="2" t="s">
        <v>67</v>
      </c>
      <c r="D804" s="2" t="s">
        <v>67</v>
      </c>
      <c r="F804" s="20" t="str">
        <f>IEEE!C210</f>
        <v>Design and Implementation of DSL via Category Theoretic Computations</v>
      </c>
      <c r="G804">
        <v>1</v>
      </c>
    </row>
    <row r="805" spans="1:7" ht="14.4" customHeight="1" x14ac:dyDescent="0.3">
      <c r="A805" s="6">
        <f>ACM!A802</f>
        <v>1045</v>
      </c>
      <c r="B805" s="6">
        <f>ACM!B802</f>
        <v>6</v>
      </c>
      <c r="C805" s="2" t="s">
        <v>67</v>
      </c>
      <c r="D805" s="2" t="s">
        <v>67</v>
      </c>
      <c r="F805" s="20" t="str">
        <f>ACM!I802</f>
        <v>Design and Optimization of Wideband Microwave Amplifier Using Nonlinear Technique</v>
      </c>
      <c r="G805">
        <v>1</v>
      </c>
    </row>
    <row r="806" spans="1:7" ht="14.4" customHeight="1" x14ac:dyDescent="0.3">
      <c r="A806" s="8" t="s">
        <v>10036</v>
      </c>
      <c r="B806" s="8" t="s">
        <v>9287</v>
      </c>
      <c r="C806" s="2" t="s">
        <v>67</v>
      </c>
      <c r="D806" s="2" t="s">
        <v>67</v>
      </c>
      <c r="F806" s="20" t="s">
        <v>9980</v>
      </c>
      <c r="G806">
        <v>1</v>
      </c>
    </row>
    <row r="807" spans="1:7" ht="14.4" customHeight="1" x14ac:dyDescent="0.3">
      <c r="A807" s="18">
        <f>IEEE!A229</f>
        <v>228</v>
      </c>
      <c r="B807" s="18" t="str">
        <f>IEEE!B229</f>
        <v>5 (DS)</v>
      </c>
      <c r="C807" s="2" t="s">
        <v>67</v>
      </c>
      <c r="D807" s="2" t="s">
        <v>67</v>
      </c>
      <c r="F807" s="20" t="str">
        <f>IEEE!C229</f>
        <v>Design of fuzzy logic systems for nonlinear process identification</v>
      </c>
      <c r="G807">
        <v>1</v>
      </c>
    </row>
    <row r="808" spans="1:7" ht="14.4" customHeight="1" x14ac:dyDescent="0.3">
      <c r="A808" s="6">
        <f>ACM!A196</f>
        <v>439</v>
      </c>
      <c r="B808" s="6">
        <f>ACM!B196</f>
        <v>6</v>
      </c>
      <c r="C808" s="2" t="s">
        <v>67</v>
      </c>
      <c r="D808" s="2" t="s">
        <v>67</v>
      </c>
      <c r="F808" s="20" t="str">
        <f>ACM!I196</f>
        <v>Design of QOS Based Web Service Selection/Composition Hyper-Heuristic Model</v>
      </c>
      <c r="G808">
        <v>1</v>
      </c>
    </row>
    <row r="809" spans="1:7" ht="14.4" customHeight="1" x14ac:dyDescent="0.3">
      <c r="A809" s="6">
        <f>ACM!A31</f>
        <v>274</v>
      </c>
      <c r="B809" s="6">
        <f>ACM!B31</f>
        <v>6</v>
      </c>
      <c r="C809" s="2" t="s">
        <v>67</v>
      </c>
      <c r="D809" s="2" t="s">
        <v>67</v>
      </c>
      <c r="F809" s="20" t="str">
        <f>ACM!I31</f>
        <v>Design Pattern Detection Using a DSL-driven Graph Matching Approach</v>
      </c>
      <c r="G809">
        <v>1</v>
      </c>
    </row>
    <row r="810" spans="1:7" ht="14.4" customHeight="1" x14ac:dyDescent="0.3">
      <c r="A810" s="6">
        <f>ACM!A458</f>
        <v>701</v>
      </c>
      <c r="B810" s="6">
        <f>ACM!B458</f>
        <v>6</v>
      </c>
      <c r="C810" s="2" t="s">
        <v>67</v>
      </c>
      <c r="D810" s="2" t="s">
        <v>67</v>
      </c>
      <c r="F810" s="20" t="str">
        <f>ACM!I458</f>
        <v>Designing Business Capability-aware Configurable Process Models</v>
      </c>
      <c r="G810">
        <v>1</v>
      </c>
    </row>
    <row r="811" spans="1:7" ht="14.4" customHeight="1" x14ac:dyDescent="0.3">
      <c r="A811" s="8" t="s">
        <v>10111</v>
      </c>
      <c r="B811" s="8" t="s">
        <v>9287</v>
      </c>
      <c r="C811" s="2" t="s">
        <v>67</v>
      </c>
      <c r="D811" s="2" t="s">
        <v>67</v>
      </c>
      <c r="F811" s="20" t="s">
        <v>10062</v>
      </c>
      <c r="G811">
        <v>1</v>
      </c>
    </row>
    <row r="812" spans="1:7" ht="14.4" customHeight="1" x14ac:dyDescent="0.3">
      <c r="A812" s="6">
        <f>ACM!A165</f>
        <v>408</v>
      </c>
      <c r="B812" s="6">
        <f>ACM!B165</f>
        <v>6</v>
      </c>
      <c r="C812" s="2" t="s">
        <v>67</v>
      </c>
      <c r="D812" s="2" t="s">
        <v>67</v>
      </c>
      <c r="F812" s="20" t="str">
        <f>ACM!I165</f>
        <v>Details and Dynamics</v>
      </c>
      <c r="G812">
        <v>1</v>
      </c>
    </row>
    <row r="813" spans="1:7" ht="14.4" customHeight="1" x14ac:dyDescent="0.3">
      <c r="A813" s="8" t="s">
        <v>9282</v>
      </c>
      <c r="B813" s="8" t="s">
        <v>9286</v>
      </c>
      <c r="C813" s="2" t="s">
        <v>67</v>
      </c>
      <c r="D813" s="2" t="s">
        <v>67</v>
      </c>
      <c r="F813" s="20" t="s">
        <v>8887</v>
      </c>
      <c r="G813">
        <v>1</v>
      </c>
    </row>
    <row r="814" spans="1:7" ht="14.4" customHeight="1" x14ac:dyDescent="0.3">
      <c r="A814" s="8" t="s">
        <v>9570</v>
      </c>
      <c r="B814" s="8" t="s">
        <v>9287</v>
      </c>
      <c r="C814" s="2" t="s">
        <v>67</v>
      </c>
      <c r="D814" s="2" t="s">
        <v>67</v>
      </c>
      <c r="F814" s="20" t="s">
        <v>9517</v>
      </c>
      <c r="G814">
        <v>1</v>
      </c>
    </row>
    <row r="815" spans="1:7" ht="14.4" customHeight="1" x14ac:dyDescent="0.3">
      <c r="A815" s="8" t="s">
        <v>9440</v>
      </c>
      <c r="B815" s="8" t="s">
        <v>9287</v>
      </c>
      <c r="C815" s="2" t="s">
        <v>67</v>
      </c>
      <c r="D815" s="2" t="s">
        <v>67</v>
      </c>
      <c r="F815" s="20" t="s">
        <v>9363</v>
      </c>
      <c r="G815">
        <v>1</v>
      </c>
    </row>
    <row r="816" spans="1:7" ht="14.4" customHeight="1" x14ac:dyDescent="0.3">
      <c r="A816" s="8" t="s">
        <v>9770</v>
      </c>
      <c r="B816" s="8" t="s">
        <v>9287</v>
      </c>
      <c r="C816" s="2" t="s">
        <v>67</v>
      </c>
      <c r="D816" s="2" t="s">
        <v>67</v>
      </c>
      <c r="F816" s="20" t="s">
        <v>9711</v>
      </c>
      <c r="G816">
        <v>1</v>
      </c>
    </row>
    <row r="817" spans="1:7" ht="14.4" customHeight="1" x14ac:dyDescent="0.3">
      <c r="A817" s="8" t="s">
        <v>10447</v>
      </c>
      <c r="B817" s="8" t="s">
        <v>9287</v>
      </c>
      <c r="C817" s="2" t="s">
        <v>67</v>
      </c>
      <c r="D817" s="2" t="s">
        <v>67</v>
      </c>
      <c r="F817" s="20" t="s">
        <v>10168</v>
      </c>
      <c r="G817">
        <v>1</v>
      </c>
    </row>
    <row r="818" spans="1:7" ht="14.4" customHeight="1" x14ac:dyDescent="0.3">
      <c r="A818" s="6">
        <f>ACM!A743</f>
        <v>986</v>
      </c>
      <c r="B818" s="6">
        <f>ACM!B743</f>
        <v>6</v>
      </c>
      <c r="C818" s="2" t="s">
        <v>67</v>
      </c>
      <c r="D818" s="2" t="s">
        <v>67</v>
      </c>
      <c r="F818" s="20" t="str">
        <f>ACM!I743</f>
        <v>Determinants of User Acceptance of Digital Libraries: An Empirical Examination of Individual Differences and System Characteristics</v>
      </c>
      <c r="G818">
        <v>1</v>
      </c>
    </row>
    <row r="819" spans="1:7" ht="14.4" customHeight="1" x14ac:dyDescent="0.3">
      <c r="A819" s="8" t="s">
        <v>9449</v>
      </c>
      <c r="B819" s="8" t="s">
        <v>9287</v>
      </c>
      <c r="C819" s="2" t="s">
        <v>67</v>
      </c>
      <c r="D819" s="2" t="s">
        <v>67</v>
      </c>
      <c r="F819" s="20" t="s">
        <v>9372</v>
      </c>
      <c r="G819">
        <v>1</v>
      </c>
    </row>
    <row r="820" spans="1:7" ht="14.4" customHeight="1" x14ac:dyDescent="0.3">
      <c r="A820" s="8" t="s">
        <v>9141</v>
      </c>
      <c r="B820" s="8" t="s">
        <v>9286</v>
      </c>
      <c r="C820" s="2" t="s">
        <v>67</v>
      </c>
      <c r="D820" s="2" t="s">
        <v>67</v>
      </c>
      <c r="F820" s="20" t="s">
        <v>8746</v>
      </c>
      <c r="G820">
        <v>1</v>
      </c>
    </row>
    <row r="821" spans="1:7" ht="14.4" customHeight="1" x14ac:dyDescent="0.3">
      <c r="A821" s="8" t="s">
        <v>9916</v>
      </c>
      <c r="B821" s="8" t="s">
        <v>9287</v>
      </c>
      <c r="C821" s="2" t="s">
        <v>67</v>
      </c>
      <c r="D821" s="2" t="s">
        <v>67</v>
      </c>
      <c r="F821" s="20" t="s">
        <v>9857</v>
      </c>
      <c r="G821">
        <v>1</v>
      </c>
    </row>
    <row r="822" spans="1:7" ht="14.4" customHeight="1" x14ac:dyDescent="0.3">
      <c r="A822" s="8" t="s">
        <v>9347</v>
      </c>
      <c r="B822" s="8" t="s">
        <v>9287</v>
      </c>
      <c r="C822" s="2" t="s">
        <v>67</v>
      </c>
      <c r="D822" s="2" t="s">
        <v>67</v>
      </c>
      <c r="F822" s="20" t="s">
        <v>9319</v>
      </c>
      <c r="G822">
        <v>1</v>
      </c>
    </row>
    <row r="823" spans="1:7" ht="14.4" customHeight="1" x14ac:dyDescent="0.3">
      <c r="A823" s="8" t="s">
        <v>8924</v>
      </c>
      <c r="B823" s="8" t="s">
        <v>9286</v>
      </c>
      <c r="C823" s="2" t="s">
        <v>67</v>
      </c>
      <c r="D823" s="2" t="s">
        <v>67</v>
      </c>
      <c r="F823" s="20" t="s">
        <v>8557</v>
      </c>
      <c r="G823">
        <v>1</v>
      </c>
    </row>
    <row r="824" spans="1:7" ht="14.4" customHeight="1" x14ac:dyDescent="0.3">
      <c r="A824" s="6">
        <f>ACM!A486</f>
        <v>729</v>
      </c>
      <c r="B824" s="6">
        <f>ACM!B486</f>
        <v>6</v>
      </c>
      <c r="C824" s="2" t="s">
        <v>67</v>
      </c>
      <c r="D824" s="2" t="s">
        <v>67</v>
      </c>
      <c r="F824" s="20" t="str">
        <f>ACM!I486</f>
        <v>Development of an Information Model for Composites Design Data</v>
      </c>
      <c r="G824">
        <v>1</v>
      </c>
    </row>
    <row r="825" spans="1:7" ht="14.4" customHeight="1" x14ac:dyDescent="0.3">
      <c r="A825" s="6">
        <f>ACM!A800</f>
        <v>1043</v>
      </c>
      <c r="B825" s="6">
        <f>ACM!B800</f>
        <v>6</v>
      </c>
      <c r="C825" s="2" t="s">
        <v>67</v>
      </c>
      <c r="D825" s="2" t="s">
        <v>67</v>
      </c>
      <c r="F825" s="20" t="str">
        <f>ACM!I800</f>
        <v>Development of Compositional and Contextual Communicable Congruence in Robots by Using Dynamic Neural Network Models</v>
      </c>
      <c r="G825">
        <v>1</v>
      </c>
    </row>
    <row r="826" spans="1:7" ht="14.4" customHeight="1" x14ac:dyDescent="0.3">
      <c r="A826" s="6">
        <f>ACM!A246</f>
        <v>489</v>
      </c>
      <c r="B826" s="6">
        <f>ACM!B246</f>
        <v>6</v>
      </c>
      <c r="C826" s="2" t="s">
        <v>67</v>
      </c>
      <c r="D826" s="2" t="s">
        <v>67</v>
      </c>
      <c r="F826" s="20" t="str">
        <f>ACM!I246</f>
        <v>DEVS-based Combat Modeling for Engagement-level Simulation</v>
      </c>
      <c r="G826">
        <v>1</v>
      </c>
    </row>
    <row r="827" spans="1:7" ht="14.4" customHeight="1" x14ac:dyDescent="0.3">
      <c r="A827" s="8" t="s">
        <v>10119</v>
      </c>
      <c r="B827" s="8" t="s">
        <v>9287</v>
      </c>
      <c r="C827" s="2" t="s">
        <v>67</v>
      </c>
      <c r="D827" s="2" t="s">
        <v>67</v>
      </c>
      <c r="F827" s="20" t="s">
        <v>10070</v>
      </c>
      <c r="G827">
        <v>1</v>
      </c>
    </row>
    <row r="828" spans="1:7" ht="14.4" customHeight="1" x14ac:dyDescent="0.3">
      <c r="A828" s="8" t="s">
        <v>10961</v>
      </c>
      <c r="B828" s="3" t="s">
        <v>10702</v>
      </c>
      <c r="C828" s="2" t="s">
        <v>67</v>
      </c>
      <c r="D828" s="2" t="s">
        <v>68</v>
      </c>
      <c r="E828" s="23" t="s">
        <v>11148</v>
      </c>
      <c r="F828" s="20" t="s">
        <v>10983</v>
      </c>
      <c r="G828">
        <v>1</v>
      </c>
    </row>
    <row r="829" spans="1:7" ht="14.4" customHeight="1" x14ac:dyDescent="0.3">
      <c r="A829" s="8" t="s">
        <v>9288</v>
      </c>
      <c r="B829" s="8" t="s">
        <v>9287</v>
      </c>
      <c r="C829" s="2" t="s">
        <v>68</v>
      </c>
      <c r="D829" s="2" t="s">
        <v>68</v>
      </c>
      <c r="E829" s="23" t="s">
        <v>9292</v>
      </c>
      <c r="F829" s="20" t="s">
        <v>9290</v>
      </c>
      <c r="G829">
        <v>1</v>
      </c>
    </row>
    <row r="830" spans="1:7" ht="29.4" customHeight="1" x14ac:dyDescent="0.3">
      <c r="A830" s="6">
        <f>ACM!A70</f>
        <v>313</v>
      </c>
      <c r="B830" s="6">
        <f>ACM!B70</f>
        <v>6</v>
      </c>
      <c r="C830" s="2" t="s">
        <v>68</v>
      </c>
      <c r="D830" s="2" t="s">
        <v>68</v>
      </c>
      <c r="E830" s="23" t="s">
        <v>11605</v>
      </c>
      <c r="F830" s="20" t="str">
        <f>ACM!I70</f>
        <v>Difference Tools for Analysis and Design Documents</v>
      </c>
      <c r="G830">
        <v>1</v>
      </c>
    </row>
    <row r="831" spans="1:7" ht="14.4" customHeight="1" x14ac:dyDescent="0.3">
      <c r="A831" s="6">
        <f>ACM!A64</f>
        <v>307</v>
      </c>
      <c r="B831" s="6">
        <f>ACM!B64</f>
        <v>6</v>
      </c>
      <c r="C831" s="2" t="s">
        <v>68</v>
      </c>
      <c r="D831" s="2" t="s">
        <v>68</v>
      </c>
      <c r="E831" s="23" t="s">
        <v>11144</v>
      </c>
      <c r="F831" s="20" t="str">
        <f>ACM!I64</f>
        <v>Differences Between Versions of UML Diagrams</v>
      </c>
      <c r="G831">
        <v>1</v>
      </c>
    </row>
    <row r="832" spans="1:7" ht="14.4" customHeight="1" x14ac:dyDescent="0.3">
      <c r="A832" s="6">
        <f>ACM!A65</f>
        <v>308</v>
      </c>
      <c r="B832" s="6">
        <f>ACM!B65</f>
        <v>6</v>
      </c>
      <c r="C832" s="2" t="s">
        <v>11170</v>
      </c>
      <c r="D832" s="2" t="s">
        <v>67</v>
      </c>
      <c r="F832" s="20" t="str">
        <f>ACM!I65</f>
        <v>Differences Between Versions of UML Diagrams</v>
      </c>
      <c r="G832">
        <v>1</v>
      </c>
    </row>
    <row r="833" spans="1:7" ht="14.4" customHeight="1" x14ac:dyDescent="0.3">
      <c r="A833" s="18">
        <f>IEEE!A49</f>
        <v>48</v>
      </c>
      <c r="B833" s="18" t="str">
        <f>IEEE!B49</f>
        <v>5 (UML)</v>
      </c>
      <c r="C833" s="2" t="s">
        <v>68</v>
      </c>
      <c r="D833" s="2" t="s">
        <v>68</v>
      </c>
      <c r="E833" s="23" t="s">
        <v>1116</v>
      </c>
      <c r="F833" s="20" t="str">
        <f>IEEE!C49</f>
        <v>Differences of Structured Documents - Improving their Quality</v>
      </c>
      <c r="G833">
        <v>1</v>
      </c>
    </row>
    <row r="834" spans="1:7" ht="14.4" customHeight="1" x14ac:dyDescent="0.3">
      <c r="A834" s="18">
        <f>IEEE!A173</f>
        <v>172</v>
      </c>
      <c r="B834" s="18" t="str">
        <f>IEEE!B173</f>
        <v>5 (MD)</v>
      </c>
      <c r="C834" s="2" t="s">
        <v>68</v>
      </c>
      <c r="D834" s="2" t="s">
        <v>68</v>
      </c>
      <c r="E834" s="23" t="s">
        <v>10692</v>
      </c>
      <c r="F834" s="20" t="str">
        <f>IEEE!C173</f>
        <v>Different models for model matching: An analysis of approaches to support model differencing</v>
      </c>
      <c r="G834">
        <v>1</v>
      </c>
    </row>
    <row r="835" spans="1:7" ht="14.4" customHeight="1" x14ac:dyDescent="0.3">
      <c r="A835" s="8" t="s">
        <v>10686</v>
      </c>
      <c r="B835" s="3" t="s">
        <v>10702</v>
      </c>
      <c r="C835" s="2" t="s">
        <v>11170</v>
      </c>
      <c r="D835" s="2" t="s">
        <v>67</v>
      </c>
      <c r="F835" s="20" t="s">
        <v>1917</v>
      </c>
      <c r="G835">
        <v>1</v>
      </c>
    </row>
    <row r="836" spans="1:7" ht="14.4" customHeight="1" x14ac:dyDescent="0.3">
      <c r="A836" s="6">
        <f>ACM!A893</f>
        <v>1136</v>
      </c>
      <c r="B836" s="6">
        <f>ACM!B893</f>
        <v>7</v>
      </c>
      <c r="C836" s="2" t="s">
        <v>67</v>
      </c>
      <c r="D836" s="2" t="s">
        <v>67</v>
      </c>
      <c r="F836" s="20" t="str">
        <f>ACM!I893</f>
        <v>Diffing, Patching and Merging XML Documents: Toward a Generic Calculus of Editing Deltas.</v>
      </c>
      <c r="G836">
        <v>1</v>
      </c>
    </row>
    <row r="837" spans="1:7" ht="14.4" customHeight="1" x14ac:dyDescent="0.3">
      <c r="A837" s="6">
        <f>ACM!A621</f>
        <v>864</v>
      </c>
      <c r="B837" s="6">
        <f>ACM!B621</f>
        <v>6</v>
      </c>
      <c r="C837" s="2" t="s">
        <v>67</v>
      </c>
      <c r="D837" s="2" t="s">
        <v>67</v>
      </c>
      <c r="F837" s="20" t="str">
        <f>ACM!I621</f>
        <v>Digital Educational Games: Methodologies for Evaluating the Impact of Game Type</v>
      </c>
      <c r="G837">
        <v>1</v>
      </c>
    </row>
    <row r="838" spans="1:7" ht="14.4" customHeight="1" x14ac:dyDescent="0.3">
      <c r="A838" s="18">
        <f>IEEE!A86</f>
        <v>85</v>
      </c>
      <c r="B838" s="18" t="str">
        <f>IEEE!B86</f>
        <v>5 (MBE)</v>
      </c>
      <c r="C838" s="2" t="s">
        <v>67</v>
      </c>
      <c r="D838" s="2" t="s">
        <v>67</v>
      </c>
      <c r="F838" s="20" t="str">
        <f>IEEE!C86</f>
        <v>Direct generation of invariants for reactive models</v>
      </c>
      <c r="G838">
        <v>1</v>
      </c>
    </row>
    <row r="839" spans="1:7" ht="14.4" customHeight="1" x14ac:dyDescent="0.3">
      <c r="A839" s="6">
        <f>ACM!A811</f>
        <v>1054</v>
      </c>
      <c r="B839" s="6">
        <f>ACM!B811</f>
        <v>6</v>
      </c>
      <c r="C839" s="2" t="s">
        <v>67</v>
      </c>
      <c r="D839" s="2" t="s">
        <v>67</v>
      </c>
      <c r="F839" s="20" t="str">
        <f>ACM!I811</f>
        <v>Dirichlet ARMA Models for Compositional Time Series</v>
      </c>
      <c r="G839">
        <v>1</v>
      </c>
    </row>
    <row r="840" spans="1:7" ht="14.4" customHeight="1" x14ac:dyDescent="0.3">
      <c r="A840" s="8" t="s">
        <v>9052</v>
      </c>
      <c r="B840" s="8" t="s">
        <v>9286</v>
      </c>
      <c r="C840" s="2" t="s">
        <v>67</v>
      </c>
      <c r="D840" s="2" t="s">
        <v>67</v>
      </c>
      <c r="F840" s="20" t="s">
        <v>8660</v>
      </c>
      <c r="G840">
        <v>1</v>
      </c>
    </row>
    <row r="841" spans="1:7" ht="14.4" customHeight="1" x14ac:dyDescent="0.3">
      <c r="A841" s="8" t="s">
        <v>10035</v>
      </c>
      <c r="B841" s="8" t="s">
        <v>9287</v>
      </c>
      <c r="C841" s="2" t="s">
        <v>67</v>
      </c>
      <c r="D841" s="2" t="s">
        <v>67</v>
      </c>
      <c r="F841" s="20" t="s">
        <v>9979</v>
      </c>
      <c r="G841">
        <v>1</v>
      </c>
    </row>
    <row r="842" spans="1:7" ht="14.4" customHeight="1" x14ac:dyDescent="0.3">
      <c r="A842" s="8" t="s">
        <v>9070</v>
      </c>
      <c r="B842" s="8" t="s">
        <v>9286</v>
      </c>
      <c r="C842" s="2" t="s">
        <v>67</v>
      </c>
      <c r="D842" s="2" t="s">
        <v>67</v>
      </c>
      <c r="F842" s="20" t="s">
        <v>8678</v>
      </c>
      <c r="G842">
        <v>1</v>
      </c>
    </row>
    <row r="843" spans="1:7" ht="14.4" customHeight="1" x14ac:dyDescent="0.3">
      <c r="A843" s="6">
        <f>ACM!A592</f>
        <v>835</v>
      </c>
      <c r="B843" s="6">
        <f>ACM!B592</f>
        <v>6</v>
      </c>
      <c r="C843" s="2" t="s">
        <v>67</v>
      </c>
      <c r="D843" s="2" t="s">
        <v>67</v>
      </c>
      <c r="F843" s="20" t="str">
        <f>ACM!I592</f>
        <v>Discovering Semantic Matches Between Opaque Database Schemas</v>
      </c>
      <c r="G843">
        <v>1</v>
      </c>
    </row>
    <row r="844" spans="1:7" ht="14.4" customHeight="1" x14ac:dyDescent="0.3">
      <c r="A844" s="6">
        <f>ACM!A755</f>
        <v>998</v>
      </c>
      <c r="B844" s="6">
        <f>ACM!B755</f>
        <v>6</v>
      </c>
      <c r="C844" s="2" t="s">
        <v>67</v>
      </c>
      <c r="D844" s="2" t="s">
        <v>67</v>
      </c>
      <c r="F844" s="20" t="str">
        <f>ACM!I755</f>
        <v>Discriminant Projection Embedding for Face and Palmprint Recognition</v>
      </c>
      <c r="G844">
        <v>1</v>
      </c>
    </row>
    <row r="845" spans="1:7" ht="14.4" customHeight="1" x14ac:dyDescent="0.3">
      <c r="A845" s="6">
        <f>ACM!A705</f>
        <v>948</v>
      </c>
      <c r="B845" s="6">
        <f>ACM!B705</f>
        <v>6</v>
      </c>
      <c r="C845" s="2" t="s">
        <v>67</v>
      </c>
      <c r="D845" s="2" t="s">
        <v>67</v>
      </c>
      <c r="F845" s="20" t="str">
        <f>ACM!I705</f>
        <v>Disparity Map Estimation and View Synthesis Using Temporally Adaptive Triangular Meshes</v>
      </c>
      <c r="G845">
        <v>1</v>
      </c>
    </row>
    <row r="846" spans="1:7" ht="14.4" customHeight="1" x14ac:dyDescent="0.3">
      <c r="A846" s="18">
        <f>IEEE!A16</f>
        <v>15</v>
      </c>
      <c r="B846" s="18" t="str">
        <f>IEEE!B16</f>
        <v>5 (UML)</v>
      </c>
      <c r="C846" s="2" t="s">
        <v>67</v>
      </c>
      <c r="D846" s="2" t="s">
        <v>67</v>
      </c>
      <c r="F846" s="20" t="str">
        <f>IEEE!C16</f>
        <v>Distributed software process models: an integration methodology</v>
      </c>
      <c r="G846">
        <v>1</v>
      </c>
    </row>
    <row r="847" spans="1:7" ht="14.4" customHeight="1" x14ac:dyDescent="0.3">
      <c r="A847" s="8" t="s">
        <v>9154</v>
      </c>
      <c r="B847" s="8" t="s">
        <v>9286</v>
      </c>
      <c r="C847" s="2" t="s">
        <v>67</v>
      </c>
      <c r="D847" s="2" t="s">
        <v>67</v>
      </c>
      <c r="F847" s="20" t="s">
        <v>8759</v>
      </c>
      <c r="G847">
        <v>1</v>
      </c>
    </row>
    <row r="848" spans="1:7" ht="14.4" customHeight="1" x14ac:dyDescent="0.3">
      <c r="A848" s="6">
        <f>ACM!A527</f>
        <v>770</v>
      </c>
      <c r="B848" s="6">
        <f>ACM!B527</f>
        <v>6</v>
      </c>
      <c r="C848" s="2" t="s">
        <v>67</v>
      </c>
      <c r="D848" s="2" t="s">
        <v>67</v>
      </c>
      <c r="F848" s="20" t="str">
        <f>ACM!I527</f>
        <v>Diversified Service Provisioning in Global Business Networks</v>
      </c>
      <c r="G848">
        <v>1</v>
      </c>
    </row>
    <row r="849" spans="1:7" ht="14.4" customHeight="1" x14ac:dyDescent="0.3">
      <c r="A849" s="6">
        <f>ACM!A622</f>
        <v>865</v>
      </c>
      <c r="B849" s="6">
        <f>ACM!B622</f>
        <v>6</v>
      </c>
      <c r="C849" s="2" t="s">
        <v>67</v>
      </c>
      <c r="D849" s="2" t="s">
        <v>67</v>
      </c>
      <c r="F849" s="20" t="str">
        <f>ACM!I622</f>
        <v>Do Males and Females Think in the Same Way? An Empirical Investigation on the Gender Differences in Web Advertising Evaluation</v>
      </c>
      <c r="G849">
        <v>1</v>
      </c>
    </row>
    <row r="850" spans="1:7" ht="14.4" customHeight="1" x14ac:dyDescent="0.3">
      <c r="A850" s="8" t="s">
        <v>10434</v>
      </c>
      <c r="B850" s="8" t="s">
        <v>9287</v>
      </c>
      <c r="C850" s="2" t="s">
        <v>67</v>
      </c>
      <c r="D850" s="2" t="s">
        <v>67</v>
      </c>
      <c r="F850" s="20" t="s">
        <v>10156</v>
      </c>
      <c r="G850">
        <v>1</v>
      </c>
    </row>
    <row r="851" spans="1:7" ht="14.4" customHeight="1" x14ac:dyDescent="0.3">
      <c r="A851" s="8" t="s">
        <v>8925</v>
      </c>
      <c r="B851" s="8" t="s">
        <v>9286</v>
      </c>
      <c r="C851" s="2" t="s">
        <v>67</v>
      </c>
      <c r="D851" s="2" t="s">
        <v>67</v>
      </c>
      <c r="F851" s="20" t="s">
        <v>8539</v>
      </c>
      <c r="G851">
        <v>1</v>
      </c>
    </row>
    <row r="852" spans="1:7" ht="14.4" customHeight="1" x14ac:dyDescent="0.3">
      <c r="A852" s="6">
        <f>ACM!A888</f>
        <v>1131</v>
      </c>
      <c r="B852" s="6">
        <f>ACM!B888</f>
        <v>7</v>
      </c>
      <c r="C852" s="2" t="s">
        <v>67</v>
      </c>
      <c r="D852" s="2" t="s">
        <v>67</v>
      </c>
      <c r="F852" s="20" t="str">
        <f>ACM!I888</f>
        <v>Document Changes: Modeling, Detection, Storage and Visualization (DChanges 2016)</v>
      </c>
      <c r="G852">
        <v>1</v>
      </c>
    </row>
    <row r="853" spans="1:7" ht="14.4" customHeight="1" x14ac:dyDescent="0.3">
      <c r="A853" s="8" t="s">
        <v>10821</v>
      </c>
      <c r="B853" s="3" t="s">
        <v>10746</v>
      </c>
      <c r="C853" s="2" t="s">
        <v>67</v>
      </c>
      <c r="D853" s="2" t="s">
        <v>67</v>
      </c>
      <c r="F853" s="20" t="s">
        <v>10752</v>
      </c>
      <c r="G853">
        <v>1</v>
      </c>
    </row>
    <row r="854" spans="1:7" ht="14.4" customHeight="1" x14ac:dyDescent="0.3">
      <c r="A854" s="8" t="s">
        <v>9468</v>
      </c>
      <c r="B854" s="8" t="s">
        <v>9287</v>
      </c>
      <c r="C854" s="2" t="s">
        <v>67</v>
      </c>
      <c r="D854" s="2" t="s">
        <v>67</v>
      </c>
      <c r="F854" s="20" t="s">
        <v>9392</v>
      </c>
      <c r="G854">
        <v>1</v>
      </c>
    </row>
    <row r="855" spans="1:7" ht="14.4" customHeight="1" x14ac:dyDescent="0.3">
      <c r="A855" s="8" t="s">
        <v>9567</v>
      </c>
      <c r="B855" s="8" t="s">
        <v>9287</v>
      </c>
      <c r="C855" s="2" t="s">
        <v>67</v>
      </c>
      <c r="D855" s="2" t="s">
        <v>67</v>
      </c>
      <c r="F855" s="20" t="s">
        <v>9514</v>
      </c>
      <c r="G855">
        <v>1</v>
      </c>
    </row>
    <row r="856" spans="1:7" ht="14.4" customHeight="1" x14ac:dyDescent="0.3">
      <c r="A856" s="8" t="s">
        <v>10835</v>
      </c>
      <c r="B856" s="3" t="s">
        <v>10746</v>
      </c>
      <c r="C856" s="2" t="s">
        <v>67</v>
      </c>
      <c r="D856" s="2" t="s">
        <v>67</v>
      </c>
      <c r="F856" s="20" t="s">
        <v>10768</v>
      </c>
      <c r="G856">
        <v>1</v>
      </c>
    </row>
    <row r="857" spans="1:7" ht="14.4" customHeight="1" x14ac:dyDescent="0.3">
      <c r="A857" s="8" t="s">
        <v>9675</v>
      </c>
      <c r="B857" s="8" t="s">
        <v>9287</v>
      </c>
      <c r="C857" s="2" t="s">
        <v>67</v>
      </c>
      <c r="D857" s="2" t="s">
        <v>67</v>
      </c>
      <c r="F857" s="20" t="s">
        <v>9630</v>
      </c>
      <c r="G857">
        <v>1</v>
      </c>
    </row>
    <row r="858" spans="1:7" ht="14.4" customHeight="1" x14ac:dyDescent="0.3">
      <c r="A858" s="6">
        <f>ACM!A27</f>
        <v>270</v>
      </c>
      <c r="B858" s="6">
        <f>ACM!B27</f>
        <v>6</v>
      </c>
      <c r="C858" s="2" t="s">
        <v>67</v>
      </c>
      <c r="D858" s="2" t="s">
        <v>67</v>
      </c>
      <c r="F858" s="20" t="str">
        <f>ACM!I27</f>
        <v>Domain Specific: A Binary Decision?</v>
      </c>
      <c r="G858">
        <v>1</v>
      </c>
    </row>
    <row r="859" spans="1:7" ht="14.4" customHeight="1" x14ac:dyDescent="0.3">
      <c r="A859" s="18">
        <f>IEEE!A224</f>
        <v>223</v>
      </c>
      <c r="B859" s="18" t="str">
        <f>IEEE!B224</f>
        <v>5 (DS)</v>
      </c>
      <c r="C859" s="2" t="s">
        <v>67</v>
      </c>
      <c r="D859" s="2" t="s">
        <v>67</v>
      </c>
      <c r="F859" s="20" t="str">
        <f>IEEE!C224</f>
        <v>Domain-Aware Service Recommendation for Service Composition</v>
      </c>
      <c r="G859">
        <v>1</v>
      </c>
    </row>
    <row r="860" spans="1:7" ht="14.4" customHeight="1" x14ac:dyDescent="0.3">
      <c r="A860" s="6">
        <f>ACM!A69</f>
        <v>312</v>
      </c>
      <c r="B860" s="6">
        <f>ACM!B69</f>
        <v>6</v>
      </c>
      <c r="C860" s="2" t="s">
        <v>11170</v>
      </c>
      <c r="D860" s="2" t="s">
        <v>67</v>
      </c>
      <c r="F860" s="20" t="str">
        <f>ACM!I69</f>
        <v>Domain-Aware Service Recommendation for Service Composition</v>
      </c>
      <c r="G860">
        <v>1</v>
      </c>
    </row>
    <row r="861" spans="1:7" ht="14.4" customHeight="1" x14ac:dyDescent="0.3">
      <c r="A861" s="8" t="s">
        <v>8975</v>
      </c>
      <c r="B861" s="8" t="s">
        <v>9286</v>
      </c>
      <c r="C861" s="2" t="s">
        <v>67</v>
      </c>
      <c r="D861" s="2" t="s">
        <v>67</v>
      </c>
      <c r="F861" s="20" t="s">
        <v>8611</v>
      </c>
      <c r="G861">
        <v>1</v>
      </c>
    </row>
    <row r="862" spans="1:7" ht="14.4" customHeight="1" x14ac:dyDescent="0.3">
      <c r="A862" s="8" t="s">
        <v>9906</v>
      </c>
      <c r="B862" s="8" t="s">
        <v>9287</v>
      </c>
      <c r="C862" s="2" t="s">
        <v>67</v>
      </c>
      <c r="D862" s="2" t="s">
        <v>67</v>
      </c>
      <c r="F862" s="20" t="s">
        <v>9848</v>
      </c>
      <c r="G862">
        <v>1</v>
      </c>
    </row>
    <row r="863" spans="1:7" ht="14.4" customHeight="1" x14ac:dyDescent="0.3">
      <c r="A863" s="8" t="s">
        <v>10108</v>
      </c>
      <c r="B863" s="8" t="s">
        <v>9287</v>
      </c>
      <c r="C863" s="2" t="s">
        <v>67</v>
      </c>
      <c r="D863" s="2" t="s">
        <v>67</v>
      </c>
      <c r="F863" s="20" t="s">
        <v>10059</v>
      </c>
      <c r="G863">
        <v>1</v>
      </c>
    </row>
    <row r="864" spans="1:7" ht="14.4" customHeight="1" x14ac:dyDescent="0.3">
      <c r="A864" s="8" t="s">
        <v>9213</v>
      </c>
      <c r="B864" s="8" t="s">
        <v>9286</v>
      </c>
      <c r="C864" s="2" t="s">
        <v>67</v>
      </c>
      <c r="D864" s="2" t="s">
        <v>67</v>
      </c>
      <c r="F864" s="20" t="s">
        <v>8818</v>
      </c>
      <c r="G864">
        <v>1</v>
      </c>
    </row>
    <row r="865" spans="1:7" ht="14.4" customHeight="1" x14ac:dyDescent="0.3">
      <c r="A865" s="6">
        <f>ACM!A497</f>
        <v>740</v>
      </c>
      <c r="B865" s="6">
        <f>ACM!B497</f>
        <v>6</v>
      </c>
      <c r="C865" s="2" t="s">
        <v>67</v>
      </c>
      <c r="D865" s="2" t="s">
        <v>67</v>
      </c>
      <c r="F865" s="20" t="str">
        <f>ACM!I497</f>
        <v>Don'T Rush into a Union: Take Time to Find Your Roots</v>
      </c>
      <c r="G865">
        <v>1</v>
      </c>
    </row>
    <row r="866" spans="1:7" ht="14.4" customHeight="1" x14ac:dyDescent="0.3">
      <c r="A866" s="8" t="s">
        <v>10678</v>
      </c>
      <c r="B866" s="8" t="s">
        <v>9287</v>
      </c>
      <c r="C866" s="2" t="s">
        <v>67</v>
      </c>
      <c r="D866" s="2" t="s">
        <v>67</v>
      </c>
      <c r="F866" s="20" t="s">
        <v>10398</v>
      </c>
      <c r="G866">
        <v>1</v>
      </c>
    </row>
    <row r="867" spans="1:7" ht="14.4" customHeight="1" x14ac:dyDescent="0.3">
      <c r="A867" s="8" t="s">
        <v>10861</v>
      </c>
      <c r="B867" s="3" t="s">
        <v>10746</v>
      </c>
      <c r="C867" s="2" t="s">
        <v>67</v>
      </c>
      <c r="D867" s="2" t="s">
        <v>67</v>
      </c>
      <c r="F867" s="20" t="s">
        <v>10798</v>
      </c>
      <c r="G867">
        <v>1</v>
      </c>
    </row>
    <row r="868" spans="1:7" ht="14.4" customHeight="1" x14ac:dyDescent="0.3">
      <c r="A868" s="18">
        <f>IEEE!A241</f>
        <v>240</v>
      </c>
      <c r="B868" s="18" t="str">
        <f>IEEE!B241</f>
        <v>5 (DS)</v>
      </c>
      <c r="C868" s="2" t="s">
        <v>67</v>
      </c>
      <c r="D868" s="2" t="s">
        <v>67</v>
      </c>
      <c r="F868" s="20" t="str">
        <f>IEEE!C241</f>
        <v>DSLs for Product Lines: Approaches, Tools, Experiences</v>
      </c>
      <c r="G868">
        <v>1</v>
      </c>
    </row>
    <row r="869" spans="1:7" ht="14.4" customHeight="1" x14ac:dyDescent="0.3">
      <c r="A869" s="18">
        <f>IEEE!A215</f>
        <v>214</v>
      </c>
      <c r="B869" s="18" t="str">
        <f>IEEE!B215</f>
        <v>5 (DS)</v>
      </c>
      <c r="C869" s="2" t="s">
        <v>67</v>
      </c>
      <c r="D869" s="2" t="s">
        <v>67</v>
      </c>
      <c r="E869" s="23" t="s">
        <v>2586</v>
      </c>
      <c r="F869" s="20" t="str">
        <f>IEEE!C215</f>
        <v>DSM in Use</v>
      </c>
      <c r="G869">
        <v>1</v>
      </c>
    </row>
    <row r="870" spans="1:7" ht="14.4" customHeight="1" x14ac:dyDescent="0.3">
      <c r="A870" s="6">
        <f>ACM!A754</f>
        <v>997</v>
      </c>
      <c r="B870" s="6">
        <f>ACM!B754</f>
        <v>6</v>
      </c>
      <c r="C870" s="2" t="s">
        <v>67</v>
      </c>
      <c r="D870" s="2" t="s">
        <v>67</v>
      </c>
      <c r="F870" s="20" t="str">
        <f>ACM!I754</f>
        <v>Dual-band Ridge Waveguide Filters for High-selectivity Wireless Base Station Applications</v>
      </c>
      <c r="G870">
        <v>1</v>
      </c>
    </row>
    <row r="871" spans="1:7" ht="14.4" customHeight="1" x14ac:dyDescent="0.3">
      <c r="A871" s="8" t="s">
        <v>9583</v>
      </c>
      <c r="B871" s="8" t="s">
        <v>9287</v>
      </c>
      <c r="C871" s="2" t="s">
        <v>67</v>
      </c>
      <c r="D871" s="2" t="s">
        <v>67</v>
      </c>
      <c r="F871" s="20" t="s">
        <v>9532</v>
      </c>
      <c r="G871">
        <v>1</v>
      </c>
    </row>
    <row r="872" spans="1:7" ht="14.4" customHeight="1" x14ac:dyDescent="0.3">
      <c r="A872" s="8" t="s">
        <v>10427</v>
      </c>
      <c r="B872" s="8" t="s">
        <v>9287</v>
      </c>
      <c r="C872" s="2" t="s">
        <v>67</v>
      </c>
      <c r="D872" s="2" t="s">
        <v>67</v>
      </c>
      <c r="F872" s="20" t="s">
        <v>10149</v>
      </c>
      <c r="G872">
        <v>1</v>
      </c>
    </row>
    <row r="873" spans="1:7" ht="14.4" customHeight="1" x14ac:dyDescent="0.3">
      <c r="A873" s="6">
        <f>ACM!A641</f>
        <v>884</v>
      </c>
      <c r="B873" s="6">
        <f>ACM!B641</f>
        <v>6</v>
      </c>
      <c r="C873" s="2" t="s">
        <v>67</v>
      </c>
      <c r="D873" s="2" t="s">
        <v>67</v>
      </c>
      <c r="F873" s="20" t="str">
        <f>ACM!I641</f>
        <v>Dynamic Histogram Warping of Image Pairs for Constant Image Brightness</v>
      </c>
      <c r="G873">
        <v>1</v>
      </c>
    </row>
    <row r="874" spans="1:7" ht="14.4" customHeight="1" x14ac:dyDescent="0.3">
      <c r="A874" s="8" t="s">
        <v>9466</v>
      </c>
      <c r="B874" s="8" t="s">
        <v>9287</v>
      </c>
      <c r="C874" s="2" t="s">
        <v>67</v>
      </c>
      <c r="D874" s="2" t="s">
        <v>67</v>
      </c>
      <c r="F874" s="20" t="s">
        <v>9390</v>
      </c>
      <c r="G874">
        <v>1</v>
      </c>
    </row>
    <row r="875" spans="1:7" ht="14.4" customHeight="1" x14ac:dyDescent="0.3">
      <c r="A875" s="6">
        <f>ACM!A784</f>
        <v>1027</v>
      </c>
      <c r="B875" s="6">
        <f>ACM!B784</f>
        <v>6</v>
      </c>
      <c r="C875" s="2" t="s">
        <v>67</v>
      </c>
      <c r="D875" s="2" t="s">
        <v>67</v>
      </c>
      <c r="F875" s="20" t="str">
        <f>ACM!I784</f>
        <v>Dynamic Service Composition Enabled by Introspective Agent Coordination</v>
      </c>
      <c r="G875">
        <v>1</v>
      </c>
    </row>
    <row r="876" spans="1:7" ht="14.4" customHeight="1" x14ac:dyDescent="0.3">
      <c r="A876" s="6">
        <f>ACM!A543</f>
        <v>786</v>
      </c>
      <c r="B876" s="6">
        <f>ACM!B543</f>
        <v>6</v>
      </c>
      <c r="C876" s="2" t="s">
        <v>67</v>
      </c>
      <c r="D876" s="2" t="s">
        <v>67</v>
      </c>
      <c r="F876" s="20" t="str">
        <f>ACM!I543</f>
        <v>Dynamic Service Composition Using Semantic Information</v>
      </c>
      <c r="G876">
        <v>1</v>
      </c>
    </row>
    <row r="877" spans="1:7" ht="14.4" customHeight="1" x14ac:dyDescent="0.3">
      <c r="A877" s="8" t="s">
        <v>10037</v>
      </c>
      <c r="B877" s="8" t="s">
        <v>9287</v>
      </c>
      <c r="C877" s="2" t="s">
        <v>67</v>
      </c>
      <c r="D877" s="2" t="s">
        <v>67</v>
      </c>
      <c r="F877" s="20" t="s">
        <v>9981</v>
      </c>
      <c r="G877">
        <v>1</v>
      </c>
    </row>
    <row r="878" spans="1:7" ht="14.4" customHeight="1" x14ac:dyDescent="0.3">
      <c r="A878" s="18">
        <f>IEEE!A27</f>
        <v>26</v>
      </c>
      <c r="B878" s="18" t="str">
        <f>IEEE!B27</f>
        <v>5 (UML)</v>
      </c>
      <c r="C878" s="2" t="s">
        <v>67</v>
      </c>
      <c r="D878" s="2" t="s">
        <v>67</v>
      </c>
      <c r="F878" s="20" t="str">
        <f>IEEE!C27</f>
        <v>Early Embedded Software Design Space Exploration Using UML-Based Estimation</v>
      </c>
      <c r="G878">
        <v>1</v>
      </c>
    </row>
    <row r="879" spans="1:7" ht="14.4" customHeight="1" x14ac:dyDescent="0.3">
      <c r="A879" s="18">
        <f>IEEE!A128</f>
        <v>127</v>
      </c>
      <c r="B879" s="18" t="str">
        <f>IEEE!B128</f>
        <v>5 (MD)</v>
      </c>
      <c r="C879" s="2" t="s">
        <v>11170</v>
      </c>
      <c r="D879" s="2" t="s">
        <v>67</v>
      </c>
      <c r="F879" s="20" t="str">
        <f>IEEE!C128</f>
        <v>Early Embedded Software Design Space Exploration Using UML-Based Estimation</v>
      </c>
      <c r="G879">
        <v>1</v>
      </c>
    </row>
    <row r="880" spans="1:7" ht="14.4" customHeight="1" x14ac:dyDescent="0.3">
      <c r="A880" s="8" t="s">
        <v>10134</v>
      </c>
      <c r="B880" s="8" t="s">
        <v>9287</v>
      </c>
      <c r="C880" s="2" t="s">
        <v>67</v>
      </c>
      <c r="D880" s="2" t="s">
        <v>67</v>
      </c>
      <c r="F880" s="20" t="s">
        <v>10085</v>
      </c>
      <c r="G880">
        <v>1</v>
      </c>
    </row>
    <row r="881" spans="1:7" ht="14.4" customHeight="1" x14ac:dyDescent="0.3">
      <c r="A881" s="18">
        <f>IEEE!A237</f>
        <v>236</v>
      </c>
      <c r="B881" s="18" t="str">
        <f>IEEE!B237</f>
        <v>5 (DS)</v>
      </c>
      <c r="C881" s="2" t="s">
        <v>67</v>
      </c>
      <c r="D881" s="2" t="s">
        <v>67</v>
      </c>
      <c r="F881" s="20" t="str">
        <f>IEEE!C237</f>
        <v>Early experiences on promoting explicit separation of details to improve software process reusability</v>
      </c>
      <c r="G881">
        <v>1</v>
      </c>
    </row>
    <row r="882" spans="1:7" ht="14.4" customHeight="1" x14ac:dyDescent="0.3">
      <c r="A882" s="8" t="s">
        <v>10674</v>
      </c>
      <c r="B882" s="8" t="s">
        <v>9287</v>
      </c>
      <c r="C882" s="2" t="s">
        <v>67</v>
      </c>
      <c r="D882" s="2" t="s">
        <v>67</v>
      </c>
      <c r="F882" s="20" t="s">
        <v>10394</v>
      </c>
      <c r="G882">
        <v>1</v>
      </c>
    </row>
    <row r="883" spans="1:7" ht="14.4" customHeight="1" x14ac:dyDescent="0.3">
      <c r="A883" s="6">
        <f>ACM!A517</f>
        <v>760</v>
      </c>
      <c r="B883" s="6">
        <f>ACM!B517</f>
        <v>6</v>
      </c>
      <c r="C883" s="2" t="s">
        <v>67</v>
      </c>
      <c r="D883" s="2" t="s">
        <v>67</v>
      </c>
      <c r="F883" s="20" t="str">
        <f>ACM!I517</f>
        <v>Ecosystem Modeling of College Drinking: Parameter Estimation and Comparing Models to Data</v>
      </c>
      <c r="G883">
        <v>1</v>
      </c>
    </row>
    <row r="884" spans="1:7" ht="14.4" customHeight="1" x14ac:dyDescent="0.3">
      <c r="A884" s="6">
        <f>ACM!A777</f>
        <v>1020</v>
      </c>
      <c r="B884" s="6">
        <f>ACM!B777</f>
        <v>6</v>
      </c>
      <c r="C884" s="2" t="s">
        <v>67</v>
      </c>
      <c r="D884" s="2" t="s">
        <v>67</v>
      </c>
      <c r="F884" s="20" t="str">
        <f>ACM!I777</f>
        <v>Eddy: An Error-bounded Delay-bounded Real-time Map Matching Algorithm Using HMM and Online Viterbi Decoder</v>
      </c>
      <c r="G884">
        <v>1</v>
      </c>
    </row>
    <row r="885" spans="1:7" ht="14.4" customHeight="1" x14ac:dyDescent="0.3">
      <c r="A885" s="8" t="s">
        <v>10873</v>
      </c>
      <c r="B885" s="3" t="s">
        <v>10746</v>
      </c>
      <c r="C885" s="2" t="s">
        <v>67</v>
      </c>
      <c r="D885" s="2" t="s">
        <v>67</v>
      </c>
      <c r="F885" s="20" t="s">
        <v>10811</v>
      </c>
      <c r="G885">
        <v>1</v>
      </c>
    </row>
    <row r="886" spans="1:7" ht="14.4" customHeight="1" x14ac:dyDescent="0.3">
      <c r="A886" s="6">
        <f>ACM!A491</f>
        <v>734</v>
      </c>
      <c r="B886" s="6">
        <f>ACM!B491</f>
        <v>6</v>
      </c>
      <c r="C886" s="2" t="s">
        <v>67</v>
      </c>
      <c r="D886" s="2" t="s">
        <v>67</v>
      </c>
      <c r="F886" s="20" t="str">
        <f>ACM!I491</f>
        <v>Effective Venue Image Retrieval Using Robust Feature Extraction and Model Constrained Matching for Mobile Robot Localization</v>
      </c>
      <c r="G886">
        <v>1</v>
      </c>
    </row>
    <row r="887" spans="1:7" ht="14.4" customHeight="1" x14ac:dyDescent="0.3">
      <c r="A887" s="6">
        <f>ACM!A882</f>
        <v>1125</v>
      </c>
      <c r="B887" s="6">
        <f>ACM!B882</f>
        <v>7</v>
      </c>
      <c r="C887" s="2" t="s">
        <v>67</v>
      </c>
      <c r="D887" s="2" t="s">
        <v>67</v>
      </c>
      <c r="F887" s="20" t="str">
        <f>ACM!I882</f>
        <v>Efficient Change Control of XML Documents</v>
      </c>
      <c r="G887">
        <v>1</v>
      </c>
    </row>
    <row r="888" spans="1:7" ht="14.4" customHeight="1" x14ac:dyDescent="0.3">
      <c r="A888" s="6">
        <f>ACM!A625</f>
        <v>868</v>
      </c>
      <c r="B888" s="6">
        <f>ACM!B625</f>
        <v>6</v>
      </c>
      <c r="C888" s="2" t="s">
        <v>67</v>
      </c>
      <c r="D888" s="2" t="s">
        <v>67</v>
      </c>
      <c r="F888" s="20" t="str">
        <f>ACM!I625</f>
        <v>Efficient Control-Flow Subgraph Matching for Detecting Hardware Trojans in RTL Models</v>
      </c>
      <c r="G888">
        <v>1</v>
      </c>
    </row>
    <row r="889" spans="1:7" ht="14.4" customHeight="1" x14ac:dyDescent="0.3">
      <c r="A889" s="6">
        <f>ACM!A747</f>
        <v>990</v>
      </c>
      <c r="B889" s="6">
        <f>ACM!B747</f>
        <v>6</v>
      </c>
      <c r="C889" s="2" t="s">
        <v>67</v>
      </c>
      <c r="D889" s="2" t="s">
        <v>67</v>
      </c>
      <c r="F889" s="20" t="str">
        <f>ACM!I747</f>
        <v>Elastic-Plastic Time-History Analysis for Super Tall Building-Foundation-Soil Interaction Under Earthquake</v>
      </c>
      <c r="G889">
        <v>1</v>
      </c>
    </row>
    <row r="890" spans="1:7" ht="14.4" customHeight="1" x14ac:dyDescent="0.3">
      <c r="A890" s="8" t="s">
        <v>10019</v>
      </c>
      <c r="B890" s="8" t="s">
        <v>9287</v>
      </c>
      <c r="C890" s="2" t="s">
        <v>67</v>
      </c>
      <c r="D890" s="2" t="s">
        <v>67</v>
      </c>
      <c r="F890" s="20" t="s">
        <v>9963</v>
      </c>
      <c r="G890">
        <v>1</v>
      </c>
    </row>
    <row r="891" spans="1:7" ht="14.4" customHeight="1" x14ac:dyDescent="0.3">
      <c r="A891" s="6">
        <f>ACM!A291</f>
        <v>534</v>
      </c>
      <c r="B891" s="6">
        <f>ACM!B291</f>
        <v>6</v>
      </c>
      <c r="C891" s="2" t="s">
        <v>67</v>
      </c>
      <c r="D891" s="2" t="s">
        <v>67</v>
      </c>
      <c r="F891" s="20" t="str">
        <f>ACM!I291</f>
        <v>Emergence of Human Language: A DEVS-based Systems Approach</v>
      </c>
      <c r="G891">
        <v>1</v>
      </c>
    </row>
    <row r="892" spans="1:7" ht="14.4" customHeight="1" x14ac:dyDescent="0.3">
      <c r="A892" s="8" t="s">
        <v>10965</v>
      </c>
      <c r="B892" s="3" t="s">
        <v>10702</v>
      </c>
      <c r="C892" s="2" t="s">
        <v>67</v>
      </c>
      <c r="D892" s="2" t="s">
        <v>67</v>
      </c>
      <c r="E892" s="23" t="s">
        <v>10756</v>
      </c>
      <c r="F892" s="20" t="s">
        <v>10947</v>
      </c>
      <c r="G892">
        <v>1</v>
      </c>
    </row>
    <row r="893" spans="1:7" ht="14.4" customHeight="1" x14ac:dyDescent="0.3">
      <c r="A893" s="8" t="s">
        <v>9797</v>
      </c>
      <c r="B893" s="8" t="s">
        <v>9287</v>
      </c>
      <c r="C893" s="2" t="s">
        <v>67</v>
      </c>
      <c r="D893" s="2" t="s">
        <v>67</v>
      </c>
      <c r="F893" s="20" t="s">
        <v>9738</v>
      </c>
      <c r="G893">
        <v>1</v>
      </c>
    </row>
    <row r="894" spans="1:7" ht="14.4" customHeight="1" x14ac:dyDescent="0.3">
      <c r="A894" s="18">
        <f>IEEE!A3</f>
        <v>2</v>
      </c>
      <c r="B894" s="18" t="str">
        <f>IEEE!B3</f>
        <v>5 (UML)</v>
      </c>
      <c r="C894" s="2" t="s">
        <v>67</v>
      </c>
      <c r="D894" s="2" t="s">
        <v>68</v>
      </c>
      <c r="F894" s="20" t="str">
        <f>IEEE!C3</f>
        <v>Empirical evaluation of effort on composing design models</v>
      </c>
      <c r="G894">
        <v>1</v>
      </c>
    </row>
    <row r="895" spans="1:7" ht="14.4" customHeight="1" x14ac:dyDescent="0.3">
      <c r="A895" s="8" t="s">
        <v>10451</v>
      </c>
      <c r="B895" s="8" t="s">
        <v>9287</v>
      </c>
      <c r="C895" s="2" t="s">
        <v>67</v>
      </c>
      <c r="D895" s="2" t="s">
        <v>67</v>
      </c>
      <c r="F895" s="20" t="s">
        <v>10172</v>
      </c>
      <c r="G895">
        <v>1</v>
      </c>
    </row>
    <row r="896" spans="1:7" ht="14.4" customHeight="1" x14ac:dyDescent="0.3">
      <c r="A896" s="8" t="s">
        <v>9427</v>
      </c>
      <c r="B896" s="8" t="s">
        <v>9287</v>
      </c>
      <c r="C896" s="2" t="s">
        <v>67</v>
      </c>
      <c r="D896" s="2" t="s">
        <v>67</v>
      </c>
      <c r="F896" s="20" t="s">
        <v>9350</v>
      </c>
      <c r="G896">
        <v>1</v>
      </c>
    </row>
    <row r="897" spans="1:7" ht="14.4" customHeight="1" x14ac:dyDescent="0.3">
      <c r="A897" s="8" t="s">
        <v>10592</v>
      </c>
      <c r="B897" s="8" t="s">
        <v>9287</v>
      </c>
      <c r="C897" s="2" t="s">
        <v>67</v>
      </c>
      <c r="D897" s="2" t="s">
        <v>67</v>
      </c>
      <c r="F897" s="20" t="s">
        <v>10310</v>
      </c>
      <c r="G897">
        <v>1</v>
      </c>
    </row>
    <row r="898" spans="1:7" ht="14.4" customHeight="1" x14ac:dyDescent="0.3">
      <c r="A898" s="6">
        <f>ACM!A627</f>
        <v>870</v>
      </c>
      <c r="B898" s="6">
        <f>ACM!B627</f>
        <v>6</v>
      </c>
      <c r="C898" s="2" t="s">
        <v>67</v>
      </c>
      <c r="D898" s="2" t="s">
        <v>67</v>
      </c>
      <c r="F898" s="20" t="str">
        <f>ACM!I627</f>
        <v>Empowering Business Users to Analyze Enterprise Architectures: Structural Model Matching to Configure Visualizations</v>
      </c>
      <c r="G898">
        <v>1</v>
      </c>
    </row>
    <row r="899" spans="1:7" ht="14.4" customHeight="1" x14ac:dyDescent="0.3">
      <c r="A899" s="8" t="s">
        <v>9199</v>
      </c>
      <c r="B899" s="8" t="s">
        <v>9286</v>
      </c>
      <c r="C899" s="2" t="s">
        <v>67</v>
      </c>
      <c r="D899" s="2" t="s">
        <v>67</v>
      </c>
      <c r="F899" s="20" t="s">
        <v>8804</v>
      </c>
      <c r="G899">
        <v>1</v>
      </c>
    </row>
    <row r="900" spans="1:7" ht="14.4" customHeight="1" x14ac:dyDescent="0.3">
      <c r="A900" s="8" t="s">
        <v>9115</v>
      </c>
      <c r="B900" s="8" t="s">
        <v>9286</v>
      </c>
      <c r="C900" s="2" t="s">
        <v>67</v>
      </c>
      <c r="D900" s="2" t="s">
        <v>67</v>
      </c>
      <c r="F900" s="20" t="s">
        <v>8721</v>
      </c>
      <c r="G900">
        <v>1</v>
      </c>
    </row>
    <row r="901" spans="1:7" ht="14.4" customHeight="1" x14ac:dyDescent="0.3">
      <c r="A901" s="6">
        <f>ACM!A327</f>
        <v>570</v>
      </c>
      <c r="B901" s="6">
        <f>ACM!B327</f>
        <v>6</v>
      </c>
      <c r="C901" s="2" t="s">
        <v>67</v>
      </c>
      <c r="D901" s="2" t="s">
        <v>67</v>
      </c>
      <c r="F901" s="20" t="str">
        <f>ACM!I327</f>
        <v>Enabling eCCRM: Content Model and Management for Financial eServices</v>
      </c>
      <c r="G901">
        <v>1</v>
      </c>
    </row>
    <row r="902" spans="1:7" ht="14.4" customHeight="1" x14ac:dyDescent="0.3">
      <c r="A902" s="8" t="s">
        <v>9083</v>
      </c>
      <c r="B902" s="8" t="s">
        <v>9286</v>
      </c>
      <c r="C902" s="2" t="s">
        <v>67</v>
      </c>
      <c r="D902" s="2" t="s">
        <v>67</v>
      </c>
      <c r="F902" s="20" t="s">
        <v>8690</v>
      </c>
      <c r="G902">
        <v>1</v>
      </c>
    </row>
    <row r="903" spans="1:7" ht="14.4" customHeight="1" x14ac:dyDescent="0.3">
      <c r="A903" s="8" t="s">
        <v>10551</v>
      </c>
      <c r="B903" s="8" t="s">
        <v>9287</v>
      </c>
      <c r="C903" s="2" t="s">
        <v>67</v>
      </c>
      <c r="D903" s="2" t="s">
        <v>67</v>
      </c>
      <c r="F903" s="20" t="s">
        <v>10272</v>
      </c>
      <c r="G903">
        <v>1</v>
      </c>
    </row>
    <row r="904" spans="1:7" ht="14.4" customHeight="1" x14ac:dyDescent="0.3">
      <c r="A904" s="8" t="s">
        <v>9331</v>
      </c>
      <c r="B904" s="8" t="s">
        <v>9287</v>
      </c>
      <c r="C904" s="2" t="s">
        <v>67</v>
      </c>
      <c r="D904" s="2" t="s">
        <v>67</v>
      </c>
      <c r="F904" s="20" t="s">
        <v>9303</v>
      </c>
      <c r="G904">
        <v>1</v>
      </c>
    </row>
    <row r="905" spans="1:7" ht="14.4" customHeight="1" x14ac:dyDescent="0.3">
      <c r="A905" s="8" t="s">
        <v>10501</v>
      </c>
      <c r="B905" s="8" t="s">
        <v>9287</v>
      </c>
      <c r="C905" s="2" t="s">
        <v>67</v>
      </c>
      <c r="D905" s="2" t="s">
        <v>67</v>
      </c>
      <c r="F905" s="20" t="s">
        <v>10221</v>
      </c>
      <c r="G905">
        <v>1</v>
      </c>
    </row>
    <row r="906" spans="1:7" ht="14.4" customHeight="1" x14ac:dyDescent="0.3">
      <c r="A906" s="6">
        <f>ACM!A478</f>
        <v>721</v>
      </c>
      <c r="B906" s="6">
        <f>ACM!B478</f>
        <v>6</v>
      </c>
      <c r="C906" s="2" t="s">
        <v>67</v>
      </c>
      <c r="D906" s="2" t="s">
        <v>67</v>
      </c>
      <c r="F906" s="20" t="str">
        <f>ACM!I478</f>
        <v>End-user Composition of Interactive Applications Through Actionable UI Components</v>
      </c>
      <c r="G906">
        <v>1</v>
      </c>
    </row>
    <row r="907" spans="1:7" ht="14.4" customHeight="1" x14ac:dyDescent="0.3">
      <c r="A907" s="6">
        <f>ACM!A338</f>
        <v>581</v>
      </c>
      <c r="B907" s="6">
        <f>ACM!B338</f>
        <v>6</v>
      </c>
      <c r="C907" s="2" t="s">
        <v>67</v>
      </c>
      <c r="D907" s="2" t="s">
        <v>67</v>
      </c>
      <c r="F907" s="20" t="str">
        <f>ACM!I338</f>
        <v>End-user Development of Software Services and Applications</v>
      </c>
      <c r="G907">
        <v>1</v>
      </c>
    </row>
    <row r="908" spans="1:7" ht="14.4" customHeight="1" x14ac:dyDescent="0.3">
      <c r="A908" s="8" t="s">
        <v>10116</v>
      </c>
      <c r="B908" s="8" t="s">
        <v>9287</v>
      </c>
      <c r="C908" s="2" t="s">
        <v>67</v>
      </c>
      <c r="D908" s="2" t="s">
        <v>67</v>
      </c>
      <c r="F908" s="20" t="s">
        <v>10067</v>
      </c>
      <c r="G908">
        <v>1</v>
      </c>
    </row>
    <row r="909" spans="1:7" ht="14.4" customHeight="1" x14ac:dyDescent="0.3">
      <c r="A909" s="8" t="s">
        <v>10107</v>
      </c>
      <c r="B909" s="8" t="s">
        <v>9287</v>
      </c>
      <c r="C909" s="2" t="s">
        <v>67</v>
      </c>
      <c r="D909" s="2" t="s">
        <v>67</v>
      </c>
      <c r="F909" s="20" t="s">
        <v>10058</v>
      </c>
      <c r="G909">
        <v>1</v>
      </c>
    </row>
    <row r="910" spans="1:7" ht="14.4" customHeight="1" x14ac:dyDescent="0.3">
      <c r="A910" s="8" t="s">
        <v>8926</v>
      </c>
      <c r="B910" s="8" t="s">
        <v>9286</v>
      </c>
      <c r="C910" s="2" t="s">
        <v>67</v>
      </c>
      <c r="D910" s="2" t="s">
        <v>67</v>
      </c>
      <c r="F910" s="20" t="s">
        <v>8534</v>
      </c>
      <c r="G910">
        <v>1</v>
      </c>
    </row>
    <row r="911" spans="1:7" ht="14.4" customHeight="1" x14ac:dyDescent="0.3">
      <c r="A911" s="8" t="s">
        <v>10563</v>
      </c>
      <c r="B911" s="8" t="s">
        <v>9287</v>
      </c>
      <c r="C911" s="2" t="s">
        <v>67</v>
      </c>
      <c r="D911" s="2" t="s">
        <v>67</v>
      </c>
      <c r="F911" s="20" t="s">
        <v>10284</v>
      </c>
      <c r="G911">
        <v>1</v>
      </c>
    </row>
    <row r="912" spans="1:7" ht="14.4" customHeight="1" x14ac:dyDescent="0.3">
      <c r="A912" s="8" t="s">
        <v>8976</v>
      </c>
      <c r="B912" s="8" t="s">
        <v>9286</v>
      </c>
      <c r="C912" s="2" t="s">
        <v>67</v>
      </c>
      <c r="D912" s="2" t="s">
        <v>67</v>
      </c>
      <c r="F912" s="20" t="s">
        <v>8582</v>
      </c>
      <c r="G912">
        <v>1</v>
      </c>
    </row>
    <row r="913" spans="1:7" ht="14.4" customHeight="1" x14ac:dyDescent="0.3">
      <c r="A913" s="8" t="s">
        <v>9207</v>
      </c>
      <c r="B913" s="8" t="s">
        <v>9286</v>
      </c>
      <c r="C913" s="2" t="s">
        <v>67</v>
      </c>
      <c r="D913" s="2" t="s">
        <v>67</v>
      </c>
      <c r="F913" s="20" t="s">
        <v>8812</v>
      </c>
      <c r="G913">
        <v>1</v>
      </c>
    </row>
    <row r="914" spans="1:7" ht="14.4" customHeight="1" x14ac:dyDescent="0.3">
      <c r="A914" s="8" t="s">
        <v>10566</v>
      </c>
      <c r="B914" s="8" t="s">
        <v>9287</v>
      </c>
      <c r="C914" s="2" t="s">
        <v>67</v>
      </c>
      <c r="D914" s="2" t="s">
        <v>67</v>
      </c>
      <c r="F914" s="20" t="s">
        <v>10287</v>
      </c>
      <c r="G914">
        <v>1</v>
      </c>
    </row>
    <row r="915" spans="1:7" ht="14.4" customHeight="1" x14ac:dyDescent="0.3">
      <c r="A915" s="8" t="s">
        <v>9672</v>
      </c>
      <c r="B915" s="8" t="s">
        <v>9287</v>
      </c>
      <c r="C915" s="2" t="s">
        <v>67</v>
      </c>
      <c r="D915" s="2" t="s">
        <v>67</v>
      </c>
      <c r="F915" s="20" t="s">
        <v>9627</v>
      </c>
      <c r="G915">
        <v>1</v>
      </c>
    </row>
    <row r="916" spans="1:7" ht="14.4" customHeight="1" x14ac:dyDescent="0.3">
      <c r="A916" s="8" t="s">
        <v>9689</v>
      </c>
      <c r="B916" s="8" t="s">
        <v>9287</v>
      </c>
      <c r="C916" s="2" t="s">
        <v>67</v>
      </c>
      <c r="D916" s="2" t="s">
        <v>67</v>
      </c>
      <c r="F916" s="20" t="s">
        <v>9644</v>
      </c>
      <c r="G916">
        <v>1</v>
      </c>
    </row>
    <row r="917" spans="1:7" ht="14.4" customHeight="1" x14ac:dyDescent="0.3">
      <c r="A917" s="6">
        <f>ACM!A182</f>
        <v>425</v>
      </c>
      <c r="B917" s="6">
        <f>ACM!B182</f>
        <v>6</v>
      </c>
      <c r="C917" s="2" t="s">
        <v>67</v>
      </c>
      <c r="D917" s="2" t="s">
        <v>67</v>
      </c>
      <c r="F917" s="20" t="str">
        <f>ACM!I182</f>
        <v>Enhancing User Interface Design Patterns with Design Rationale Structures</v>
      </c>
      <c r="G917">
        <v>1</v>
      </c>
    </row>
    <row r="918" spans="1:7" ht="14.4" customHeight="1" x14ac:dyDescent="0.3">
      <c r="A918" s="18">
        <f>IEEE!A96</f>
        <v>95</v>
      </c>
      <c r="B918" s="18" t="str">
        <f>IEEE!B96</f>
        <v>5 (MD)</v>
      </c>
      <c r="C918" s="2" t="s">
        <v>68</v>
      </c>
      <c r="D918" s="2" t="s">
        <v>68</v>
      </c>
      <c r="E918" s="23" t="s">
        <v>2219</v>
      </c>
      <c r="F918" s="20" t="str">
        <f>IEEE!C96</f>
        <v>Enhancing version control with domain-specific semantics</v>
      </c>
      <c r="G918">
        <v>1</v>
      </c>
    </row>
    <row r="919" spans="1:7" ht="14.4" customHeight="1" x14ac:dyDescent="0.3">
      <c r="A919" s="18">
        <f>IEEE!A207</f>
        <v>206</v>
      </c>
      <c r="B919" s="18" t="str">
        <f>IEEE!B207</f>
        <v>5 (DS)</v>
      </c>
      <c r="C919" s="2" t="s">
        <v>11170</v>
      </c>
      <c r="D919" s="2" t="s">
        <v>67</v>
      </c>
      <c r="F919" s="20" t="str">
        <f>IEEE!C207</f>
        <v>Enhancing version control with domain-specific semantics</v>
      </c>
      <c r="G919">
        <v>1</v>
      </c>
    </row>
    <row r="920" spans="1:7" ht="14.4" customHeight="1" x14ac:dyDescent="0.3">
      <c r="A920" s="8" t="s">
        <v>10584</v>
      </c>
      <c r="B920" s="8" t="s">
        <v>9287</v>
      </c>
      <c r="C920" s="2" t="s">
        <v>67</v>
      </c>
      <c r="D920" s="2" t="s">
        <v>67</v>
      </c>
      <c r="F920" s="20" t="s">
        <v>10302</v>
      </c>
      <c r="G920">
        <v>1</v>
      </c>
    </row>
    <row r="921" spans="1:7" ht="14.4" customHeight="1" x14ac:dyDescent="0.3">
      <c r="A921" s="8" t="s">
        <v>9801</v>
      </c>
      <c r="B921" s="8" t="s">
        <v>9287</v>
      </c>
      <c r="C921" s="2" t="s">
        <v>67</v>
      </c>
      <c r="D921" s="2" t="s">
        <v>67</v>
      </c>
      <c r="F921" s="20" t="s">
        <v>9742</v>
      </c>
      <c r="G921">
        <v>1</v>
      </c>
    </row>
    <row r="922" spans="1:7" ht="14.4" customHeight="1" x14ac:dyDescent="0.3">
      <c r="A922" s="6">
        <f>ACM!A687</f>
        <v>930</v>
      </c>
      <c r="B922" s="6">
        <f>ACM!B687</f>
        <v>6</v>
      </c>
      <c r="C922" s="2" t="s">
        <v>67</v>
      </c>
      <c r="D922" s="2" t="s">
        <v>67</v>
      </c>
      <c r="F922" s="20" t="str">
        <f>ACM!I687</f>
        <v>Ensuring Customised Transactional Reliability of Composite Services</v>
      </c>
      <c r="G922">
        <v>1</v>
      </c>
    </row>
    <row r="923" spans="1:7" ht="14.4" customHeight="1" x14ac:dyDescent="0.3">
      <c r="A923" s="6">
        <f>ACM!A304</f>
        <v>547</v>
      </c>
      <c r="B923" s="6">
        <f>ACM!B304</f>
        <v>6</v>
      </c>
      <c r="C923" s="2" t="s">
        <v>67</v>
      </c>
      <c r="D923" s="2" t="s">
        <v>67</v>
      </c>
      <c r="F923" s="20" t="str">
        <f>ACM!I304</f>
        <v>Entity Matching Across Heterogeneous Sources</v>
      </c>
      <c r="G923">
        <v>1</v>
      </c>
    </row>
    <row r="924" spans="1:7" ht="14.4" customHeight="1" x14ac:dyDescent="0.3">
      <c r="A924" s="8" t="s">
        <v>10008</v>
      </c>
      <c r="B924" s="8" t="s">
        <v>9287</v>
      </c>
      <c r="C924" s="2" t="s">
        <v>67</v>
      </c>
      <c r="D924" s="2" t="s">
        <v>67</v>
      </c>
      <c r="F924" s="20" t="s">
        <v>9952</v>
      </c>
      <c r="G924">
        <v>1</v>
      </c>
    </row>
    <row r="925" spans="1:7" ht="14.4" customHeight="1" x14ac:dyDescent="0.3">
      <c r="A925" s="8" t="s">
        <v>10532</v>
      </c>
      <c r="B925" s="8" t="s">
        <v>9287</v>
      </c>
      <c r="C925" s="2" t="s">
        <v>67</v>
      </c>
      <c r="D925" s="2" t="s">
        <v>67</v>
      </c>
      <c r="F925" s="20" t="s">
        <v>10253</v>
      </c>
      <c r="G925">
        <v>1</v>
      </c>
    </row>
    <row r="926" spans="1:7" ht="14.4" customHeight="1" x14ac:dyDescent="0.3">
      <c r="A926" s="6">
        <f>ACM!A539</f>
        <v>782</v>
      </c>
      <c r="B926" s="6">
        <f>ACM!B539</f>
        <v>6</v>
      </c>
      <c r="C926" s="2" t="s">
        <v>67</v>
      </c>
      <c r="D926" s="2" t="s">
        <v>67</v>
      </c>
      <c r="F926" s="20" t="str">
        <f>ACM!I539</f>
        <v>Equivalence Checking Between SLM and TLM Using Coverage Directed Simulation</v>
      </c>
      <c r="G926">
        <v>1</v>
      </c>
    </row>
    <row r="927" spans="1:7" ht="14.4" customHeight="1" x14ac:dyDescent="0.3">
      <c r="A927" s="18">
        <f>IEEE!A136</f>
        <v>135</v>
      </c>
      <c r="B927" s="18" t="str">
        <f>IEEE!B136</f>
        <v>5 (MD)</v>
      </c>
      <c r="C927" s="2" t="s">
        <v>67</v>
      </c>
      <c r="D927" s="2" t="s">
        <v>67</v>
      </c>
      <c r="F927" s="20" t="str">
        <f>IEEE!C136</f>
        <v>Estimating terrestrial Vegetation Primary Productivity using satellite SAR data</v>
      </c>
      <c r="G927">
        <v>1</v>
      </c>
    </row>
    <row r="928" spans="1:7" ht="14.4" customHeight="1" x14ac:dyDescent="0.3">
      <c r="A928" s="18">
        <f>IEEE!A104</f>
        <v>103</v>
      </c>
      <c r="B928" s="18" t="str">
        <f>IEEE!B104</f>
        <v>5 (MD)</v>
      </c>
      <c r="C928" s="2" t="s">
        <v>67</v>
      </c>
      <c r="D928" s="2" t="s">
        <v>67</v>
      </c>
      <c r="F928" s="20" t="str">
        <f>IEEE!C104</f>
        <v>Estimation of handset nonlinearity with application to speaker recognition</v>
      </c>
      <c r="G928">
        <v>1</v>
      </c>
    </row>
    <row r="929" spans="1:7" ht="14.4" customHeight="1" x14ac:dyDescent="0.3">
      <c r="A929" s="8" t="s">
        <v>10121</v>
      </c>
      <c r="B929" s="8" t="s">
        <v>9287</v>
      </c>
      <c r="C929" s="2" t="s">
        <v>67</v>
      </c>
      <c r="D929" s="2" t="s">
        <v>67</v>
      </c>
      <c r="F929" s="20" t="s">
        <v>10072</v>
      </c>
      <c r="G929">
        <v>1</v>
      </c>
    </row>
    <row r="930" spans="1:7" ht="14.4" customHeight="1" x14ac:dyDescent="0.3">
      <c r="A930" s="8" t="s">
        <v>9907</v>
      </c>
      <c r="B930" s="8" t="s">
        <v>9287</v>
      </c>
      <c r="C930" s="2" t="s">
        <v>67</v>
      </c>
      <c r="D930" s="2" t="s">
        <v>67</v>
      </c>
      <c r="F930" s="20" t="s">
        <v>9849</v>
      </c>
      <c r="G930">
        <v>1</v>
      </c>
    </row>
    <row r="931" spans="1:7" ht="14.4" customHeight="1" x14ac:dyDescent="0.3">
      <c r="A931" s="6">
        <f>ACM!A221</f>
        <v>464</v>
      </c>
      <c r="B931" s="6">
        <f>ACM!B221</f>
        <v>6</v>
      </c>
      <c r="C931" s="2" t="s">
        <v>67</v>
      </c>
      <c r="D931" s="2" t="s">
        <v>67</v>
      </c>
      <c r="F931" s="20" t="str">
        <f>ACM!I221</f>
        <v>Evaluating Quantitative and Qualitative Models: An Application for Nationwide Water Erosion Assessment in Ethiopia</v>
      </c>
      <c r="G931">
        <v>1</v>
      </c>
    </row>
    <row r="932" spans="1:7" ht="14.4" customHeight="1" x14ac:dyDescent="0.3">
      <c r="A932" s="8" t="s">
        <v>9126</v>
      </c>
      <c r="B932" s="8" t="s">
        <v>9286</v>
      </c>
      <c r="C932" s="2" t="s">
        <v>67</v>
      </c>
      <c r="D932" s="2" t="s">
        <v>67</v>
      </c>
      <c r="F932" s="20" t="s">
        <v>8731</v>
      </c>
      <c r="G932">
        <v>1</v>
      </c>
    </row>
    <row r="933" spans="1:7" ht="14.4" customHeight="1" x14ac:dyDescent="0.3">
      <c r="A933" s="8" t="s">
        <v>9464</v>
      </c>
      <c r="B933" s="8" t="s">
        <v>9287</v>
      </c>
      <c r="C933" s="2" t="s">
        <v>67</v>
      </c>
      <c r="D933" s="2" t="s">
        <v>67</v>
      </c>
      <c r="F933" s="20" t="s">
        <v>9388</v>
      </c>
      <c r="G933">
        <v>1</v>
      </c>
    </row>
    <row r="934" spans="1:7" ht="14.4" customHeight="1" x14ac:dyDescent="0.3">
      <c r="A934" s="6">
        <f>ACM!A121</f>
        <v>364</v>
      </c>
      <c r="B934" s="6">
        <f>ACM!B121</f>
        <v>6</v>
      </c>
      <c r="C934" s="2" t="s">
        <v>11170</v>
      </c>
      <c r="D934" s="2" t="s">
        <v>67</v>
      </c>
      <c r="F934" s="20" t="str">
        <f>ACM!I121</f>
        <v>Evaluating the Effort of Composing Design Models: A Controlled Experiment</v>
      </c>
      <c r="G934">
        <v>1</v>
      </c>
    </row>
    <row r="935" spans="1:7" ht="14.4" customHeight="1" x14ac:dyDescent="0.3">
      <c r="A935" s="6">
        <f>ACM!A176</f>
        <v>419</v>
      </c>
      <c r="B935" s="6">
        <f>ACM!B176</f>
        <v>6</v>
      </c>
      <c r="C935" s="2" t="s">
        <v>11170</v>
      </c>
      <c r="D935" s="2" t="s">
        <v>67</v>
      </c>
      <c r="F935" s="20" t="str">
        <f>ACM!I176</f>
        <v>Evaluating the Effort of Composing Design Models: A Controlled Experiment</v>
      </c>
      <c r="G935">
        <v>1</v>
      </c>
    </row>
    <row r="936" spans="1:7" ht="14.4" customHeight="1" x14ac:dyDescent="0.3">
      <c r="A936" s="8" t="s">
        <v>10464</v>
      </c>
      <c r="B936" s="8" t="s">
        <v>9287</v>
      </c>
      <c r="C936" s="2" t="s">
        <v>67</v>
      </c>
      <c r="D936" s="2" t="s">
        <v>67</v>
      </c>
      <c r="F936" s="20" t="s">
        <v>3509</v>
      </c>
      <c r="G936">
        <v>1</v>
      </c>
    </row>
    <row r="937" spans="1:7" ht="14.4" customHeight="1" x14ac:dyDescent="0.3">
      <c r="A937" s="8" t="s">
        <v>10436</v>
      </c>
      <c r="B937" s="8" t="s">
        <v>9287</v>
      </c>
      <c r="C937" s="2" t="s">
        <v>67</v>
      </c>
      <c r="D937" s="2" t="s">
        <v>67</v>
      </c>
      <c r="F937" s="20" t="s">
        <v>10158</v>
      </c>
      <c r="G937">
        <v>1</v>
      </c>
    </row>
    <row r="938" spans="1:7" ht="14.4" customHeight="1" x14ac:dyDescent="0.3">
      <c r="A938" s="8" t="s">
        <v>9888</v>
      </c>
      <c r="B938" s="8" t="s">
        <v>9287</v>
      </c>
      <c r="C938" s="2" t="s">
        <v>67</v>
      </c>
      <c r="D938" s="2" t="s">
        <v>67</v>
      </c>
      <c r="F938" s="20" t="s">
        <v>9830</v>
      </c>
      <c r="G938">
        <v>1</v>
      </c>
    </row>
    <row r="939" spans="1:7" ht="14.4" customHeight="1" x14ac:dyDescent="0.3">
      <c r="A939" s="18">
        <f>IEEE!A59</f>
        <v>58</v>
      </c>
      <c r="B939" s="18" t="str">
        <f>IEEE!B59</f>
        <v>5 (UML)</v>
      </c>
      <c r="C939" s="2" t="s">
        <v>67</v>
      </c>
      <c r="D939" s="2" t="s">
        <v>67</v>
      </c>
      <c r="F939" s="20" t="str">
        <f>IEEE!C59</f>
        <v>Evaluating the Model Accuracy in Automated Design Space Exploration</v>
      </c>
      <c r="G939">
        <v>1</v>
      </c>
    </row>
    <row r="940" spans="1:7" ht="14.4" customHeight="1" x14ac:dyDescent="0.3">
      <c r="A940" s="6">
        <f>ACM!A725</f>
        <v>968</v>
      </c>
      <c r="B940" s="6">
        <f>ACM!B725</f>
        <v>6</v>
      </c>
      <c r="C940" s="2" t="s">
        <v>67</v>
      </c>
      <c r="D940" s="2" t="s">
        <v>67</v>
      </c>
      <c r="F940" s="20" t="str">
        <f>ACM!I725</f>
        <v>Evaluation Index System of Urban Characteristics</v>
      </c>
      <c r="G940">
        <v>1</v>
      </c>
    </row>
    <row r="941" spans="1:7" ht="14.4" customHeight="1" x14ac:dyDescent="0.3">
      <c r="A941" s="6">
        <f>ACM!A255</f>
        <v>498</v>
      </c>
      <c r="B941" s="6">
        <f>ACM!B255</f>
        <v>6</v>
      </c>
      <c r="C941" s="2" t="s">
        <v>67</v>
      </c>
      <c r="D941" s="2" t="s">
        <v>67</v>
      </c>
      <c r="F941" s="20" t="str">
        <f>ACM!I255</f>
        <v>Evaluation of a Novel GA-based Methodology for Model Structure Selection</v>
      </c>
      <c r="G941">
        <v>1</v>
      </c>
    </row>
    <row r="942" spans="1:7" ht="14.4" customHeight="1" x14ac:dyDescent="0.3">
      <c r="A942" s="18">
        <f>IEEE!A74</f>
        <v>73</v>
      </c>
      <c r="B942" s="18" t="str">
        <f>IEEE!B74</f>
        <v>5 (UML)</v>
      </c>
      <c r="C942" s="2" t="s">
        <v>67</v>
      </c>
      <c r="D942" s="2" t="s">
        <v>67</v>
      </c>
      <c r="F942" s="20" t="str">
        <f>IEEE!C74</f>
        <v>Evaluation of a UML-Based Versus an IEC 61131-3-Based Software Engineering Approach for Teaching PLC Programming</v>
      </c>
      <c r="G942">
        <v>1</v>
      </c>
    </row>
    <row r="943" spans="1:7" ht="14.4" customHeight="1" x14ac:dyDescent="0.3">
      <c r="A943" s="8" t="s">
        <v>10736</v>
      </c>
      <c r="B943" s="3" t="s">
        <v>10746</v>
      </c>
      <c r="C943" s="2" t="s">
        <v>67</v>
      </c>
      <c r="D943" s="2" t="s">
        <v>67</v>
      </c>
      <c r="F943" s="20" t="s">
        <v>10722</v>
      </c>
      <c r="G943">
        <v>1</v>
      </c>
    </row>
    <row r="944" spans="1:7" ht="14.4" customHeight="1" x14ac:dyDescent="0.3">
      <c r="A944" s="6">
        <f>ACM!A872</f>
        <v>1115</v>
      </c>
      <c r="B944" s="6">
        <f>ACM!B872</f>
        <v>6</v>
      </c>
      <c r="C944" s="2" t="s">
        <v>67</v>
      </c>
      <c r="D944" s="2" t="s">
        <v>67</v>
      </c>
      <c r="F944" s="20" t="str">
        <f>ACM!I872</f>
        <v>Evaluation of Object Oriented Database Support for Software Engineering Environments</v>
      </c>
      <c r="G944">
        <v>1</v>
      </c>
    </row>
    <row r="945" spans="1:7" ht="14.4" customHeight="1" x14ac:dyDescent="0.3">
      <c r="A945" s="6">
        <f>ACM!A38</f>
        <v>281</v>
      </c>
      <c r="B945" s="6">
        <f>ACM!B38</f>
        <v>6</v>
      </c>
      <c r="C945" s="2" t="s">
        <v>67</v>
      </c>
      <c r="D945" s="2" t="s">
        <v>67</v>
      </c>
      <c r="E945" s="23" t="s">
        <v>10930</v>
      </c>
      <c r="F945" s="20" t="str">
        <f>ACM!I38</f>
        <v>Evolution Control in MDE Projects: Controlling Model and Code Co-evolution</v>
      </c>
      <c r="G945">
        <v>1</v>
      </c>
    </row>
    <row r="946" spans="1:7" ht="14.4" customHeight="1" x14ac:dyDescent="0.3">
      <c r="A946" s="8" t="s">
        <v>10844</v>
      </c>
      <c r="B946" s="3" t="s">
        <v>10746</v>
      </c>
      <c r="C946" s="2" t="s">
        <v>67</v>
      </c>
      <c r="D946" s="2" t="s">
        <v>67</v>
      </c>
      <c r="F946" s="20" t="s">
        <v>10778</v>
      </c>
      <c r="G946">
        <v>1</v>
      </c>
    </row>
    <row r="947" spans="1:7" ht="14.4" customHeight="1" x14ac:dyDescent="0.3">
      <c r="A947" s="8" t="s">
        <v>10850</v>
      </c>
      <c r="B947" s="3" t="s">
        <v>10746</v>
      </c>
      <c r="C947" s="2" t="s">
        <v>67</v>
      </c>
      <c r="D947" s="2" t="s">
        <v>67</v>
      </c>
      <c r="F947" s="20" t="s">
        <v>10785</v>
      </c>
      <c r="G947">
        <v>1</v>
      </c>
    </row>
    <row r="948" spans="1:7" ht="14.4" customHeight="1" x14ac:dyDescent="0.3">
      <c r="A948" s="8" t="s">
        <v>10496</v>
      </c>
      <c r="B948" s="8" t="s">
        <v>9287</v>
      </c>
      <c r="C948" s="2" t="s">
        <v>67</v>
      </c>
      <c r="D948" s="2" t="s">
        <v>67</v>
      </c>
      <c r="F948" s="20" t="s">
        <v>10217</v>
      </c>
      <c r="G948">
        <v>1</v>
      </c>
    </row>
    <row r="949" spans="1:7" ht="14.4" customHeight="1" x14ac:dyDescent="0.3">
      <c r="A949" s="8" t="s">
        <v>9232</v>
      </c>
      <c r="B949" s="8" t="s">
        <v>9286</v>
      </c>
      <c r="C949" s="2" t="s">
        <v>67</v>
      </c>
      <c r="D949" s="2" t="s">
        <v>67</v>
      </c>
      <c r="F949" s="20" t="s">
        <v>8837</v>
      </c>
      <c r="G949">
        <v>1</v>
      </c>
    </row>
    <row r="950" spans="1:7" ht="14.4" customHeight="1" x14ac:dyDescent="0.3">
      <c r="A950" s="8" t="s">
        <v>9066</v>
      </c>
      <c r="B950" s="8" t="s">
        <v>9286</v>
      </c>
      <c r="C950" s="2" t="s">
        <v>67</v>
      </c>
      <c r="D950" s="2" t="s">
        <v>67</v>
      </c>
      <c r="F950" s="20" t="s">
        <v>8674</v>
      </c>
      <c r="G950">
        <v>1</v>
      </c>
    </row>
    <row r="951" spans="1:7" ht="14.4" customHeight="1" x14ac:dyDescent="0.3">
      <c r="A951" s="8" t="s">
        <v>10868</v>
      </c>
      <c r="B951" s="3" t="s">
        <v>10746</v>
      </c>
      <c r="C951" s="2" t="s">
        <v>67</v>
      </c>
      <c r="D951" s="2" t="s">
        <v>67</v>
      </c>
      <c r="F951" s="20" t="s">
        <v>10805</v>
      </c>
      <c r="G951">
        <v>1</v>
      </c>
    </row>
    <row r="952" spans="1:7" ht="14.4" customHeight="1" x14ac:dyDescent="0.3">
      <c r="A952" s="8" t="s">
        <v>9769</v>
      </c>
      <c r="B952" s="8" t="s">
        <v>9287</v>
      </c>
      <c r="C952" s="2" t="s">
        <v>67</v>
      </c>
      <c r="D952" s="2" t="s">
        <v>67</v>
      </c>
      <c r="F952" s="20" t="s">
        <v>9710</v>
      </c>
      <c r="G952">
        <v>1</v>
      </c>
    </row>
    <row r="953" spans="1:7" ht="14.4" customHeight="1" x14ac:dyDescent="0.3">
      <c r="A953" s="8" t="s">
        <v>9494</v>
      </c>
      <c r="B953" s="8" t="s">
        <v>9287</v>
      </c>
      <c r="C953" s="2" t="s">
        <v>67</v>
      </c>
      <c r="D953" s="2" t="s">
        <v>67</v>
      </c>
      <c r="F953" s="20" t="s">
        <v>9418</v>
      </c>
      <c r="G953">
        <v>1</v>
      </c>
    </row>
    <row r="954" spans="1:7" ht="14.4" customHeight="1" x14ac:dyDescent="0.3">
      <c r="A954" s="8" t="s">
        <v>9921</v>
      </c>
      <c r="B954" s="8" t="s">
        <v>9287</v>
      </c>
      <c r="C954" s="2" t="s">
        <v>67</v>
      </c>
      <c r="D954" s="2" t="s">
        <v>67</v>
      </c>
      <c r="F954" s="20" t="s">
        <v>9861</v>
      </c>
      <c r="G954">
        <v>1</v>
      </c>
    </row>
    <row r="955" spans="1:7" ht="14.4" customHeight="1" x14ac:dyDescent="0.3">
      <c r="A955" s="6">
        <f>ACM!A244</f>
        <v>487</v>
      </c>
      <c r="B955" s="6">
        <f>ACM!B244</f>
        <v>6</v>
      </c>
      <c r="C955" s="2" t="s">
        <v>67</v>
      </c>
      <c r="D955" s="2" t="s">
        <v>68</v>
      </c>
      <c r="F955" s="20" t="str">
        <f>ACM!I244</f>
        <v>Executable Model Composition: A Multilevel Approach</v>
      </c>
      <c r="G955">
        <v>1</v>
      </c>
    </row>
    <row r="956" spans="1:7" ht="14.4" customHeight="1" x14ac:dyDescent="0.3">
      <c r="A956" s="18">
        <f>IEEE!A30</f>
        <v>29</v>
      </c>
      <c r="B956" s="18" t="str">
        <f>IEEE!B30</f>
        <v>5 (UML)</v>
      </c>
      <c r="C956" s="2" t="s">
        <v>67</v>
      </c>
      <c r="D956" s="2" t="s">
        <v>67</v>
      </c>
      <c r="F956" s="20" t="str">
        <f>IEEE!C30</f>
        <v>Existing land record management system of Pakistan and proposed Arc GIS parcel data model</v>
      </c>
      <c r="G956">
        <v>1</v>
      </c>
    </row>
    <row r="957" spans="1:7" ht="14.4" customHeight="1" x14ac:dyDescent="0.3">
      <c r="A957" s="18">
        <f>IEEE!A135</f>
        <v>134</v>
      </c>
      <c r="B957" s="18" t="str">
        <f>IEEE!B135</f>
        <v>5 (MD)</v>
      </c>
      <c r="C957" s="2" t="s">
        <v>67</v>
      </c>
      <c r="D957" s="2" t="s">
        <v>67</v>
      </c>
      <c r="F957" s="20" t="str">
        <f>IEEE!C135</f>
        <v>Existing model metrics and relations to model quality</v>
      </c>
      <c r="G957">
        <v>1</v>
      </c>
    </row>
    <row r="958" spans="1:7" ht="14.4" customHeight="1" x14ac:dyDescent="0.3">
      <c r="A958" s="6">
        <f>ACM!A508</f>
        <v>751</v>
      </c>
      <c r="B958" s="6">
        <f>ACM!B508</f>
        <v>6</v>
      </c>
      <c r="C958" s="2" t="s">
        <v>67</v>
      </c>
      <c r="D958" s="2" t="s">
        <v>67</v>
      </c>
      <c r="F958" s="20" t="str">
        <f>ACM!I508</f>
        <v>Expectation Disconfirmation and Technology Adoption: Polynomial Modeling and Response Surface Analysis</v>
      </c>
      <c r="G958">
        <v>1</v>
      </c>
    </row>
    <row r="959" spans="1:7" ht="14.4" customHeight="1" x14ac:dyDescent="0.3">
      <c r="A959" s="8" t="s">
        <v>10543</v>
      </c>
      <c r="B959" s="8" t="s">
        <v>9287</v>
      </c>
      <c r="C959" s="2" t="s">
        <v>67</v>
      </c>
      <c r="D959" s="2" t="s">
        <v>67</v>
      </c>
      <c r="F959" s="20" t="s">
        <v>10264</v>
      </c>
      <c r="G959">
        <v>1</v>
      </c>
    </row>
    <row r="960" spans="1:7" ht="14.4" customHeight="1" x14ac:dyDescent="0.3">
      <c r="A960" s="8" t="s">
        <v>10462</v>
      </c>
      <c r="B960" s="8" t="s">
        <v>9287</v>
      </c>
      <c r="C960" s="2" t="s">
        <v>67</v>
      </c>
      <c r="D960" s="2" t="s">
        <v>67</v>
      </c>
      <c r="F960" s="20" t="s">
        <v>10183</v>
      </c>
      <c r="G960">
        <v>1</v>
      </c>
    </row>
    <row r="961" spans="1:7" ht="14.4" customHeight="1" x14ac:dyDescent="0.3">
      <c r="A961" s="8" t="s">
        <v>10658</v>
      </c>
      <c r="B961" s="8" t="s">
        <v>9287</v>
      </c>
      <c r="C961" s="2" t="s">
        <v>67</v>
      </c>
      <c r="D961" s="2" t="s">
        <v>67</v>
      </c>
      <c r="F961" s="20" t="s">
        <v>10378</v>
      </c>
      <c r="G961">
        <v>1</v>
      </c>
    </row>
    <row r="962" spans="1:7" ht="14.4" customHeight="1" x14ac:dyDescent="0.3">
      <c r="A962" s="8" t="s">
        <v>9437</v>
      </c>
      <c r="B962" s="8" t="s">
        <v>9287</v>
      </c>
      <c r="C962" s="2" t="s">
        <v>67</v>
      </c>
      <c r="D962" s="2" t="s">
        <v>67</v>
      </c>
      <c r="F962" s="20" t="s">
        <v>9360</v>
      </c>
      <c r="G962">
        <v>1</v>
      </c>
    </row>
    <row r="963" spans="1:7" ht="14.4" customHeight="1" x14ac:dyDescent="0.3">
      <c r="A963" s="8" t="s">
        <v>9194</v>
      </c>
      <c r="B963" s="8" t="s">
        <v>9286</v>
      </c>
      <c r="C963" s="2" t="s">
        <v>67</v>
      </c>
      <c r="D963" s="2" t="s">
        <v>67</v>
      </c>
      <c r="F963" s="20" t="s">
        <v>8799</v>
      </c>
      <c r="G963">
        <v>1</v>
      </c>
    </row>
    <row r="964" spans="1:7" ht="14.4" customHeight="1" x14ac:dyDescent="0.3">
      <c r="A964" s="8" t="s">
        <v>9481</v>
      </c>
      <c r="B964" s="8" t="s">
        <v>9287</v>
      </c>
      <c r="C964" s="2" t="s">
        <v>67</v>
      </c>
      <c r="D964" s="2" t="s">
        <v>67</v>
      </c>
      <c r="F964" s="20" t="s">
        <v>9405</v>
      </c>
      <c r="G964">
        <v>1</v>
      </c>
    </row>
    <row r="965" spans="1:7" ht="14.4" customHeight="1" x14ac:dyDescent="0.3">
      <c r="A965" s="6">
        <f>ACM!A647</f>
        <v>890</v>
      </c>
      <c r="B965" s="6">
        <f>ACM!B647</f>
        <v>6</v>
      </c>
      <c r="C965" s="2" t="s">
        <v>67</v>
      </c>
      <c r="D965" s="2" t="s">
        <v>67</v>
      </c>
      <c r="F965" s="20" t="str">
        <f>ACM!I647</f>
        <v>Exploring ACM and S-BPM for Modelling Human-centric Processes: An Empirical Comparison</v>
      </c>
      <c r="G965">
        <v>1</v>
      </c>
    </row>
    <row r="966" spans="1:7" ht="14.4" customHeight="1" x14ac:dyDescent="0.3">
      <c r="A966" s="8" t="s">
        <v>9251</v>
      </c>
      <c r="B966" s="8" t="s">
        <v>9286</v>
      </c>
      <c r="C966" s="2" t="s">
        <v>67</v>
      </c>
      <c r="D966" s="2" t="s">
        <v>67</v>
      </c>
      <c r="F966" s="20" t="s">
        <v>8855</v>
      </c>
      <c r="G966">
        <v>1</v>
      </c>
    </row>
    <row r="967" spans="1:7" ht="14.4" customHeight="1" x14ac:dyDescent="0.3">
      <c r="A967" s="6">
        <f>ACM!A498</f>
        <v>741</v>
      </c>
      <c r="B967" s="6">
        <f>ACM!B498</f>
        <v>6</v>
      </c>
      <c r="C967" s="2" t="s">
        <v>67</v>
      </c>
      <c r="D967" s="2" t="s">
        <v>67</v>
      </c>
      <c r="F967" s="20" t="str">
        <f>ACM!I498</f>
        <v>Exploring Human Visualization of Computer Algorithms</v>
      </c>
      <c r="G967">
        <v>1</v>
      </c>
    </row>
    <row r="968" spans="1:7" ht="14.4" customHeight="1" x14ac:dyDescent="0.3">
      <c r="A968" s="6">
        <f>ACM!A339</f>
        <v>582</v>
      </c>
      <c r="B968" s="6">
        <f>ACM!B339</f>
        <v>6</v>
      </c>
      <c r="C968" s="2" t="s">
        <v>67</v>
      </c>
      <c r="D968" s="2" t="s">
        <v>67</v>
      </c>
      <c r="F968" s="20" t="str">
        <f>ACM!I339</f>
        <v>Exploring Multi-Paradigm Modeling Techniques</v>
      </c>
      <c r="G968">
        <v>1</v>
      </c>
    </row>
    <row r="969" spans="1:7" ht="14.4" customHeight="1" x14ac:dyDescent="0.3">
      <c r="A969" s="8" t="s">
        <v>9129</v>
      </c>
      <c r="B969" s="8" t="s">
        <v>9286</v>
      </c>
      <c r="C969" s="2" t="s">
        <v>67</v>
      </c>
      <c r="D969" s="2" t="s">
        <v>67</v>
      </c>
      <c r="F969" s="20" t="s">
        <v>8734</v>
      </c>
      <c r="G969">
        <v>1</v>
      </c>
    </row>
    <row r="970" spans="1:7" ht="14.4" customHeight="1" x14ac:dyDescent="0.3">
      <c r="A970" s="18">
        <f>IEEE!A44</f>
        <v>43</v>
      </c>
      <c r="B970" s="18" t="str">
        <f>IEEE!B44</f>
        <v>5 (UML)</v>
      </c>
      <c r="C970" s="2" t="s">
        <v>67</v>
      </c>
      <c r="D970" s="2" t="s">
        <v>67</v>
      </c>
      <c r="F970" s="20" t="str">
        <f>IEEE!C44</f>
        <v>Exploring the significance of multi-touch tables in enhancing collaborative software design using UML</v>
      </c>
      <c r="G970">
        <v>1</v>
      </c>
    </row>
    <row r="971" spans="1:7" ht="14.4" customHeight="1" x14ac:dyDescent="0.3">
      <c r="A971" s="8" t="s">
        <v>10101</v>
      </c>
      <c r="B971" s="8" t="s">
        <v>9287</v>
      </c>
      <c r="C971" s="2" t="s">
        <v>67</v>
      </c>
      <c r="D971" s="2" t="s">
        <v>67</v>
      </c>
      <c r="F971" s="20" t="s">
        <v>10052</v>
      </c>
      <c r="G971">
        <v>1</v>
      </c>
    </row>
    <row r="972" spans="1:7" ht="14.4" customHeight="1" x14ac:dyDescent="0.3">
      <c r="A972" s="6">
        <f>ACM!A197</f>
        <v>440</v>
      </c>
      <c r="B972" s="6">
        <f>ACM!B197</f>
        <v>6</v>
      </c>
      <c r="C972" s="2" t="s">
        <v>67</v>
      </c>
      <c r="D972" s="2" t="s">
        <v>67</v>
      </c>
      <c r="F972" s="20" t="str">
        <f>ACM!I197</f>
        <v>Expresso and Chips: Creating a Next Generation Microarray Experiment Management System</v>
      </c>
      <c r="G972">
        <v>1</v>
      </c>
    </row>
    <row r="973" spans="1:7" ht="14.4" customHeight="1" x14ac:dyDescent="0.3">
      <c r="A973" s="6">
        <f>ACM!A699</f>
        <v>942</v>
      </c>
      <c r="B973" s="6">
        <f>ACM!B699</f>
        <v>6</v>
      </c>
      <c r="C973" s="2" t="s">
        <v>67</v>
      </c>
      <c r="D973" s="2" t="s">
        <v>67</v>
      </c>
      <c r="F973" s="20" t="str">
        <f>ACM!I699</f>
        <v>Extending BPMN for Supporting Customer-Facing Service Quality Requirements</v>
      </c>
      <c r="G973">
        <v>1</v>
      </c>
    </row>
    <row r="974" spans="1:7" ht="14.4" customHeight="1" x14ac:dyDescent="0.3">
      <c r="A974" s="8" t="s">
        <v>9104</v>
      </c>
      <c r="B974" s="8" t="s">
        <v>9286</v>
      </c>
      <c r="C974" s="2" t="s">
        <v>67</v>
      </c>
      <c r="D974" s="2" t="s">
        <v>67</v>
      </c>
      <c r="F974" s="20" t="s">
        <v>8710</v>
      </c>
      <c r="G974">
        <v>1</v>
      </c>
    </row>
    <row r="975" spans="1:7" ht="14.4" customHeight="1" x14ac:dyDescent="0.3">
      <c r="A975" s="8" t="s">
        <v>9453</v>
      </c>
      <c r="B975" s="8" t="s">
        <v>9287</v>
      </c>
      <c r="C975" s="2" t="s">
        <v>67</v>
      </c>
      <c r="D975" s="2" t="s">
        <v>67</v>
      </c>
      <c r="F975" s="20" t="s">
        <v>9376</v>
      </c>
      <c r="G975">
        <v>1</v>
      </c>
    </row>
    <row r="976" spans="1:7" ht="14.4" customHeight="1" x14ac:dyDescent="0.3">
      <c r="A976" s="8" t="s">
        <v>9472</v>
      </c>
      <c r="B976" s="8" t="s">
        <v>9287</v>
      </c>
      <c r="C976" s="2" t="s">
        <v>67</v>
      </c>
      <c r="D976" s="2" t="s">
        <v>67</v>
      </c>
      <c r="F976" s="20" t="s">
        <v>9396</v>
      </c>
      <c r="G976">
        <v>1</v>
      </c>
    </row>
    <row r="977" spans="1:7" ht="14.4" customHeight="1" x14ac:dyDescent="0.3">
      <c r="A977" s="6">
        <f>ACM!A669</f>
        <v>912</v>
      </c>
      <c r="B977" s="6">
        <f>ACM!B669</f>
        <v>6</v>
      </c>
      <c r="C977" s="2" t="s">
        <v>67</v>
      </c>
      <c r="D977" s="2" t="s">
        <v>67</v>
      </c>
      <c r="F977" s="20" t="str">
        <f>ACM!I669</f>
        <v>Extending Task Technology Fit with Computer Self-efficacy</v>
      </c>
      <c r="G977">
        <v>1</v>
      </c>
    </row>
    <row r="978" spans="1:7" ht="14.4" customHeight="1" x14ac:dyDescent="0.3">
      <c r="A978" s="6">
        <f>ACM!A610</f>
        <v>853</v>
      </c>
      <c r="B978" s="6">
        <f>ACM!B610</f>
        <v>6</v>
      </c>
      <c r="C978" s="2" t="s">
        <v>67</v>
      </c>
      <c r="D978" s="2" t="s">
        <v>67</v>
      </c>
      <c r="F978" s="20" t="str">
        <f>ACM!I610</f>
        <v>Extending the ODMG Object Model with Composite Objects</v>
      </c>
      <c r="G978">
        <v>1</v>
      </c>
    </row>
    <row r="979" spans="1:7" ht="14.4" customHeight="1" x14ac:dyDescent="0.3">
      <c r="A979" s="6">
        <f>ACM!A611</f>
        <v>854</v>
      </c>
      <c r="B979" s="6">
        <f>ACM!B611</f>
        <v>6</v>
      </c>
      <c r="C979" s="2" t="s">
        <v>11170</v>
      </c>
      <c r="D979" s="2" t="s">
        <v>67</v>
      </c>
      <c r="F979" s="20" t="str">
        <f>ACM!I611</f>
        <v>Extending the ODMG Object Model with Composite Objects</v>
      </c>
      <c r="G979">
        <v>1</v>
      </c>
    </row>
    <row r="980" spans="1:7" ht="14.4" customHeight="1" x14ac:dyDescent="0.3">
      <c r="A980" s="18">
        <f>IEEE!A38</f>
        <v>37</v>
      </c>
      <c r="B980" s="18" t="str">
        <f>IEEE!B38</f>
        <v>5 (UML)</v>
      </c>
      <c r="C980" s="2" t="s">
        <v>67</v>
      </c>
      <c r="D980" s="2" t="s">
        <v>68</v>
      </c>
      <c r="E980" s="23" t="s">
        <v>1112</v>
      </c>
      <c r="F980" s="20" t="str">
        <f>IEEE!C38</f>
        <v>Extending UML for model composition</v>
      </c>
      <c r="G980">
        <v>1</v>
      </c>
    </row>
    <row r="981" spans="1:7" ht="14.4" customHeight="1" x14ac:dyDescent="0.3">
      <c r="A981" s="18">
        <f>IEEE!A143</f>
        <v>142</v>
      </c>
      <c r="B981" s="18" t="str">
        <f>IEEE!B143</f>
        <v>5 (MD)</v>
      </c>
      <c r="C981" s="2" t="s">
        <v>11170</v>
      </c>
      <c r="D981" s="2" t="s">
        <v>67</v>
      </c>
      <c r="F981" s="20" t="str">
        <f>IEEE!C143</f>
        <v>Extending UML for model composition</v>
      </c>
      <c r="G981">
        <v>1</v>
      </c>
    </row>
    <row r="982" spans="1:7" ht="14.4" customHeight="1" x14ac:dyDescent="0.3">
      <c r="A982" s="8" t="s">
        <v>9031</v>
      </c>
      <c r="B982" s="8" t="s">
        <v>9286</v>
      </c>
      <c r="C982" s="2" t="s">
        <v>67</v>
      </c>
      <c r="D982" s="2" t="s">
        <v>67</v>
      </c>
      <c r="F982" s="20" t="s">
        <v>8640</v>
      </c>
      <c r="G982">
        <v>1</v>
      </c>
    </row>
    <row r="983" spans="1:7" ht="14.4" customHeight="1" x14ac:dyDescent="0.3">
      <c r="A983" s="8" t="s">
        <v>8977</v>
      </c>
      <c r="B983" s="8" t="s">
        <v>9286</v>
      </c>
      <c r="C983" s="2" t="s">
        <v>67</v>
      </c>
      <c r="D983" s="2" t="s">
        <v>67</v>
      </c>
      <c r="F983" s="20" t="s">
        <v>8610</v>
      </c>
      <c r="G983">
        <v>1</v>
      </c>
    </row>
    <row r="984" spans="1:7" ht="14.4" customHeight="1" x14ac:dyDescent="0.3">
      <c r="A984" s="8" t="s">
        <v>10013</v>
      </c>
      <c r="B984" s="8" t="s">
        <v>9287</v>
      </c>
      <c r="C984" s="2" t="s">
        <v>67</v>
      </c>
      <c r="D984" s="2" t="s">
        <v>67</v>
      </c>
      <c r="F984" s="20" t="s">
        <v>9957</v>
      </c>
      <c r="G984">
        <v>1</v>
      </c>
    </row>
    <row r="985" spans="1:7" ht="14.4" customHeight="1" x14ac:dyDescent="0.3">
      <c r="A985" s="8" t="s">
        <v>10633</v>
      </c>
      <c r="B985" s="8" t="s">
        <v>9287</v>
      </c>
      <c r="C985" s="2" t="s">
        <v>67</v>
      </c>
      <c r="D985" s="2" t="s">
        <v>67</v>
      </c>
      <c r="F985" s="20" t="s">
        <v>10352</v>
      </c>
      <c r="G985">
        <v>1</v>
      </c>
    </row>
    <row r="986" spans="1:7" ht="14.4" customHeight="1" x14ac:dyDescent="0.3">
      <c r="A986" s="8" t="s">
        <v>10587</v>
      </c>
      <c r="B986" s="8" t="s">
        <v>9287</v>
      </c>
      <c r="C986" s="2" t="s">
        <v>67</v>
      </c>
      <c r="D986" s="2" t="s">
        <v>67</v>
      </c>
      <c r="F986" s="20" t="s">
        <v>10305</v>
      </c>
      <c r="G986">
        <v>1</v>
      </c>
    </row>
    <row r="987" spans="1:7" ht="14.4" customHeight="1" x14ac:dyDescent="0.3">
      <c r="A987" s="6">
        <f>ACM!A490</f>
        <v>733</v>
      </c>
      <c r="B987" s="6">
        <f>ACM!B490</f>
        <v>6</v>
      </c>
      <c r="C987" s="2" t="s">
        <v>67</v>
      </c>
      <c r="D987" s="2" t="s">
        <v>67</v>
      </c>
      <c r="F987" s="20" t="str">
        <f>ACM!I490</f>
        <v>Extracting Translations from Comparable Corpora for Cross-Language Information Retrieval Using the Language Modeling Framework</v>
      </c>
      <c r="G987">
        <v>1</v>
      </c>
    </row>
    <row r="988" spans="1:7" ht="14.4" customHeight="1" x14ac:dyDescent="0.3">
      <c r="A988" s="6">
        <f>ACM!A256</f>
        <v>499</v>
      </c>
      <c r="B988" s="6">
        <f>ACM!B256</f>
        <v>6</v>
      </c>
      <c r="C988" s="2" t="s">
        <v>67</v>
      </c>
      <c r="D988" s="2" t="s">
        <v>67</v>
      </c>
      <c r="F988" s="20" t="str">
        <f>ACM!I256</f>
        <v>Extraction of Token Based VHDL Models From Old ASIC Net Lists</v>
      </c>
      <c r="G988">
        <v>1</v>
      </c>
    </row>
    <row r="989" spans="1:7" ht="14.4" customHeight="1" x14ac:dyDescent="0.3">
      <c r="A989" s="6">
        <f>ACM!A393</f>
        <v>636</v>
      </c>
      <c r="B989" s="6">
        <f>ACM!B393</f>
        <v>6</v>
      </c>
      <c r="C989" s="2" t="s">
        <v>67</v>
      </c>
      <c r="D989" s="2" t="s">
        <v>67</v>
      </c>
      <c r="F989" s="20" t="str">
        <f>ACM!I393</f>
        <v>Eye Gaze-driven Prediction of Cognitive Differences During Graphical Password Composition</v>
      </c>
      <c r="G989">
        <v>1</v>
      </c>
    </row>
    <row r="990" spans="1:7" ht="14.4" customHeight="1" x14ac:dyDescent="0.3">
      <c r="A990" s="6">
        <f>ACM!A640</f>
        <v>883</v>
      </c>
      <c r="B990" s="6">
        <f>ACM!B640</f>
        <v>6</v>
      </c>
      <c r="C990" s="2" t="s">
        <v>67</v>
      </c>
      <c r="D990" s="2" t="s">
        <v>67</v>
      </c>
      <c r="F990" s="20" t="str">
        <f>ACM!I640</f>
        <v>Eye-gaze Detection from Monocular Camera Image Using Parametric Template Matching</v>
      </c>
      <c r="G990">
        <v>1</v>
      </c>
    </row>
    <row r="991" spans="1:7" ht="14.4" customHeight="1" x14ac:dyDescent="0.3">
      <c r="A991" s="8" t="s">
        <v>10424</v>
      </c>
      <c r="B991" s="8" t="s">
        <v>9287</v>
      </c>
      <c r="C991" s="2" t="s">
        <v>67</v>
      </c>
      <c r="D991" s="2" t="s">
        <v>67</v>
      </c>
      <c r="F991" s="20" t="s">
        <v>10146</v>
      </c>
      <c r="G991">
        <v>1</v>
      </c>
    </row>
    <row r="992" spans="1:7" ht="14.4" customHeight="1" x14ac:dyDescent="0.3">
      <c r="A992" s="6">
        <f>ACM!A696</f>
        <v>939</v>
      </c>
      <c r="B992" s="6">
        <f>ACM!B696</f>
        <v>6</v>
      </c>
      <c r="C992" s="2" t="s">
        <v>67</v>
      </c>
      <c r="D992" s="2" t="s">
        <v>67</v>
      </c>
      <c r="F992" s="20" t="str">
        <f>ACM!I696</f>
        <v>Face Recognition Using Discriminant Locality Preserving Projections</v>
      </c>
      <c r="G992">
        <v>1</v>
      </c>
    </row>
    <row r="993" spans="1:7" ht="14.4" customHeight="1" x14ac:dyDescent="0.3">
      <c r="A993" s="8" t="s">
        <v>9574</v>
      </c>
      <c r="B993" s="8" t="s">
        <v>9287</v>
      </c>
      <c r="C993" s="2" t="s">
        <v>67</v>
      </c>
      <c r="D993" s="2" t="s">
        <v>67</v>
      </c>
      <c r="F993" s="20" t="s">
        <v>9523</v>
      </c>
      <c r="G993">
        <v>1</v>
      </c>
    </row>
    <row r="994" spans="1:7" ht="14.4" customHeight="1" x14ac:dyDescent="0.3">
      <c r="A994" s="6">
        <f>ACM!A854</f>
        <v>1097</v>
      </c>
      <c r="B994" s="6">
        <f>ACM!B854</f>
        <v>6</v>
      </c>
      <c r="C994" s="2" t="s">
        <v>67</v>
      </c>
      <c r="D994" s="2" t="s">
        <v>67</v>
      </c>
      <c r="F994" s="20" t="str">
        <f>ACM!I854</f>
        <v>Factors Affecting the Present and Future Use of Mobile Data Services&amp;#58; Comparing the Dutch, Finnish and Greek Markets</v>
      </c>
      <c r="G994">
        <v>1</v>
      </c>
    </row>
    <row r="995" spans="1:7" ht="14.4" customHeight="1" x14ac:dyDescent="0.3">
      <c r="A995" s="6">
        <f>ACM!A799</f>
        <v>1042</v>
      </c>
      <c r="B995" s="6">
        <f>ACM!B799</f>
        <v>6</v>
      </c>
      <c r="C995" s="2" t="s">
        <v>67</v>
      </c>
      <c r="D995" s="2" t="s">
        <v>67</v>
      </c>
      <c r="F995" s="20" t="str">
        <f>ACM!I799</f>
        <v>Fast and Robust Image Registration for 3D Face Modeling</v>
      </c>
      <c r="G995">
        <v>1</v>
      </c>
    </row>
    <row r="996" spans="1:7" ht="14.4" customHeight="1" x14ac:dyDescent="0.3">
      <c r="A996" s="6">
        <f>ACM!A529</f>
        <v>772</v>
      </c>
      <c r="B996" s="6">
        <f>ACM!B529</f>
        <v>6</v>
      </c>
      <c r="C996" s="2" t="s">
        <v>67</v>
      </c>
      <c r="D996" s="2" t="s">
        <v>67</v>
      </c>
      <c r="F996" s="20" t="str">
        <f>ACM!I529</f>
        <v>Fast and Stable Explicit Operator Splitting Methods for Phase-field Models</v>
      </c>
      <c r="G996">
        <v>1</v>
      </c>
    </row>
    <row r="997" spans="1:7" ht="14.4" customHeight="1" x14ac:dyDescent="0.3">
      <c r="A997" s="6">
        <f>ACM!A602</f>
        <v>845</v>
      </c>
      <c r="B997" s="6">
        <f>ACM!B602</f>
        <v>6</v>
      </c>
      <c r="C997" s="2" t="s">
        <v>67</v>
      </c>
      <c r="D997" s="2" t="s">
        <v>67</v>
      </c>
      <c r="F997" s="20" t="str">
        <f>ACM!I602</f>
        <v>Fast Seismic Modeling and Reverse Time Migration on a Graphics Processing Unit Cluster</v>
      </c>
      <c r="G997">
        <v>1</v>
      </c>
    </row>
    <row r="998" spans="1:7" ht="14.4" customHeight="1" x14ac:dyDescent="0.3">
      <c r="A998" s="8" t="s">
        <v>9229</v>
      </c>
      <c r="B998" s="8" t="s">
        <v>9286</v>
      </c>
      <c r="C998" s="2" t="s">
        <v>67</v>
      </c>
      <c r="D998" s="2" t="s">
        <v>67</v>
      </c>
      <c r="F998" s="20" t="s">
        <v>8834</v>
      </c>
      <c r="G998">
        <v>1</v>
      </c>
    </row>
    <row r="999" spans="1:7" ht="14.4" customHeight="1" x14ac:dyDescent="0.3">
      <c r="A999" s="6">
        <f>ACM!A794</f>
        <v>1037</v>
      </c>
      <c r="B999" s="6">
        <f>ACM!B794</f>
        <v>6</v>
      </c>
      <c r="C999" s="2" t="s">
        <v>67</v>
      </c>
      <c r="D999" s="2" t="s">
        <v>67</v>
      </c>
      <c r="F999" s="20" t="str">
        <f>ACM!I794</f>
        <v>Fast Thermal Simulation for Runtime Temperature Tracking and Management</v>
      </c>
      <c r="G999">
        <v>1</v>
      </c>
    </row>
    <row r="1000" spans="1:7" ht="14.4" customHeight="1" x14ac:dyDescent="0.3">
      <c r="A1000" s="6">
        <f>ACM!A462</f>
        <v>705</v>
      </c>
      <c r="B1000" s="6">
        <f>ACM!B462</f>
        <v>6</v>
      </c>
      <c r="C1000" s="2" t="s">
        <v>67</v>
      </c>
      <c r="D1000" s="2" t="s">
        <v>67</v>
      </c>
      <c r="F1000" s="20" t="str">
        <f>ACM!I462</f>
        <v>FDTD Modeling of Matched Impedance Terminating a Microstrip Line: Research Articles</v>
      </c>
      <c r="G1000">
        <v>1</v>
      </c>
    </row>
    <row r="1001" spans="1:7" ht="14.4" customHeight="1" x14ac:dyDescent="0.3">
      <c r="A1001" s="6">
        <f>ACM!A314</f>
        <v>557</v>
      </c>
      <c r="B1001" s="6">
        <f>ACM!B314</f>
        <v>6</v>
      </c>
      <c r="C1001" s="2" t="s">
        <v>67</v>
      </c>
      <c r="D1001" s="2" t="s">
        <v>67</v>
      </c>
      <c r="F1001" s="20" t="str">
        <f>ACM!I314</f>
        <v>FDTD3C-A FORTRAN Program to Model Multi-component Seismic Waves for Vertically Heterogeneous Attenuative Media</v>
      </c>
      <c r="G1001">
        <v>1</v>
      </c>
    </row>
    <row r="1002" spans="1:7" ht="14.4" customHeight="1" x14ac:dyDescent="0.3">
      <c r="A1002" s="6">
        <f>ACM!A306</f>
        <v>549</v>
      </c>
      <c r="B1002" s="6">
        <f>ACM!B306</f>
        <v>6</v>
      </c>
      <c r="C1002" s="2" t="s">
        <v>67</v>
      </c>
      <c r="D1002" s="2" t="s">
        <v>67</v>
      </c>
      <c r="F1002" s="20" t="str">
        <f>ACM!I306</f>
        <v>Feature Assembly Framework: Towards Scalable and Reusable Feature Models</v>
      </c>
      <c r="G1002">
        <v>1</v>
      </c>
    </row>
    <row r="1003" spans="1:7" ht="14.4" customHeight="1" x14ac:dyDescent="0.3">
      <c r="A1003" s="8" t="s">
        <v>10635</v>
      </c>
      <c r="B1003" s="8" t="s">
        <v>9287</v>
      </c>
      <c r="C1003" s="2" t="s">
        <v>67</v>
      </c>
      <c r="D1003" s="2" t="s">
        <v>67</v>
      </c>
      <c r="F1003" s="20" t="s">
        <v>10354</v>
      </c>
      <c r="G1003">
        <v>1</v>
      </c>
    </row>
    <row r="1004" spans="1:7" ht="14.4" customHeight="1" x14ac:dyDescent="0.3">
      <c r="A1004" s="18">
        <f>IEEE!A227</f>
        <v>226</v>
      </c>
      <c r="B1004" s="18" t="str">
        <f>IEEE!B227</f>
        <v>5 (DS)</v>
      </c>
      <c r="C1004" s="2" t="s">
        <v>67</v>
      </c>
      <c r="D1004" s="2" t="s">
        <v>67</v>
      </c>
      <c r="F1004" s="20" t="str">
        <f>IEEE!C227</f>
        <v>Feature modeling and separation of concerns with FAMILIAR</v>
      </c>
      <c r="G1004">
        <v>1</v>
      </c>
    </row>
    <row r="1005" spans="1:7" ht="14.4" customHeight="1" x14ac:dyDescent="0.3">
      <c r="A1005" s="8" t="s">
        <v>10600</v>
      </c>
      <c r="B1005" s="8" t="s">
        <v>9287</v>
      </c>
      <c r="C1005" s="2" t="s">
        <v>67</v>
      </c>
      <c r="D1005" s="2" t="s">
        <v>67</v>
      </c>
      <c r="F1005" s="20" t="s">
        <v>10318</v>
      </c>
      <c r="G1005">
        <v>1</v>
      </c>
    </row>
    <row r="1006" spans="1:7" ht="14.4" customHeight="1" x14ac:dyDescent="0.3">
      <c r="A1006" s="6">
        <f>ACM!A594</f>
        <v>837</v>
      </c>
      <c r="B1006" s="6">
        <f>ACM!B594</f>
        <v>6</v>
      </c>
      <c r="C1006" s="2" t="s">
        <v>67</v>
      </c>
      <c r="D1006" s="2" t="s">
        <v>67</v>
      </c>
      <c r="F1006" s="20" t="str">
        <f>ACM!I594</f>
        <v>FENECIA: Failure Endurable Nested-transaction Based Execution of Composite Web Services with Incorporated State Analysis</v>
      </c>
      <c r="G1006">
        <v>1</v>
      </c>
    </row>
    <row r="1007" spans="1:7" ht="14.4" customHeight="1" x14ac:dyDescent="0.3">
      <c r="A1007" s="18">
        <f>IEEE!A29</f>
        <v>28</v>
      </c>
      <c r="B1007" s="18" t="str">
        <f>IEEE!B29</f>
        <v>5 (UML)</v>
      </c>
      <c r="C1007" s="2" t="s">
        <v>67</v>
      </c>
      <c r="D1007" s="2" t="s">
        <v>67</v>
      </c>
      <c r="F1007" s="20" t="str">
        <f>IEEE!C29</f>
        <v>Field device integration in DCS engineering using a device model</v>
      </c>
      <c r="G1007">
        <v>1</v>
      </c>
    </row>
    <row r="1008" spans="1:7" ht="14.4" customHeight="1" x14ac:dyDescent="0.3">
      <c r="A1008" s="8" t="s">
        <v>9668</v>
      </c>
      <c r="B1008" s="8" t="s">
        <v>9287</v>
      </c>
      <c r="C1008" s="2" t="s">
        <v>67</v>
      </c>
      <c r="D1008" s="2" t="s">
        <v>67</v>
      </c>
      <c r="F1008" s="20" t="s">
        <v>9623</v>
      </c>
      <c r="G1008">
        <v>1</v>
      </c>
    </row>
    <row r="1009" spans="1:7" ht="14.4" customHeight="1" x14ac:dyDescent="0.3">
      <c r="A1009" s="18">
        <f>IEEE!A223</f>
        <v>222</v>
      </c>
      <c r="B1009" s="18" t="str">
        <f>IEEE!B223</f>
        <v>5 (DS)</v>
      </c>
      <c r="C1009" s="2" t="s">
        <v>67</v>
      </c>
      <c r="D1009" s="2" t="s">
        <v>67</v>
      </c>
      <c r="F1009" s="20" t="str">
        <f>IEEE!C223</f>
        <v>Fine tuning CNNS with scarce training data â€” Adapting imagenet to art epoch classification</v>
      </c>
      <c r="G1009">
        <v>1</v>
      </c>
    </row>
    <row r="1010" spans="1:7" ht="14.4" customHeight="1" x14ac:dyDescent="0.3">
      <c r="A1010" s="6">
        <f>ACM!A155</f>
        <v>398</v>
      </c>
      <c r="B1010" s="6">
        <f>ACM!B155</f>
        <v>6</v>
      </c>
      <c r="C1010" s="2" t="s">
        <v>68</v>
      </c>
      <c r="D1010" s="2" t="s">
        <v>68</v>
      </c>
      <c r="F1010" s="20" t="str">
        <f>ACM!I155</f>
        <v>Fine-grained Metamodel-assisted Model Comparison</v>
      </c>
      <c r="G1010">
        <v>1</v>
      </c>
    </row>
    <row r="1011" spans="1:7" ht="14.4" customHeight="1" x14ac:dyDescent="0.3">
      <c r="A1011" s="8" t="s">
        <v>10489</v>
      </c>
      <c r="B1011" s="8" t="s">
        <v>9287</v>
      </c>
      <c r="C1011" s="2" t="s">
        <v>67</v>
      </c>
      <c r="D1011" s="2" t="s">
        <v>67</v>
      </c>
      <c r="F1011" s="20" t="s">
        <v>10210</v>
      </c>
      <c r="G1011">
        <v>1</v>
      </c>
    </row>
    <row r="1012" spans="1:7" ht="14.4" customHeight="1" x14ac:dyDescent="0.3">
      <c r="A1012" s="6">
        <f>ACM!A406</f>
        <v>649</v>
      </c>
      <c r="B1012" s="6">
        <f>ACM!B406</f>
        <v>6</v>
      </c>
      <c r="C1012" s="2" t="s">
        <v>67</v>
      </c>
      <c r="D1012" s="2" t="s">
        <v>67</v>
      </c>
      <c r="F1012" s="20" t="str">
        <f>ACM!I406</f>
        <v>Finite-difference Time-domain Modelling of through-the-Earth Radio Signal Propagation</v>
      </c>
      <c r="G1012">
        <v>1</v>
      </c>
    </row>
    <row r="1013" spans="1:7" ht="14.4" customHeight="1" x14ac:dyDescent="0.3">
      <c r="A1013" s="6">
        <f>ACM!A579</f>
        <v>822</v>
      </c>
      <c r="B1013" s="6">
        <f>ACM!B579</f>
        <v>6</v>
      </c>
      <c r="C1013" s="2" t="s">
        <v>67</v>
      </c>
      <c r="D1013" s="2" t="s">
        <v>67</v>
      </c>
      <c r="F1013" s="20" t="str">
        <f>ACM!I579</f>
        <v>Finite-Difference Wave Propagation Modeling on Special-Purpose Dataflow Machines</v>
      </c>
      <c r="G1013">
        <v>1</v>
      </c>
    </row>
    <row r="1014" spans="1:7" ht="14.4" customHeight="1" x14ac:dyDescent="0.3">
      <c r="A1014" s="8" t="s">
        <v>9138</v>
      </c>
      <c r="B1014" s="8" t="s">
        <v>9286</v>
      </c>
      <c r="C1014" s="2" t="s">
        <v>67</v>
      </c>
      <c r="D1014" s="2" t="s">
        <v>67</v>
      </c>
      <c r="F1014" s="20" t="s">
        <v>8743</v>
      </c>
      <c r="G1014">
        <v>1</v>
      </c>
    </row>
    <row r="1015" spans="1:7" ht="14.4" customHeight="1" x14ac:dyDescent="0.3">
      <c r="A1015" s="8" t="s">
        <v>10021</v>
      </c>
      <c r="B1015" s="8" t="s">
        <v>9287</v>
      </c>
      <c r="C1015" s="2" t="s">
        <v>67</v>
      </c>
      <c r="D1015" s="2" t="s">
        <v>67</v>
      </c>
      <c r="F1015" s="20" t="s">
        <v>9965</v>
      </c>
      <c r="G1015">
        <v>1</v>
      </c>
    </row>
    <row r="1016" spans="1:7" ht="14.4" customHeight="1" x14ac:dyDescent="0.3">
      <c r="A1016" s="8" t="s">
        <v>9143</v>
      </c>
      <c r="B1016" s="8" t="s">
        <v>9286</v>
      </c>
      <c r="C1016" s="2" t="s">
        <v>67</v>
      </c>
      <c r="D1016" s="2" t="s">
        <v>67</v>
      </c>
      <c r="F1016" s="20" t="s">
        <v>8748</v>
      </c>
      <c r="G1016">
        <v>1</v>
      </c>
    </row>
    <row r="1017" spans="1:7" ht="14.4" customHeight="1" x14ac:dyDescent="0.3">
      <c r="A1017" s="6">
        <f>ACM!A251</f>
        <v>494</v>
      </c>
      <c r="B1017" s="6">
        <f>ACM!B251</f>
        <v>6</v>
      </c>
      <c r="C1017" s="2" t="s">
        <v>67</v>
      </c>
      <c r="D1017" s="2" t="s">
        <v>67</v>
      </c>
      <c r="F1017" s="20" t="str">
        <f>ACM!I251</f>
        <v>Focused Identification of Process Model Changes</v>
      </c>
      <c r="G1017">
        <v>1</v>
      </c>
    </row>
    <row r="1018" spans="1:7" ht="14.4" customHeight="1" x14ac:dyDescent="0.3">
      <c r="A1018" s="6">
        <f>ACM!A337</f>
        <v>580</v>
      </c>
      <c r="B1018" s="6">
        <f>ACM!B337</f>
        <v>6</v>
      </c>
      <c r="C1018" s="2" t="s">
        <v>67</v>
      </c>
      <c r="D1018" s="2" t="s">
        <v>67</v>
      </c>
      <c r="F1018" s="20" t="str">
        <f>ACM!I337</f>
        <v>Forecasting Field Defect Rates Using a Combined Time-Based and Metrics-Based Approach: A Case Study of OpenBSD</v>
      </c>
      <c r="G1018">
        <v>1</v>
      </c>
    </row>
    <row r="1019" spans="1:7" ht="14.4" customHeight="1" x14ac:dyDescent="0.3">
      <c r="A1019" s="8" t="s">
        <v>9693</v>
      </c>
      <c r="B1019" s="8" t="s">
        <v>9287</v>
      </c>
      <c r="C1019" s="2" t="s">
        <v>67</v>
      </c>
      <c r="D1019" s="2" t="s">
        <v>67</v>
      </c>
      <c r="F1019" s="20" t="s">
        <v>9648</v>
      </c>
      <c r="G1019">
        <v>1</v>
      </c>
    </row>
    <row r="1020" spans="1:7" ht="14.4" customHeight="1" x14ac:dyDescent="0.3">
      <c r="A1020" s="8" t="s">
        <v>9783</v>
      </c>
      <c r="B1020" s="8" t="s">
        <v>9287</v>
      </c>
      <c r="C1020" s="2" t="s">
        <v>67</v>
      </c>
      <c r="D1020" s="2" t="s">
        <v>67</v>
      </c>
      <c r="F1020" s="20" t="s">
        <v>9724</v>
      </c>
      <c r="G1020">
        <v>1</v>
      </c>
    </row>
    <row r="1021" spans="1:7" ht="14.4" customHeight="1" x14ac:dyDescent="0.3">
      <c r="A1021" s="8" t="s">
        <v>9275</v>
      </c>
      <c r="B1021" s="8" t="s">
        <v>9286</v>
      </c>
      <c r="C1021" s="2" t="s">
        <v>68</v>
      </c>
      <c r="D1021" s="2" t="s">
        <v>68</v>
      </c>
      <c r="E1021" s="23" t="s">
        <v>8880</v>
      </c>
      <c r="F1021" s="20" t="s">
        <v>8879</v>
      </c>
      <c r="G1021">
        <v>1</v>
      </c>
    </row>
    <row r="1022" spans="1:7" ht="14.4" customHeight="1" x14ac:dyDescent="0.3">
      <c r="A1022" s="6">
        <f>ACM!A305</f>
        <v>548</v>
      </c>
      <c r="B1022" s="6">
        <f>ACM!B305</f>
        <v>6</v>
      </c>
      <c r="C1022" s="2" t="s">
        <v>67</v>
      </c>
      <c r="D1022" s="2" t="s">
        <v>67</v>
      </c>
      <c r="F1022" s="20" t="str">
        <f>ACM!I305</f>
        <v>Formal Design of Structural and Dynamic Features of Publish/Subscribe Architectural Styles</v>
      </c>
      <c r="G1022">
        <v>1</v>
      </c>
    </row>
    <row r="1023" spans="1:7" ht="14.4" customHeight="1" x14ac:dyDescent="0.3">
      <c r="A1023" s="8" t="s">
        <v>9098</v>
      </c>
      <c r="B1023" s="8" t="s">
        <v>9286</v>
      </c>
      <c r="C1023" s="2" t="s">
        <v>67</v>
      </c>
      <c r="D1023" s="2" t="s">
        <v>67</v>
      </c>
      <c r="F1023" s="20" t="s">
        <v>8704</v>
      </c>
      <c r="G1023">
        <v>1</v>
      </c>
    </row>
    <row r="1024" spans="1:7" ht="14.4" customHeight="1" x14ac:dyDescent="0.3">
      <c r="A1024" s="8" t="s">
        <v>9324</v>
      </c>
      <c r="B1024" s="8" t="s">
        <v>9287</v>
      </c>
      <c r="C1024" s="2" t="s">
        <v>67</v>
      </c>
      <c r="D1024" s="2" t="s">
        <v>67</v>
      </c>
      <c r="F1024" s="20" t="s">
        <v>9296</v>
      </c>
      <c r="G1024">
        <v>1</v>
      </c>
    </row>
    <row r="1025" spans="1:7" ht="14.4" customHeight="1" x14ac:dyDescent="0.3">
      <c r="A1025" s="6">
        <f>ACM!A341</f>
        <v>584</v>
      </c>
      <c r="B1025" s="6">
        <f>ACM!B341</f>
        <v>6</v>
      </c>
      <c r="C1025" s="2" t="s">
        <v>67</v>
      </c>
      <c r="D1025" s="2" t="s">
        <v>67</v>
      </c>
      <c r="F1025" s="20" t="str">
        <f>ACM!I341</f>
        <v>Formal Specification and Analysis of Zeroconf Using uppaalS</v>
      </c>
      <c r="G1025">
        <v>1</v>
      </c>
    </row>
    <row r="1026" spans="1:7" ht="14.4" customHeight="1" x14ac:dyDescent="0.3">
      <c r="A1026" s="6">
        <f>ACM!A186</f>
        <v>429</v>
      </c>
      <c r="B1026" s="6">
        <f>ACM!B186</f>
        <v>6</v>
      </c>
      <c r="C1026" s="2" t="s">
        <v>67</v>
      </c>
      <c r="D1026" s="2" t="s">
        <v>67</v>
      </c>
      <c r="F1026" s="20" t="str">
        <f>ACM!I186</f>
        <v>Formal Specification and Validation of Multi-agent Behaviour Using TLA+ and TLC Model Checker</v>
      </c>
      <c r="G1026">
        <v>1</v>
      </c>
    </row>
    <row r="1027" spans="1:7" ht="14.4" customHeight="1" x14ac:dyDescent="0.3">
      <c r="A1027" s="6">
        <f>ACM!A116</f>
        <v>359</v>
      </c>
      <c r="B1027" s="6">
        <f>ACM!B116</f>
        <v>6</v>
      </c>
      <c r="C1027" s="2" t="s">
        <v>67</v>
      </c>
      <c r="D1027" s="2" t="s">
        <v>67</v>
      </c>
      <c r="F1027" s="20" t="str">
        <f>ACM!I116</f>
        <v>Formal Specification of Dynamic Constraints with the B Method</v>
      </c>
      <c r="G1027">
        <v>1</v>
      </c>
    </row>
    <row r="1028" spans="1:7" ht="14.4" customHeight="1" x14ac:dyDescent="0.3">
      <c r="A1028" s="8" t="s">
        <v>9893</v>
      </c>
      <c r="B1028" s="8" t="s">
        <v>9287</v>
      </c>
      <c r="C1028" s="2" t="s">
        <v>67</v>
      </c>
      <c r="D1028" s="2" t="s">
        <v>67</v>
      </c>
      <c r="F1028" s="20" t="s">
        <v>9835</v>
      </c>
      <c r="G1028">
        <v>1</v>
      </c>
    </row>
    <row r="1029" spans="1:7" ht="14.4" customHeight="1" x14ac:dyDescent="0.3">
      <c r="A1029" s="8" t="s">
        <v>8978</v>
      </c>
      <c r="B1029" s="8" t="s">
        <v>9286</v>
      </c>
      <c r="C1029" s="2" t="s">
        <v>67</v>
      </c>
      <c r="D1029" s="2" t="s">
        <v>67</v>
      </c>
      <c r="F1029" s="20" t="s">
        <v>8624</v>
      </c>
      <c r="G1029">
        <v>1</v>
      </c>
    </row>
    <row r="1030" spans="1:7" ht="14.4" customHeight="1" x14ac:dyDescent="0.3">
      <c r="A1030" s="8" t="s">
        <v>10493</v>
      </c>
      <c r="B1030" s="8" t="s">
        <v>9287</v>
      </c>
      <c r="C1030" s="2" t="s">
        <v>67</v>
      </c>
      <c r="D1030" s="2" t="s">
        <v>67</v>
      </c>
      <c r="F1030" s="20" t="s">
        <v>10214</v>
      </c>
      <c r="G1030">
        <v>1</v>
      </c>
    </row>
    <row r="1031" spans="1:7" ht="14.4" customHeight="1" x14ac:dyDescent="0.3">
      <c r="A1031" s="8" t="s">
        <v>10131</v>
      </c>
      <c r="B1031" s="8" t="s">
        <v>9287</v>
      </c>
      <c r="C1031" s="2" t="s">
        <v>67</v>
      </c>
      <c r="D1031" s="2" t="s">
        <v>67</v>
      </c>
      <c r="F1031" s="20" t="s">
        <v>10082</v>
      </c>
      <c r="G1031">
        <v>1</v>
      </c>
    </row>
    <row r="1032" spans="1:7" ht="14.4" customHeight="1" x14ac:dyDescent="0.3">
      <c r="A1032" s="8" t="s">
        <v>9235</v>
      </c>
      <c r="B1032" s="8" t="s">
        <v>9286</v>
      </c>
      <c r="C1032" s="2" t="s">
        <v>67</v>
      </c>
      <c r="D1032" s="2" t="s">
        <v>67</v>
      </c>
      <c r="F1032" s="20" t="s">
        <v>8840</v>
      </c>
      <c r="G1032">
        <v>1</v>
      </c>
    </row>
    <row r="1033" spans="1:7" ht="14.4" customHeight="1" x14ac:dyDescent="0.3">
      <c r="A1033" s="6">
        <f>ACM!A53</f>
        <v>296</v>
      </c>
      <c r="B1033" s="6">
        <f>ACM!B53</f>
        <v>6</v>
      </c>
      <c r="C1033" s="2" t="s">
        <v>67</v>
      </c>
      <c r="D1033" s="2" t="s">
        <v>67</v>
      </c>
      <c r="F1033" s="20" t="str">
        <f>ACM!I53</f>
        <v>Formalization of the Whole-Part Relationship in the Unified Modeling Language</v>
      </c>
      <c r="G1033">
        <v>1</v>
      </c>
    </row>
    <row r="1034" spans="1:7" ht="14.4" customHeight="1" x14ac:dyDescent="0.3">
      <c r="A1034" s="6">
        <f>ACM!A9</f>
        <v>252</v>
      </c>
      <c r="B1034" s="6">
        <f>ACM!B9</f>
        <v>6</v>
      </c>
      <c r="C1034" s="2" t="s">
        <v>67</v>
      </c>
      <c r="D1034" s="2" t="s">
        <v>67</v>
      </c>
      <c r="F1034" s="20" t="str">
        <f>ACM!I9</f>
        <v>Formalization of UML Composition in OCL</v>
      </c>
      <c r="G1034">
        <v>1</v>
      </c>
    </row>
    <row r="1035" spans="1:7" ht="14.4" customHeight="1" x14ac:dyDescent="0.3">
      <c r="A1035" s="8" t="s">
        <v>10527</v>
      </c>
      <c r="B1035" s="8" t="s">
        <v>9287</v>
      </c>
      <c r="C1035" s="2" t="s">
        <v>67</v>
      </c>
      <c r="D1035" s="2" t="s">
        <v>67</v>
      </c>
      <c r="F1035" s="20" t="s">
        <v>10248</v>
      </c>
      <c r="G1035">
        <v>1</v>
      </c>
    </row>
    <row r="1036" spans="1:7" ht="14.4" customHeight="1" x14ac:dyDescent="0.3">
      <c r="A1036" s="8" t="s">
        <v>10619</v>
      </c>
      <c r="B1036" s="8" t="s">
        <v>9287</v>
      </c>
      <c r="C1036" s="2" t="s">
        <v>67</v>
      </c>
      <c r="D1036" s="2" t="s">
        <v>67</v>
      </c>
      <c r="F1036" s="20" t="s">
        <v>10338</v>
      </c>
      <c r="G1036">
        <v>1</v>
      </c>
    </row>
    <row r="1037" spans="1:7" ht="14.4" customHeight="1" x14ac:dyDescent="0.3">
      <c r="A1037" s="8" t="s">
        <v>10601</v>
      </c>
      <c r="B1037" s="8" t="s">
        <v>9287</v>
      </c>
      <c r="C1037" s="2" t="s">
        <v>67</v>
      </c>
      <c r="D1037" s="2" t="s">
        <v>67</v>
      </c>
      <c r="F1037" s="20" t="s">
        <v>10319</v>
      </c>
      <c r="G1037">
        <v>1</v>
      </c>
    </row>
    <row r="1038" spans="1:7" ht="14.4" customHeight="1" x14ac:dyDescent="0.3">
      <c r="A1038" s="8" t="s">
        <v>9695</v>
      </c>
      <c r="B1038" s="8" t="s">
        <v>9287</v>
      </c>
      <c r="C1038" s="2" t="s">
        <v>67</v>
      </c>
      <c r="D1038" s="2" t="s">
        <v>67</v>
      </c>
      <c r="F1038" s="20" t="s">
        <v>9650</v>
      </c>
      <c r="G1038">
        <v>1</v>
      </c>
    </row>
    <row r="1039" spans="1:7" ht="14.4" customHeight="1" x14ac:dyDescent="0.3">
      <c r="A1039" s="8" t="s">
        <v>10430</v>
      </c>
      <c r="B1039" s="8" t="s">
        <v>9287</v>
      </c>
      <c r="C1039" s="2" t="s">
        <v>67</v>
      </c>
      <c r="D1039" s="2" t="s">
        <v>67</v>
      </c>
      <c r="F1039" s="20" t="s">
        <v>10152</v>
      </c>
      <c r="G1039">
        <v>1</v>
      </c>
    </row>
    <row r="1040" spans="1:7" ht="14.4" customHeight="1" x14ac:dyDescent="0.3">
      <c r="A1040" s="6">
        <f>ACM!A286</f>
        <v>529</v>
      </c>
      <c r="B1040" s="6">
        <f>ACM!B286</f>
        <v>6</v>
      </c>
      <c r="C1040" s="2" t="s">
        <v>67</v>
      </c>
      <c r="D1040" s="2" t="s">
        <v>67</v>
      </c>
      <c r="F1040" s="20" t="str">
        <f>ACM!I286</f>
        <v>Form-Based Web Service Composition for Domain Experts</v>
      </c>
      <c r="G1040">
        <v>1</v>
      </c>
    </row>
    <row r="1041" spans="1:7" ht="14.4" customHeight="1" x14ac:dyDescent="0.3">
      <c r="A1041" s="6">
        <f>ACM!A484</f>
        <v>727</v>
      </c>
      <c r="B1041" s="6">
        <f>ACM!B484</f>
        <v>6</v>
      </c>
      <c r="C1041" s="2" t="s">
        <v>67</v>
      </c>
      <c r="D1041" s="2" t="s">
        <v>67</v>
      </c>
      <c r="F1041" s="20" t="str">
        <f>ACM!I484</f>
        <v>Forwarding Metamorphosis: Fast Programmable Match-action Processing in Hardware for SDN</v>
      </c>
      <c r="G1041">
        <v>1</v>
      </c>
    </row>
    <row r="1042" spans="1:7" ht="14.4" customHeight="1" x14ac:dyDescent="0.3">
      <c r="A1042" s="6">
        <f>ACM!A485</f>
        <v>728</v>
      </c>
      <c r="B1042" s="6">
        <f>ACM!B485</f>
        <v>6</v>
      </c>
      <c r="C1042" s="2" t="s">
        <v>11170</v>
      </c>
      <c r="D1042" s="2" t="s">
        <v>67</v>
      </c>
      <c r="F1042" s="20" t="str">
        <f>ACM!I485</f>
        <v>Forwarding Metamorphosis: Fast Programmable Match-action Processing in Hardware for SDN</v>
      </c>
      <c r="G1042">
        <v>1</v>
      </c>
    </row>
    <row r="1043" spans="1:7" ht="14.4" customHeight="1" x14ac:dyDescent="0.3">
      <c r="A1043" s="18">
        <f>IEEE!A140</f>
        <v>139</v>
      </c>
      <c r="B1043" s="18" t="str">
        <f>IEEE!B140</f>
        <v>5 (MD)</v>
      </c>
      <c r="C1043" s="2" t="s">
        <v>11170</v>
      </c>
      <c r="D1043" s="2" t="s">
        <v>67</v>
      </c>
      <c r="F1043" s="20" t="str">
        <f>IEEE!C140</f>
        <v>Fragmenta: A theory of fragmentation for MDE</v>
      </c>
      <c r="G1043">
        <v>1</v>
      </c>
    </row>
    <row r="1044" spans="1:7" ht="14.4" customHeight="1" x14ac:dyDescent="0.3">
      <c r="A1044" s="8" t="s">
        <v>10571</v>
      </c>
      <c r="B1044" s="8" t="s">
        <v>9287</v>
      </c>
      <c r="C1044" s="2" t="s">
        <v>67</v>
      </c>
      <c r="D1044" s="2" t="s">
        <v>67</v>
      </c>
      <c r="F1044" s="20" t="s">
        <v>1629</v>
      </c>
      <c r="G1044">
        <v>1</v>
      </c>
    </row>
    <row r="1045" spans="1:7" ht="14.4" customHeight="1" x14ac:dyDescent="0.3">
      <c r="A1045" s="8" t="s">
        <v>9602</v>
      </c>
      <c r="B1045" s="8" t="s">
        <v>9287</v>
      </c>
      <c r="C1045" s="2" t="s">
        <v>67</v>
      </c>
      <c r="D1045" s="2" t="s">
        <v>67</v>
      </c>
      <c r="F1045" s="20" t="s">
        <v>9551</v>
      </c>
      <c r="G1045">
        <v>1</v>
      </c>
    </row>
    <row r="1046" spans="1:7" ht="14.4" customHeight="1" x14ac:dyDescent="0.3">
      <c r="A1046" s="8" t="s">
        <v>9441</v>
      </c>
      <c r="B1046" s="8" t="s">
        <v>9287</v>
      </c>
      <c r="C1046" s="2" t="s">
        <v>67</v>
      </c>
      <c r="D1046" s="2" t="s">
        <v>67</v>
      </c>
      <c r="F1046" s="20" t="s">
        <v>9364</v>
      </c>
      <c r="G1046">
        <v>1</v>
      </c>
    </row>
    <row r="1047" spans="1:7" ht="14.4" customHeight="1" x14ac:dyDescent="0.3">
      <c r="A1047" s="8" t="s">
        <v>10662</v>
      </c>
      <c r="B1047" s="8" t="s">
        <v>9287</v>
      </c>
      <c r="C1047" s="2" t="s">
        <v>67</v>
      </c>
      <c r="D1047" s="2" t="s">
        <v>67</v>
      </c>
      <c r="F1047" s="20" t="s">
        <v>10382</v>
      </c>
      <c r="G1047">
        <v>1</v>
      </c>
    </row>
    <row r="1048" spans="1:7" ht="14.4" customHeight="1" x14ac:dyDescent="0.3">
      <c r="A1048" s="8" t="s">
        <v>10115</v>
      </c>
      <c r="B1048" s="8" t="s">
        <v>9287</v>
      </c>
      <c r="C1048" s="2" t="s">
        <v>67</v>
      </c>
      <c r="D1048" s="2" t="s">
        <v>67</v>
      </c>
      <c r="F1048" s="20" t="s">
        <v>10066</v>
      </c>
      <c r="G1048">
        <v>1</v>
      </c>
    </row>
    <row r="1049" spans="1:7" ht="14.4" customHeight="1" x14ac:dyDescent="0.3">
      <c r="A1049" s="6">
        <f>ACM!A737</f>
        <v>980</v>
      </c>
      <c r="B1049" s="6">
        <f>ACM!B737</f>
        <v>6</v>
      </c>
      <c r="C1049" s="2" t="s">
        <v>67</v>
      </c>
      <c r="D1049" s="2" t="s">
        <v>67</v>
      </c>
      <c r="F1049" s="20" t="str">
        <f>ACM!I737</f>
        <v>From Timed Reo Networks to Networks of Timed Automata</v>
      </c>
      <c r="G1049">
        <v>1</v>
      </c>
    </row>
    <row r="1050" spans="1:7" ht="14.4" customHeight="1" x14ac:dyDescent="0.3">
      <c r="A1050" s="8" t="s">
        <v>10448</v>
      </c>
      <c r="B1050" s="8" t="s">
        <v>9287</v>
      </c>
      <c r="C1050" s="2" t="s">
        <v>67</v>
      </c>
      <c r="D1050" s="2" t="s">
        <v>67</v>
      </c>
      <c r="F1050" s="20" t="s">
        <v>10169</v>
      </c>
      <c r="G1050">
        <v>1</v>
      </c>
    </row>
    <row r="1051" spans="1:7" ht="14.4" customHeight="1" x14ac:dyDescent="0.3">
      <c r="A1051" s="8" t="s">
        <v>10586</v>
      </c>
      <c r="B1051" s="8" t="s">
        <v>9287</v>
      </c>
      <c r="C1051" s="2" t="s">
        <v>67</v>
      </c>
      <c r="D1051" s="2" t="s">
        <v>67</v>
      </c>
      <c r="F1051" s="20" t="s">
        <v>10304</v>
      </c>
      <c r="G1051">
        <v>1</v>
      </c>
    </row>
    <row r="1052" spans="1:7" ht="14.4" customHeight="1" x14ac:dyDescent="0.3">
      <c r="A1052" s="6">
        <f>ACM!A797</f>
        <v>1040</v>
      </c>
      <c r="B1052" s="6">
        <f>ACM!B797</f>
        <v>6</v>
      </c>
      <c r="C1052" s="2" t="s">
        <v>67</v>
      </c>
      <c r="D1052" s="2" t="s">
        <v>67</v>
      </c>
      <c r="F1052" s="20" t="str">
        <f>ACM!I797</f>
        <v>Function in Device Representation</v>
      </c>
      <c r="G1052">
        <v>1</v>
      </c>
    </row>
    <row r="1053" spans="1:7" ht="14.4" customHeight="1" x14ac:dyDescent="0.3">
      <c r="A1053" s="6">
        <f>ACM!A496</f>
        <v>739</v>
      </c>
      <c r="B1053" s="6">
        <f>ACM!B496</f>
        <v>6</v>
      </c>
      <c r="C1053" s="2" t="s">
        <v>67</v>
      </c>
      <c r="D1053" s="2" t="s">
        <v>67</v>
      </c>
      <c r="F1053" s="20" t="str">
        <f>ACM!I496</f>
        <v>Fuzzy Compositional Modeling</v>
      </c>
      <c r="G1053">
        <v>1</v>
      </c>
    </row>
    <row r="1054" spans="1:7" ht="14.4" customHeight="1" x14ac:dyDescent="0.3">
      <c r="A1054" s="6">
        <f>ACM!A354</f>
        <v>597</v>
      </c>
      <c r="B1054" s="6">
        <f>ACM!B354</f>
        <v>6</v>
      </c>
      <c r="C1054" s="2" t="s">
        <v>67</v>
      </c>
      <c r="D1054" s="2" t="s">
        <v>67</v>
      </c>
      <c r="F1054" s="20" t="str">
        <f>ACM!I354</f>
        <v>Game-based Safety Checking with Mage</v>
      </c>
      <c r="G1054">
        <v>1</v>
      </c>
    </row>
    <row r="1055" spans="1:7" ht="14.4" customHeight="1" x14ac:dyDescent="0.3">
      <c r="A1055" s="6">
        <f>ACM!A734</f>
        <v>977</v>
      </c>
      <c r="B1055" s="6">
        <f>ACM!B734</f>
        <v>6</v>
      </c>
      <c r="C1055" s="2" t="s">
        <v>67</v>
      </c>
      <c r="D1055" s="2" t="s">
        <v>67</v>
      </c>
      <c r="F1055" s="20" t="str">
        <f>ACM!I734</f>
        <v>Gender Difference in the Credibility Perception of Mobile Websites: A Mixed Method Approach</v>
      </c>
      <c r="G1055">
        <v>1</v>
      </c>
    </row>
    <row r="1056" spans="1:7" ht="14.4" customHeight="1" x14ac:dyDescent="0.3">
      <c r="A1056" s="8" t="s">
        <v>9816</v>
      </c>
      <c r="B1056" s="8" t="s">
        <v>9287</v>
      </c>
      <c r="C1056" s="2" t="s">
        <v>67</v>
      </c>
      <c r="D1056" s="2" t="s">
        <v>67</v>
      </c>
      <c r="F1056" s="20" t="s">
        <v>9757</v>
      </c>
      <c r="G1056">
        <v>1</v>
      </c>
    </row>
    <row r="1057" spans="1:7" ht="14.4" customHeight="1" x14ac:dyDescent="0.3">
      <c r="A1057" s="8" t="s">
        <v>9924</v>
      </c>
      <c r="B1057" s="8" t="s">
        <v>9287</v>
      </c>
      <c r="C1057" s="2" t="s">
        <v>67</v>
      </c>
      <c r="D1057" s="2" t="s">
        <v>67</v>
      </c>
      <c r="F1057" s="20" t="s">
        <v>9864</v>
      </c>
      <c r="G1057">
        <v>1</v>
      </c>
    </row>
    <row r="1058" spans="1:7" ht="14.4" customHeight="1" x14ac:dyDescent="0.3">
      <c r="A1058" s="8" t="s">
        <v>10439</v>
      </c>
      <c r="B1058" s="8" t="s">
        <v>9287</v>
      </c>
      <c r="C1058" s="2" t="s">
        <v>67</v>
      </c>
      <c r="D1058" s="2" t="s">
        <v>67</v>
      </c>
      <c r="F1058" s="20" t="s">
        <v>10160</v>
      </c>
      <c r="G1058">
        <v>1</v>
      </c>
    </row>
    <row r="1059" spans="1:7" ht="14.4" customHeight="1" x14ac:dyDescent="0.3">
      <c r="A1059" s="8" t="s">
        <v>10849</v>
      </c>
      <c r="B1059" s="3" t="s">
        <v>10746</v>
      </c>
      <c r="C1059" s="2" t="s">
        <v>67</v>
      </c>
      <c r="D1059" s="2" t="s">
        <v>67</v>
      </c>
      <c r="F1059" s="20" t="s">
        <v>10784</v>
      </c>
      <c r="G1059">
        <v>1</v>
      </c>
    </row>
    <row r="1060" spans="1:7" ht="14.4" customHeight="1" x14ac:dyDescent="0.3">
      <c r="A1060" s="8" t="s">
        <v>9093</v>
      </c>
      <c r="B1060" s="8" t="s">
        <v>9286</v>
      </c>
      <c r="C1060" s="2" t="s">
        <v>67</v>
      </c>
      <c r="D1060" s="2" t="s">
        <v>67</v>
      </c>
      <c r="F1060" s="20" t="s">
        <v>8699</v>
      </c>
      <c r="G1060">
        <v>1</v>
      </c>
    </row>
    <row r="1061" spans="1:7" ht="14.4" customHeight="1" x14ac:dyDescent="0.3">
      <c r="A1061" s="8" t="s">
        <v>9210</v>
      </c>
      <c r="B1061" s="8" t="s">
        <v>9286</v>
      </c>
      <c r="C1061" s="2" t="s">
        <v>67</v>
      </c>
      <c r="D1061" s="2" t="s">
        <v>67</v>
      </c>
      <c r="F1061" s="20" t="s">
        <v>8815</v>
      </c>
      <c r="G1061">
        <v>1</v>
      </c>
    </row>
    <row r="1062" spans="1:7" ht="14.4" customHeight="1" x14ac:dyDescent="0.3">
      <c r="A1062" s="6">
        <f>ACM!A767</f>
        <v>1010</v>
      </c>
      <c r="B1062" s="6">
        <f>ACM!B767</f>
        <v>6</v>
      </c>
      <c r="C1062" s="2" t="s">
        <v>67</v>
      </c>
      <c r="D1062" s="2" t="s">
        <v>67</v>
      </c>
      <c r="F1062" s="20" t="str">
        <f>ACM!I767</f>
        <v>Generating Various Composite Human Faces from Real 3D Facial Images</v>
      </c>
      <c r="G1062">
        <v>1</v>
      </c>
    </row>
    <row r="1063" spans="1:7" ht="14.4" customHeight="1" x14ac:dyDescent="0.3">
      <c r="A1063" s="6">
        <f>ACM!A23</f>
        <v>266</v>
      </c>
      <c r="B1063" s="6">
        <f>ACM!B23</f>
        <v>6</v>
      </c>
      <c r="C1063" s="2" t="s">
        <v>67</v>
      </c>
      <c r="D1063" s="2" t="s">
        <v>67</v>
      </c>
      <c r="E1063" s="23" t="s">
        <v>10696</v>
      </c>
      <c r="F1063" s="20" t="str">
        <f>ACM!I23</f>
        <v>Generating Version Convertors for Domain-Specific Languages</v>
      </c>
      <c r="G1063">
        <v>1</v>
      </c>
    </row>
    <row r="1064" spans="1:7" ht="14.4" customHeight="1" x14ac:dyDescent="0.3">
      <c r="A1064" s="8" t="s">
        <v>10456</v>
      </c>
      <c r="B1064" s="8" t="s">
        <v>9287</v>
      </c>
      <c r="C1064" s="2" t="s">
        <v>67</v>
      </c>
      <c r="D1064" s="2" t="s">
        <v>67</v>
      </c>
      <c r="F1064" s="20" t="s">
        <v>10177</v>
      </c>
      <c r="G1064">
        <v>1</v>
      </c>
    </row>
    <row r="1065" spans="1:7" ht="14.4" customHeight="1" x14ac:dyDescent="0.3">
      <c r="A1065" s="6">
        <f>ACM!A190</f>
        <v>433</v>
      </c>
      <c r="B1065" s="6">
        <f>ACM!B190</f>
        <v>6</v>
      </c>
      <c r="C1065" s="2" t="s">
        <v>67</v>
      </c>
      <c r="D1065" s="2" t="s">
        <v>67</v>
      </c>
      <c r="F1065" s="20" t="str">
        <f>ACM!I190</f>
        <v>Generative Modeling of Entity Comparisons in Text</v>
      </c>
      <c r="G1065">
        <v>1</v>
      </c>
    </row>
    <row r="1066" spans="1:7" ht="14.4" customHeight="1" x14ac:dyDescent="0.3">
      <c r="A1066" s="8" t="s">
        <v>9447</v>
      </c>
      <c r="B1066" s="8" t="s">
        <v>9287</v>
      </c>
      <c r="C1066" s="2" t="s">
        <v>67</v>
      </c>
      <c r="D1066" s="2" t="s">
        <v>67</v>
      </c>
      <c r="F1066" s="20" t="s">
        <v>9370</v>
      </c>
      <c r="G1066">
        <v>1</v>
      </c>
    </row>
    <row r="1067" spans="1:7" ht="14.4" customHeight="1" x14ac:dyDescent="0.3">
      <c r="A1067" s="6">
        <f>ACM!A364</f>
        <v>607</v>
      </c>
      <c r="B1067" s="6">
        <f>ACM!B364</f>
        <v>6</v>
      </c>
      <c r="C1067" s="2" t="s">
        <v>67</v>
      </c>
      <c r="D1067" s="2" t="s">
        <v>67</v>
      </c>
      <c r="F1067" s="20" t="str">
        <f>ACM!I364</f>
        <v>Generic and Specific Compatibility Criteria for Web Service Composition: Formal Abstraction and Modular Verification Approach1</v>
      </c>
      <c r="G1067">
        <v>1</v>
      </c>
    </row>
    <row r="1068" spans="1:7" ht="14.4" customHeight="1" x14ac:dyDescent="0.3">
      <c r="A1068" s="8" t="s">
        <v>9990</v>
      </c>
      <c r="B1068" s="8" t="s">
        <v>9287</v>
      </c>
      <c r="C1068" s="2" t="s">
        <v>67</v>
      </c>
      <c r="D1068" s="2" t="s">
        <v>67</v>
      </c>
      <c r="F1068" s="20" t="s">
        <v>9935</v>
      </c>
      <c r="G1068">
        <v>1</v>
      </c>
    </row>
    <row r="1069" spans="1:7" ht="14.4" customHeight="1" x14ac:dyDescent="0.3">
      <c r="A1069" s="8" t="s">
        <v>10474</v>
      </c>
      <c r="B1069" s="8" t="s">
        <v>9287</v>
      </c>
      <c r="C1069" s="2" t="s">
        <v>67</v>
      </c>
      <c r="D1069" s="2" t="s">
        <v>67</v>
      </c>
      <c r="F1069" s="20" t="s">
        <v>10195</v>
      </c>
      <c r="G1069">
        <v>1</v>
      </c>
    </row>
    <row r="1070" spans="1:7" ht="14.4" customHeight="1" x14ac:dyDescent="0.3">
      <c r="A1070" s="8" t="s">
        <v>9922</v>
      </c>
      <c r="B1070" s="8" t="s">
        <v>9287</v>
      </c>
      <c r="C1070" s="2" t="s">
        <v>67</v>
      </c>
      <c r="D1070" s="2" t="s">
        <v>67</v>
      </c>
      <c r="F1070" s="20" t="s">
        <v>9862</v>
      </c>
      <c r="G1070">
        <v>1</v>
      </c>
    </row>
    <row r="1071" spans="1:7" ht="14.4" customHeight="1" x14ac:dyDescent="0.3">
      <c r="A1071" s="8" t="s">
        <v>10964</v>
      </c>
      <c r="B1071" s="3" t="s">
        <v>10702</v>
      </c>
      <c r="C1071" s="2" t="s">
        <v>67</v>
      </c>
      <c r="D1071" s="2" t="s">
        <v>68</v>
      </c>
      <c r="E1071" s="23" t="s">
        <v>10986</v>
      </c>
      <c r="F1071" s="20" t="s">
        <v>10946</v>
      </c>
      <c r="G1071">
        <v>1</v>
      </c>
    </row>
    <row r="1072" spans="1:7" ht="14.4" customHeight="1" x14ac:dyDescent="0.3">
      <c r="A1072" s="6">
        <f>ACM!A483</f>
        <v>726</v>
      </c>
      <c r="B1072" s="6">
        <f>ACM!B483</f>
        <v>6</v>
      </c>
      <c r="C1072" s="2" t="s">
        <v>67</v>
      </c>
      <c r="D1072" s="2" t="s">
        <v>67</v>
      </c>
      <c r="F1072" s="20" t="str">
        <f>ACM!I483</f>
        <v>Geometric Graph Matching and Similarity: A Probabilistic Approach</v>
      </c>
      <c r="G1072">
        <v>1</v>
      </c>
    </row>
    <row r="1073" spans="1:7" ht="14.4" customHeight="1" x14ac:dyDescent="0.3">
      <c r="A1073" s="6">
        <f>ACM!A487</f>
        <v>730</v>
      </c>
      <c r="B1073" s="6">
        <f>ACM!B487</f>
        <v>6</v>
      </c>
      <c r="C1073" s="2" t="s">
        <v>67</v>
      </c>
      <c r="D1073" s="2" t="s">
        <v>67</v>
      </c>
      <c r="F1073" s="20" t="str">
        <f>ACM!I487</f>
        <v>Giving a Net Semantics to Markovian Process Algebra</v>
      </c>
      <c r="G1073">
        <v>1</v>
      </c>
    </row>
    <row r="1074" spans="1:7" ht="14.4" customHeight="1" x14ac:dyDescent="0.3">
      <c r="A1074" s="6">
        <f>ACM!A41</f>
        <v>284</v>
      </c>
      <c r="B1074" s="6">
        <f>ACM!B41</f>
        <v>6</v>
      </c>
      <c r="C1074" s="2" t="s">
        <v>67</v>
      </c>
      <c r="D1074" s="2" t="s">
        <v>67</v>
      </c>
      <c r="E1074" s="23" t="s">
        <v>2586</v>
      </c>
      <c r="F1074" s="20" t="str">
        <f>ACM!I41</f>
        <v>GlobalDSL'13: First Workshop on the Globalization of Domain Specific Languages</v>
      </c>
      <c r="G1074">
        <v>1</v>
      </c>
    </row>
    <row r="1075" spans="1:7" ht="14.4" customHeight="1" x14ac:dyDescent="0.3">
      <c r="A1075" s="6">
        <f>ACM!A444</f>
        <v>687</v>
      </c>
      <c r="B1075" s="6">
        <f>ACM!B444</f>
        <v>6</v>
      </c>
      <c r="C1075" s="2" t="s">
        <v>67</v>
      </c>
      <c r="D1075" s="2" t="s">
        <v>67</v>
      </c>
      <c r="F1075" s="20" t="str">
        <f>ACM!I444</f>
        <v>GPU Parallelization of a Three Dimensional Marine CSEM Code</v>
      </c>
      <c r="G1075">
        <v>1</v>
      </c>
    </row>
    <row r="1076" spans="1:7" ht="14.4" customHeight="1" x14ac:dyDescent="0.3">
      <c r="A1076" s="8" t="s">
        <v>10743</v>
      </c>
      <c r="B1076" s="3" t="s">
        <v>10746</v>
      </c>
      <c r="C1076" s="2" t="s">
        <v>67</v>
      </c>
      <c r="D1076" s="2" t="s">
        <v>67</v>
      </c>
      <c r="F1076" s="20" t="s">
        <v>10729</v>
      </c>
      <c r="G1076">
        <v>1</v>
      </c>
    </row>
    <row r="1077" spans="1:7" ht="14.4" customHeight="1" x14ac:dyDescent="0.3">
      <c r="A1077" s="8" t="s">
        <v>10859</v>
      </c>
      <c r="B1077" s="3" t="s">
        <v>10746</v>
      </c>
      <c r="C1077" s="2" t="s">
        <v>67</v>
      </c>
      <c r="D1077" s="2" t="s">
        <v>67</v>
      </c>
      <c r="F1077" s="20" t="s">
        <v>10795</v>
      </c>
      <c r="G1077">
        <v>1</v>
      </c>
    </row>
    <row r="1078" spans="1:7" ht="14.4" customHeight="1" x14ac:dyDescent="0.3">
      <c r="A1078" s="6">
        <f>ACM!A129</f>
        <v>372</v>
      </c>
      <c r="B1078" s="6">
        <f>ACM!B129</f>
        <v>6</v>
      </c>
      <c r="C1078" s="2" t="s">
        <v>67</v>
      </c>
      <c r="D1078" s="2" t="s">
        <v>67</v>
      </c>
      <c r="F1078" s="20" t="str">
        <f>ACM!I129</f>
        <v>Granularity and Disaggregation in Compositional Modelling with Applications to Ecological Systems</v>
      </c>
      <c r="G1078">
        <v>1</v>
      </c>
    </row>
    <row r="1079" spans="1:7" ht="14.4" customHeight="1" x14ac:dyDescent="0.3">
      <c r="A1079" s="6">
        <f>ACM!A435</f>
        <v>678</v>
      </c>
      <c r="B1079" s="6">
        <f>ACM!B435</f>
        <v>6</v>
      </c>
      <c r="C1079" s="2" t="s">
        <v>67</v>
      </c>
      <c r="D1079" s="2" t="s">
        <v>67</v>
      </c>
      <c r="F1079" s="20" t="str">
        <f>ACM!I435</f>
        <v>Graph-based Characteristic View Set Extraction and Matching for 3D Model Retrieval</v>
      </c>
      <c r="G1079">
        <v>1</v>
      </c>
    </row>
    <row r="1080" spans="1:7" ht="14.4" customHeight="1" x14ac:dyDescent="0.3">
      <c r="A1080" s="8" t="s">
        <v>9041</v>
      </c>
      <c r="B1080" s="8" t="s">
        <v>9286</v>
      </c>
      <c r="C1080" s="2" t="s">
        <v>67</v>
      </c>
      <c r="D1080" s="2" t="s">
        <v>67</v>
      </c>
      <c r="F1080" s="20" t="s">
        <v>8649</v>
      </c>
      <c r="G1080">
        <v>1</v>
      </c>
    </row>
    <row r="1081" spans="1:7" ht="14.4" customHeight="1" x14ac:dyDescent="0.3">
      <c r="A1081" s="8" t="s">
        <v>9585</v>
      </c>
      <c r="B1081" s="8" t="s">
        <v>9287</v>
      </c>
      <c r="C1081" s="2" t="s">
        <v>67</v>
      </c>
      <c r="D1081" s="2" t="s">
        <v>67</v>
      </c>
      <c r="F1081" s="20" t="s">
        <v>9534</v>
      </c>
      <c r="G1081">
        <v>1</v>
      </c>
    </row>
    <row r="1082" spans="1:7" ht="14.4" customHeight="1" x14ac:dyDescent="0.3">
      <c r="A1082" s="6">
        <f>ACM!A861</f>
        <v>1104</v>
      </c>
      <c r="B1082" s="6">
        <f>ACM!B861</f>
        <v>6</v>
      </c>
      <c r="C1082" s="2" t="s">
        <v>67</v>
      </c>
      <c r="D1082" s="2" t="s">
        <v>67</v>
      </c>
      <c r="F1082" s="20" t="str">
        <f>ACM!I861</f>
        <v>Gray Codes for Partial Match and Range Queries</v>
      </c>
      <c r="G1082">
        <v>1</v>
      </c>
    </row>
    <row r="1083" spans="1:7" ht="14.4" customHeight="1" x14ac:dyDescent="0.3">
      <c r="A1083" s="8" t="s">
        <v>9289</v>
      </c>
      <c r="B1083" s="8" t="s">
        <v>9287</v>
      </c>
      <c r="C1083" s="2" t="s">
        <v>67</v>
      </c>
      <c r="D1083" s="2" t="s">
        <v>67</v>
      </c>
      <c r="F1083" s="20" t="s">
        <v>9293</v>
      </c>
      <c r="G1083">
        <v>1</v>
      </c>
    </row>
    <row r="1084" spans="1:7" ht="14.4" customHeight="1" x14ac:dyDescent="0.3">
      <c r="A1084" s="6">
        <f>ACM!A189</f>
        <v>432</v>
      </c>
      <c r="B1084" s="6">
        <f>ACM!B189</f>
        <v>6</v>
      </c>
      <c r="C1084" s="2" t="s">
        <v>67</v>
      </c>
      <c r="D1084" s="2" t="s">
        <v>67</v>
      </c>
      <c r="F1084" s="20" t="str">
        <f>ACM!I189</f>
        <v>GReTL: An Extensible, Operational, Graph-based Transformation Language</v>
      </c>
      <c r="G1084">
        <v>1</v>
      </c>
    </row>
    <row r="1085" spans="1:7" ht="14.4" customHeight="1" x14ac:dyDescent="0.3">
      <c r="A1085" s="6">
        <f>ACM!A540</f>
        <v>783</v>
      </c>
      <c r="B1085" s="6">
        <f>ACM!B540</f>
        <v>6</v>
      </c>
      <c r="C1085" s="2" t="s">
        <v>67</v>
      </c>
      <c r="D1085" s="2" t="s">
        <v>67</v>
      </c>
      <c r="F1085" s="20" t="str">
        <f>ACM!I540</f>
        <v>Grid Data Mining by Means of Learning Classifier Systems and Distributed Model Induction</v>
      </c>
      <c r="G1085">
        <v>1</v>
      </c>
    </row>
    <row r="1086" spans="1:7" ht="14.4" customHeight="1" x14ac:dyDescent="0.3">
      <c r="A1086" s="8" t="s">
        <v>10639</v>
      </c>
      <c r="B1086" s="8" t="s">
        <v>9287</v>
      </c>
      <c r="C1086" s="2" t="s">
        <v>67</v>
      </c>
      <c r="D1086" s="2" t="s">
        <v>67</v>
      </c>
      <c r="F1086" s="20" t="s">
        <v>10358</v>
      </c>
      <c r="G1086">
        <v>1</v>
      </c>
    </row>
    <row r="1087" spans="1:7" ht="14.4" customHeight="1" x14ac:dyDescent="0.3">
      <c r="A1087" s="8" t="s">
        <v>9657</v>
      </c>
      <c r="B1087" s="8" t="s">
        <v>9287</v>
      </c>
      <c r="C1087" s="2" t="s">
        <v>67</v>
      </c>
      <c r="D1087" s="2" t="s">
        <v>67</v>
      </c>
      <c r="F1087" s="20" t="s">
        <v>9612</v>
      </c>
      <c r="G1087">
        <v>1</v>
      </c>
    </row>
    <row r="1088" spans="1:7" ht="14.4" customHeight="1" x14ac:dyDescent="0.3">
      <c r="A1088" s="8" t="s">
        <v>10623</v>
      </c>
      <c r="B1088" s="8" t="s">
        <v>9287</v>
      </c>
      <c r="C1088" s="2" t="s">
        <v>67</v>
      </c>
      <c r="D1088" s="2" t="s">
        <v>67</v>
      </c>
      <c r="F1088" s="20" t="s">
        <v>10342</v>
      </c>
      <c r="G1088">
        <v>1</v>
      </c>
    </row>
    <row r="1089" spans="1:7" ht="14.4" customHeight="1" x14ac:dyDescent="0.3">
      <c r="A1089" s="6">
        <f>ACM!A707</f>
        <v>950</v>
      </c>
      <c r="B1089" s="6">
        <f>ACM!B707</f>
        <v>6</v>
      </c>
      <c r="C1089" s="2" t="s">
        <v>67</v>
      </c>
      <c r="D1089" s="2" t="s">
        <v>67</v>
      </c>
      <c r="F1089" s="20" t="str">
        <f>ACM!I707</f>
        <v>Handling Large Web Services Models in a Federated Governmental Information System</v>
      </c>
      <c r="G1089">
        <v>1</v>
      </c>
    </row>
    <row r="1090" spans="1:7" ht="14.4" customHeight="1" x14ac:dyDescent="0.3">
      <c r="A1090" s="8" t="s">
        <v>8979</v>
      </c>
      <c r="B1090" s="8" t="s">
        <v>9286</v>
      </c>
      <c r="C1090" s="2" t="s">
        <v>67</v>
      </c>
      <c r="D1090" s="2" t="s">
        <v>67</v>
      </c>
      <c r="F1090" s="20" t="s">
        <v>8579</v>
      </c>
      <c r="G1090">
        <v>1</v>
      </c>
    </row>
    <row r="1091" spans="1:7" ht="14.4" customHeight="1" x14ac:dyDescent="0.3">
      <c r="A1091" s="8" t="s">
        <v>9997</v>
      </c>
      <c r="B1091" s="8" t="s">
        <v>9287</v>
      </c>
      <c r="C1091" s="2" t="s">
        <v>67</v>
      </c>
      <c r="D1091" s="2" t="s">
        <v>67</v>
      </c>
      <c r="F1091" s="20" t="s">
        <v>9941</v>
      </c>
      <c r="G1091">
        <v>1</v>
      </c>
    </row>
    <row r="1092" spans="1:7" ht="14.4" customHeight="1" x14ac:dyDescent="0.3">
      <c r="A1092" s="8" t="s">
        <v>9799</v>
      </c>
      <c r="B1092" s="8" t="s">
        <v>9287</v>
      </c>
      <c r="C1092" s="2" t="s">
        <v>67</v>
      </c>
      <c r="D1092" s="2" t="s">
        <v>67</v>
      </c>
      <c r="F1092" s="20" t="s">
        <v>9740</v>
      </c>
      <c r="G1092">
        <v>1</v>
      </c>
    </row>
    <row r="1093" spans="1:7" ht="14.4" customHeight="1" x14ac:dyDescent="0.3">
      <c r="A1093" s="8" t="s">
        <v>10867</v>
      </c>
      <c r="B1093" s="3" t="s">
        <v>10746</v>
      </c>
      <c r="C1093" s="2" t="s">
        <v>67</v>
      </c>
      <c r="D1093" s="2" t="s">
        <v>67</v>
      </c>
      <c r="F1093" s="20" t="s">
        <v>10804</v>
      </c>
      <c r="G1093">
        <v>1</v>
      </c>
    </row>
    <row r="1094" spans="1:7" ht="14.4" customHeight="1" x14ac:dyDescent="0.3">
      <c r="A1094" s="18">
        <f>IEEE!A176</f>
        <v>175</v>
      </c>
      <c r="B1094" s="18" t="str">
        <f>IEEE!B176</f>
        <v>5 (MD)</v>
      </c>
      <c r="C1094" s="2" t="s">
        <v>67</v>
      </c>
      <c r="D1094" s="2" t="s">
        <v>67</v>
      </c>
      <c r="E1094" s="23" t="s">
        <v>1119</v>
      </c>
      <c r="F1094" s="20" t="str">
        <f>IEEE!C176</f>
        <v>Heterogeneous models matching for consistency management</v>
      </c>
      <c r="G1094">
        <v>1</v>
      </c>
    </row>
    <row r="1095" spans="1:7" ht="14.4" customHeight="1" x14ac:dyDescent="0.3">
      <c r="A1095" s="18">
        <f>IEEE!A234</f>
        <v>233</v>
      </c>
      <c r="B1095" s="18" t="str">
        <f>IEEE!B234</f>
        <v>5 (DS)</v>
      </c>
      <c r="C1095" s="2" t="s">
        <v>11170</v>
      </c>
      <c r="D1095" s="2" t="s">
        <v>67</v>
      </c>
      <c r="F1095" s="20" t="str">
        <f>IEEE!C234</f>
        <v>Heterogeneous models matching for consistency management</v>
      </c>
      <c r="G1095">
        <v>1</v>
      </c>
    </row>
    <row r="1096" spans="1:7" ht="14.4" customHeight="1" x14ac:dyDescent="0.3">
      <c r="A1096" s="8" t="s">
        <v>10673</v>
      </c>
      <c r="B1096" s="8" t="s">
        <v>9287</v>
      </c>
      <c r="C1096" s="2" t="s">
        <v>67</v>
      </c>
      <c r="D1096" s="2" t="s">
        <v>67</v>
      </c>
      <c r="F1096" s="20" t="s">
        <v>10393</v>
      </c>
      <c r="G1096">
        <v>1</v>
      </c>
    </row>
    <row r="1097" spans="1:7" ht="14.4" customHeight="1" x14ac:dyDescent="0.3">
      <c r="A1097" s="6">
        <f>ACM!A95</f>
        <v>338</v>
      </c>
      <c r="B1097" s="6">
        <f>ACM!B95</f>
        <v>6</v>
      </c>
      <c r="C1097" s="2" t="s">
        <v>67</v>
      </c>
      <c r="D1097" s="2" t="s">
        <v>67</v>
      </c>
      <c r="F1097" s="20" t="str">
        <f>ACM!I95</f>
        <v>Hierarchical Clustering of Metamodels for Comparative Analysis and Visualization</v>
      </c>
      <c r="G1097">
        <v>1</v>
      </c>
    </row>
    <row r="1098" spans="1:7" ht="14.4" customHeight="1" x14ac:dyDescent="0.3">
      <c r="A1098" s="6">
        <f>ACM!A325</f>
        <v>568</v>
      </c>
      <c r="B1098" s="6">
        <f>ACM!B325</f>
        <v>6</v>
      </c>
      <c r="C1098" s="2" t="s">
        <v>67</v>
      </c>
      <c r="D1098" s="2" t="s">
        <v>67</v>
      </c>
      <c r="F1098" s="20" t="str">
        <f>ACM!I325</f>
        <v>Hierarchical Composition of Industrial Components</v>
      </c>
      <c r="G1098">
        <v>1</v>
      </c>
    </row>
    <row r="1099" spans="1:7" ht="14.4" customHeight="1" x14ac:dyDescent="0.3">
      <c r="A1099" s="8" t="s">
        <v>8927</v>
      </c>
      <c r="B1099" s="8" t="s">
        <v>9286</v>
      </c>
      <c r="C1099" s="2" t="s">
        <v>67</v>
      </c>
      <c r="D1099" s="2" t="s">
        <v>67</v>
      </c>
      <c r="F1099" s="20" t="s">
        <v>8559</v>
      </c>
      <c r="G1099">
        <v>1</v>
      </c>
    </row>
    <row r="1100" spans="1:7" ht="14.4" customHeight="1" x14ac:dyDescent="0.3">
      <c r="A1100" s="8" t="s">
        <v>8928</v>
      </c>
      <c r="B1100" s="8" t="s">
        <v>9286</v>
      </c>
      <c r="C1100" s="2" t="s">
        <v>67</v>
      </c>
      <c r="D1100" s="2" t="s">
        <v>67</v>
      </c>
      <c r="F1100" s="20" t="s">
        <v>8506</v>
      </c>
      <c r="G1100">
        <v>1</v>
      </c>
    </row>
    <row r="1101" spans="1:7" ht="14.4" customHeight="1" x14ac:dyDescent="0.3">
      <c r="A1101" s="6">
        <f>ACM!A310</f>
        <v>553</v>
      </c>
      <c r="B1101" s="6">
        <f>ACM!B310</f>
        <v>6</v>
      </c>
      <c r="C1101" s="2" t="s">
        <v>67</v>
      </c>
      <c r="D1101" s="2" t="s">
        <v>67</v>
      </c>
      <c r="F1101" s="20" t="str">
        <f>ACM!I310</f>
        <v>High-frequency Response of a Calculation Methodology for Gas Dynamics Based on Independent Time Discretisation</v>
      </c>
      <c r="G1101">
        <v>1</v>
      </c>
    </row>
    <row r="1102" spans="1:7" ht="14.4" customHeight="1" x14ac:dyDescent="0.3">
      <c r="A1102" s="6">
        <f>ACM!A859</f>
        <v>1102</v>
      </c>
      <c r="B1102" s="6">
        <f>ACM!B859</f>
        <v>6</v>
      </c>
      <c r="C1102" s="2" t="s">
        <v>67</v>
      </c>
      <c r="D1102" s="2" t="s">
        <v>67</v>
      </c>
      <c r="F1102" s="20" t="str">
        <f>ACM!I859</f>
        <v>High-level Surface Descriptions from Composite Range Images</v>
      </c>
      <c r="G1102">
        <v>1</v>
      </c>
    </row>
    <row r="1103" spans="1:7" ht="14.4" customHeight="1" x14ac:dyDescent="0.3">
      <c r="A1103" s="18">
        <f>IEEE!A139</f>
        <v>138</v>
      </c>
      <c r="B1103" s="18" t="str">
        <f>IEEE!B139</f>
        <v>5 (MD)</v>
      </c>
      <c r="C1103" s="2" t="s">
        <v>68</v>
      </c>
      <c r="D1103" s="2" t="s">
        <v>68</v>
      </c>
      <c r="E1103" s="23" t="s">
        <v>2207</v>
      </c>
      <c r="F1103" s="20" t="str">
        <f>IEEE!C139</f>
        <v>History-based merging of models</v>
      </c>
      <c r="G1103">
        <v>1</v>
      </c>
    </row>
    <row r="1104" spans="1:7" ht="14.4" customHeight="1" x14ac:dyDescent="0.3">
      <c r="A1104" s="8" t="s">
        <v>10704</v>
      </c>
      <c r="B1104" s="3" t="s">
        <v>10702</v>
      </c>
      <c r="C1104" s="2" t="s">
        <v>11170</v>
      </c>
      <c r="D1104" s="2" t="s">
        <v>67</v>
      </c>
      <c r="F1104" s="20" t="s">
        <v>10408</v>
      </c>
      <c r="G1104">
        <v>1</v>
      </c>
    </row>
    <row r="1105" spans="1:7" ht="14.4" customHeight="1" x14ac:dyDescent="0.3">
      <c r="A1105" s="6">
        <f>ACM!A809</f>
        <v>1052</v>
      </c>
      <c r="B1105" s="6">
        <f>ACM!B809</f>
        <v>6</v>
      </c>
      <c r="C1105" s="2" t="s">
        <v>67</v>
      </c>
      <c r="D1105" s="2" t="s">
        <v>67</v>
      </c>
      <c r="F1105" s="20" t="str">
        <f>ACM!I809</f>
        <v>HMM-based Graph Edit Distance for Image Indexing</v>
      </c>
      <c r="G1105">
        <v>1</v>
      </c>
    </row>
    <row r="1106" spans="1:7" ht="14.4" customHeight="1" x14ac:dyDescent="0.3">
      <c r="A1106" s="18">
        <f>IEEE!A58</f>
        <v>57</v>
      </c>
      <c r="B1106" s="18" t="str">
        <f>IEEE!B58</f>
        <v>5 (UML)</v>
      </c>
      <c r="C1106" s="2" t="s">
        <v>67</v>
      </c>
      <c r="D1106" s="2" t="s">
        <v>68</v>
      </c>
      <c r="F1106" s="20" t="str">
        <f>IEEE!C58</f>
        <v>How Humans Merge UML-Models</v>
      </c>
      <c r="G1106">
        <v>1</v>
      </c>
    </row>
    <row r="1107" spans="1:7" ht="14.4" customHeight="1" x14ac:dyDescent="0.3">
      <c r="A1107" s="8" t="s">
        <v>10651</v>
      </c>
      <c r="B1107" s="8" t="s">
        <v>9287</v>
      </c>
      <c r="C1107" s="2" t="s">
        <v>67</v>
      </c>
      <c r="D1107" s="2" t="s">
        <v>67</v>
      </c>
      <c r="F1107" s="20" t="s">
        <v>10371</v>
      </c>
      <c r="G1107">
        <v>1</v>
      </c>
    </row>
    <row r="1108" spans="1:7" ht="14.4" customHeight="1" x14ac:dyDescent="0.3">
      <c r="A1108" s="18">
        <f>IEEE!A18</f>
        <v>17</v>
      </c>
      <c r="B1108" s="18" t="str">
        <f>IEEE!B18</f>
        <v>5 (UML)</v>
      </c>
      <c r="C1108" s="2" t="s">
        <v>67</v>
      </c>
      <c r="D1108" s="2" t="s">
        <v>68</v>
      </c>
      <c r="E1108" s="23" t="s">
        <v>1111</v>
      </c>
      <c r="F1108" s="20" t="str">
        <f>IEEE!C18</f>
        <v>How to make apples from oranges in UML</v>
      </c>
      <c r="G1108">
        <v>1</v>
      </c>
    </row>
    <row r="1109" spans="1:7" ht="14.4" customHeight="1" x14ac:dyDescent="0.3">
      <c r="A1109" s="18">
        <f>IEEE!A245</f>
        <v>244</v>
      </c>
      <c r="B1109" s="18" t="str">
        <f>IEEE!B245</f>
        <v>5 (DS)</v>
      </c>
      <c r="C1109" s="2" t="s">
        <v>67</v>
      </c>
      <c r="D1109" s="2" t="s">
        <v>67</v>
      </c>
      <c r="F1109" s="20" t="str">
        <f>IEEE!C245</f>
        <v>How Transferable Are CNN-Based Features for Age and Gender Classification?</v>
      </c>
      <c r="G1109">
        <v>1</v>
      </c>
    </row>
    <row r="1110" spans="1:7" ht="14.4" customHeight="1" x14ac:dyDescent="0.3">
      <c r="A1110" s="6">
        <f>ACM!A551</f>
        <v>794</v>
      </c>
      <c r="B1110" s="6">
        <f>ACM!B551</f>
        <v>6</v>
      </c>
      <c r="C1110" s="2" t="s">
        <v>67</v>
      </c>
      <c r="D1110" s="2" t="s">
        <v>67</v>
      </c>
      <c r="F1110" s="20" t="str">
        <f>ACM!I551</f>
        <v>Human Activity Detection in MPEG Sequences</v>
      </c>
      <c r="G1110">
        <v>1</v>
      </c>
    </row>
    <row r="1111" spans="1:7" ht="14.4" customHeight="1" x14ac:dyDescent="0.3">
      <c r="A1111" s="8" t="s">
        <v>10971</v>
      </c>
      <c r="B1111" s="3" t="s">
        <v>10702</v>
      </c>
      <c r="C1111" s="2" t="s">
        <v>67</v>
      </c>
      <c r="D1111" s="2" t="s">
        <v>68</v>
      </c>
      <c r="E1111" s="23" t="s">
        <v>10986</v>
      </c>
      <c r="F1111" s="20" t="s">
        <v>10953</v>
      </c>
      <c r="G1111">
        <v>1</v>
      </c>
    </row>
    <row r="1112" spans="1:7" ht="14.4" customHeight="1" x14ac:dyDescent="0.3">
      <c r="A1112" s="6">
        <f>ACM!A850</f>
        <v>1093</v>
      </c>
      <c r="B1112" s="6">
        <f>ACM!B850</f>
        <v>6</v>
      </c>
      <c r="C1112" s="2" t="s">
        <v>67</v>
      </c>
      <c r="D1112" s="2" t="s">
        <v>67</v>
      </c>
      <c r="F1112" s="20" t="str">
        <f>ACM!I850</f>
        <v>Hybrid Flux-splitting Schemes for a Common Two-fluid Model</v>
      </c>
      <c r="G1112">
        <v>1</v>
      </c>
    </row>
    <row r="1113" spans="1:7" ht="14.4" customHeight="1" x14ac:dyDescent="0.3">
      <c r="A1113" s="18">
        <f>IEEE!A69</f>
        <v>68</v>
      </c>
      <c r="B1113" s="18" t="str">
        <f>IEEE!B69</f>
        <v>5 (UML)</v>
      </c>
      <c r="C1113" s="2" t="s">
        <v>67</v>
      </c>
      <c r="D1113" s="2" t="s">
        <v>67</v>
      </c>
      <c r="F1113" s="20" t="str">
        <f>IEEE!C69</f>
        <v>Hybrid Marte</v>
      </c>
      <c r="G1113">
        <v>1</v>
      </c>
    </row>
    <row r="1114" spans="1:7" ht="14.4" customHeight="1" x14ac:dyDescent="0.3">
      <c r="A1114" s="18">
        <f>IEEE!A244</f>
        <v>243</v>
      </c>
      <c r="B1114" s="18" t="str">
        <f>IEEE!B244</f>
        <v>5 (DS)</v>
      </c>
      <c r="C1114" s="2" t="s">
        <v>67</v>
      </c>
      <c r="D1114" s="2" t="s">
        <v>67</v>
      </c>
      <c r="F1114" s="20" t="str">
        <f>IEEE!C244</f>
        <v>Hybrid powertrain design using a domain-specific modeling environment</v>
      </c>
      <c r="G1114">
        <v>1</v>
      </c>
    </row>
    <row r="1115" spans="1:7" ht="14.4" customHeight="1" x14ac:dyDescent="0.3">
      <c r="A1115" s="6">
        <f>ACM!A245</f>
        <v>488</v>
      </c>
      <c r="B1115" s="6">
        <f>ACM!B245</f>
        <v>6</v>
      </c>
      <c r="C1115" s="2" t="s">
        <v>67</v>
      </c>
      <c r="D1115" s="2" t="s">
        <v>67</v>
      </c>
      <c r="F1115" s="20" t="str">
        <f>ACM!I245</f>
        <v>Hypergeometric Filters for Optical Flow and Affine Matching</v>
      </c>
      <c r="G1115">
        <v>1</v>
      </c>
    </row>
    <row r="1116" spans="1:7" ht="14.4" customHeight="1" x14ac:dyDescent="0.3">
      <c r="A1116" s="6">
        <f>ACM!A521</f>
        <v>764</v>
      </c>
      <c r="B1116" s="6">
        <f>ACM!B521</f>
        <v>6</v>
      </c>
      <c r="C1116" s="2" t="s">
        <v>67</v>
      </c>
      <c r="D1116" s="2" t="s">
        <v>67</v>
      </c>
      <c r="F1116" s="20" t="str">
        <f>ACM!I521</f>
        <v>Hypertext Versioning for Embedded Link Models</v>
      </c>
      <c r="G1116">
        <v>1</v>
      </c>
    </row>
    <row r="1117" spans="1:7" ht="14.4" customHeight="1" x14ac:dyDescent="0.3">
      <c r="A1117" s="8" t="s">
        <v>9684</v>
      </c>
      <c r="B1117" s="8" t="s">
        <v>9287</v>
      </c>
      <c r="C1117" s="2" t="s">
        <v>67</v>
      </c>
      <c r="D1117" s="2" t="s">
        <v>67</v>
      </c>
      <c r="F1117" s="20" t="s">
        <v>9639</v>
      </c>
      <c r="G1117">
        <v>1</v>
      </c>
    </row>
    <row r="1118" spans="1:7" ht="14.4" customHeight="1" x14ac:dyDescent="0.3">
      <c r="A1118" s="8" t="s">
        <v>8980</v>
      </c>
      <c r="B1118" s="8" t="s">
        <v>9286</v>
      </c>
      <c r="C1118" s="2" t="s">
        <v>67</v>
      </c>
      <c r="D1118" s="2" t="s">
        <v>67</v>
      </c>
      <c r="F1118" s="20" t="s">
        <v>8603</v>
      </c>
      <c r="G1118">
        <v>1</v>
      </c>
    </row>
    <row r="1119" spans="1:7" ht="14.4" customHeight="1" x14ac:dyDescent="0.3">
      <c r="A1119" s="6">
        <f>ACM!A685</f>
        <v>928</v>
      </c>
      <c r="B1119" s="6">
        <f>ACM!B685</f>
        <v>6</v>
      </c>
      <c r="C1119" s="2" t="s">
        <v>67</v>
      </c>
      <c r="D1119" s="2" t="s">
        <v>67</v>
      </c>
      <c r="F1119" s="20" t="str">
        <f>ACM!I685</f>
        <v>Identification of Protein Complexes by Comparative Analysis of Yeast and Bacterial Protein Interaction Data</v>
      </c>
      <c r="G1119">
        <v>1</v>
      </c>
    </row>
    <row r="1120" spans="1:7" ht="14.4" customHeight="1" x14ac:dyDescent="0.3">
      <c r="A1120" s="8" t="s">
        <v>10588</v>
      </c>
      <c r="B1120" s="8" t="s">
        <v>9287</v>
      </c>
      <c r="C1120" s="2" t="s">
        <v>67</v>
      </c>
      <c r="D1120" s="2" t="s">
        <v>67</v>
      </c>
      <c r="F1120" s="20" t="s">
        <v>10306</v>
      </c>
      <c r="G1120">
        <v>1</v>
      </c>
    </row>
    <row r="1121" spans="1:7" ht="14.4" customHeight="1" x14ac:dyDescent="0.3">
      <c r="A1121" s="6">
        <f>ACM!A267</f>
        <v>510</v>
      </c>
      <c r="B1121" s="6">
        <f>ACM!B267</f>
        <v>6</v>
      </c>
      <c r="C1121" s="2" t="s">
        <v>67</v>
      </c>
      <c r="D1121" s="2" t="s">
        <v>67</v>
      </c>
      <c r="F1121" s="20" t="str">
        <f>ACM!I267</f>
        <v>Identifying and Modeling the Strengths and Weaknesses of Major Economic Models in Grid Resource Management</v>
      </c>
      <c r="G1121">
        <v>1</v>
      </c>
    </row>
    <row r="1122" spans="1:7" ht="14.4" customHeight="1" x14ac:dyDescent="0.3">
      <c r="A1122" s="6">
        <f>ACM!A629</f>
        <v>872</v>
      </c>
      <c r="B1122" s="6">
        <f>ACM!B629</f>
        <v>6</v>
      </c>
      <c r="C1122" s="2" t="s">
        <v>67</v>
      </c>
      <c r="D1122" s="2" t="s">
        <v>67</v>
      </c>
      <c r="F1122" s="20" t="str">
        <f>ACM!I629</f>
        <v>Identifying Clusters of User Behavior in Intranet Search Engine Log Files</v>
      </c>
      <c r="G1122">
        <v>1</v>
      </c>
    </row>
    <row r="1123" spans="1:7" ht="14.4" customHeight="1" x14ac:dyDescent="0.3">
      <c r="A1123" s="18">
        <f>IEEE!A151</f>
        <v>150</v>
      </c>
      <c r="B1123" s="18" t="str">
        <f>IEEE!B151</f>
        <v>5 (MD)</v>
      </c>
      <c r="C1123" s="2" t="s">
        <v>67</v>
      </c>
      <c r="D1123" s="2" t="s">
        <v>67</v>
      </c>
      <c r="F1123" s="20" t="str">
        <f>IEEE!C151</f>
        <v>Identifying Instances of Model Design Patterns and Antipatterns Using Model Clone Detection</v>
      </c>
      <c r="G1123">
        <v>1</v>
      </c>
    </row>
    <row r="1124" spans="1:7" ht="14.4" customHeight="1" x14ac:dyDescent="0.3">
      <c r="A1124" s="8" t="s">
        <v>10106</v>
      </c>
      <c r="B1124" s="8" t="s">
        <v>9287</v>
      </c>
      <c r="C1124" s="2" t="s">
        <v>67</v>
      </c>
      <c r="D1124" s="2" t="s">
        <v>67</v>
      </c>
      <c r="F1124" s="20" t="s">
        <v>10057</v>
      </c>
      <c r="G1124">
        <v>1</v>
      </c>
    </row>
    <row r="1125" spans="1:7" ht="14.4" customHeight="1" x14ac:dyDescent="0.3">
      <c r="A1125" s="6">
        <f>ACM!A710</f>
        <v>953</v>
      </c>
      <c r="B1125" s="6">
        <f>ACM!B710</f>
        <v>6</v>
      </c>
      <c r="C1125" s="2" t="s">
        <v>67</v>
      </c>
      <c r="D1125" s="2" t="s">
        <v>67</v>
      </c>
      <c r="F1125" s="20" t="str">
        <f>ACM!I710</f>
        <v>Identity Tracking in Big Data: Preliminary Research Using In-Memory Data Graph Models for Record Linkage and Probabilistic Signature Hashing for Approximate String Matching in Big Health and Human Services Databases</v>
      </c>
      <c r="G1125">
        <v>1</v>
      </c>
    </row>
    <row r="1126" spans="1:7" ht="14.4" customHeight="1" x14ac:dyDescent="0.3">
      <c r="A1126" s="6">
        <f>ACM!A303</f>
        <v>546</v>
      </c>
      <c r="B1126" s="6">
        <f>ACM!B303</f>
        <v>6</v>
      </c>
      <c r="C1126" s="2" t="s">
        <v>67</v>
      </c>
      <c r="D1126" s="2" t="s">
        <v>67</v>
      </c>
      <c r="F1126" s="20" t="str">
        <f>ACM!I303</f>
        <v>Illustrating Volume Data Sets and Layered Models with Importance-aware Composition</v>
      </c>
      <c r="G1126">
        <v>1</v>
      </c>
    </row>
    <row r="1127" spans="1:7" ht="14.4" customHeight="1" x14ac:dyDescent="0.3">
      <c r="A1127" s="6">
        <f>ACM!A571</f>
        <v>814</v>
      </c>
      <c r="B1127" s="6">
        <f>ACM!B571</f>
        <v>6</v>
      </c>
      <c r="C1127" s="2" t="s">
        <v>67</v>
      </c>
      <c r="D1127" s="2" t="s">
        <v>67</v>
      </c>
      <c r="F1127" s="20" t="str">
        <f>ACM!I571</f>
        <v>Image Mosaicing Algorithm Based on Salient Region and MVSC</v>
      </c>
      <c r="G1127">
        <v>1</v>
      </c>
    </row>
    <row r="1128" spans="1:7" ht="14.4" customHeight="1" x14ac:dyDescent="0.3">
      <c r="A1128" s="6">
        <f>ACM!A788</f>
        <v>1031</v>
      </c>
      <c r="B1128" s="6">
        <f>ACM!B788</f>
        <v>6</v>
      </c>
      <c r="C1128" s="2" t="s">
        <v>67</v>
      </c>
      <c r="D1128" s="2" t="s">
        <v>67</v>
      </c>
      <c r="F1128" s="20" t="str">
        <f>ACM!I788</f>
        <v>Image Restoration Using Structured Sparse Representation with a Novel Parametric Data-adaptive Transformation Matrix</v>
      </c>
      <c r="G1128">
        <v>1</v>
      </c>
    </row>
    <row r="1129" spans="1:7" x14ac:dyDescent="0.3">
      <c r="A1129" s="6">
        <f>ACM!A857</f>
        <v>1100</v>
      </c>
      <c r="B1129" s="6">
        <f>ACM!B857</f>
        <v>6</v>
      </c>
      <c r="C1129" s="2" t="s">
        <v>67</v>
      </c>
      <c r="D1129" s="2" t="s">
        <v>67</v>
      </c>
      <c r="F1129" s="20" t="str">
        <f>ACM!I857</f>
        <v>Immediate Mode Scheduling in Grid Systems</v>
      </c>
      <c r="G1129">
        <v>1</v>
      </c>
    </row>
    <row r="1130" spans="1:7" ht="14.4" customHeight="1" x14ac:dyDescent="0.3">
      <c r="A1130" s="8" t="s">
        <v>9132</v>
      </c>
      <c r="B1130" s="8" t="s">
        <v>9286</v>
      </c>
      <c r="C1130" s="2" t="s">
        <v>67</v>
      </c>
      <c r="D1130" s="2" t="s">
        <v>67</v>
      </c>
      <c r="F1130" s="20" t="s">
        <v>8737</v>
      </c>
      <c r="G1130">
        <v>1</v>
      </c>
    </row>
    <row r="1131" spans="1:7" ht="14.4" customHeight="1" x14ac:dyDescent="0.3">
      <c r="A1131" s="8" t="s">
        <v>9781</v>
      </c>
      <c r="B1131" s="8" t="s">
        <v>9287</v>
      </c>
      <c r="C1131" s="2" t="s">
        <v>67</v>
      </c>
      <c r="D1131" s="2" t="s">
        <v>67</v>
      </c>
      <c r="F1131" s="20" t="s">
        <v>9722</v>
      </c>
      <c r="G1131">
        <v>1</v>
      </c>
    </row>
    <row r="1132" spans="1:7" ht="14.4" customHeight="1" x14ac:dyDescent="0.3">
      <c r="A1132" s="6">
        <f>ACM!A431</f>
        <v>674</v>
      </c>
      <c r="B1132" s="6">
        <f>ACM!B431</f>
        <v>6</v>
      </c>
      <c r="C1132" s="2" t="s">
        <v>67</v>
      </c>
      <c r="D1132" s="2" t="s">
        <v>67</v>
      </c>
      <c r="F1132" s="20" t="str">
        <f>ACM!I431</f>
        <v>Implementation of the Stretched Co-ordinate-based PML for Waveguide Structures in TLM: Research Articles</v>
      </c>
      <c r="G1132">
        <v>1</v>
      </c>
    </row>
    <row r="1133" spans="1:7" ht="14.4" customHeight="1" x14ac:dyDescent="0.3">
      <c r="A1133" s="8" t="s">
        <v>9239</v>
      </c>
      <c r="B1133" s="8" t="s">
        <v>9286</v>
      </c>
      <c r="C1133" s="2" t="s">
        <v>67</v>
      </c>
      <c r="D1133" s="2" t="s">
        <v>67</v>
      </c>
      <c r="F1133" s="20" t="s">
        <v>8844</v>
      </c>
      <c r="G1133">
        <v>1</v>
      </c>
    </row>
    <row r="1134" spans="1:7" ht="14.4" customHeight="1" x14ac:dyDescent="0.3">
      <c r="A1134" s="6">
        <f>ACM!A49</f>
        <v>292</v>
      </c>
      <c r="B1134" s="6">
        <f>ACM!B49</f>
        <v>6</v>
      </c>
      <c r="C1134" s="2" t="s">
        <v>67</v>
      </c>
      <c r="D1134" s="2" t="s">
        <v>67</v>
      </c>
      <c r="F1134" s="20" t="str">
        <f>ACM!I49</f>
        <v>Implementing Feature Variability for Models and Code with Projectional Language Workbenches</v>
      </c>
      <c r="G1134">
        <v>1</v>
      </c>
    </row>
    <row r="1135" spans="1:7" ht="14.4" customHeight="1" x14ac:dyDescent="0.3">
      <c r="A1135" s="6">
        <f>ACM!A280</f>
        <v>523</v>
      </c>
      <c r="B1135" s="6">
        <f>ACM!B280</f>
        <v>6</v>
      </c>
      <c r="C1135" s="2" t="s">
        <v>67</v>
      </c>
      <c r="D1135" s="2" t="s">
        <v>67</v>
      </c>
      <c r="F1135" s="20" t="str">
        <f>ACM!I280</f>
        <v>Implementing Operations to Combine Feature Models: The Conditional Intersection Case</v>
      </c>
      <c r="G1135">
        <v>1</v>
      </c>
    </row>
    <row r="1136" spans="1:7" ht="14.4" customHeight="1" x14ac:dyDescent="0.3">
      <c r="A1136" s="6">
        <f>ACM!A868</f>
        <v>1111</v>
      </c>
      <c r="B1136" s="6">
        <f>ACM!B868</f>
        <v>6</v>
      </c>
      <c r="C1136" s="2" t="s">
        <v>67</v>
      </c>
      <c r="D1136" s="2" t="s">
        <v>67</v>
      </c>
      <c r="F1136" s="20" t="str">
        <f>ACM!I868</f>
        <v>ImproteK: Introducing Scenarios into Human-Computer Music Improvisation</v>
      </c>
      <c r="G1136">
        <v>1</v>
      </c>
    </row>
    <row r="1137" spans="1:7" ht="14.4" customHeight="1" x14ac:dyDescent="0.3">
      <c r="A1137" s="6">
        <f>ACM!A546</f>
        <v>789</v>
      </c>
      <c r="B1137" s="6">
        <f>ACM!B546</f>
        <v>6</v>
      </c>
      <c r="C1137" s="2" t="s">
        <v>67</v>
      </c>
      <c r="D1137" s="2" t="s">
        <v>67</v>
      </c>
      <c r="F1137" s="20" t="str">
        <f>ACM!I546</f>
        <v>Improved Stable Retrieval in Noisy Collections</v>
      </c>
      <c r="G1137">
        <v>1</v>
      </c>
    </row>
    <row r="1138" spans="1:7" ht="14.4" customHeight="1" x14ac:dyDescent="0.3">
      <c r="A1138" s="6">
        <f>ACM!A113</f>
        <v>356</v>
      </c>
      <c r="B1138" s="6">
        <f>ACM!B113</f>
        <v>6</v>
      </c>
      <c r="C1138" s="2" t="s">
        <v>67</v>
      </c>
      <c r="D1138" s="2" t="s">
        <v>67</v>
      </c>
      <c r="F1138" s="20" t="str">
        <f>ACM!I113</f>
        <v>Improving Business Process Models with Reference Models in Business-driven Development</v>
      </c>
      <c r="G1138">
        <v>1</v>
      </c>
    </row>
    <row r="1139" spans="1:7" ht="14.4" customHeight="1" x14ac:dyDescent="0.3">
      <c r="A1139" s="18">
        <f>IEEE!A186</f>
        <v>185</v>
      </c>
      <c r="B1139" s="18" t="str">
        <f>IEEE!B186</f>
        <v>5 (MD)</v>
      </c>
      <c r="C1139" s="2" t="s">
        <v>68</v>
      </c>
      <c r="D1139" s="2" t="s">
        <v>68</v>
      </c>
      <c r="E1139" s="23" t="s">
        <v>2205</v>
      </c>
      <c r="F1139" s="20" t="str">
        <f>IEEE!C186</f>
        <v>Improving conflict resolution in model versioning systems</v>
      </c>
      <c r="G1139">
        <v>1</v>
      </c>
    </row>
    <row r="1140" spans="1:7" ht="14.4" customHeight="1" x14ac:dyDescent="0.3">
      <c r="A1140" s="8" t="s">
        <v>9663</v>
      </c>
      <c r="B1140" s="8" t="s">
        <v>9287</v>
      </c>
      <c r="C1140" s="2" t="s">
        <v>67</v>
      </c>
      <c r="D1140" s="2" t="s">
        <v>67</v>
      </c>
      <c r="F1140" s="20" t="s">
        <v>9618</v>
      </c>
      <c r="G1140">
        <v>1</v>
      </c>
    </row>
    <row r="1141" spans="1:7" ht="14.4" customHeight="1" x14ac:dyDescent="0.3">
      <c r="A1141" s="8" t="s">
        <v>8929</v>
      </c>
      <c r="B1141" s="8" t="s">
        <v>9286</v>
      </c>
      <c r="C1141" s="2" t="s">
        <v>67</v>
      </c>
      <c r="D1141" s="2" t="s">
        <v>67</v>
      </c>
      <c r="F1141" s="20" t="s">
        <v>8545</v>
      </c>
      <c r="G1141">
        <v>1</v>
      </c>
    </row>
    <row r="1142" spans="1:7" ht="14.4" customHeight="1" x14ac:dyDescent="0.3">
      <c r="A1142" s="8" t="s">
        <v>10597</v>
      </c>
      <c r="B1142" s="8" t="s">
        <v>9287</v>
      </c>
      <c r="C1142" s="2" t="s">
        <v>67</v>
      </c>
      <c r="D1142" s="2" t="s">
        <v>67</v>
      </c>
      <c r="F1142" s="20" t="s">
        <v>10315</v>
      </c>
      <c r="G1142">
        <v>1</v>
      </c>
    </row>
    <row r="1143" spans="1:7" ht="14.4" customHeight="1" x14ac:dyDescent="0.3">
      <c r="A1143" s="8" t="s">
        <v>10109</v>
      </c>
      <c r="B1143" s="8" t="s">
        <v>9287</v>
      </c>
      <c r="C1143" s="2" t="s">
        <v>67</v>
      </c>
      <c r="D1143" s="2" t="s">
        <v>67</v>
      </c>
      <c r="F1143" s="20" t="s">
        <v>10060</v>
      </c>
      <c r="G1143">
        <v>1</v>
      </c>
    </row>
    <row r="1144" spans="1:7" ht="14.4" customHeight="1" x14ac:dyDescent="0.3">
      <c r="A1144" s="8" t="s">
        <v>10009</v>
      </c>
      <c r="B1144" s="8" t="s">
        <v>9287</v>
      </c>
      <c r="C1144" s="2" t="s">
        <v>67</v>
      </c>
      <c r="D1144" s="2" t="s">
        <v>67</v>
      </c>
      <c r="F1144" s="20" t="s">
        <v>9953</v>
      </c>
      <c r="G1144">
        <v>1</v>
      </c>
    </row>
    <row r="1145" spans="1:7" ht="14.4" customHeight="1" x14ac:dyDescent="0.3">
      <c r="A1145" s="8" t="s">
        <v>9559</v>
      </c>
      <c r="B1145" s="8" t="s">
        <v>9287</v>
      </c>
      <c r="C1145" s="2" t="s">
        <v>67</v>
      </c>
      <c r="D1145" s="2" t="s">
        <v>67</v>
      </c>
      <c r="F1145" s="20" t="s">
        <v>9506</v>
      </c>
      <c r="G1145">
        <v>1</v>
      </c>
    </row>
    <row r="1146" spans="1:7" ht="14.4" customHeight="1" x14ac:dyDescent="0.3">
      <c r="A1146" s="6">
        <f>ACM!A864</f>
        <v>1107</v>
      </c>
      <c r="B1146" s="6">
        <f>ACM!B864</f>
        <v>6</v>
      </c>
      <c r="C1146" s="2" t="s">
        <v>67</v>
      </c>
      <c r="D1146" s="2" t="s">
        <v>67</v>
      </c>
      <c r="F1146" s="20" t="str">
        <f>ACM!I864</f>
        <v>Improving the Understanding of BAM Technology for Real&amp;#45;Time Decision Support</v>
      </c>
      <c r="G1146">
        <v>1</v>
      </c>
    </row>
    <row r="1147" spans="1:7" ht="14.4" customHeight="1" x14ac:dyDescent="0.3">
      <c r="A1147" s="6">
        <f>ACM!A709</f>
        <v>952</v>
      </c>
      <c r="B1147" s="6">
        <f>ACM!B709</f>
        <v>6</v>
      </c>
      <c r="C1147" s="2" t="s">
        <v>67</v>
      </c>
      <c r="D1147" s="2" t="s">
        <v>67</v>
      </c>
      <c r="F1147" s="20" t="str">
        <f>ACM!I709</f>
        <v>Imputation for Multisource Data with Comparison and Assessment Techniques</v>
      </c>
      <c r="G1147">
        <v>1</v>
      </c>
    </row>
    <row r="1148" spans="1:7" ht="14.4" customHeight="1" x14ac:dyDescent="0.3">
      <c r="A1148" s="18">
        <f>IEEE!A106</f>
        <v>105</v>
      </c>
      <c r="B1148" s="18" t="str">
        <f>IEEE!B106</f>
        <v>5 (MD)</v>
      </c>
      <c r="C1148" s="2" t="s">
        <v>67</v>
      </c>
      <c r="D1148" s="2" t="s">
        <v>67</v>
      </c>
      <c r="F1148" s="20" t="str">
        <f>IEEE!C106</f>
        <v>In vivo quantification of retraction deformation modeling for updated image-guidance during neurosurgery</v>
      </c>
      <c r="G1148">
        <v>1</v>
      </c>
    </row>
    <row r="1149" spans="1:7" ht="14.4" customHeight="1" x14ac:dyDescent="0.3">
      <c r="A1149" s="8" t="s">
        <v>8930</v>
      </c>
      <c r="B1149" s="8" t="s">
        <v>9286</v>
      </c>
      <c r="C1149" s="2" t="s">
        <v>67</v>
      </c>
      <c r="D1149" s="2" t="s">
        <v>67</v>
      </c>
      <c r="F1149" s="20" t="s">
        <v>8527</v>
      </c>
      <c r="G1149">
        <v>1</v>
      </c>
    </row>
    <row r="1150" spans="1:7" ht="14.4" customHeight="1" x14ac:dyDescent="0.3">
      <c r="A1150" s="18">
        <f>IEEE!A231</f>
        <v>230</v>
      </c>
      <c r="B1150" s="18" t="str">
        <f>IEEE!B231</f>
        <v>5 (DS)</v>
      </c>
      <c r="C1150" s="2" t="s">
        <v>67</v>
      </c>
      <c r="D1150" s="2" t="s">
        <v>67</v>
      </c>
      <c r="F1150" s="20" t="str">
        <f>IEEE!C231</f>
        <v>Incorporating Web Analysis Into Neural Networks: An Example in Hopfield Net Searching</v>
      </c>
      <c r="G1150">
        <v>1</v>
      </c>
    </row>
    <row r="1151" spans="1:7" ht="14.4" customHeight="1" x14ac:dyDescent="0.3">
      <c r="A1151" s="8" t="s">
        <v>10558</v>
      </c>
      <c r="B1151" s="8" t="s">
        <v>9287</v>
      </c>
      <c r="C1151" s="2" t="s">
        <v>67</v>
      </c>
      <c r="D1151" s="2" t="s">
        <v>67</v>
      </c>
      <c r="F1151" s="20" t="s">
        <v>10279</v>
      </c>
      <c r="G1151">
        <v>1</v>
      </c>
    </row>
    <row r="1152" spans="1:7" ht="14.4" customHeight="1" x14ac:dyDescent="0.3">
      <c r="A1152" s="8" t="s">
        <v>10634</v>
      </c>
      <c r="B1152" s="8" t="s">
        <v>9287</v>
      </c>
      <c r="C1152" s="2" t="s">
        <v>67</v>
      </c>
      <c r="D1152" s="2" t="s">
        <v>67</v>
      </c>
      <c r="F1152" s="20" t="s">
        <v>10353</v>
      </c>
      <c r="G1152">
        <v>1</v>
      </c>
    </row>
    <row r="1153" spans="1:8" ht="14.4" customHeight="1" x14ac:dyDescent="0.3">
      <c r="A1153" s="8" t="s">
        <v>10435</v>
      </c>
      <c r="B1153" s="8" t="s">
        <v>9287</v>
      </c>
      <c r="C1153" s="2" t="s">
        <v>67</v>
      </c>
      <c r="D1153" s="2" t="s">
        <v>67</v>
      </c>
      <c r="F1153" s="20" t="s">
        <v>10157</v>
      </c>
      <c r="G1153">
        <v>1</v>
      </c>
    </row>
    <row r="1154" spans="1:8" ht="14.4" customHeight="1" x14ac:dyDescent="0.3">
      <c r="A1154" s="8" t="s">
        <v>9932</v>
      </c>
      <c r="B1154" s="8" t="s">
        <v>9287</v>
      </c>
      <c r="C1154" s="2" t="s">
        <v>67</v>
      </c>
      <c r="D1154" s="2" t="s">
        <v>67</v>
      </c>
      <c r="F1154" s="20" t="s">
        <v>9872</v>
      </c>
      <c r="G1154">
        <v>1</v>
      </c>
    </row>
    <row r="1155" spans="1:8" ht="14.4" customHeight="1" x14ac:dyDescent="0.3">
      <c r="A1155" s="8" t="s">
        <v>10627</v>
      </c>
      <c r="B1155" s="8" t="s">
        <v>9287</v>
      </c>
      <c r="C1155" s="2" t="s">
        <v>67</v>
      </c>
      <c r="D1155" s="2" t="s">
        <v>67</v>
      </c>
      <c r="F1155" s="20" t="s">
        <v>10346</v>
      </c>
      <c r="G1155">
        <v>1</v>
      </c>
    </row>
    <row r="1156" spans="1:8" ht="14.4" customHeight="1" x14ac:dyDescent="0.3">
      <c r="A1156" s="6">
        <f>ACM!A103</f>
        <v>346</v>
      </c>
      <c r="B1156" s="6">
        <f>ACM!B103</f>
        <v>6</v>
      </c>
      <c r="C1156" s="2" t="s">
        <v>11170</v>
      </c>
      <c r="D1156" s="2" t="s">
        <v>67</v>
      </c>
      <c r="F1156" s="20" t="str">
        <f>ACM!I103</f>
        <v>Incremental Evaluation of Model Queries over EMF Models</v>
      </c>
      <c r="G1156">
        <v>1</v>
      </c>
    </row>
    <row r="1157" spans="1:8" ht="14.4" customHeight="1" x14ac:dyDescent="0.3">
      <c r="A1157" s="8" t="s">
        <v>9994</v>
      </c>
      <c r="B1157" s="8" t="s">
        <v>9287</v>
      </c>
      <c r="C1157" s="2" t="s">
        <v>67</v>
      </c>
      <c r="D1157" s="2" t="s">
        <v>67</v>
      </c>
      <c r="F1157" s="20" t="s">
        <v>3410</v>
      </c>
      <c r="G1157">
        <v>1</v>
      </c>
    </row>
    <row r="1158" spans="1:8" ht="14.4" customHeight="1" x14ac:dyDescent="0.3">
      <c r="A1158" s="8" t="s">
        <v>9592</v>
      </c>
      <c r="B1158" s="8" t="s">
        <v>9287</v>
      </c>
      <c r="C1158" s="2" t="s">
        <v>67</v>
      </c>
      <c r="D1158" s="2" t="s">
        <v>67</v>
      </c>
      <c r="F1158" s="20" t="s">
        <v>9541</v>
      </c>
      <c r="G1158">
        <v>1</v>
      </c>
    </row>
    <row r="1159" spans="1:8" ht="14.4" customHeight="1" x14ac:dyDescent="0.3">
      <c r="A1159" s="8" t="s">
        <v>9578</v>
      </c>
      <c r="B1159" s="8" t="s">
        <v>9287</v>
      </c>
      <c r="C1159" s="2" t="s">
        <v>67</v>
      </c>
      <c r="D1159" s="2" t="s">
        <v>67</v>
      </c>
      <c r="F1159" s="20" t="s">
        <v>9527</v>
      </c>
      <c r="G1159">
        <v>1</v>
      </c>
    </row>
    <row r="1160" spans="1:8" ht="14.4" customHeight="1" x14ac:dyDescent="0.3">
      <c r="A1160" s="6">
        <f>ACM!A52</f>
        <v>295</v>
      </c>
      <c r="B1160" s="6">
        <f>ACM!B52</f>
        <v>6</v>
      </c>
      <c r="C1160" s="2" t="s">
        <v>67</v>
      </c>
      <c r="D1160" s="2" t="s">
        <v>68</v>
      </c>
      <c r="F1160" s="20" t="str">
        <f>ACM!I52</f>
        <v>Incremental Pattern Matching in the Viatra Model Transformation System</v>
      </c>
      <c r="G1160">
        <v>1</v>
      </c>
    </row>
    <row r="1161" spans="1:8" ht="14.4" customHeight="1" x14ac:dyDescent="0.3">
      <c r="A1161" s="8" t="s">
        <v>10561</v>
      </c>
      <c r="B1161" s="8" t="s">
        <v>9287</v>
      </c>
      <c r="C1161" s="2" t="s">
        <v>67</v>
      </c>
      <c r="D1161" s="2" t="s">
        <v>67</v>
      </c>
      <c r="F1161" s="20" t="s">
        <v>10283</v>
      </c>
      <c r="G1161">
        <v>1</v>
      </c>
    </row>
    <row r="1162" spans="1:8" s="17" customFormat="1" ht="14.4" customHeight="1" x14ac:dyDescent="0.3">
      <c r="A1162" s="18">
        <f>IEEE!A62</f>
        <v>61</v>
      </c>
      <c r="B1162" s="18" t="str">
        <f>IEEE!B62</f>
        <v>5 (UML)</v>
      </c>
      <c r="C1162" s="2" t="s">
        <v>67</v>
      </c>
      <c r="D1162" s="2" t="s">
        <v>68</v>
      </c>
      <c r="E1162" s="23" t="s">
        <v>1140</v>
      </c>
      <c r="F1162" s="20" t="str">
        <f>IEEE!C62</f>
        <v>Incrementally slicing editable submodels</v>
      </c>
      <c r="G1162">
        <v>1</v>
      </c>
      <c r="H1162" s="18"/>
    </row>
    <row r="1163" spans="1:8" s="17" customFormat="1" ht="14.4" customHeight="1" x14ac:dyDescent="0.3">
      <c r="A1163" s="6">
        <f>ACM!A775</f>
        <v>1018</v>
      </c>
      <c r="B1163" s="6">
        <f>ACM!B775</f>
        <v>6</v>
      </c>
      <c r="C1163" s="2" t="s">
        <v>67</v>
      </c>
      <c r="D1163" s="2" t="s">
        <v>67</v>
      </c>
      <c r="E1163" s="23"/>
      <c r="F1163" s="20" t="str">
        <f>ACM!I775</f>
        <v>Individual Differences and Usage Behavior: Revisiting a Technology Acceptance Model Assumption</v>
      </c>
      <c r="G1163">
        <v>1</v>
      </c>
      <c r="H1163" s="18"/>
    </row>
    <row r="1164" spans="1:8" s="17" customFormat="1" ht="14.4" customHeight="1" x14ac:dyDescent="0.3">
      <c r="A1164" s="6">
        <f>ACM!A270</f>
        <v>513</v>
      </c>
      <c r="B1164" s="6">
        <f>ACM!B270</f>
        <v>6</v>
      </c>
      <c r="C1164" s="2" t="s">
        <v>67</v>
      </c>
      <c r="D1164" s="2" t="s">
        <v>67</v>
      </c>
      <c r="E1164" s="23"/>
      <c r="F1164" s="20" t="str">
        <f>ACM!I270</f>
        <v>Inductive Process Modeling</v>
      </c>
      <c r="G1164">
        <v>1</v>
      </c>
      <c r="H1164" s="18"/>
    </row>
    <row r="1165" spans="1:8" s="17" customFormat="1" ht="14.4" customHeight="1" x14ac:dyDescent="0.3">
      <c r="A1165" s="8" t="s">
        <v>10473</v>
      </c>
      <c r="B1165" s="8" t="s">
        <v>9287</v>
      </c>
      <c r="C1165" s="2" t="s">
        <v>67</v>
      </c>
      <c r="D1165" s="2" t="s">
        <v>67</v>
      </c>
      <c r="E1165" s="23"/>
      <c r="F1165" s="20" t="s">
        <v>10194</v>
      </c>
      <c r="G1165">
        <v>1</v>
      </c>
      <c r="H1165" s="18"/>
    </row>
    <row r="1166" spans="1:8" s="17" customFormat="1" ht="14.4" customHeight="1" x14ac:dyDescent="0.3">
      <c r="A1166" s="8" t="s">
        <v>10028</v>
      </c>
      <c r="B1166" s="8" t="s">
        <v>9287</v>
      </c>
      <c r="C1166" s="2" t="s">
        <v>67</v>
      </c>
      <c r="D1166" s="2" t="s">
        <v>67</v>
      </c>
      <c r="E1166" s="23"/>
      <c r="F1166" s="20" t="s">
        <v>9972</v>
      </c>
      <c r="G1166">
        <v>1</v>
      </c>
      <c r="H1166" s="18"/>
    </row>
    <row r="1167" spans="1:8" s="17" customFormat="1" ht="14.4" customHeight="1" x14ac:dyDescent="0.3">
      <c r="A1167" s="6">
        <f>ACM!A559</f>
        <v>802</v>
      </c>
      <c r="B1167" s="6">
        <f>ACM!B559</f>
        <v>6</v>
      </c>
      <c r="C1167" s="2" t="s">
        <v>67</v>
      </c>
      <c r="D1167" s="2" t="s">
        <v>67</v>
      </c>
      <c r="E1167" s="23"/>
      <c r="F1167" s="20" t="str">
        <f>ACM!I559</f>
        <v>Influence of Previous Choice and Outcome in a Two-Alternative Decision-Making Task</v>
      </c>
      <c r="G1167">
        <v>1</v>
      </c>
      <c r="H1167" s="18"/>
    </row>
    <row r="1168" spans="1:8" s="17" customFormat="1" ht="14.4" customHeight="1" x14ac:dyDescent="0.3">
      <c r="A1168" s="8" t="s">
        <v>9890</v>
      </c>
      <c r="B1168" s="8" t="s">
        <v>9287</v>
      </c>
      <c r="C1168" s="2" t="s">
        <v>67</v>
      </c>
      <c r="D1168" s="2" t="s">
        <v>67</v>
      </c>
      <c r="E1168" s="23"/>
      <c r="F1168" s="20" t="s">
        <v>9832</v>
      </c>
      <c r="G1168">
        <v>1</v>
      </c>
      <c r="H1168" s="18"/>
    </row>
    <row r="1169" spans="1:8" s="17" customFormat="1" ht="14.4" customHeight="1" x14ac:dyDescent="0.3">
      <c r="A1169" s="8" t="s">
        <v>9250</v>
      </c>
      <c r="B1169" s="8" t="s">
        <v>9286</v>
      </c>
      <c r="C1169" s="2" t="s">
        <v>67</v>
      </c>
      <c r="D1169" s="2" t="s">
        <v>67</v>
      </c>
      <c r="E1169" s="23"/>
      <c r="F1169" s="20" t="s">
        <v>8854</v>
      </c>
      <c r="G1169">
        <v>1</v>
      </c>
      <c r="H1169" s="18"/>
    </row>
    <row r="1170" spans="1:8" s="17" customFormat="1" ht="14.4" customHeight="1" x14ac:dyDescent="0.3">
      <c r="A1170" s="8" t="s">
        <v>8981</v>
      </c>
      <c r="B1170" s="8" t="s">
        <v>9286</v>
      </c>
      <c r="C1170" s="2" t="s">
        <v>67</v>
      </c>
      <c r="D1170" s="2" t="s">
        <v>67</v>
      </c>
      <c r="E1170" s="23"/>
      <c r="F1170" s="20" t="s">
        <v>8627</v>
      </c>
      <c r="G1170">
        <v>1</v>
      </c>
      <c r="H1170" s="18"/>
    </row>
    <row r="1171" spans="1:8" s="17" customFormat="1" ht="14.4" customHeight="1" x14ac:dyDescent="0.3">
      <c r="A1171" s="6">
        <f>ACM!A60</f>
        <v>303</v>
      </c>
      <c r="B1171" s="6">
        <f>ACM!B60</f>
        <v>6</v>
      </c>
      <c r="C1171" s="2" t="s">
        <v>67</v>
      </c>
      <c r="D1171" s="2" t="s">
        <v>67</v>
      </c>
      <c r="E1171" s="23"/>
      <c r="F1171" s="20" t="str">
        <f>ACM!I60</f>
        <v>Information System Software Development with Support for Application Traceability</v>
      </c>
      <c r="G1171">
        <v>1</v>
      </c>
      <c r="H1171" s="18"/>
    </row>
    <row r="1172" spans="1:8" s="17" customFormat="1" ht="14.4" customHeight="1" x14ac:dyDescent="0.3">
      <c r="A1172" s="8" t="s">
        <v>10570</v>
      </c>
      <c r="B1172" s="8" t="s">
        <v>9287</v>
      </c>
      <c r="C1172" s="2" t="s">
        <v>67</v>
      </c>
      <c r="D1172" s="2" t="s">
        <v>67</v>
      </c>
      <c r="E1172" s="23"/>
      <c r="F1172" s="20" t="s">
        <v>10291</v>
      </c>
      <c r="G1172">
        <v>1</v>
      </c>
      <c r="H1172" s="18"/>
    </row>
    <row r="1173" spans="1:8" s="17" customFormat="1" ht="14.4" customHeight="1" x14ac:dyDescent="0.3">
      <c r="A1173" s="8" t="s">
        <v>10113</v>
      </c>
      <c r="B1173" s="8" t="s">
        <v>9287</v>
      </c>
      <c r="C1173" s="2" t="s">
        <v>67</v>
      </c>
      <c r="D1173" s="2" t="s">
        <v>67</v>
      </c>
      <c r="E1173" s="23"/>
      <c r="F1173" s="20" t="s">
        <v>10064</v>
      </c>
      <c r="G1173">
        <v>1</v>
      </c>
      <c r="H1173" s="18"/>
    </row>
    <row r="1174" spans="1:8" s="17" customFormat="1" ht="14.4" customHeight="1" x14ac:dyDescent="0.3">
      <c r="A1174" s="8" t="s">
        <v>9040</v>
      </c>
      <c r="B1174" s="8" t="s">
        <v>9286</v>
      </c>
      <c r="C1174" s="2" t="s">
        <v>67</v>
      </c>
      <c r="D1174" s="2" t="s">
        <v>67</v>
      </c>
      <c r="E1174" s="23"/>
      <c r="F1174" s="20" t="s">
        <v>8648</v>
      </c>
      <c r="G1174">
        <v>1</v>
      </c>
      <c r="H1174" s="18"/>
    </row>
    <row r="1175" spans="1:8" s="17" customFormat="1" ht="14.4" customHeight="1" x14ac:dyDescent="0.3">
      <c r="A1175" s="6">
        <f>ACM!A567</f>
        <v>810</v>
      </c>
      <c r="B1175" s="6">
        <f>ACM!B567</f>
        <v>6</v>
      </c>
      <c r="C1175" s="2" t="s">
        <v>67</v>
      </c>
      <c r="D1175" s="2" t="s">
        <v>67</v>
      </c>
      <c r="E1175" s="23"/>
      <c r="F1175" s="20" t="str">
        <f>ACM!I567</f>
        <v>Integrated Bayesian Models of Learning and Decision Making for Saccadic Eye Movements</v>
      </c>
      <c r="G1175">
        <v>1</v>
      </c>
      <c r="H1175" s="18"/>
    </row>
    <row r="1176" spans="1:8" s="17" customFormat="1" ht="14.4" customHeight="1" x14ac:dyDescent="0.3">
      <c r="A1176" s="8" t="s">
        <v>9673</v>
      </c>
      <c r="B1176" s="8" t="s">
        <v>9287</v>
      </c>
      <c r="C1176" s="2" t="s">
        <v>67</v>
      </c>
      <c r="D1176" s="2" t="s">
        <v>67</v>
      </c>
      <c r="E1176" s="23"/>
      <c r="F1176" s="20" t="s">
        <v>9628</v>
      </c>
      <c r="G1176">
        <v>1</v>
      </c>
      <c r="H1176" s="18"/>
    </row>
    <row r="1177" spans="1:8" s="17" customFormat="1" ht="14.4" customHeight="1" x14ac:dyDescent="0.3">
      <c r="A1177" s="8" t="s">
        <v>9482</v>
      </c>
      <c r="B1177" s="8" t="s">
        <v>9287</v>
      </c>
      <c r="C1177" s="2" t="s">
        <v>67</v>
      </c>
      <c r="D1177" s="2" t="s">
        <v>67</v>
      </c>
      <c r="E1177" s="23"/>
      <c r="F1177" s="20" t="s">
        <v>9406</v>
      </c>
      <c r="G1177">
        <v>1</v>
      </c>
      <c r="H1177" s="18"/>
    </row>
    <row r="1178" spans="1:8" s="17" customFormat="1" ht="14.4" customHeight="1" x14ac:dyDescent="0.3">
      <c r="A1178" s="6">
        <f>ACM!A39</f>
        <v>282</v>
      </c>
      <c r="B1178" s="6">
        <f>ACM!B39</f>
        <v>6</v>
      </c>
      <c r="C1178" s="2" t="s">
        <v>67</v>
      </c>
      <c r="D1178" s="2" t="s">
        <v>67</v>
      </c>
      <c r="E1178" s="23"/>
      <c r="F1178" s="20" t="str">
        <f>ACM!I39</f>
        <v>Integrated Modeling and Simulation for Cyberphysical Systems Extending Multi-domain M&amp;#38;S to the Design Community</v>
      </c>
      <c r="G1178">
        <v>1</v>
      </c>
      <c r="H1178" s="18"/>
    </row>
    <row r="1179" spans="1:8" s="17" customFormat="1" ht="14.4" customHeight="1" x14ac:dyDescent="0.3">
      <c r="A1179" s="6">
        <f>ACM!A199</f>
        <v>442</v>
      </c>
      <c r="B1179" s="6">
        <f>ACM!B199</f>
        <v>6</v>
      </c>
      <c r="C1179" s="2" t="s">
        <v>67</v>
      </c>
      <c r="D1179" s="2" t="s">
        <v>67</v>
      </c>
      <c r="E1179" s="23"/>
      <c r="F1179" s="20" t="str">
        <f>ACM!I199</f>
        <v>Integrated Semantic-syntactic Video Modeling for Search and Browsing</v>
      </c>
      <c r="G1179">
        <v>1</v>
      </c>
      <c r="H1179" s="18"/>
    </row>
    <row r="1180" spans="1:8" s="17" customFormat="1" ht="14.4" customHeight="1" x14ac:dyDescent="0.3">
      <c r="A1180" s="8" t="s">
        <v>9451</v>
      </c>
      <c r="B1180" s="8" t="s">
        <v>9287</v>
      </c>
      <c r="C1180" s="2" t="s">
        <v>67</v>
      </c>
      <c r="D1180" s="2" t="s">
        <v>67</v>
      </c>
      <c r="E1180" s="23"/>
      <c r="F1180" s="20" t="s">
        <v>9374</v>
      </c>
      <c r="G1180">
        <v>1</v>
      </c>
      <c r="H1180" s="18"/>
    </row>
    <row r="1181" spans="1:8" s="17" customFormat="1" ht="14.4" customHeight="1" x14ac:dyDescent="0.3">
      <c r="A1181" s="8" t="s">
        <v>9045</v>
      </c>
      <c r="B1181" s="8" t="s">
        <v>9286</v>
      </c>
      <c r="C1181" s="2" t="s">
        <v>67</v>
      </c>
      <c r="D1181" s="2" t="s">
        <v>67</v>
      </c>
      <c r="E1181" s="23"/>
      <c r="F1181" s="20" t="s">
        <v>8653</v>
      </c>
      <c r="G1181">
        <v>1</v>
      </c>
      <c r="H1181" s="18"/>
    </row>
    <row r="1182" spans="1:8" s="17" customFormat="1" ht="14.4" customHeight="1" x14ac:dyDescent="0.3">
      <c r="A1182" s="8" t="s">
        <v>10594</v>
      </c>
      <c r="B1182" s="8" t="s">
        <v>9287</v>
      </c>
      <c r="C1182" s="2" t="s">
        <v>67</v>
      </c>
      <c r="D1182" s="2" t="s">
        <v>67</v>
      </c>
      <c r="E1182" s="23"/>
      <c r="F1182" s="20" t="s">
        <v>10312</v>
      </c>
      <c r="G1182">
        <v>1</v>
      </c>
      <c r="H1182" s="18"/>
    </row>
    <row r="1183" spans="1:8" s="17" customFormat="1" ht="14.4" customHeight="1" x14ac:dyDescent="0.3">
      <c r="A1183" s="8" t="s">
        <v>9670</v>
      </c>
      <c r="B1183" s="8" t="s">
        <v>9287</v>
      </c>
      <c r="C1183" s="2" t="s">
        <v>67</v>
      </c>
      <c r="D1183" s="2" t="s">
        <v>67</v>
      </c>
      <c r="E1183" s="23"/>
      <c r="F1183" s="20" t="s">
        <v>9625</v>
      </c>
      <c r="G1183">
        <v>1</v>
      </c>
      <c r="H1183" s="18"/>
    </row>
    <row r="1184" spans="1:8" s="17" customFormat="1" ht="14.4" customHeight="1" x14ac:dyDescent="0.3">
      <c r="A1184" s="8" t="s">
        <v>9170</v>
      </c>
      <c r="B1184" s="8" t="s">
        <v>9286</v>
      </c>
      <c r="C1184" s="2" t="s">
        <v>67</v>
      </c>
      <c r="D1184" s="2" t="s">
        <v>67</v>
      </c>
      <c r="E1184" s="23"/>
      <c r="F1184" s="20" t="s">
        <v>8775</v>
      </c>
      <c r="G1184">
        <v>1</v>
      </c>
      <c r="H1184" s="18"/>
    </row>
    <row r="1185" spans="1:8" s="17" customFormat="1" ht="14.4" customHeight="1" x14ac:dyDescent="0.3">
      <c r="A1185" s="6">
        <f>ACM!A215</f>
        <v>458</v>
      </c>
      <c r="B1185" s="6">
        <f>ACM!B215</f>
        <v>6</v>
      </c>
      <c r="C1185" s="2" t="s">
        <v>67</v>
      </c>
      <c r="D1185" s="2" t="s">
        <v>67</v>
      </c>
      <c r="E1185" s="23"/>
      <c r="F1185" s="20" t="str">
        <f>ACM!I215</f>
        <v>Integrating Methods for the Design of Real-time Systems</v>
      </c>
      <c r="G1185">
        <v>1</v>
      </c>
      <c r="H1185" s="18"/>
    </row>
    <row r="1186" spans="1:8" s="17" customFormat="1" ht="14.4" customHeight="1" x14ac:dyDescent="0.3">
      <c r="A1186" s="8" t="s">
        <v>8982</v>
      </c>
      <c r="B1186" s="8" t="s">
        <v>9286</v>
      </c>
      <c r="C1186" s="2" t="s">
        <v>67</v>
      </c>
      <c r="D1186" s="2" t="s">
        <v>67</v>
      </c>
      <c r="E1186" s="23"/>
      <c r="F1186" s="20" t="s">
        <v>8623</v>
      </c>
      <c r="G1186">
        <v>1</v>
      </c>
      <c r="H1186" s="18"/>
    </row>
    <row r="1187" spans="1:8" s="17" customFormat="1" ht="14.4" customHeight="1" x14ac:dyDescent="0.3">
      <c r="A1187" s="8" t="s">
        <v>10482</v>
      </c>
      <c r="B1187" s="8" t="s">
        <v>9287</v>
      </c>
      <c r="C1187" s="2" t="s">
        <v>67</v>
      </c>
      <c r="D1187" s="2" t="s">
        <v>67</v>
      </c>
      <c r="E1187" s="23"/>
      <c r="F1187" s="20" t="s">
        <v>10203</v>
      </c>
      <c r="G1187">
        <v>1</v>
      </c>
    </row>
    <row r="1188" spans="1:8" s="17" customFormat="1" ht="14.4" customHeight="1" x14ac:dyDescent="0.3">
      <c r="A1188" s="8" t="s">
        <v>9790</v>
      </c>
      <c r="B1188" s="8" t="s">
        <v>9287</v>
      </c>
      <c r="C1188" s="2" t="s">
        <v>67</v>
      </c>
      <c r="D1188" s="2" t="s">
        <v>67</v>
      </c>
      <c r="E1188" s="23"/>
      <c r="F1188" s="20" t="s">
        <v>9731</v>
      </c>
      <c r="G1188">
        <v>1</v>
      </c>
    </row>
    <row r="1189" spans="1:8" s="17" customFormat="1" ht="14.4" customHeight="1" x14ac:dyDescent="0.3">
      <c r="A1189" s="8" t="s">
        <v>8983</v>
      </c>
      <c r="B1189" s="8" t="s">
        <v>9286</v>
      </c>
      <c r="C1189" s="2" t="s">
        <v>67</v>
      </c>
      <c r="D1189" s="2" t="s">
        <v>67</v>
      </c>
      <c r="E1189" s="23"/>
      <c r="F1189" s="20" t="s">
        <v>8618</v>
      </c>
      <c r="G1189">
        <v>1</v>
      </c>
    </row>
    <row r="1190" spans="1:8" s="17" customFormat="1" ht="14.4" customHeight="1" x14ac:dyDescent="0.3">
      <c r="A1190" s="18">
        <f>IEEE!A64</f>
        <v>63</v>
      </c>
      <c r="B1190" s="18" t="str">
        <f>IEEE!B64</f>
        <v>5 (UML)</v>
      </c>
      <c r="C1190" s="2" t="s">
        <v>67</v>
      </c>
      <c r="D1190" s="2" t="s">
        <v>67</v>
      </c>
      <c r="E1190" s="23"/>
      <c r="F1190" s="20" t="str">
        <f>IEEE!C64</f>
        <v>Integrating Vip Business Modeling Framework To Uml-Based Web Engineering Approach</v>
      </c>
      <c r="G1190">
        <v>1</v>
      </c>
    </row>
    <row r="1191" spans="1:8" s="17" customFormat="1" ht="14.4" customHeight="1" x14ac:dyDescent="0.3">
      <c r="A1191" s="8" t="s">
        <v>10643</v>
      </c>
      <c r="B1191" s="8" t="s">
        <v>9287</v>
      </c>
      <c r="C1191" s="2" t="s">
        <v>67</v>
      </c>
      <c r="D1191" s="2" t="s">
        <v>67</v>
      </c>
      <c r="E1191" s="23"/>
      <c r="F1191" s="20" t="s">
        <v>10362</v>
      </c>
      <c r="G1191">
        <v>1</v>
      </c>
    </row>
    <row r="1192" spans="1:8" s="17" customFormat="1" ht="14.4" customHeight="1" x14ac:dyDescent="0.3">
      <c r="A1192" s="8" t="s">
        <v>9281</v>
      </c>
      <c r="B1192" s="8" t="s">
        <v>9286</v>
      </c>
      <c r="C1192" s="2" t="s">
        <v>67</v>
      </c>
      <c r="D1192" s="2" t="s">
        <v>67</v>
      </c>
      <c r="E1192" s="23"/>
      <c r="F1192" s="20" t="s">
        <v>8886</v>
      </c>
      <c r="G1192">
        <v>1</v>
      </c>
    </row>
    <row r="1193" spans="1:8" s="17" customFormat="1" ht="14.4" customHeight="1" x14ac:dyDescent="0.3">
      <c r="A1193" s="8" t="s">
        <v>9023</v>
      </c>
      <c r="B1193" s="8" t="s">
        <v>9286</v>
      </c>
      <c r="C1193" s="2" t="s">
        <v>67</v>
      </c>
      <c r="D1193" s="2" t="s">
        <v>67</v>
      </c>
      <c r="E1193" s="23"/>
      <c r="F1193" s="20" t="s">
        <v>8632</v>
      </c>
      <c r="G1193">
        <v>1</v>
      </c>
    </row>
    <row r="1194" spans="1:8" s="17" customFormat="1" ht="14.4" customHeight="1" x14ac:dyDescent="0.3">
      <c r="A1194" s="6">
        <f>ACM!A749</f>
        <v>992</v>
      </c>
      <c r="B1194" s="6">
        <f>ACM!B749</f>
        <v>6</v>
      </c>
      <c r="C1194" s="2" t="s">
        <v>67</v>
      </c>
      <c r="D1194" s="2" t="s">
        <v>67</v>
      </c>
      <c r="E1194" s="23"/>
      <c r="F1194" s="20" t="str">
        <f>ACM!I749</f>
        <v>Intelligent Widgets for Intuitive Interaction and Coordination in Smart Home Environments</v>
      </c>
      <c r="G1194">
        <v>1</v>
      </c>
    </row>
    <row r="1195" spans="1:8" s="17" customFormat="1" ht="14.4" customHeight="1" x14ac:dyDescent="0.3">
      <c r="A1195" s="8" t="s">
        <v>10441</v>
      </c>
      <c r="B1195" s="8" t="s">
        <v>9287</v>
      </c>
      <c r="C1195" s="2" t="s">
        <v>67</v>
      </c>
      <c r="D1195" s="2" t="s">
        <v>67</v>
      </c>
      <c r="E1195" s="23"/>
      <c r="F1195" s="20" t="s">
        <v>10162</v>
      </c>
      <c r="G1195">
        <v>1</v>
      </c>
    </row>
    <row r="1196" spans="1:8" s="19" customFormat="1" ht="14.4" customHeight="1" x14ac:dyDescent="0.3">
      <c r="A1196" s="8" t="s">
        <v>9784</v>
      </c>
      <c r="B1196" s="8" t="s">
        <v>9287</v>
      </c>
      <c r="C1196" s="2" t="s">
        <v>67</v>
      </c>
      <c r="D1196" s="2" t="s">
        <v>67</v>
      </c>
      <c r="E1196" s="23"/>
      <c r="F1196" s="20" t="s">
        <v>9725</v>
      </c>
      <c r="G1196">
        <v>1</v>
      </c>
    </row>
    <row r="1197" spans="1:8" s="17" customFormat="1" ht="14.4" customHeight="1" x14ac:dyDescent="0.3">
      <c r="A1197" s="6">
        <f>ACM!A366</f>
        <v>609</v>
      </c>
      <c r="B1197" s="6">
        <f>ACM!B366</f>
        <v>6</v>
      </c>
      <c r="C1197" s="2" t="s">
        <v>67</v>
      </c>
      <c r="D1197" s="2" t="s">
        <v>67</v>
      </c>
      <c r="E1197" s="23"/>
      <c r="F1197" s="20" t="str">
        <f>ACM!I366</f>
        <v>Inter-modelling with Patterns</v>
      </c>
      <c r="G1197">
        <v>1</v>
      </c>
    </row>
    <row r="1198" spans="1:8" s="17" customFormat="1" ht="14.4" customHeight="1" x14ac:dyDescent="0.3">
      <c r="A1198" s="8" t="s">
        <v>10014</v>
      </c>
      <c r="B1198" s="8" t="s">
        <v>9287</v>
      </c>
      <c r="C1198" s="2" t="s">
        <v>67</v>
      </c>
      <c r="D1198" s="2" t="s">
        <v>67</v>
      </c>
      <c r="E1198" s="23"/>
      <c r="F1198" s="20" t="s">
        <v>9958</v>
      </c>
      <c r="G1198">
        <v>1</v>
      </c>
    </row>
    <row r="1199" spans="1:8" s="17" customFormat="1" ht="14.4" customHeight="1" x14ac:dyDescent="0.3">
      <c r="A1199" s="6">
        <f>ACM!A892</f>
        <v>1135</v>
      </c>
      <c r="B1199" s="6">
        <f>ACM!B892</f>
        <v>7</v>
      </c>
      <c r="C1199" s="2" t="s">
        <v>67</v>
      </c>
      <c r="D1199" s="2" t="s">
        <v>67</v>
      </c>
      <c r="E1199" s="23"/>
      <c r="F1199" s="20" t="str">
        <f>ACM!I892</f>
        <v>Interoperable Document Collaboration</v>
      </c>
      <c r="G1199">
        <v>1</v>
      </c>
    </row>
    <row r="1200" spans="1:8" s="17" customFormat="1" ht="14.4" customHeight="1" x14ac:dyDescent="0.3">
      <c r="A1200" s="6">
        <f>ACM!A239</f>
        <v>482</v>
      </c>
      <c r="B1200" s="6">
        <f>ACM!B239</f>
        <v>6</v>
      </c>
      <c r="C1200" s="2" t="s">
        <v>67</v>
      </c>
      <c r="D1200" s="2" t="s">
        <v>67</v>
      </c>
      <c r="E1200" s="23"/>
      <c r="F1200" s="20" t="str">
        <f>ACM!I239</f>
        <v>Interschema Correspondence Establishment in a Cooperative OWL-based Multi-information Server Grid Environment</v>
      </c>
      <c r="G1200">
        <v>1</v>
      </c>
    </row>
    <row r="1201" spans="1:7" s="17" customFormat="1" ht="14.4" customHeight="1" x14ac:dyDescent="0.3">
      <c r="A1201" s="18">
        <f>IEEE!A206</f>
        <v>205</v>
      </c>
      <c r="B1201" s="18" t="str">
        <f>IEEE!B206</f>
        <v>5 (DS)</v>
      </c>
      <c r="C1201" s="2" t="s">
        <v>67</v>
      </c>
      <c r="D1201" s="2" t="s">
        <v>67</v>
      </c>
      <c r="E1201" s="23"/>
      <c r="F1201" s="20" t="str">
        <f>IEEE!C206</f>
        <v>Intrinsic Motivation and Introspection in Reinforcement Learning</v>
      </c>
      <c r="G1201">
        <v>1</v>
      </c>
    </row>
    <row r="1202" spans="1:7" s="17" customFormat="1" ht="14.4" customHeight="1" x14ac:dyDescent="0.3">
      <c r="A1202" s="6">
        <f>ACM!A771</f>
        <v>1014</v>
      </c>
      <c r="B1202" s="6">
        <f>ACM!B771</f>
        <v>6</v>
      </c>
      <c r="C1202" s="2" t="s">
        <v>67</v>
      </c>
      <c r="D1202" s="2" t="s">
        <v>67</v>
      </c>
      <c r="E1202" s="23"/>
      <c r="F1202" s="20" t="str">
        <f>ACM!I771</f>
        <v>Introducing $$G$$G-normal Fuzzy Relational Models</v>
      </c>
      <c r="G1202">
        <v>1</v>
      </c>
    </row>
    <row r="1203" spans="1:7" s="17" customFormat="1" ht="14.4" customHeight="1" x14ac:dyDescent="0.3">
      <c r="A1203" s="8" t="s">
        <v>9687</v>
      </c>
      <c r="B1203" s="8" t="s">
        <v>9287</v>
      </c>
      <c r="C1203" s="2" t="s">
        <v>67</v>
      </c>
      <c r="D1203" s="2" t="s">
        <v>67</v>
      </c>
      <c r="E1203" s="23"/>
      <c r="F1203" s="20" t="s">
        <v>9642</v>
      </c>
      <c r="G1203">
        <v>1</v>
      </c>
    </row>
    <row r="1204" spans="1:7" s="17" customFormat="1" ht="14.4" customHeight="1" x14ac:dyDescent="0.3">
      <c r="A1204" s="6">
        <f>ACM!A266</f>
        <v>509</v>
      </c>
      <c r="B1204" s="6">
        <f>ACM!B266</f>
        <v>6</v>
      </c>
      <c r="C1204" s="2" t="s">
        <v>67</v>
      </c>
      <c r="D1204" s="2" t="s">
        <v>67</v>
      </c>
      <c r="E1204" s="23"/>
      <c r="F1204" s="20" t="str">
        <f>ACM!I266</f>
        <v>Introduction and Feasibility Analysis of Credit Risk Measurement Model</v>
      </c>
      <c r="G1204">
        <v>1</v>
      </c>
    </row>
    <row r="1205" spans="1:7" s="17" customFormat="1" ht="14.4" customHeight="1" x14ac:dyDescent="0.3">
      <c r="A1205" s="6">
        <f>ACM!A878</f>
        <v>1121</v>
      </c>
      <c r="B1205" s="6">
        <f>ACM!B878</f>
        <v>7</v>
      </c>
      <c r="C1205" s="2" t="s">
        <v>67</v>
      </c>
      <c r="D1205" s="2" t="s">
        <v>68</v>
      </c>
      <c r="E1205" s="23" t="s">
        <v>11135</v>
      </c>
      <c r="F1205" s="20" t="str">
        <f>ACM!I878</f>
        <v>Introduction to the Universal Delta Model</v>
      </c>
      <c r="G1205">
        <v>1</v>
      </c>
    </row>
    <row r="1206" spans="1:7" s="17" customFormat="1" ht="14.4" customHeight="1" x14ac:dyDescent="0.3">
      <c r="A1206" s="6">
        <f>ACM!A583</f>
        <v>826</v>
      </c>
      <c r="B1206" s="6">
        <f>ACM!B583</f>
        <v>6</v>
      </c>
      <c r="C1206" s="2" t="s">
        <v>67</v>
      </c>
      <c r="D1206" s="2" t="s">
        <v>67</v>
      </c>
      <c r="E1206" s="23"/>
      <c r="F1206" s="20" t="str">
        <f>ACM!I583</f>
        <v>Inverting the Hodrick&amp;Ndash;Prescott Filter</v>
      </c>
      <c r="G1206">
        <v>1</v>
      </c>
    </row>
    <row r="1207" spans="1:7" s="17" customFormat="1" ht="14.4" customHeight="1" x14ac:dyDescent="0.3">
      <c r="A1207" s="8" t="s">
        <v>8984</v>
      </c>
      <c r="B1207" s="8" t="s">
        <v>9286</v>
      </c>
      <c r="C1207" s="2" t="s">
        <v>67</v>
      </c>
      <c r="D1207" s="2" t="s">
        <v>67</v>
      </c>
      <c r="E1207" s="23"/>
      <c r="F1207" s="20" t="s">
        <v>8584</v>
      </c>
      <c r="G1207">
        <v>1</v>
      </c>
    </row>
    <row r="1208" spans="1:7" s="17" customFormat="1" ht="14.4" customHeight="1" x14ac:dyDescent="0.3">
      <c r="A1208" s="6">
        <f>ACM!A801</f>
        <v>1044</v>
      </c>
      <c r="B1208" s="6">
        <f>ACM!B801</f>
        <v>6</v>
      </c>
      <c r="C1208" s="2" t="s">
        <v>67</v>
      </c>
      <c r="D1208" s="2" t="s">
        <v>67</v>
      </c>
      <c r="E1208" s="23"/>
      <c r="F1208" s="20" t="str">
        <f>ACM!I801</f>
        <v>Iris Matching Based on Personalized Weight Map</v>
      </c>
      <c r="G1208">
        <v>1</v>
      </c>
    </row>
    <row r="1209" spans="1:7" s="17" customFormat="1" ht="14.4" customHeight="1" x14ac:dyDescent="0.3">
      <c r="A1209" s="8" t="s">
        <v>10552</v>
      </c>
      <c r="B1209" s="8" t="s">
        <v>9287</v>
      </c>
      <c r="C1209" s="2" t="s">
        <v>67</v>
      </c>
      <c r="D1209" s="2" t="s">
        <v>67</v>
      </c>
      <c r="E1209" s="23"/>
      <c r="F1209" s="20" t="s">
        <v>10273</v>
      </c>
      <c r="G1209">
        <v>1</v>
      </c>
    </row>
    <row r="1210" spans="1:7" s="17" customFormat="1" ht="14.4" customHeight="1" x14ac:dyDescent="0.3">
      <c r="A1210" s="8" t="s">
        <v>10973</v>
      </c>
      <c r="B1210" s="3" t="s">
        <v>10702</v>
      </c>
      <c r="C1210" s="2" t="s">
        <v>67</v>
      </c>
      <c r="D1210" s="2" t="s">
        <v>68</v>
      </c>
      <c r="E1210" s="23" t="s">
        <v>10987</v>
      </c>
      <c r="F1210" s="20" t="s">
        <v>10955</v>
      </c>
      <c r="G1210">
        <v>1</v>
      </c>
    </row>
    <row r="1211" spans="1:7" s="17" customFormat="1" ht="15" customHeight="1" x14ac:dyDescent="0.3">
      <c r="A1211" s="8" t="s">
        <v>9099</v>
      </c>
      <c r="B1211" s="8" t="s">
        <v>9286</v>
      </c>
      <c r="C1211" s="2" t="s">
        <v>67</v>
      </c>
      <c r="D1211" s="2" t="s">
        <v>67</v>
      </c>
      <c r="E1211" s="23"/>
      <c r="F1211" s="20" t="s">
        <v>8705</v>
      </c>
      <c r="G1211">
        <v>1</v>
      </c>
    </row>
    <row r="1212" spans="1:7" s="17" customFormat="1" ht="14.4" customHeight="1" x14ac:dyDescent="0.3">
      <c r="A1212" s="8" t="s">
        <v>8985</v>
      </c>
      <c r="B1212" s="8" t="s">
        <v>9286</v>
      </c>
      <c r="C1212" s="2" t="s">
        <v>67</v>
      </c>
      <c r="D1212" s="2" t="s">
        <v>67</v>
      </c>
      <c r="E1212" s="23"/>
      <c r="F1212" s="20" t="s">
        <v>8615</v>
      </c>
      <c r="G1212">
        <v>1</v>
      </c>
    </row>
    <row r="1213" spans="1:7" s="17" customFormat="1" ht="14.4" customHeight="1" x14ac:dyDescent="0.3">
      <c r="A1213" s="8" t="s">
        <v>9069</v>
      </c>
      <c r="B1213" s="8" t="s">
        <v>9286</v>
      </c>
      <c r="C1213" s="2" t="s">
        <v>67</v>
      </c>
      <c r="D1213" s="2" t="s">
        <v>67</v>
      </c>
      <c r="E1213" s="23"/>
      <c r="F1213" s="20" t="s">
        <v>8677</v>
      </c>
      <c r="G1213">
        <v>1</v>
      </c>
    </row>
    <row r="1214" spans="1:7" s="17" customFormat="1" ht="14.4" customHeight="1" x14ac:dyDescent="0.3">
      <c r="A1214" s="6">
        <f>ACM!A816</f>
        <v>1059</v>
      </c>
      <c r="B1214" s="6">
        <f>ACM!B816</f>
        <v>6</v>
      </c>
      <c r="C1214" s="2" t="s">
        <v>67</v>
      </c>
      <c r="D1214" s="2" t="s">
        <v>67</v>
      </c>
      <c r="E1214" s="23"/>
      <c r="F1214" s="20" t="str">
        <f>ACM!I816</f>
        <v>Lagrange Multiplier Approach with Optimized Finite Difference Stencils for Pricing American Options Under Stochastic Volatility</v>
      </c>
      <c r="G1214">
        <v>1</v>
      </c>
    </row>
    <row r="1215" spans="1:7" s="17" customFormat="1" ht="14.4" customHeight="1" x14ac:dyDescent="0.3">
      <c r="A1215" s="8" t="s">
        <v>9151</v>
      </c>
      <c r="B1215" s="8" t="s">
        <v>9286</v>
      </c>
      <c r="C1215" s="2" t="s">
        <v>67</v>
      </c>
      <c r="D1215" s="2" t="s">
        <v>67</v>
      </c>
      <c r="E1215" s="23"/>
      <c r="F1215" s="20" t="s">
        <v>8756</v>
      </c>
      <c r="G1215">
        <v>1</v>
      </c>
    </row>
    <row r="1216" spans="1:7" s="17" customFormat="1" ht="14.4" customHeight="1" x14ac:dyDescent="0.3">
      <c r="A1216" s="8" t="s">
        <v>10652</v>
      </c>
      <c r="B1216" s="8" t="s">
        <v>9287</v>
      </c>
      <c r="C1216" s="2" t="s">
        <v>67</v>
      </c>
      <c r="D1216" s="2" t="s">
        <v>67</v>
      </c>
      <c r="E1216" s="23"/>
      <c r="F1216" s="20" t="s">
        <v>10372</v>
      </c>
      <c r="G1216">
        <v>1</v>
      </c>
    </row>
    <row r="1217" spans="1:7" s="17" customFormat="1" ht="14.4" customHeight="1" x14ac:dyDescent="0.3">
      <c r="A1217" s="8" t="s">
        <v>9886</v>
      </c>
      <c r="B1217" s="8" t="s">
        <v>9287</v>
      </c>
      <c r="C1217" s="2" t="s">
        <v>68</v>
      </c>
      <c r="D1217" s="2" t="s">
        <v>68</v>
      </c>
      <c r="E1217" s="23" t="s">
        <v>12420</v>
      </c>
      <c r="F1217" s="20" t="s">
        <v>9828</v>
      </c>
      <c r="G1217">
        <v>1</v>
      </c>
    </row>
    <row r="1218" spans="1:7" s="17" customFormat="1" ht="14.4" customHeight="1" x14ac:dyDescent="0.3">
      <c r="A1218" s="6">
        <f>ACM!A16</f>
        <v>259</v>
      </c>
      <c r="B1218" s="6">
        <f>ACM!B16</f>
        <v>6</v>
      </c>
      <c r="C1218" s="2" t="s">
        <v>67</v>
      </c>
      <c r="D1218" s="2" t="s">
        <v>67</v>
      </c>
      <c r="E1218" s="23"/>
      <c r="F1218" s="20" t="str">
        <f>ACM!I16</f>
        <v>Language-specific Model Checking of UML-RT Models</v>
      </c>
      <c r="G1218">
        <v>1</v>
      </c>
    </row>
    <row r="1219" spans="1:7" s="17" customFormat="1" ht="14.4" customHeight="1" x14ac:dyDescent="0.3">
      <c r="A1219" s="6">
        <f>ACM!A711</f>
        <v>954</v>
      </c>
      <c r="B1219" s="6">
        <f>ACM!B711</f>
        <v>6</v>
      </c>
      <c r="C1219" s="2" t="s">
        <v>67</v>
      </c>
      <c r="D1219" s="2" t="s">
        <v>67</v>
      </c>
      <c r="E1219" s="23"/>
      <c r="F1219" s="20" t="str">
        <f>ACM!I711</f>
        <v>Laplace Random Effects Models for Interlaboratory Studies</v>
      </c>
      <c r="G1219">
        <v>1</v>
      </c>
    </row>
    <row r="1220" spans="1:7" s="17" customFormat="1" ht="14.4" customHeight="1" x14ac:dyDescent="0.3">
      <c r="A1220" s="6">
        <f>ACM!A445</f>
        <v>688</v>
      </c>
      <c r="B1220" s="6">
        <f>ACM!B445</f>
        <v>6</v>
      </c>
      <c r="C1220" s="2" t="s">
        <v>67</v>
      </c>
      <c r="D1220" s="2" t="s">
        <v>67</v>
      </c>
      <c r="E1220" s="23"/>
      <c r="F1220" s="20" t="str">
        <f>ACM!I445</f>
        <v>LAVIRLocally Adaptive Variational Image Registration</v>
      </c>
      <c r="G1220">
        <v>1</v>
      </c>
    </row>
    <row r="1221" spans="1:7" s="17" customFormat="1" ht="14.4" customHeight="1" x14ac:dyDescent="0.3">
      <c r="A1221" s="8" t="s">
        <v>9604</v>
      </c>
      <c r="B1221" s="8" t="s">
        <v>9287</v>
      </c>
      <c r="C1221" s="2" t="s">
        <v>67</v>
      </c>
      <c r="D1221" s="2" t="s">
        <v>67</v>
      </c>
      <c r="E1221" s="23"/>
      <c r="F1221" s="20" t="s">
        <v>9553</v>
      </c>
      <c r="G1221">
        <v>1</v>
      </c>
    </row>
    <row r="1222" spans="1:7" s="17" customFormat="1" ht="14.4" customHeight="1" x14ac:dyDescent="0.3">
      <c r="A1222" s="8" t="s">
        <v>10097</v>
      </c>
      <c r="B1222" s="8" t="s">
        <v>9287</v>
      </c>
      <c r="C1222" s="2" t="s">
        <v>67</v>
      </c>
      <c r="D1222" s="2" t="s">
        <v>67</v>
      </c>
      <c r="E1222" s="23"/>
      <c r="F1222" s="20" t="s">
        <v>10048</v>
      </c>
      <c r="G1222">
        <v>1</v>
      </c>
    </row>
    <row r="1223" spans="1:7" s="17" customFormat="1" ht="14.4" customHeight="1" x14ac:dyDescent="0.3">
      <c r="A1223" s="8" t="s">
        <v>9054</v>
      </c>
      <c r="B1223" s="8" t="s">
        <v>9286</v>
      </c>
      <c r="C1223" s="2" t="s">
        <v>67</v>
      </c>
      <c r="D1223" s="2" t="s">
        <v>67</v>
      </c>
      <c r="E1223" s="23"/>
      <c r="F1223" s="20" t="s">
        <v>8662</v>
      </c>
      <c r="G1223">
        <v>1</v>
      </c>
    </row>
    <row r="1224" spans="1:7" s="17" customFormat="1" ht="14.4" customHeight="1" x14ac:dyDescent="0.3">
      <c r="A1224" s="6">
        <f>ACM!A820</f>
        <v>1063</v>
      </c>
      <c r="B1224" s="6">
        <f>ACM!B820</f>
        <v>6</v>
      </c>
      <c r="C1224" s="2" t="s">
        <v>67</v>
      </c>
      <c r="D1224" s="2" t="s">
        <v>67</v>
      </c>
      <c r="E1224" s="23"/>
      <c r="F1224" s="20" t="str">
        <f>ACM!I820</f>
        <v>Learning Articulated Appearance Models for Tracking Humans: A Spectral Graph Matching Approach</v>
      </c>
      <c r="G1224">
        <v>1</v>
      </c>
    </row>
    <row r="1225" spans="1:7" s="17" customFormat="1" ht="14.4" customHeight="1" x14ac:dyDescent="0.3">
      <c r="A1225" s="6">
        <f>ACM!A531</f>
        <v>774</v>
      </c>
      <c r="B1225" s="6">
        <f>ACM!B531</f>
        <v>6</v>
      </c>
      <c r="C1225" s="2" t="s">
        <v>67</v>
      </c>
      <c r="D1225" s="2" t="s">
        <v>67</v>
      </c>
      <c r="E1225" s="23"/>
      <c r="F1225" s="20" t="str">
        <f>ACM!I531</f>
        <v>Learning Better Image Representations Using 'Flobject Analysis'</v>
      </c>
      <c r="G1225">
        <v>1</v>
      </c>
    </row>
    <row r="1226" spans="1:7" s="17" customFormat="1" ht="14.4" customHeight="1" x14ac:dyDescent="0.3">
      <c r="A1226" s="8" t="s">
        <v>10557</v>
      </c>
      <c r="B1226" s="8" t="s">
        <v>9287</v>
      </c>
      <c r="C1226" s="2" t="s">
        <v>67</v>
      </c>
      <c r="D1226" s="2" t="s">
        <v>67</v>
      </c>
      <c r="E1226" s="23"/>
      <c r="F1226" s="20" t="s">
        <v>10278</v>
      </c>
      <c r="G1226">
        <v>1</v>
      </c>
    </row>
    <row r="1227" spans="1:7" s="17" customFormat="1" ht="14.4" customHeight="1" x14ac:dyDescent="0.3">
      <c r="A1227" s="6">
        <f>ACM!A273</f>
        <v>516</v>
      </c>
      <c r="B1227" s="6">
        <f>ACM!B273</f>
        <v>6</v>
      </c>
      <c r="C1227" s="2" t="s">
        <v>67</v>
      </c>
      <c r="D1227" s="2" t="s">
        <v>67</v>
      </c>
      <c r="E1227" s="23"/>
      <c r="F1227" s="20" t="str">
        <f>ACM!I273</f>
        <v>Learning Local Objective Functions for Robust Face Model Fitting</v>
      </c>
      <c r="G1227">
        <v>1</v>
      </c>
    </row>
    <row r="1228" spans="1:7" s="17" customFormat="1" ht="14.4" customHeight="1" x14ac:dyDescent="0.3">
      <c r="A1228" s="6">
        <f>ACM!A716</f>
        <v>959</v>
      </c>
      <c r="B1228" s="6">
        <f>ACM!B716</f>
        <v>6</v>
      </c>
      <c r="C1228" s="2" t="s">
        <v>67</v>
      </c>
      <c r="D1228" s="2" t="s">
        <v>67</v>
      </c>
      <c r="E1228" s="23"/>
      <c r="F1228" s="20" t="str">
        <f>ACM!I716</f>
        <v>Learning to Divide and Conquer: Applying the L* Algorithm to Automate Assume-guarantee Reasoning</v>
      </c>
      <c r="G1228">
        <v>1</v>
      </c>
    </row>
    <row r="1229" spans="1:7" s="17" customFormat="1" ht="14.4" customHeight="1" x14ac:dyDescent="0.3">
      <c r="A1229" s="8" t="s">
        <v>9478</v>
      </c>
      <c r="B1229" s="8" t="s">
        <v>9287</v>
      </c>
      <c r="C1229" s="2" t="s">
        <v>67</v>
      </c>
      <c r="D1229" s="2" t="s">
        <v>67</v>
      </c>
      <c r="E1229" s="23"/>
      <c r="F1229" s="20" t="s">
        <v>9402</v>
      </c>
      <c r="G1229">
        <v>1</v>
      </c>
    </row>
    <row r="1230" spans="1:7" s="17" customFormat="1" ht="14.4" customHeight="1" x14ac:dyDescent="0.3">
      <c r="A1230" s="6">
        <f>ACM!A398</f>
        <v>641</v>
      </c>
      <c r="B1230" s="6">
        <f>ACM!B398</f>
        <v>6</v>
      </c>
      <c r="C1230" s="2" t="s">
        <v>67</v>
      </c>
      <c r="D1230" s="2" t="s">
        <v>67</v>
      </c>
      <c r="E1230" s="23"/>
      <c r="F1230" s="20" t="str">
        <f>ACM!I398</f>
        <v>Leveraging Eclipse for Integrated Model-based Engineering of Web Service Compositions</v>
      </c>
      <c r="G1230">
        <v>1</v>
      </c>
    </row>
    <row r="1231" spans="1:7" s="17" customFormat="1" ht="14.4" customHeight="1" x14ac:dyDescent="0.3">
      <c r="A1231" s="6">
        <f>ACM!A475</f>
        <v>718</v>
      </c>
      <c r="B1231" s="6">
        <f>ACM!B475</f>
        <v>6</v>
      </c>
      <c r="C1231" s="2" t="s">
        <v>67</v>
      </c>
      <c r="D1231" s="2" t="s">
        <v>67</v>
      </c>
      <c r="E1231" s="23"/>
      <c r="F1231" s="20" t="str">
        <f>ACM!I475</f>
        <v>Leveraging Fine-Grained Wikipedia Categories for Entity Search</v>
      </c>
      <c r="G1231">
        <v>1</v>
      </c>
    </row>
    <row r="1232" spans="1:7" s="17" customFormat="1" x14ac:dyDescent="0.3">
      <c r="A1232" s="6">
        <f>ACM!A187</f>
        <v>430</v>
      </c>
      <c r="B1232" s="6">
        <f>ACM!B187</f>
        <v>6</v>
      </c>
      <c r="C1232" s="2" t="s">
        <v>67</v>
      </c>
      <c r="D1232" s="2" t="s">
        <v>67</v>
      </c>
      <c r="E1232" s="23"/>
      <c r="F1232" s="20" t="str">
        <f>ACM!I187</f>
        <v>LHM: A Logic-based Hypertext Data Model for Integrating Hypertext and Information Systems</v>
      </c>
      <c r="G1232">
        <v>1</v>
      </c>
    </row>
    <row r="1233" spans="1:7" s="17" customFormat="1" ht="14.4" customHeight="1" x14ac:dyDescent="0.3">
      <c r="A1233" s="6">
        <f>ACM!A277</f>
        <v>520</v>
      </c>
      <c r="B1233" s="6">
        <f>ACM!B277</f>
        <v>6</v>
      </c>
      <c r="C1233" s="2" t="s">
        <v>67</v>
      </c>
      <c r="D1233" s="2" t="s">
        <v>67</v>
      </c>
      <c r="E1233" s="23"/>
      <c r="F1233" s="20" t="str">
        <f>ACM!I277</f>
        <v>Lifecycle and Generational Application of Automated Updates to MDA Based Enterprise Information Systems</v>
      </c>
      <c r="G1233">
        <v>1</v>
      </c>
    </row>
    <row r="1234" spans="1:7" s="17" customFormat="1" ht="14.4" customHeight="1" x14ac:dyDescent="0.3">
      <c r="A1234" s="6">
        <f>ACM!A218</f>
        <v>461</v>
      </c>
      <c r="B1234" s="6">
        <f>ACM!B218</f>
        <v>6</v>
      </c>
      <c r="C1234" s="2" t="s">
        <v>67</v>
      </c>
      <c r="D1234" s="2" t="s">
        <v>67</v>
      </c>
      <c r="E1234" s="23"/>
      <c r="F1234" s="20" t="str">
        <f>ACM!I218</f>
        <v>Lifelong Verification of Dynamic Service Compositions</v>
      </c>
      <c r="G1234">
        <v>1</v>
      </c>
    </row>
    <row r="1235" spans="1:7" s="17" customFormat="1" x14ac:dyDescent="0.3">
      <c r="A1235" s="8" t="s">
        <v>9591</v>
      </c>
      <c r="B1235" s="8" t="s">
        <v>9287</v>
      </c>
      <c r="C1235" s="2" t="s">
        <v>67</v>
      </c>
      <c r="D1235" s="2" t="s">
        <v>67</v>
      </c>
      <c r="E1235" s="23"/>
      <c r="F1235" s="20" t="s">
        <v>9540</v>
      </c>
      <c r="G1235">
        <v>1</v>
      </c>
    </row>
    <row r="1236" spans="1:7" s="17" customFormat="1" ht="14.4" customHeight="1" x14ac:dyDescent="0.3">
      <c r="A1236" s="6">
        <f>ACM!A593</f>
        <v>836</v>
      </c>
      <c r="B1236" s="6">
        <f>ACM!B593</f>
        <v>6</v>
      </c>
      <c r="C1236" s="2" t="s">
        <v>67</v>
      </c>
      <c r="D1236" s="2" t="s">
        <v>67</v>
      </c>
      <c r="E1236" s="23"/>
      <c r="F1236" s="20" t="str">
        <f>ACM!I593</f>
        <v>Lifting Transformational Models of Product Lines: A Case Study</v>
      </c>
      <c r="G1236">
        <v>1</v>
      </c>
    </row>
    <row r="1237" spans="1:7" s="17" customFormat="1" ht="14.4" customHeight="1" x14ac:dyDescent="0.3">
      <c r="A1237" s="8" t="s">
        <v>9116</v>
      </c>
      <c r="B1237" s="8" t="s">
        <v>9286</v>
      </c>
      <c r="C1237" s="2" t="s">
        <v>67</v>
      </c>
      <c r="D1237" s="2" t="s">
        <v>67</v>
      </c>
      <c r="E1237" s="23"/>
      <c r="F1237" s="20" t="s">
        <v>8722</v>
      </c>
      <c r="G1237">
        <v>1</v>
      </c>
    </row>
    <row r="1238" spans="1:7" s="17" customFormat="1" ht="14.4" customHeight="1" x14ac:dyDescent="0.3">
      <c r="A1238" s="8" t="s">
        <v>10818</v>
      </c>
      <c r="B1238" s="3" t="s">
        <v>10746</v>
      </c>
      <c r="C1238" s="2" t="s">
        <v>67</v>
      </c>
      <c r="D1238" s="2" t="s">
        <v>67</v>
      </c>
      <c r="E1238" s="23"/>
      <c r="F1238" s="20" t="s">
        <v>10748</v>
      </c>
      <c r="G1238">
        <v>1</v>
      </c>
    </row>
    <row r="1239" spans="1:7" s="17" customFormat="1" ht="30" customHeight="1" x14ac:dyDescent="0.3">
      <c r="A1239" s="18">
        <f>IEEE!A98</f>
        <v>97</v>
      </c>
      <c r="B1239" s="18" t="str">
        <f>IEEE!B98</f>
        <v>5 (MD)</v>
      </c>
      <c r="C1239" s="2" t="s">
        <v>67</v>
      </c>
      <c r="D1239" s="2" t="s">
        <v>68</v>
      </c>
      <c r="E1239" s="23" t="s">
        <v>11499</v>
      </c>
      <c r="F1239" s="20" t="str">
        <f>IEEE!C98</f>
        <v>Living on the MoVE: Towards an Architecture for a Living Models Infrastructure</v>
      </c>
      <c r="G1239">
        <v>1</v>
      </c>
    </row>
    <row r="1240" spans="1:7" s="17" customFormat="1" ht="14.4" customHeight="1" x14ac:dyDescent="0.3">
      <c r="A1240" s="6">
        <f>ACM!A616</f>
        <v>859</v>
      </c>
      <c r="B1240" s="6">
        <f>ACM!B616</f>
        <v>6</v>
      </c>
      <c r="C1240" s="2" t="s">
        <v>67</v>
      </c>
      <c r="D1240" s="2" t="s">
        <v>67</v>
      </c>
      <c r="E1240" s="23"/>
      <c r="F1240" s="20" t="str">
        <f>ACM!I616</f>
        <v>Load Management in Model-aware Execution of Composite Web Services</v>
      </c>
      <c r="G1240">
        <v>1</v>
      </c>
    </row>
    <row r="1241" spans="1:7" s="17" customFormat="1" x14ac:dyDescent="0.3">
      <c r="A1241" s="6">
        <f>ACM!A735</f>
        <v>978</v>
      </c>
      <c r="B1241" s="6">
        <f>ACM!B735</f>
        <v>6</v>
      </c>
      <c r="C1241" s="2" t="s">
        <v>67</v>
      </c>
      <c r="D1241" s="2" t="s">
        <v>67</v>
      </c>
      <c r="E1241" s="23"/>
      <c r="F1241" s="20" t="str">
        <f>ACM!I735</f>
        <v>Local Computations in Dempster--Shafer Theory of Evidence</v>
      </c>
      <c r="G1241">
        <v>1</v>
      </c>
    </row>
    <row r="1242" spans="1:7" s="17" customFormat="1" ht="14.4" customHeight="1" x14ac:dyDescent="0.3">
      <c r="A1242" s="6">
        <f>ACM!A99</f>
        <v>342</v>
      </c>
      <c r="B1242" s="6">
        <f>ACM!B99</f>
        <v>6</v>
      </c>
      <c r="C1242" s="2" t="s">
        <v>67</v>
      </c>
      <c r="D1242" s="2" t="s">
        <v>67</v>
      </c>
      <c r="E1242" s="23"/>
      <c r="F1242" s="20" t="str">
        <f>ACM!I99</f>
        <v>Local Model Learning for Asynchronous Services</v>
      </c>
      <c r="G1242">
        <v>1</v>
      </c>
    </row>
    <row r="1243" spans="1:7" s="17" customFormat="1" ht="14.4" customHeight="1" x14ac:dyDescent="0.3">
      <c r="A1243" s="8" t="s">
        <v>10130</v>
      </c>
      <c r="B1243" s="8" t="s">
        <v>9287</v>
      </c>
      <c r="C1243" s="2" t="s">
        <v>67</v>
      </c>
      <c r="D1243" s="2" t="s">
        <v>67</v>
      </c>
      <c r="E1243" s="23"/>
      <c r="F1243" s="20" t="s">
        <v>10081</v>
      </c>
      <c r="G1243">
        <v>1</v>
      </c>
    </row>
    <row r="1244" spans="1:7" s="17" customFormat="1" ht="14.4" customHeight="1" x14ac:dyDescent="0.3">
      <c r="A1244" s="6">
        <f>ACM!A504</f>
        <v>747</v>
      </c>
      <c r="B1244" s="6">
        <f>ACM!B504</f>
        <v>6</v>
      </c>
      <c r="C1244" s="2" t="s">
        <v>67</v>
      </c>
      <c r="D1244" s="2" t="s">
        <v>67</v>
      </c>
      <c r="E1244" s="23"/>
      <c r="F1244" s="20" t="str">
        <f>ACM!I504</f>
        <v>Logistic Regression and Artificial Neural Network Classification Models: A Methodology Review</v>
      </c>
      <c r="G1244">
        <v>1</v>
      </c>
    </row>
    <row r="1245" spans="1:7" s="17" customFormat="1" ht="14.4" customHeight="1" x14ac:dyDescent="0.3">
      <c r="A1245" s="18">
        <f>IEEE!A31</f>
        <v>30</v>
      </c>
      <c r="B1245" s="18" t="str">
        <f>IEEE!B31</f>
        <v>5 (UML)</v>
      </c>
      <c r="C1245" s="2" t="s">
        <v>67</v>
      </c>
      <c r="D1245" s="2" t="s">
        <v>67</v>
      </c>
      <c r="E1245" s="23"/>
      <c r="F1245" s="20" t="str">
        <f>IEEE!C31</f>
        <v>Longitudinal variation in the ionosphere-plasmasphere system at the minimum of solar and geomagnetic activity: Investigation of temporal and latitudinal dependences</v>
      </c>
      <c r="G1245">
        <v>1</v>
      </c>
    </row>
    <row r="1246" spans="1:7" s="17" customFormat="1" ht="14.4" customHeight="1" x14ac:dyDescent="0.3">
      <c r="A1246" s="6">
        <f>ACM!A141</f>
        <v>384</v>
      </c>
      <c r="B1246" s="6">
        <f>ACM!B141</f>
        <v>6</v>
      </c>
      <c r="C1246" s="2" t="s">
        <v>67</v>
      </c>
      <c r="D1246" s="2" t="s">
        <v>67</v>
      </c>
      <c r="E1246" s="23"/>
      <c r="F1246" s="20" t="str">
        <f>ACM!I141</f>
        <v>LTSA-WS: A Tool for Model-based Verification of Web Service Compositions and Choreography</v>
      </c>
      <c r="G1246">
        <v>1</v>
      </c>
    </row>
    <row r="1247" spans="1:7" s="17" customFormat="1" ht="14.4" customHeight="1" x14ac:dyDescent="0.3">
      <c r="A1247" s="18">
        <f>IEEE!A165</f>
        <v>164</v>
      </c>
      <c r="B1247" s="18" t="str">
        <f>IEEE!B165</f>
        <v>5 (MD)</v>
      </c>
      <c r="C1247" s="2" t="s">
        <v>67</v>
      </c>
      <c r="D1247" s="2" t="s">
        <v>67</v>
      </c>
      <c r="E1247" s="23"/>
      <c r="F1247" s="20" t="str">
        <f>IEEE!C165</f>
        <v>Magnet configurations and current control for high torque to current ratio in interim permanent magnet synchronous motors</v>
      </c>
      <c r="G1247">
        <v>1</v>
      </c>
    </row>
    <row r="1248" spans="1:7" s="17" customFormat="1" ht="14.4" customHeight="1" x14ac:dyDescent="0.3">
      <c r="A1248" s="18">
        <f>IEEE!A200</f>
        <v>199</v>
      </c>
      <c r="B1248" s="18" t="str">
        <f>IEEE!B200</f>
        <v>5 (MD)</v>
      </c>
      <c r="C1248" s="2" t="s">
        <v>67</v>
      </c>
      <c r="D1248" s="2" t="s">
        <v>67</v>
      </c>
      <c r="E1248" s="23"/>
      <c r="F1248" s="20" t="str">
        <f>IEEE!C200</f>
        <v>Magnitude-only estimation of handset nonlinearity with application to speaker recognition</v>
      </c>
      <c r="G1248">
        <v>1</v>
      </c>
    </row>
    <row r="1249" spans="1:7" s="17" customFormat="1" ht="14.4" customHeight="1" x14ac:dyDescent="0.3">
      <c r="A1249" s="8" t="s">
        <v>9661</v>
      </c>
      <c r="B1249" s="8" t="s">
        <v>9287</v>
      </c>
      <c r="C1249" s="2" t="s">
        <v>67</v>
      </c>
      <c r="D1249" s="2" t="s">
        <v>67</v>
      </c>
      <c r="E1249" s="23"/>
      <c r="F1249" s="20" t="s">
        <v>9616</v>
      </c>
      <c r="G1249">
        <v>1</v>
      </c>
    </row>
    <row r="1250" spans="1:7" s="17" customFormat="1" ht="14.4" customHeight="1" x14ac:dyDescent="0.3">
      <c r="A1250" s="8" t="s">
        <v>9140</v>
      </c>
      <c r="B1250" s="8" t="s">
        <v>9286</v>
      </c>
      <c r="C1250" s="2" t="s">
        <v>67</v>
      </c>
      <c r="D1250" s="2" t="s">
        <v>67</v>
      </c>
      <c r="E1250" s="23"/>
      <c r="F1250" s="20" t="s">
        <v>8745</v>
      </c>
      <c r="G1250">
        <v>1</v>
      </c>
    </row>
    <row r="1251" spans="1:7" s="17" customFormat="1" ht="14.4" customHeight="1" x14ac:dyDescent="0.3">
      <c r="A1251" s="6">
        <f>ACM!A608</f>
        <v>851</v>
      </c>
      <c r="B1251" s="6">
        <f>ACM!B608</f>
        <v>6</v>
      </c>
      <c r="C1251" s="2" t="s">
        <v>67</v>
      </c>
      <c r="D1251" s="2" t="s">
        <v>67</v>
      </c>
      <c r="E1251" s="23"/>
      <c r="F1251" s="20" t="str">
        <f>ACM!I608</f>
        <v>Make New Friends or Keep the Old: Gender and Personality Differences in Social Networking Use</v>
      </c>
      <c r="G1251">
        <v>1</v>
      </c>
    </row>
    <row r="1252" spans="1:7" s="19" customFormat="1" ht="14.4" customHeight="1" x14ac:dyDescent="0.3">
      <c r="A1252" s="8" t="s">
        <v>10839</v>
      </c>
      <c r="B1252" s="3" t="s">
        <v>10746</v>
      </c>
      <c r="C1252" s="2" t="s">
        <v>67</v>
      </c>
      <c r="D1252" s="2" t="s">
        <v>68</v>
      </c>
      <c r="E1252" s="23" t="s">
        <v>11500</v>
      </c>
      <c r="F1252" s="20" t="s">
        <v>10773</v>
      </c>
      <c r="G1252">
        <v>1</v>
      </c>
    </row>
    <row r="1253" spans="1:7" s="17" customFormat="1" ht="14.4" customHeight="1" x14ac:dyDescent="0.3">
      <c r="A1253" s="8" t="s">
        <v>8931</v>
      </c>
      <c r="B1253" s="8" t="s">
        <v>9286</v>
      </c>
      <c r="C1253" s="2" t="s">
        <v>67</v>
      </c>
      <c r="D1253" s="2" t="s">
        <v>67</v>
      </c>
      <c r="E1253" s="23"/>
      <c r="F1253" s="20" t="s">
        <v>8526</v>
      </c>
      <c r="G1253">
        <v>1</v>
      </c>
    </row>
    <row r="1254" spans="1:7" s="17" customFormat="1" ht="14.4" customHeight="1" x14ac:dyDescent="0.3">
      <c r="A1254" s="8" t="s">
        <v>10668</v>
      </c>
      <c r="B1254" s="8" t="s">
        <v>9287</v>
      </c>
      <c r="C1254" s="2" t="s">
        <v>67</v>
      </c>
      <c r="D1254" s="2" t="s">
        <v>67</v>
      </c>
      <c r="E1254" s="23"/>
      <c r="F1254" s="20" t="s">
        <v>10388</v>
      </c>
      <c r="G1254">
        <v>1</v>
      </c>
    </row>
    <row r="1255" spans="1:7" s="17" customFormat="1" ht="14.4" customHeight="1" x14ac:dyDescent="0.3">
      <c r="A1255" s="8" t="s">
        <v>9778</v>
      </c>
      <c r="B1255" s="8" t="s">
        <v>9287</v>
      </c>
      <c r="C1255" s="2" t="s">
        <v>68</v>
      </c>
      <c r="D1255" s="2" t="s">
        <v>68</v>
      </c>
      <c r="E1255" s="23" t="s">
        <v>9758</v>
      </c>
      <c r="F1255" s="20" t="s">
        <v>9719</v>
      </c>
      <c r="G1255">
        <v>1</v>
      </c>
    </row>
    <row r="1256" spans="1:7" s="17" customFormat="1" ht="14.4" customHeight="1" x14ac:dyDescent="0.3">
      <c r="A1256" s="18">
        <f>IEEE!A179</f>
        <v>178</v>
      </c>
      <c r="B1256" s="18" t="str">
        <f>IEEE!B179</f>
        <v>5 (MD)</v>
      </c>
      <c r="C1256" s="2" t="s">
        <v>67</v>
      </c>
      <c r="D1256" s="2" t="s">
        <v>68</v>
      </c>
      <c r="E1256" s="23" t="s">
        <v>2208</v>
      </c>
      <c r="F1256" s="20" t="str">
        <f>IEEE!C179</f>
        <v>Managing Model Evolution Using the CCBM Approach</v>
      </c>
      <c r="G1256">
        <v>1</v>
      </c>
    </row>
    <row r="1257" spans="1:7" s="17" customFormat="1" ht="14.4" customHeight="1" x14ac:dyDescent="0.3">
      <c r="A1257" s="8" t="s">
        <v>10446</v>
      </c>
      <c r="B1257" s="8" t="s">
        <v>9287</v>
      </c>
      <c r="C1257" s="2" t="s">
        <v>67</v>
      </c>
      <c r="D1257" s="2" t="s">
        <v>67</v>
      </c>
      <c r="E1257" s="23"/>
      <c r="F1257" s="20" t="s">
        <v>10167</v>
      </c>
      <c r="G1257">
        <v>1</v>
      </c>
    </row>
    <row r="1258" spans="1:7" s="17" customFormat="1" x14ac:dyDescent="0.3">
      <c r="A1258" s="8" t="s">
        <v>9810</v>
      </c>
      <c r="B1258" s="8" t="s">
        <v>9287</v>
      </c>
      <c r="C1258" s="2" t="s">
        <v>67</v>
      </c>
      <c r="D1258" s="2" t="s">
        <v>67</v>
      </c>
      <c r="E1258" s="23"/>
      <c r="F1258" s="20" t="s">
        <v>9751</v>
      </c>
      <c r="G1258">
        <v>1</v>
      </c>
    </row>
    <row r="1259" spans="1:7" s="17" customFormat="1" ht="14.4" customHeight="1" x14ac:dyDescent="0.3">
      <c r="A1259" s="8" t="s">
        <v>9237</v>
      </c>
      <c r="B1259" s="8" t="s">
        <v>9286</v>
      </c>
      <c r="C1259" s="2" t="s">
        <v>67</v>
      </c>
      <c r="D1259" s="2" t="s">
        <v>67</v>
      </c>
      <c r="E1259" s="23"/>
      <c r="F1259" s="20" t="s">
        <v>8842</v>
      </c>
      <c r="G1259">
        <v>1</v>
      </c>
    </row>
    <row r="1260" spans="1:7" s="17" customFormat="1" ht="14.4" customHeight="1" x14ac:dyDescent="0.3">
      <c r="A1260" s="6">
        <f>ACM!A347</f>
        <v>590</v>
      </c>
      <c r="B1260" s="6">
        <f>ACM!B347</f>
        <v>6</v>
      </c>
      <c r="C1260" s="2" t="s">
        <v>67</v>
      </c>
      <c r="D1260" s="2" t="s">
        <v>67</v>
      </c>
      <c r="E1260" s="23"/>
      <c r="F1260" s="20" t="str">
        <f>ACM!I347</f>
        <v>Manual and Automated Performance Optimization of Model Transformation Systems</v>
      </c>
      <c r="G1260">
        <v>1</v>
      </c>
    </row>
    <row r="1261" spans="1:7" s="17" customFormat="1" ht="14.4" customHeight="1" x14ac:dyDescent="0.3">
      <c r="A1261" s="6">
        <f>ACM!A782</f>
        <v>1025</v>
      </c>
      <c r="B1261" s="6">
        <f>ACM!B782</f>
        <v>6</v>
      </c>
      <c r="C1261" s="2" t="s">
        <v>67</v>
      </c>
      <c r="D1261" s="2" t="s">
        <v>67</v>
      </c>
      <c r="E1261" s="23"/>
      <c r="F1261" s="20" t="str">
        <f>ACM!I782</f>
        <v>Manufacturing Service Composition for the Mass Customised Production</v>
      </c>
      <c r="G1261">
        <v>1</v>
      </c>
    </row>
    <row r="1262" spans="1:7" s="17" customFormat="1" ht="14.4" customHeight="1" x14ac:dyDescent="0.3">
      <c r="A1262" s="6">
        <f>ACM!A299</f>
        <v>542</v>
      </c>
      <c r="B1262" s="6">
        <f>ACM!B299</f>
        <v>6</v>
      </c>
      <c r="C1262" s="2" t="s">
        <v>67</v>
      </c>
      <c r="D1262" s="2" t="s">
        <v>67</v>
      </c>
      <c r="E1262" s="23"/>
      <c r="F1262" s="20" t="str">
        <f>ACM!I299</f>
        <v>Map Matching: Facts and Myths</v>
      </c>
      <c r="G1262">
        <v>1</v>
      </c>
    </row>
    <row r="1263" spans="1:7" s="17" customFormat="1" ht="14.4" customHeight="1" x14ac:dyDescent="0.3">
      <c r="A1263" s="8" t="s">
        <v>9811</v>
      </c>
      <c r="B1263" s="8" t="s">
        <v>9287</v>
      </c>
      <c r="C1263" s="2" t="s">
        <v>67</v>
      </c>
      <c r="D1263" s="2" t="s">
        <v>67</v>
      </c>
      <c r="E1263" s="23"/>
      <c r="F1263" s="20" t="s">
        <v>9752</v>
      </c>
      <c r="G1263">
        <v>1</v>
      </c>
    </row>
    <row r="1264" spans="1:7" s="17" customFormat="1" ht="14.4" customHeight="1" x14ac:dyDescent="0.3">
      <c r="A1264" s="18">
        <f>IEEE!A72</f>
        <v>71</v>
      </c>
      <c r="B1264" s="18" t="str">
        <f>IEEE!B72</f>
        <v>5 (UML)</v>
      </c>
      <c r="C1264" s="2" t="s">
        <v>67</v>
      </c>
      <c r="D1264" s="2" t="s">
        <v>68</v>
      </c>
      <c r="E1264" s="23" t="s">
        <v>1113</v>
      </c>
      <c r="F1264" s="20" t="str">
        <f>IEEE!C72</f>
        <v>Mappings for accurately reverse engineering UML class models from C++</v>
      </c>
      <c r="G1264">
        <v>1</v>
      </c>
    </row>
    <row r="1265" spans="1:7" s="17" customFormat="1" ht="14.4" customHeight="1" x14ac:dyDescent="0.3">
      <c r="A1265" s="8" t="s">
        <v>9572</v>
      </c>
      <c r="B1265" s="8" t="s">
        <v>9287</v>
      </c>
      <c r="C1265" s="2" t="s">
        <v>67</v>
      </c>
      <c r="D1265" s="2" t="s">
        <v>67</v>
      </c>
      <c r="E1265" s="23"/>
      <c r="F1265" s="20" t="s">
        <v>9521</v>
      </c>
      <c r="G1265">
        <v>1</v>
      </c>
    </row>
    <row r="1266" spans="1:7" s="17" customFormat="1" ht="14.4" customHeight="1" x14ac:dyDescent="0.3">
      <c r="A1266" s="18">
        <f>IEEE!A196</f>
        <v>195</v>
      </c>
      <c r="B1266" s="18" t="str">
        <f>IEEE!B196</f>
        <v>5 (MD)</v>
      </c>
      <c r="C1266" s="2" t="s">
        <v>67</v>
      </c>
      <c r="D1266" s="2" t="s">
        <v>67</v>
      </c>
      <c r="E1266" s="23"/>
      <c r="F1266" s="20" t="str">
        <f>IEEE!C196</f>
        <v>Matchbox: a framework for dynamic configuration of service matching processes</v>
      </c>
      <c r="G1266">
        <v>1</v>
      </c>
    </row>
    <row r="1267" spans="1:7" s="17" customFormat="1" ht="14.4" customHeight="1" x14ac:dyDescent="0.3">
      <c r="A1267" s="6">
        <f>ACM!A870</f>
        <v>1113</v>
      </c>
      <c r="B1267" s="6">
        <f>ACM!B870</f>
        <v>6</v>
      </c>
      <c r="C1267" s="2" t="s">
        <v>67</v>
      </c>
      <c r="D1267" s="2" t="s">
        <v>67</v>
      </c>
      <c r="E1267" s="23"/>
      <c r="F1267" s="20" t="str">
        <f>ACM!I870</f>
        <v>Matching 3-D Line Segments with Applications to Multiple-Object Motion Estimation</v>
      </c>
      <c r="G1267">
        <v>1</v>
      </c>
    </row>
    <row r="1268" spans="1:7" s="17" customFormat="1" ht="14.4" customHeight="1" x14ac:dyDescent="0.3">
      <c r="A1268" s="6">
        <f>ACM!A180</f>
        <v>423</v>
      </c>
      <c r="B1268" s="6">
        <f>ACM!B180</f>
        <v>6</v>
      </c>
      <c r="C1268" s="2" t="s">
        <v>68</v>
      </c>
      <c r="D1268" s="2" t="s">
        <v>68</v>
      </c>
      <c r="E1268" s="23" t="s">
        <v>12420</v>
      </c>
      <c r="F1268" s="20" t="str">
        <f>ACM!I180</f>
        <v>Matching and Merging of Variant Feature Specifications</v>
      </c>
      <c r="G1268">
        <v>1</v>
      </c>
    </row>
    <row r="1269" spans="1:7" s="17" customFormat="1" ht="14.4" customHeight="1" x14ac:dyDescent="0.3">
      <c r="A1269" s="6">
        <f>ACM!A638</f>
        <v>881</v>
      </c>
      <c r="B1269" s="6">
        <f>ACM!B638</f>
        <v>6</v>
      </c>
      <c r="C1269" s="2" t="s">
        <v>67</v>
      </c>
      <c r="D1269" s="2" t="s">
        <v>67</v>
      </c>
      <c r="E1269" s="23"/>
      <c r="F1269" s="20" t="str">
        <f>ACM!I638</f>
        <v>Matching and Pose Estimation of Noisy, Partial and Planar B-rep Models</v>
      </c>
      <c r="G1269">
        <v>1</v>
      </c>
    </row>
    <row r="1270" spans="1:7" s="17" customFormat="1" ht="14.4" customHeight="1" x14ac:dyDescent="0.3">
      <c r="A1270" s="8" t="s">
        <v>10461</v>
      </c>
      <c r="B1270" s="8" t="s">
        <v>9287</v>
      </c>
      <c r="C1270" s="2" t="s">
        <v>67</v>
      </c>
      <c r="D1270" s="2" t="s">
        <v>68</v>
      </c>
      <c r="E1270" s="23" t="s">
        <v>1119</v>
      </c>
      <c r="F1270" s="20" t="s">
        <v>10182</v>
      </c>
      <c r="G1270">
        <v>1</v>
      </c>
    </row>
    <row r="1271" spans="1:7" s="17" customFormat="1" ht="14.4" customHeight="1" x14ac:dyDescent="0.3">
      <c r="A1271" s="8" t="s">
        <v>10942</v>
      </c>
      <c r="B1271" s="3" t="s">
        <v>10702</v>
      </c>
      <c r="C1271" s="2" t="s">
        <v>68</v>
      </c>
      <c r="D1271" s="2" t="s">
        <v>68</v>
      </c>
      <c r="E1271" s="23" t="s">
        <v>10979</v>
      </c>
      <c r="F1271" s="20" t="s">
        <v>10992</v>
      </c>
      <c r="G1271">
        <v>1</v>
      </c>
    </row>
    <row r="1272" spans="1:7" s="17" customFormat="1" ht="14.4" customHeight="1" x14ac:dyDescent="0.3">
      <c r="A1272" s="18">
        <f>IEEE!A147</f>
        <v>146</v>
      </c>
      <c r="B1272" s="18" t="str">
        <f>IEEE!B147</f>
        <v>5 (MD)</v>
      </c>
      <c r="C1272" s="2" t="s">
        <v>67</v>
      </c>
      <c r="D1272" s="2" t="s">
        <v>67</v>
      </c>
      <c r="E1272" s="23"/>
      <c r="F1272" s="20" t="str">
        <f>IEEE!C147</f>
        <v>Matching conic curve segments</v>
      </c>
      <c r="G1272">
        <v>1</v>
      </c>
    </row>
    <row r="1273" spans="1:7" s="17" customFormat="1" ht="14.4" customHeight="1" x14ac:dyDescent="0.3">
      <c r="A1273" s="18">
        <f>IEEE!A114</f>
        <v>113</v>
      </c>
      <c r="B1273" s="18" t="str">
        <f>IEEE!B114</f>
        <v>5 (MD)</v>
      </c>
      <c r="C1273" s="2" t="s">
        <v>67</v>
      </c>
      <c r="D1273" s="2" t="s">
        <v>67</v>
      </c>
      <c r="E1273" s="23"/>
      <c r="F1273" s="20" t="str">
        <f>IEEE!C114</f>
        <v>Matching execution architecture models with functional models to analyze the time performance of CPS systems</v>
      </c>
      <c r="G1273">
        <v>1</v>
      </c>
    </row>
    <row r="1274" spans="1:7" s="17" customFormat="1" ht="14.4" customHeight="1" x14ac:dyDescent="0.3">
      <c r="A1274" s="8" t="s">
        <v>9662</v>
      </c>
      <c r="B1274" s="8" t="s">
        <v>9287</v>
      </c>
      <c r="C1274" s="2" t="s">
        <v>67</v>
      </c>
      <c r="D1274" s="2" t="s">
        <v>68</v>
      </c>
      <c r="E1274" s="23"/>
      <c r="F1274" s="20" t="s">
        <v>9617</v>
      </c>
      <c r="G1274">
        <v>1</v>
      </c>
    </row>
    <row r="1275" spans="1:7" s="17" customFormat="1" ht="14.4" customHeight="1" x14ac:dyDescent="0.3">
      <c r="A1275" s="6">
        <f>ACM!A489</f>
        <v>732</v>
      </c>
      <c r="B1275" s="6">
        <f>ACM!B489</f>
        <v>6</v>
      </c>
      <c r="C1275" s="2" t="s">
        <v>67</v>
      </c>
      <c r="D1275" s="2" t="s">
        <v>67</v>
      </c>
      <c r="E1275" s="23"/>
      <c r="F1275" s="20" t="str">
        <f>ACM!I489</f>
        <v>Matching of a Huge Set of MR Images with a Parallel Processing Model</v>
      </c>
      <c r="G1275">
        <v>1</v>
      </c>
    </row>
    <row r="1276" spans="1:7" s="17" customFormat="1" ht="14.4" customHeight="1" x14ac:dyDescent="0.3">
      <c r="A1276" s="18">
        <f>IEEE!A32</f>
        <v>31</v>
      </c>
      <c r="B1276" s="18" t="str">
        <f>IEEE!B32</f>
        <v>5 (UML)</v>
      </c>
      <c r="C1276" s="2" t="s">
        <v>68</v>
      </c>
      <c r="D1276" s="2" t="s">
        <v>68</v>
      </c>
      <c r="E1276" s="23"/>
      <c r="F1276" s="20" t="str">
        <f>IEEE!C32</f>
        <v>Matching UML class diagrams using a Hybridized Greedy-Genetic algorithm</v>
      </c>
      <c r="G1276">
        <v>1</v>
      </c>
    </row>
    <row r="1277" spans="1:7" s="17" customFormat="1" ht="14.4" customHeight="1" x14ac:dyDescent="0.3">
      <c r="A1277" s="6">
        <f>ACM!A746</f>
        <v>989</v>
      </c>
      <c r="B1277" s="6">
        <f>ACM!B746</f>
        <v>6</v>
      </c>
      <c r="C1277" s="2" t="s">
        <v>67</v>
      </c>
      <c r="D1277" s="2" t="s">
        <v>67</v>
      </c>
      <c r="E1277" s="23"/>
      <c r="F1277" s="20" t="str">
        <f>ACM!I746</f>
        <v>Mathematical Analysis and Finite Element Simulation of a Magnetized Ferrite Model</v>
      </c>
      <c r="G1277">
        <v>1</v>
      </c>
    </row>
    <row r="1278" spans="1:7" s="17" customFormat="1" ht="14.4" customHeight="1" x14ac:dyDescent="0.3">
      <c r="A1278" s="6">
        <f>ACM!A792</f>
        <v>1035</v>
      </c>
      <c r="B1278" s="6">
        <f>ACM!B792</f>
        <v>6</v>
      </c>
      <c r="C1278" s="2" t="s">
        <v>67</v>
      </c>
      <c r="D1278" s="2" t="s">
        <v>67</v>
      </c>
      <c r="E1278" s="23"/>
      <c r="F1278" s="20" t="str">
        <f>ACM!I792</f>
        <v>Maximizing Efficiency of Solar-powered Systems by Load Matching</v>
      </c>
      <c r="G1278">
        <v>1</v>
      </c>
    </row>
    <row r="1279" spans="1:7" s="17" customFormat="1" ht="14.4" customHeight="1" x14ac:dyDescent="0.3">
      <c r="A1279" s="6">
        <f>ACM!A207</f>
        <v>450</v>
      </c>
      <c r="B1279" s="6">
        <f>ACM!B207</f>
        <v>6</v>
      </c>
      <c r="C1279" s="2" t="s">
        <v>67</v>
      </c>
      <c r="D1279" s="2" t="s">
        <v>67</v>
      </c>
      <c r="E1279" s="23"/>
      <c r="F1279" s="20" t="str">
        <f>ACM!I207</f>
        <v>MCF: A Metamodeling-based Component Composition Framework-composing SystemC IPs for Executable System Models</v>
      </c>
      <c r="G1279">
        <v>1</v>
      </c>
    </row>
    <row r="1280" spans="1:7" s="17" customFormat="1" ht="14.4" customHeight="1" x14ac:dyDescent="0.3">
      <c r="A1280" s="18">
        <f>IEEE!A184</f>
        <v>183</v>
      </c>
      <c r="B1280" s="18" t="str">
        <f>IEEE!B184</f>
        <v>5 (MD)</v>
      </c>
      <c r="C1280" s="2" t="s">
        <v>68</v>
      </c>
      <c r="D1280" s="2" t="s">
        <v>68</v>
      </c>
      <c r="E1280" s="23" t="s">
        <v>2215</v>
      </c>
      <c r="F1280" s="20" t="str">
        <f>IEEE!C184</f>
        <v>MCTest: towards an improvement of match algorithms for models</v>
      </c>
      <c r="G1280">
        <v>1</v>
      </c>
    </row>
    <row r="1281" spans="1:7" s="17" customFormat="1" ht="14.4" customHeight="1" x14ac:dyDescent="0.3">
      <c r="A1281" s="18">
        <f>IEEE!A239</f>
        <v>238</v>
      </c>
      <c r="B1281" s="18" t="str">
        <f>IEEE!B239</f>
        <v>5 (DS)</v>
      </c>
      <c r="C1281" s="2" t="s">
        <v>11170</v>
      </c>
      <c r="D1281" s="2" t="s">
        <v>67</v>
      </c>
      <c r="E1281" s="23"/>
      <c r="F1281" s="20" t="str">
        <f>IEEE!C239</f>
        <v>MCTest: towards an improvement of match algorithms for models</v>
      </c>
      <c r="G1281">
        <v>1</v>
      </c>
    </row>
    <row r="1282" spans="1:7" s="17" customFormat="1" ht="14.4" customHeight="1" x14ac:dyDescent="0.3">
      <c r="A1282" s="8" t="s">
        <v>9576</v>
      </c>
      <c r="B1282" s="8" t="s">
        <v>9287</v>
      </c>
      <c r="C1282" s="2" t="s">
        <v>67</v>
      </c>
      <c r="D1282" s="2" t="s">
        <v>67</v>
      </c>
      <c r="E1282" s="23"/>
      <c r="F1282" s="20" t="s">
        <v>9525</v>
      </c>
      <c r="G1282">
        <v>1</v>
      </c>
    </row>
    <row r="1283" spans="1:7" s="17" customFormat="1" ht="14.4" customHeight="1" x14ac:dyDescent="0.3">
      <c r="A1283" s="8" t="s">
        <v>8932</v>
      </c>
      <c r="B1283" s="8" t="s">
        <v>9286</v>
      </c>
      <c r="C1283" s="2" t="s">
        <v>67</v>
      </c>
      <c r="D1283" s="2" t="s">
        <v>67</v>
      </c>
      <c r="E1283" s="23"/>
      <c r="F1283" s="20" t="s">
        <v>8551</v>
      </c>
      <c r="G1283">
        <v>1</v>
      </c>
    </row>
    <row r="1284" spans="1:7" s="17" customFormat="1" ht="14.4" customHeight="1" x14ac:dyDescent="0.3">
      <c r="A1284" s="8" t="s">
        <v>10118</v>
      </c>
      <c r="B1284" s="8" t="s">
        <v>9287</v>
      </c>
      <c r="C1284" s="2" t="s">
        <v>67</v>
      </c>
      <c r="D1284" s="2" t="s">
        <v>67</v>
      </c>
      <c r="E1284" s="23"/>
      <c r="F1284" s="20" t="s">
        <v>10069</v>
      </c>
      <c r="G1284">
        <v>1</v>
      </c>
    </row>
    <row r="1285" spans="1:7" s="17" customFormat="1" ht="14.4" customHeight="1" x14ac:dyDescent="0.3">
      <c r="A1285" s="8" t="s">
        <v>9992</v>
      </c>
      <c r="B1285" s="8" t="s">
        <v>9287</v>
      </c>
      <c r="C1285" s="2" t="s">
        <v>67</v>
      </c>
      <c r="D1285" s="2" t="s">
        <v>67</v>
      </c>
      <c r="E1285" s="23"/>
      <c r="F1285" s="20" t="s">
        <v>9937</v>
      </c>
      <c r="G1285">
        <v>1</v>
      </c>
    </row>
    <row r="1286" spans="1:7" s="17" customFormat="1" ht="14.4" customHeight="1" x14ac:dyDescent="0.3">
      <c r="A1286" s="8" t="s">
        <v>9812</v>
      </c>
      <c r="B1286" s="8" t="s">
        <v>9287</v>
      </c>
      <c r="C1286" s="2" t="s">
        <v>67</v>
      </c>
      <c r="D1286" s="2" t="s">
        <v>67</v>
      </c>
      <c r="E1286" s="23"/>
      <c r="F1286" s="20" t="s">
        <v>9753</v>
      </c>
      <c r="G1286">
        <v>1</v>
      </c>
    </row>
    <row r="1287" spans="1:7" s="17" customFormat="1" ht="14.4" customHeight="1" x14ac:dyDescent="0.3">
      <c r="A1287" s="8" t="s">
        <v>9187</v>
      </c>
      <c r="B1287" s="8" t="s">
        <v>9286</v>
      </c>
      <c r="C1287" s="2" t="s">
        <v>67</v>
      </c>
      <c r="D1287" s="2" t="s">
        <v>67</v>
      </c>
      <c r="E1287" s="23"/>
      <c r="F1287" s="20" t="s">
        <v>8792</v>
      </c>
      <c r="G1287">
        <v>1</v>
      </c>
    </row>
    <row r="1288" spans="1:7" s="17" customFormat="1" ht="14.4" customHeight="1" x14ac:dyDescent="0.3">
      <c r="A1288" s="8" t="s">
        <v>10098</v>
      </c>
      <c r="B1288" s="8" t="s">
        <v>9287</v>
      </c>
      <c r="C1288" s="2" t="s">
        <v>67</v>
      </c>
      <c r="D1288" s="2" t="s">
        <v>67</v>
      </c>
      <c r="E1288" s="23"/>
      <c r="F1288" s="20" t="s">
        <v>10049</v>
      </c>
      <c r="G1288">
        <v>1</v>
      </c>
    </row>
    <row r="1289" spans="1:7" s="17" customFormat="1" ht="14.4" customHeight="1" x14ac:dyDescent="0.3">
      <c r="A1289" s="6">
        <f>ACM!A51</f>
        <v>294</v>
      </c>
      <c r="B1289" s="6">
        <f>ACM!B51</f>
        <v>6</v>
      </c>
      <c r="C1289" s="2" t="s">
        <v>67</v>
      </c>
      <c r="D1289" s="2" t="s">
        <v>67</v>
      </c>
      <c r="E1289" s="23"/>
      <c r="F1289" s="20" t="str">
        <f>ACM!I51</f>
        <v>Melange: A Meta-language for Modular and Reusable Development of DSLs</v>
      </c>
      <c r="G1289">
        <v>1</v>
      </c>
    </row>
    <row r="1290" spans="1:7" s="17" customFormat="1" ht="14.4" customHeight="1" x14ac:dyDescent="0.3">
      <c r="A1290" s="6">
        <f>ACM!A689</f>
        <v>932</v>
      </c>
      <c r="B1290" s="6">
        <f>ACM!B689</f>
        <v>6</v>
      </c>
      <c r="C1290" s="2" t="s">
        <v>67</v>
      </c>
      <c r="D1290" s="2" t="s">
        <v>67</v>
      </c>
      <c r="E1290" s="23"/>
      <c r="F1290" s="20" t="str">
        <f>ACM!I689</f>
        <v>Melding Priority Queues</v>
      </c>
      <c r="G1290">
        <v>1</v>
      </c>
    </row>
    <row r="1291" spans="1:7" s="17" customFormat="1" ht="14.4" customHeight="1" x14ac:dyDescent="0.3">
      <c r="A1291" s="6">
        <f>ACM!A778</f>
        <v>1021</v>
      </c>
      <c r="B1291" s="6">
        <f>ACM!B778</f>
        <v>6</v>
      </c>
      <c r="C1291" s="2" t="s">
        <v>67</v>
      </c>
      <c r="D1291" s="2" t="s">
        <v>67</v>
      </c>
      <c r="E1291" s="23"/>
      <c r="F1291" s="20" t="str">
        <f>ACM!I778</f>
        <v>Memory, Difference, and Information: Generative Architectures Latent to Material and Perceptual Plasticity</v>
      </c>
      <c r="G1291">
        <v>1</v>
      </c>
    </row>
    <row r="1292" spans="1:7" s="17" customFormat="1" ht="14.4" customHeight="1" x14ac:dyDescent="0.3">
      <c r="A1292" s="18">
        <f>IEEE!A124</f>
        <v>123</v>
      </c>
      <c r="B1292" s="18" t="str">
        <f>IEEE!B124</f>
        <v>5 (MD)</v>
      </c>
      <c r="C1292" s="2" t="s">
        <v>67</v>
      </c>
      <c r="D1292" s="2" t="s">
        <v>68</v>
      </c>
      <c r="E1292" s="23" t="s">
        <v>1119</v>
      </c>
      <c r="F1292" s="20" t="str">
        <f>IEEE!C124</f>
        <v>Merging application models in a MDA based runtime environment for enterprise information systems</v>
      </c>
      <c r="G1292">
        <v>1</v>
      </c>
    </row>
    <row r="1293" spans="1:7" s="17" customFormat="1" ht="14.4" customHeight="1" x14ac:dyDescent="0.3">
      <c r="A1293" s="18">
        <f>IEEE!A150</f>
        <v>149</v>
      </c>
      <c r="B1293" s="18" t="str">
        <f>IEEE!B150</f>
        <v>5 (MD)</v>
      </c>
      <c r="C1293" s="2" t="s">
        <v>67</v>
      </c>
      <c r="D1293" s="2" t="s">
        <v>67</v>
      </c>
      <c r="E1293" s="23"/>
      <c r="F1293" s="20" t="str">
        <f>IEEE!C150</f>
        <v>Merging model driven and ontology driven system development approaches pervasive computing perspective</v>
      </c>
      <c r="G1293">
        <v>1</v>
      </c>
    </row>
    <row r="1294" spans="1:7" s="17" customFormat="1" ht="14.4" customHeight="1" x14ac:dyDescent="0.3">
      <c r="A1294" s="8" t="s">
        <v>10824</v>
      </c>
      <c r="B1294" s="3" t="s">
        <v>10746</v>
      </c>
      <c r="C1294" s="2" t="s">
        <v>67</v>
      </c>
      <c r="D1294" s="2" t="s">
        <v>67</v>
      </c>
      <c r="E1294" s="23" t="s">
        <v>10756</v>
      </c>
      <c r="F1294" s="20" t="s">
        <v>10757</v>
      </c>
      <c r="G1294">
        <v>1</v>
      </c>
    </row>
    <row r="1295" spans="1:7" s="17" customFormat="1" ht="14.4" customHeight="1" x14ac:dyDescent="0.3">
      <c r="A1295" s="8" t="s">
        <v>9571</v>
      </c>
      <c r="B1295" s="8" t="s">
        <v>9287</v>
      </c>
      <c r="C1295" s="2" t="s">
        <v>68</v>
      </c>
      <c r="D1295" s="2" t="s">
        <v>68</v>
      </c>
      <c r="E1295" s="23" t="s">
        <v>9520</v>
      </c>
      <c r="F1295" s="20" t="s">
        <v>9518</v>
      </c>
      <c r="G1295">
        <v>1</v>
      </c>
    </row>
    <row r="1296" spans="1:7" s="17" customFormat="1" ht="14.4" customHeight="1" x14ac:dyDescent="0.3">
      <c r="A1296" s="18">
        <f>IEEE!A25</f>
        <v>24</v>
      </c>
      <c r="B1296" s="18" t="str">
        <f>IEEE!B25</f>
        <v>5 (UML)</v>
      </c>
      <c r="C1296" s="2" t="s">
        <v>68</v>
      </c>
      <c r="D1296" s="2" t="s">
        <v>68</v>
      </c>
      <c r="E1296" s="23" t="s">
        <v>1139</v>
      </c>
      <c r="F1296" s="20" t="str">
        <f>IEEE!C25</f>
        <v>Merging of Use Case Models: Semantic Foundations</v>
      </c>
      <c r="G1296">
        <v>1</v>
      </c>
    </row>
    <row r="1297" spans="1:7" s="17" customFormat="1" ht="14.4" customHeight="1" x14ac:dyDescent="0.3">
      <c r="A1297" s="18">
        <f>IEEE!A123</f>
        <v>122</v>
      </c>
      <c r="B1297" s="18" t="str">
        <f>IEEE!B123</f>
        <v>5 (MD)</v>
      </c>
      <c r="C1297" s="2" t="s">
        <v>11170</v>
      </c>
      <c r="D1297" s="2" t="s">
        <v>67</v>
      </c>
      <c r="E1297" s="23"/>
      <c r="F1297" s="20" t="str">
        <f>IEEE!C123</f>
        <v>Merging of Use Case Models: Semantic Foundations</v>
      </c>
      <c r="G1297">
        <v>1</v>
      </c>
    </row>
    <row r="1298" spans="1:7" s="17" customFormat="1" ht="14.4" customHeight="1" x14ac:dyDescent="0.3">
      <c r="A1298" s="6">
        <f>ACM!A356</f>
        <v>599</v>
      </c>
      <c r="B1298" s="6">
        <f>ACM!B356</f>
        <v>6</v>
      </c>
      <c r="C1298" s="2" t="s">
        <v>67</v>
      </c>
      <c r="D1298" s="2" t="s">
        <v>68</v>
      </c>
      <c r="E1298" s="23"/>
      <c r="F1298" s="20" t="str">
        <f>ACM!I356</f>
        <v>Merging Partial Behavioural Models</v>
      </c>
      <c r="G1298">
        <v>1</v>
      </c>
    </row>
    <row r="1299" spans="1:7" s="17" customFormat="1" ht="14.4" customHeight="1" x14ac:dyDescent="0.3">
      <c r="A1299" s="6">
        <f>ACM!A357</f>
        <v>600</v>
      </c>
      <c r="B1299" s="6">
        <f>ACM!B357</f>
        <v>6</v>
      </c>
      <c r="C1299" s="2" t="s">
        <v>11170</v>
      </c>
      <c r="D1299" s="2" t="s">
        <v>67</v>
      </c>
      <c r="E1299" s="23"/>
      <c r="F1299" s="20" t="str">
        <f>ACM!I357</f>
        <v>Merging Partial Behavioural Models</v>
      </c>
      <c r="G1299">
        <v>1</v>
      </c>
    </row>
    <row r="1300" spans="1:7" s="17" customFormat="1" ht="14.4" customHeight="1" x14ac:dyDescent="0.3">
      <c r="A1300" s="18">
        <f>IEEE!A45</f>
        <v>44</v>
      </c>
      <c r="B1300" s="18" t="str">
        <f>IEEE!B45</f>
        <v>5 (UML)</v>
      </c>
      <c r="C1300" s="2" t="s">
        <v>67</v>
      </c>
      <c r="D1300" s="2" t="s">
        <v>68</v>
      </c>
      <c r="E1300" s="23" t="s">
        <v>1130</v>
      </c>
      <c r="F1300" s="20" t="str">
        <f>IEEE!C45</f>
        <v>Merging Test Models</v>
      </c>
      <c r="G1300">
        <v>1</v>
      </c>
    </row>
    <row r="1301" spans="1:7" s="17" customFormat="1" ht="14.4" customHeight="1" x14ac:dyDescent="0.3">
      <c r="A1301" s="18">
        <f>IEEE!A37</f>
        <v>36</v>
      </c>
      <c r="B1301" s="18" t="str">
        <f>IEEE!B37</f>
        <v>5 (UML)</v>
      </c>
      <c r="C1301" s="2" t="s">
        <v>68</v>
      </c>
      <c r="D1301" s="2" t="s">
        <v>68</v>
      </c>
      <c r="E1301" s="23" t="s">
        <v>1132</v>
      </c>
      <c r="F1301" s="20" t="str">
        <f>IEEE!C37</f>
        <v>Merging UML2 Composite Structures of Software Product Lines</v>
      </c>
      <c r="G1301">
        <v>1</v>
      </c>
    </row>
    <row r="1302" spans="1:7" s="17" customFormat="1" ht="14.4" customHeight="1" x14ac:dyDescent="0.3">
      <c r="A1302" s="18">
        <f>IEEE!A142</f>
        <v>141</v>
      </c>
      <c r="B1302" s="18" t="str">
        <f>IEEE!B142</f>
        <v>5 (MD)</v>
      </c>
      <c r="C1302" s="2" t="s">
        <v>11170</v>
      </c>
      <c r="D1302" s="2" t="s">
        <v>67</v>
      </c>
      <c r="E1302" s="23"/>
      <c r="F1302" s="20" t="str">
        <f>IEEE!C142</f>
        <v>Merging UML2 Composite Structures of Software Product Lines</v>
      </c>
      <c r="G1302">
        <v>1</v>
      </c>
    </row>
    <row r="1303" spans="1:7" s="17" customFormat="1" ht="14.4" customHeight="1" x14ac:dyDescent="0.3">
      <c r="A1303" s="6">
        <f>ACM!A877</f>
        <v>1120</v>
      </c>
      <c r="B1303" s="6">
        <f>ACM!B877</f>
        <v>7</v>
      </c>
      <c r="C1303" s="2" t="s">
        <v>67</v>
      </c>
      <c r="D1303" s="2" t="s">
        <v>67</v>
      </c>
      <c r="E1303" s="23"/>
      <c r="F1303" s="20" t="str">
        <f>ACM!I877</f>
        <v>MeshGit: Diffing and Merging Meshes for Polygonal Modeling</v>
      </c>
      <c r="G1303">
        <v>1</v>
      </c>
    </row>
    <row r="1304" spans="1:7" s="17" customFormat="1" ht="14.4" customHeight="1" x14ac:dyDescent="0.3">
      <c r="A1304" s="6">
        <f>ACM!A172</f>
        <v>415</v>
      </c>
      <c r="B1304" s="6">
        <f>ACM!B172</f>
        <v>6</v>
      </c>
      <c r="C1304" s="2" t="s">
        <v>67</v>
      </c>
      <c r="D1304" s="2" t="s">
        <v>67</v>
      </c>
      <c r="E1304" s="23" t="s">
        <v>10935</v>
      </c>
      <c r="F1304" s="20" t="str">
        <f>ACM!I172</f>
        <v>MeshHisto: Collaborative Modeling by Sharing and Retargeting Editing Histories</v>
      </c>
      <c r="G1304">
        <v>1</v>
      </c>
    </row>
    <row r="1305" spans="1:7" s="17" customFormat="1" ht="14.4" customHeight="1" x14ac:dyDescent="0.3">
      <c r="A1305" s="6">
        <f>ACM!A635</f>
        <v>878</v>
      </c>
      <c r="B1305" s="6">
        <f>ACM!B635</f>
        <v>6</v>
      </c>
      <c r="C1305" s="2" t="s">
        <v>67</v>
      </c>
      <c r="D1305" s="2" t="s">
        <v>67</v>
      </c>
      <c r="E1305" s="23"/>
      <c r="F1305" s="20" t="str">
        <f>ACM!I635</f>
        <v>Message Mediation in Composite Web Services</v>
      </c>
      <c r="G1305">
        <v>1</v>
      </c>
    </row>
    <row r="1306" spans="1:7" s="17" customFormat="1" ht="14.4" customHeight="1" x14ac:dyDescent="0.3">
      <c r="A1306" s="6">
        <f>ACM!A691</f>
        <v>934</v>
      </c>
      <c r="B1306" s="6">
        <f>ACM!B691</f>
        <v>6</v>
      </c>
      <c r="C1306" s="2" t="s">
        <v>67</v>
      </c>
      <c r="D1306" s="2" t="s">
        <v>67</v>
      </c>
      <c r="E1306" s="23"/>
      <c r="F1306" s="20" t="str">
        <f>ACM!I691</f>
        <v>Message-passing Concurrency for Scalable, Stateful, Reconfigurable Middleware</v>
      </c>
      <c r="G1306">
        <v>1</v>
      </c>
    </row>
    <row r="1307" spans="1:7" s="17" customFormat="1" ht="14.4" customHeight="1" x14ac:dyDescent="0.3">
      <c r="A1307" s="8" t="s">
        <v>10744</v>
      </c>
      <c r="B1307" s="3" t="s">
        <v>10746</v>
      </c>
      <c r="C1307" s="2" t="s">
        <v>67</v>
      </c>
      <c r="D1307" s="2" t="s">
        <v>68</v>
      </c>
      <c r="E1307" s="23" t="s">
        <v>10733</v>
      </c>
      <c r="F1307" s="20" t="s">
        <v>10730</v>
      </c>
      <c r="G1307">
        <v>1</v>
      </c>
    </row>
    <row r="1308" spans="1:7" s="17" customFormat="1" ht="14.4" customHeight="1" x14ac:dyDescent="0.3">
      <c r="A1308" s="8" t="s">
        <v>9779</v>
      </c>
      <c r="B1308" s="8" t="s">
        <v>9287</v>
      </c>
      <c r="C1308" s="2" t="s">
        <v>67</v>
      </c>
      <c r="D1308" s="2" t="s">
        <v>67</v>
      </c>
      <c r="E1308" s="23"/>
      <c r="F1308" s="20" t="s">
        <v>9720</v>
      </c>
      <c r="G1308">
        <v>1</v>
      </c>
    </row>
    <row r="1309" spans="1:7" s="17" customFormat="1" ht="14.4" customHeight="1" x14ac:dyDescent="0.3">
      <c r="A1309" s="8" t="s">
        <v>9878</v>
      </c>
      <c r="B1309" s="8" t="s">
        <v>9287</v>
      </c>
      <c r="C1309" s="2" t="s">
        <v>67</v>
      </c>
      <c r="D1309" s="2" t="s">
        <v>67</v>
      </c>
      <c r="E1309" s="23"/>
      <c r="F1309" s="20" t="s">
        <v>9820</v>
      </c>
      <c r="G1309">
        <v>1</v>
      </c>
    </row>
    <row r="1310" spans="1:7" s="17" customFormat="1" x14ac:dyDescent="0.3">
      <c r="A1310" s="8" t="s">
        <v>9500</v>
      </c>
      <c r="B1310" s="8" t="s">
        <v>9287</v>
      </c>
      <c r="C1310" s="2" t="s">
        <v>67</v>
      </c>
      <c r="D1310" s="2" t="s">
        <v>67</v>
      </c>
      <c r="E1310" s="23"/>
      <c r="F1310" s="20" t="s">
        <v>9424</v>
      </c>
      <c r="G1310">
        <v>1</v>
      </c>
    </row>
    <row r="1311" spans="1:7" s="17" customFormat="1" ht="14.4" customHeight="1" x14ac:dyDescent="0.3">
      <c r="A1311" s="8" t="s">
        <v>10617</v>
      </c>
      <c r="B1311" s="8" t="s">
        <v>9287</v>
      </c>
      <c r="C1311" s="2" t="s">
        <v>67</v>
      </c>
      <c r="D1311" s="2" t="s">
        <v>67</v>
      </c>
      <c r="E1311" s="23"/>
      <c r="F1311" s="20" t="s">
        <v>10336</v>
      </c>
      <c r="G1311">
        <v>1</v>
      </c>
    </row>
    <row r="1312" spans="1:7" s="17" customFormat="1" ht="31.8" customHeight="1" x14ac:dyDescent="0.3">
      <c r="A1312" s="18">
        <f>IEEE!A220</f>
        <v>219</v>
      </c>
      <c r="B1312" s="18" t="str">
        <f>IEEE!B220</f>
        <v>5 (DS)</v>
      </c>
      <c r="C1312" s="2" t="s">
        <v>68</v>
      </c>
      <c r="D1312" s="2" t="s">
        <v>68</v>
      </c>
      <c r="E1312" s="23"/>
      <c r="F1312" s="20" t="str">
        <f>IEEE!C220</f>
        <v>Metamodel-Based Inference of Inter-Model Correspondence</v>
      </c>
      <c r="G1312">
        <v>1</v>
      </c>
    </row>
    <row r="1313" spans="1:7" s="17" customFormat="1" ht="14.4" customHeight="1" x14ac:dyDescent="0.3">
      <c r="A1313" s="8" t="s">
        <v>10027</v>
      </c>
      <c r="B1313" s="8" t="s">
        <v>9287</v>
      </c>
      <c r="C1313" s="2" t="s">
        <v>67</v>
      </c>
      <c r="D1313" s="2" t="s">
        <v>67</v>
      </c>
      <c r="E1313" s="23"/>
      <c r="F1313" s="20" t="s">
        <v>9971</v>
      </c>
      <c r="G1313">
        <v>1</v>
      </c>
    </row>
    <row r="1314" spans="1:7" s="17" customFormat="1" ht="14.4" customHeight="1" x14ac:dyDescent="0.3">
      <c r="A1314" s="8" t="s">
        <v>9056</v>
      </c>
      <c r="B1314" s="8" t="s">
        <v>9286</v>
      </c>
      <c r="C1314" s="2" t="s">
        <v>67</v>
      </c>
      <c r="D1314" s="2" t="s">
        <v>67</v>
      </c>
      <c r="E1314" s="23"/>
      <c r="F1314" s="20" t="s">
        <v>8664</v>
      </c>
      <c r="G1314">
        <v>1</v>
      </c>
    </row>
    <row r="1315" spans="1:7" s="17" customFormat="1" ht="14.4" customHeight="1" x14ac:dyDescent="0.3">
      <c r="A1315" s="18">
        <f>IEEE!A48</f>
        <v>47</v>
      </c>
      <c r="B1315" s="18" t="str">
        <f>IEEE!B48</f>
        <v>5 (UML)</v>
      </c>
      <c r="C1315" s="2" t="s">
        <v>67</v>
      </c>
      <c r="D1315" s="2" t="s">
        <v>68</v>
      </c>
      <c r="E1315" s="23" t="s">
        <v>1122</v>
      </c>
      <c r="F1315" s="20" t="str">
        <f>IEEE!C48</f>
        <v>Metamodels for models complete integration</v>
      </c>
      <c r="G1315">
        <v>1</v>
      </c>
    </row>
    <row r="1316" spans="1:7" s="17" customFormat="1" ht="14.4" customHeight="1" x14ac:dyDescent="0.3">
      <c r="A1316" s="8" t="s">
        <v>10872</v>
      </c>
      <c r="B1316" s="3" t="s">
        <v>10746</v>
      </c>
      <c r="C1316" s="2" t="s">
        <v>67</v>
      </c>
      <c r="D1316" s="2" t="s">
        <v>67</v>
      </c>
      <c r="E1316" s="23"/>
      <c r="F1316" s="20" t="s">
        <v>10810</v>
      </c>
      <c r="G1316">
        <v>1</v>
      </c>
    </row>
    <row r="1317" spans="1:7" s="17" customFormat="1" ht="14.4" customHeight="1" x14ac:dyDescent="0.3">
      <c r="A1317" s="6">
        <f>ACM!A836</f>
        <v>1079</v>
      </c>
      <c r="B1317" s="6">
        <f>ACM!B836</f>
        <v>6</v>
      </c>
      <c r="C1317" s="2" t="s">
        <v>67</v>
      </c>
      <c r="D1317" s="2" t="s">
        <v>67</v>
      </c>
      <c r="E1317" s="23"/>
      <c r="F1317" s="20" t="str">
        <f>ACM!I836</f>
        <v>Mixed-hybrid and vertex-discontinuous-Galerkin Finite Element Modeling of Multiphase Compositional Flow on 3D Unstructured Grids</v>
      </c>
      <c r="G1317">
        <v>1</v>
      </c>
    </row>
    <row r="1318" spans="1:7" s="17" customFormat="1" ht="14.4" customHeight="1" x14ac:dyDescent="0.3">
      <c r="A1318" s="6">
        <f>ACM!A18</f>
        <v>261</v>
      </c>
      <c r="B1318" s="6">
        <f>ACM!B18</f>
        <v>6</v>
      </c>
      <c r="C1318" s="2" t="s">
        <v>11618</v>
      </c>
      <c r="D1318" s="2" t="s">
        <v>68</v>
      </c>
      <c r="E1318" s="23" t="s">
        <v>11619</v>
      </c>
      <c r="F1318" s="20" t="str">
        <f>ACM!I18</f>
        <v>MMDiff: A Modeling Tool for Metamodel Comparison</v>
      </c>
      <c r="G1318">
        <v>1</v>
      </c>
    </row>
    <row r="1319" spans="1:7" s="17" customFormat="1" x14ac:dyDescent="0.3">
      <c r="A1319" s="18">
        <f>IEEE!A34</f>
        <v>33</v>
      </c>
      <c r="B1319" s="18" t="str">
        <f>IEEE!B34</f>
        <v>5 (UML)</v>
      </c>
      <c r="C1319" s="2" t="s">
        <v>67</v>
      </c>
      <c r="D1319" s="2" t="s">
        <v>67</v>
      </c>
      <c r="E1319" s="23"/>
      <c r="F1319" s="20" t="str">
        <f>IEEE!C34</f>
        <v>Mobile agent-based regression test case generation using model and formal specifications</v>
      </c>
      <c r="G1319">
        <v>1</v>
      </c>
    </row>
    <row r="1320" spans="1:7" s="17" customFormat="1" ht="14.4" customHeight="1" x14ac:dyDescent="0.3">
      <c r="A1320" s="8" t="s">
        <v>10040</v>
      </c>
      <c r="B1320" s="8" t="s">
        <v>9287</v>
      </c>
      <c r="C1320" s="2" t="s">
        <v>67</v>
      </c>
      <c r="D1320" s="2" t="s">
        <v>67</v>
      </c>
      <c r="E1320" s="23"/>
      <c r="F1320" s="20" t="s">
        <v>9984</v>
      </c>
      <c r="G1320">
        <v>1</v>
      </c>
    </row>
    <row r="1321" spans="1:7" s="17" customFormat="1" x14ac:dyDescent="0.3">
      <c r="A1321" s="18">
        <f>IEEE!A189</f>
        <v>188</v>
      </c>
      <c r="B1321" s="18" t="str">
        <f>IEEE!B189</f>
        <v>5 (MD)</v>
      </c>
      <c r="C1321" s="2" t="s">
        <v>67</v>
      </c>
      <c r="D1321" s="2" t="s">
        <v>67</v>
      </c>
      <c r="E1321" s="23"/>
      <c r="F1321" s="20" t="str">
        <f>IEEE!C189</f>
        <v>Model- and Architecture-Driven Development in the Context of Cross-Enterprise Business Process Engineering</v>
      </c>
      <c r="G1321">
        <v>1</v>
      </c>
    </row>
    <row r="1322" spans="1:7" s="17" customFormat="1" x14ac:dyDescent="0.3">
      <c r="A1322" s="18">
        <f>IEEE!A53</f>
        <v>52</v>
      </c>
      <c r="B1322" s="18" t="str">
        <f>IEEE!B53</f>
        <v>5 (UML)</v>
      </c>
      <c r="C1322" s="2" t="s">
        <v>67</v>
      </c>
      <c r="D1322" s="2" t="s">
        <v>67</v>
      </c>
      <c r="E1322" s="23"/>
      <c r="F1322" s="20" t="str">
        <f>IEEE!C53</f>
        <v>Model based design of inverter power supply</v>
      </c>
      <c r="G1322">
        <v>1</v>
      </c>
    </row>
    <row r="1323" spans="1:7" s="17" customFormat="1" ht="28.8" customHeight="1" x14ac:dyDescent="0.3">
      <c r="A1323" s="6">
        <f>ACM!A295</f>
        <v>538</v>
      </c>
      <c r="B1323" s="6">
        <f>ACM!B295</f>
        <v>6</v>
      </c>
      <c r="C1323" s="2" t="s">
        <v>67</v>
      </c>
      <c r="D1323" s="2" t="s">
        <v>67</v>
      </c>
      <c r="E1323" s="23"/>
      <c r="F1323" s="20" t="str">
        <f>ACM!I295</f>
        <v>Model Checking for Asynchronous Web Service Composition Based on XYZ/ADL</v>
      </c>
      <c r="G1323">
        <v>1</v>
      </c>
    </row>
    <row r="1324" spans="1:7" s="17" customFormat="1" x14ac:dyDescent="0.3">
      <c r="A1324" s="8" t="s">
        <v>10491</v>
      </c>
      <c r="B1324" s="8" t="s">
        <v>9287</v>
      </c>
      <c r="C1324" s="2" t="s">
        <v>67</v>
      </c>
      <c r="D1324" s="2" t="s">
        <v>67</v>
      </c>
      <c r="E1324" s="23"/>
      <c r="F1324" s="20" t="s">
        <v>10212</v>
      </c>
      <c r="G1324">
        <v>1</v>
      </c>
    </row>
    <row r="1325" spans="1:7" s="17" customFormat="1" x14ac:dyDescent="0.3">
      <c r="A1325" s="6">
        <f>ACM!A467</f>
        <v>710</v>
      </c>
      <c r="B1325" s="6">
        <f>ACM!B467</f>
        <v>6</v>
      </c>
      <c r="C1325" s="2" t="s">
        <v>67</v>
      </c>
      <c r="D1325" s="2" t="s">
        <v>67</v>
      </c>
      <c r="E1325" s="23"/>
      <c r="F1325" s="20" t="str">
        <f>ACM!I467</f>
        <v>Model Checking Sequential Software Programs via Mixed Symbolic Analysis</v>
      </c>
      <c r="G1325">
        <v>1</v>
      </c>
    </row>
    <row r="1326" spans="1:7" s="17" customFormat="1" ht="14.4" customHeight="1" x14ac:dyDescent="0.3">
      <c r="A1326" s="18">
        <f>IEEE!A94</f>
        <v>93</v>
      </c>
      <c r="B1326" s="18" t="str">
        <f>IEEE!B94</f>
        <v>5 (MD)</v>
      </c>
      <c r="C1326" s="2" t="s">
        <v>67</v>
      </c>
      <c r="D1326" s="2" t="s">
        <v>68</v>
      </c>
      <c r="E1326" s="23" t="s">
        <v>2204</v>
      </c>
      <c r="F1326" s="20" t="str">
        <f>IEEE!C94</f>
        <v>Model Comparison to Synthesize a Model-Driven Software Product Line</v>
      </c>
      <c r="G1326">
        <v>1</v>
      </c>
    </row>
    <row r="1327" spans="1:7" s="17" customFormat="1" ht="14.4" customHeight="1" x14ac:dyDescent="0.3">
      <c r="A1327" s="6">
        <f>ACM!A117</f>
        <v>360</v>
      </c>
      <c r="B1327" s="6">
        <f>ACM!B117</f>
        <v>6</v>
      </c>
      <c r="C1327" s="2" t="s">
        <v>11170</v>
      </c>
      <c r="D1327" s="2" t="s">
        <v>67</v>
      </c>
      <c r="E1327" s="23"/>
      <c r="F1327" s="20" t="str">
        <f>ACM!I117</f>
        <v>Model Comparison to Synthesize a Model-Driven Software Product Line</v>
      </c>
      <c r="G1327">
        <v>1</v>
      </c>
    </row>
    <row r="1328" spans="1:7" s="17" customFormat="1" ht="14.4" customHeight="1" x14ac:dyDescent="0.3">
      <c r="A1328" s="6">
        <f>ACM!A233</f>
        <v>476</v>
      </c>
      <c r="B1328" s="6">
        <f>ACM!B233</f>
        <v>6</v>
      </c>
      <c r="C1328" s="2" t="s">
        <v>68</v>
      </c>
      <c r="D1328" s="2" t="s">
        <v>68</v>
      </c>
      <c r="E1328" s="23" t="s">
        <v>11137</v>
      </c>
      <c r="F1328" s="20" t="str">
        <f>ACM!I233</f>
        <v>Model Comparison with GenericDiff</v>
      </c>
      <c r="G1328">
        <v>1</v>
      </c>
    </row>
    <row r="1329" spans="1:7" s="17" customFormat="1" ht="14.4" customHeight="1" x14ac:dyDescent="0.3">
      <c r="A1329" s="8" t="s">
        <v>9913</v>
      </c>
      <c r="B1329" s="8" t="s">
        <v>9287</v>
      </c>
      <c r="C1329" s="2" t="s">
        <v>67</v>
      </c>
      <c r="D1329" s="2" t="s">
        <v>67</v>
      </c>
      <c r="E1329" s="23"/>
      <c r="F1329" s="20" t="s">
        <v>9855</v>
      </c>
      <c r="G1329">
        <v>1</v>
      </c>
    </row>
    <row r="1330" spans="1:7" s="17" customFormat="1" ht="14.4" customHeight="1" x14ac:dyDescent="0.3">
      <c r="A1330" s="8" t="s">
        <v>9433</v>
      </c>
      <c r="B1330" s="8" t="s">
        <v>9287</v>
      </c>
      <c r="C1330" s="2" t="s">
        <v>67</v>
      </c>
      <c r="D1330" s="2" t="s">
        <v>68</v>
      </c>
      <c r="E1330" s="23"/>
      <c r="F1330" s="20" t="s">
        <v>9356</v>
      </c>
      <c r="G1330">
        <v>1</v>
      </c>
    </row>
    <row r="1331" spans="1:7" s="17" customFormat="1" ht="14.4" customHeight="1" x14ac:dyDescent="0.3">
      <c r="A1331" s="18">
        <f>IEEE!A121</f>
        <v>120</v>
      </c>
      <c r="B1331" s="18" t="str">
        <f>IEEE!B121</f>
        <v>5 (MD)</v>
      </c>
      <c r="C1331" s="2" t="s">
        <v>67</v>
      </c>
      <c r="D1331" s="2" t="s">
        <v>68</v>
      </c>
      <c r="E1331" s="23"/>
      <c r="F1331" s="20" t="str">
        <f>IEEE!C121</f>
        <v>Model composition for biological mathematical systems</v>
      </c>
      <c r="G1331">
        <v>1</v>
      </c>
    </row>
    <row r="1332" spans="1:7" s="17" customFormat="1" ht="14.4" customHeight="1" x14ac:dyDescent="0.3">
      <c r="A1332" s="18">
        <f>IEEE!A213</f>
        <v>212</v>
      </c>
      <c r="B1332" s="18" t="str">
        <f>IEEE!B213</f>
        <v>5 (DS)</v>
      </c>
      <c r="C1332" s="2" t="s">
        <v>11170</v>
      </c>
      <c r="D1332" s="2" t="s">
        <v>67</v>
      </c>
      <c r="E1332" s="23"/>
      <c r="F1332" s="20" t="str">
        <f>IEEE!C213</f>
        <v>Model composition for biological mathematical systems</v>
      </c>
      <c r="G1332">
        <v>1</v>
      </c>
    </row>
    <row r="1333" spans="1:7" s="17" customFormat="1" ht="14.4" customHeight="1" x14ac:dyDescent="0.3">
      <c r="A1333" s="8" t="s">
        <v>8986</v>
      </c>
      <c r="B1333" s="8" t="s">
        <v>9286</v>
      </c>
      <c r="C1333" s="2" t="s">
        <v>11170</v>
      </c>
      <c r="D1333" s="2" t="s">
        <v>67</v>
      </c>
      <c r="E1333" s="23"/>
      <c r="F1333" s="20" t="s">
        <v>8580</v>
      </c>
      <c r="G1333">
        <v>1</v>
      </c>
    </row>
    <row r="1334" spans="1:7" s="17" customFormat="1" ht="14.4" customHeight="1" x14ac:dyDescent="0.3">
      <c r="A1334" s="6">
        <f>ACM!A294</f>
        <v>537</v>
      </c>
      <c r="B1334" s="6">
        <f>ACM!B294</f>
        <v>6</v>
      </c>
      <c r="C1334" s="2" t="s">
        <v>67</v>
      </c>
      <c r="D1334" s="2" t="s">
        <v>67</v>
      </c>
      <c r="E1334" s="23"/>
      <c r="F1334" s="20" t="str">
        <f>ACM!I294</f>
        <v>Model Composition in a Distributed Environment</v>
      </c>
      <c r="G1334">
        <v>1</v>
      </c>
    </row>
    <row r="1335" spans="1:7" s="17" customFormat="1" ht="14.4" customHeight="1" x14ac:dyDescent="0.3">
      <c r="A1335" s="8" t="s">
        <v>9664</v>
      </c>
      <c r="B1335" s="8" t="s">
        <v>9287</v>
      </c>
      <c r="C1335" s="2" t="s">
        <v>67</v>
      </c>
      <c r="D1335" s="2" t="s">
        <v>67</v>
      </c>
      <c r="E1335" s="23"/>
      <c r="F1335" s="20" t="s">
        <v>9619</v>
      </c>
      <c r="G1335">
        <v>1</v>
      </c>
    </row>
    <row r="1336" spans="1:7" s="17" customFormat="1" ht="14.4" customHeight="1" x14ac:dyDescent="0.3">
      <c r="A1336" s="8" t="s">
        <v>9786</v>
      </c>
      <c r="B1336" s="8" t="s">
        <v>9287</v>
      </c>
      <c r="C1336" s="2" t="s">
        <v>67</v>
      </c>
      <c r="D1336" s="2" t="s">
        <v>67</v>
      </c>
      <c r="E1336" s="23"/>
      <c r="F1336" s="20" t="s">
        <v>9727</v>
      </c>
      <c r="G1336">
        <v>1</v>
      </c>
    </row>
    <row r="1337" spans="1:7" s="17" customFormat="1" ht="14.4" customHeight="1" x14ac:dyDescent="0.3">
      <c r="A1337" s="8" t="s">
        <v>9246</v>
      </c>
      <c r="B1337" s="8" t="s">
        <v>9286</v>
      </c>
      <c r="C1337" s="2" t="s">
        <v>67</v>
      </c>
      <c r="D1337" s="2" t="s">
        <v>67</v>
      </c>
      <c r="E1337" s="23"/>
      <c r="F1337" s="20" t="s">
        <v>8850</v>
      </c>
      <c r="G1337">
        <v>1</v>
      </c>
    </row>
    <row r="1338" spans="1:7" s="17" customFormat="1" x14ac:dyDescent="0.3">
      <c r="A1338" s="6">
        <f>ACM!A66</f>
        <v>309</v>
      </c>
      <c r="B1338" s="6">
        <f>ACM!B66</f>
        <v>6</v>
      </c>
      <c r="C1338" s="2" t="s">
        <v>67</v>
      </c>
      <c r="D1338" s="2" t="s">
        <v>67</v>
      </c>
      <c r="E1338" s="23"/>
      <c r="F1338" s="20" t="str">
        <f>ACM!I66</f>
        <v>Model Driven Architecture Development Approach for Pervasive Computing</v>
      </c>
      <c r="G1338">
        <v>1</v>
      </c>
    </row>
    <row r="1339" spans="1:7" s="17" customFormat="1" ht="14.4" customHeight="1" x14ac:dyDescent="0.3">
      <c r="A1339" s="8" t="s">
        <v>10454</v>
      </c>
      <c r="B1339" s="8" t="s">
        <v>9287</v>
      </c>
      <c r="C1339" s="2" t="s">
        <v>67</v>
      </c>
      <c r="D1339" s="2" t="s">
        <v>67</v>
      </c>
      <c r="E1339" s="23"/>
      <c r="F1339" s="20" t="s">
        <v>10175</v>
      </c>
      <c r="G1339">
        <v>1</v>
      </c>
    </row>
    <row r="1340" spans="1:7" s="17" customFormat="1" ht="14.4" customHeight="1" x14ac:dyDescent="0.3">
      <c r="A1340" s="8" t="s">
        <v>9897</v>
      </c>
      <c r="B1340" s="8" t="s">
        <v>9287</v>
      </c>
      <c r="C1340" s="2" t="s">
        <v>67</v>
      </c>
      <c r="D1340" s="2" t="s">
        <v>67</v>
      </c>
      <c r="E1340" s="23"/>
      <c r="F1340" s="20" t="s">
        <v>9839</v>
      </c>
      <c r="G1340">
        <v>1</v>
      </c>
    </row>
    <row r="1341" spans="1:7" s="17" customFormat="1" ht="14.4" customHeight="1" x14ac:dyDescent="0.3">
      <c r="A1341" s="8" t="s">
        <v>8933</v>
      </c>
      <c r="B1341" s="8" t="s">
        <v>9286</v>
      </c>
      <c r="C1341" s="2" t="s">
        <v>67</v>
      </c>
      <c r="D1341" s="2" t="s">
        <v>67</v>
      </c>
      <c r="E1341" s="23"/>
      <c r="F1341" s="20" t="s">
        <v>8558</v>
      </c>
      <c r="G1341">
        <v>1</v>
      </c>
    </row>
    <row r="1342" spans="1:7" s="17" customFormat="1" ht="14.4" customHeight="1" x14ac:dyDescent="0.3">
      <c r="A1342" s="8" t="s">
        <v>10544</v>
      </c>
      <c r="B1342" s="8" t="s">
        <v>9287</v>
      </c>
      <c r="C1342" s="2" t="s">
        <v>67</v>
      </c>
      <c r="D1342" s="2" t="s">
        <v>67</v>
      </c>
      <c r="E1342" s="23"/>
      <c r="F1342" s="20" t="s">
        <v>10265</v>
      </c>
      <c r="G1342">
        <v>1</v>
      </c>
    </row>
    <row r="1343" spans="1:7" s="17" customFormat="1" ht="14.4" customHeight="1" x14ac:dyDescent="0.3">
      <c r="A1343" s="8" t="s">
        <v>9158</v>
      </c>
      <c r="B1343" s="8" t="s">
        <v>9286</v>
      </c>
      <c r="C1343" s="2" t="s">
        <v>67</v>
      </c>
      <c r="D1343" s="2" t="s">
        <v>67</v>
      </c>
      <c r="E1343" s="23"/>
      <c r="F1343" s="20" t="s">
        <v>8763</v>
      </c>
      <c r="G1343">
        <v>1</v>
      </c>
    </row>
    <row r="1344" spans="1:7" s="17" customFormat="1" ht="14.4" customHeight="1" x14ac:dyDescent="0.3">
      <c r="A1344" s="8" t="s">
        <v>10018</v>
      </c>
      <c r="B1344" s="8" t="s">
        <v>9287</v>
      </c>
      <c r="C1344" s="2" t="s">
        <v>67</v>
      </c>
      <c r="D1344" s="2" t="s">
        <v>67</v>
      </c>
      <c r="E1344" s="23"/>
      <c r="F1344" s="20" t="s">
        <v>9962</v>
      </c>
      <c r="G1344">
        <v>1</v>
      </c>
    </row>
    <row r="1345" spans="1:7" s="17" customFormat="1" ht="14.4" customHeight="1" x14ac:dyDescent="0.3">
      <c r="A1345" s="8" t="s">
        <v>9880</v>
      </c>
      <c r="B1345" s="8" t="s">
        <v>9287</v>
      </c>
      <c r="C1345" s="2" t="s">
        <v>67</v>
      </c>
      <c r="D1345" s="2" t="s">
        <v>67</v>
      </c>
      <c r="E1345" s="23"/>
      <c r="F1345" s="20" t="s">
        <v>9822</v>
      </c>
      <c r="G1345">
        <v>1</v>
      </c>
    </row>
    <row r="1346" spans="1:7" s="17" customFormat="1" ht="14.4" customHeight="1" x14ac:dyDescent="0.3">
      <c r="A1346" s="8" t="s">
        <v>9176</v>
      </c>
      <c r="B1346" s="8" t="s">
        <v>9286</v>
      </c>
      <c r="C1346" s="2" t="s">
        <v>67</v>
      </c>
      <c r="D1346" s="2" t="s">
        <v>67</v>
      </c>
      <c r="E1346" s="23"/>
      <c r="F1346" s="20" t="s">
        <v>8781</v>
      </c>
      <c r="G1346">
        <v>1</v>
      </c>
    </row>
    <row r="1347" spans="1:7" s="17" customFormat="1" ht="14.4" customHeight="1" x14ac:dyDescent="0.3">
      <c r="A1347" s="8" t="s">
        <v>9582</v>
      </c>
      <c r="B1347" s="8" t="s">
        <v>9287</v>
      </c>
      <c r="C1347" s="2" t="s">
        <v>67</v>
      </c>
      <c r="D1347" s="2" t="s">
        <v>67</v>
      </c>
      <c r="E1347" s="23"/>
      <c r="F1347" s="20" t="s">
        <v>9531</v>
      </c>
      <c r="G1347">
        <v>1</v>
      </c>
    </row>
    <row r="1348" spans="1:7" s="17" customFormat="1" ht="14.4" customHeight="1" x14ac:dyDescent="0.3">
      <c r="A1348" s="8" t="s">
        <v>8987</v>
      </c>
      <c r="B1348" s="8" t="s">
        <v>9286</v>
      </c>
      <c r="C1348" s="2" t="s">
        <v>67</v>
      </c>
      <c r="D1348" s="2" t="s">
        <v>67</v>
      </c>
      <c r="E1348" s="23"/>
      <c r="F1348" s="20" t="s">
        <v>8576</v>
      </c>
      <c r="G1348">
        <v>1</v>
      </c>
    </row>
    <row r="1349" spans="1:7" s="17" customFormat="1" ht="14.4" customHeight="1" x14ac:dyDescent="0.3">
      <c r="A1349" s="18">
        <f>IEEE!A157</f>
        <v>156</v>
      </c>
      <c r="B1349" s="18" t="str">
        <f>IEEE!B157</f>
        <v>5 (MD)</v>
      </c>
      <c r="C1349" s="2" t="s">
        <v>67</v>
      </c>
      <c r="D1349" s="2" t="s">
        <v>68</v>
      </c>
      <c r="E1349" s="23" t="s">
        <v>2206</v>
      </c>
      <c r="F1349" s="20" t="str">
        <f>IEEE!C157</f>
        <v>Model matching for Model Transformation a meta-heuristic approach</v>
      </c>
      <c r="G1349">
        <v>1</v>
      </c>
    </row>
    <row r="1350" spans="1:7" s="17" customFormat="1" ht="14.4" customHeight="1" x14ac:dyDescent="0.3">
      <c r="A1350" s="8" t="s">
        <v>10460</v>
      </c>
      <c r="B1350" s="8" t="s">
        <v>9287</v>
      </c>
      <c r="C1350" s="2" t="s">
        <v>67</v>
      </c>
      <c r="D1350" s="2" t="s">
        <v>67</v>
      </c>
      <c r="E1350" s="23" t="s">
        <v>10756</v>
      </c>
      <c r="F1350" s="20" t="s">
        <v>10181</v>
      </c>
      <c r="G1350">
        <v>1</v>
      </c>
    </row>
    <row r="1351" spans="1:7" s="17" customFormat="1" ht="14.4" customHeight="1" x14ac:dyDescent="0.3">
      <c r="A1351" s="6">
        <f>ACM!A161</f>
        <v>404</v>
      </c>
      <c r="B1351" s="6">
        <f>ACM!B161</f>
        <v>6</v>
      </c>
      <c r="C1351" s="2" t="s">
        <v>67</v>
      </c>
      <c r="D1351" s="2" t="s">
        <v>67</v>
      </c>
      <c r="E1351" s="23"/>
      <c r="F1351" s="20" t="str">
        <f>ACM!I161</f>
        <v>Model Matching for Web Services on Context Dependencies</v>
      </c>
      <c r="G1351">
        <v>1</v>
      </c>
    </row>
    <row r="1352" spans="1:7" s="17" customFormat="1" ht="14.4" customHeight="1" x14ac:dyDescent="0.3">
      <c r="A1352" s="6">
        <f>ACM!A843</f>
        <v>1086</v>
      </c>
      <c r="B1352" s="6">
        <f>ACM!B843</f>
        <v>6</v>
      </c>
      <c r="C1352" s="2" t="s">
        <v>67</v>
      </c>
      <c r="D1352" s="2" t="s">
        <v>67</v>
      </c>
      <c r="E1352" s="23"/>
      <c r="F1352" s="20" t="str">
        <f>ACM!I843</f>
        <v>Model Matching in Intelligent Document Understanding</v>
      </c>
      <c r="G1352">
        <v>1</v>
      </c>
    </row>
    <row r="1353" spans="1:7" s="17" customFormat="1" ht="14.4" customHeight="1" x14ac:dyDescent="0.3">
      <c r="A1353" s="8" t="s">
        <v>10745</v>
      </c>
      <c r="B1353" s="3" t="s">
        <v>10746</v>
      </c>
      <c r="C1353" s="2" t="s">
        <v>68</v>
      </c>
      <c r="D1353" s="2" t="s">
        <v>68</v>
      </c>
      <c r="E1353" s="23" t="s">
        <v>10734</v>
      </c>
      <c r="F1353" s="20" t="s">
        <v>10731</v>
      </c>
      <c r="G1353">
        <v>1</v>
      </c>
    </row>
    <row r="1354" spans="1:7" s="17" customFormat="1" ht="14.4" customHeight="1" x14ac:dyDescent="0.3">
      <c r="A1354" s="8" t="s">
        <v>10817</v>
      </c>
      <c r="B1354" s="3" t="s">
        <v>10746</v>
      </c>
      <c r="C1354" s="2" t="s">
        <v>68</v>
      </c>
      <c r="D1354" s="2" t="s">
        <v>68</v>
      </c>
      <c r="E1354" s="23"/>
      <c r="F1354" s="20" t="s">
        <v>10747</v>
      </c>
      <c r="G1354">
        <v>1</v>
      </c>
    </row>
    <row r="1355" spans="1:7" s="17" customFormat="1" ht="14.4" customHeight="1" x14ac:dyDescent="0.3">
      <c r="A1355" s="8" t="s">
        <v>9027</v>
      </c>
      <c r="B1355" s="8" t="s">
        <v>9286</v>
      </c>
      <c r="C1355" s="2" t="s">
        <v>67</v>
      </c>
      <c r="D1355" s="2" t="s">
        <v>67</v>
      </c>
      <c r="E1355" s="23"/>
      <c r="F1355" s="20" t="s">
        <v>8636</v>
      </c>
      <c r="G1355">
        <v>1</v>
      </c>
    </row>
    <row r="1356" spans="1:7" s="17" customFormat="1" ht="14.4" customHeight="1" x14ac:dyDescent="0.3">
      <c r="A1356" s="8" t="s">
        <v>9333</v>
      </c>
      <c r="B1356" s="8" t="s">
        <v>9287</v>
      </c>
      <c r="C1356" s="2" t="s">
        <v>67</v>
      </c>
      <c r="D1356" s="2" t="s">
        <v>67</v>
      </c>
      <c r="E1356" s="23"/>
      <c r="F1356" s="20" t="s">
        <v>9305</v>
      </c>
      <c r="G1356">
        <v>1</v>
      </c>
    </row>
    <row r="1357" spans="1:7" s="17" customFormat="1" ht="14.4" customHeight="1" x14ac:dyDescent="0.3">
      <c r="A1357" s="8" t="s">
        <v>9768</v>
      </c>
      <c r="B1357" s="8" t="s">
        <v>9287</v>
      </c>
      <c r="C1357" s="2" t="s">
        <v>67</v>
      </c>
      <c r="D1357" s="2" t="s">
        <v>67</v>
      </c>
      <c r="E1357" s="23"/>
      <c r="F1357" s="20" t="s">
        <v>9709</v>
      </c>
      <c r="G1357">
        <v>1</v>
      </c>
    </row>
    <row r="1358" spans="1:7" s="17" customFormat="1" ht="14.4" customHeight="1" x14ac:dyDescent="0.3">
      <c r="A1358" s="8" t="s">
        <v>9930</v>
      </c>
      <c r="B1358" s="8" t="s">
        <v>9287</v>
      </c>
      <c r="C1358" s="2" t="s">
        <v>67</v>
      </c>
      <c r="D1358" s="2" t="s">
        <v>67</v>
      </c>
      <c r="E1358" s="23"/>
      <c r="F1358" s="20" t="s">
        <v>9870</v>
      </c>
      <c r="G1358">
        <v>1</v>
      </c>
    </row>
    <row r="1359" spans="1:7" s="17" customFormat="1" ht="14.4" customHeight="1" x14ac:dyDescent="0.3">
      <c r="A1359" s="8" t="s">
        <v>9584</v>
      </c>
      <c r="B1359" s="8" t="s">
        <v>9287</v>
      </c>
      <c r="C1359" s="2" t="s">
        <v>67</v>
      </c>
      <c r="D1359" s="2" t="s">
        <v>67</v>
      </c>
      <c r="E1359" s="23"/>
      <c r="F1359" s="20" t="s">
        <v>9533</v>
      </c>
      <c r="G1359">
        <v>1</v>
      </c>
    </row>
    <row r="1360" spans="1:7" s="17" customFormat="1" ht="14.4" customHeight="1" x14ac:dyDescent="0.3">
      <c r="A1360" s="8" t="s">
        <v>10638</v>
      </c>
      <c r="B1360" s="8" t="s">
        <v>9287</v>
      </c>
      <c r="C1360" s="2" t="s">
        <v>67</v>
      </c>
      <c r="D1360" s="2" t="s">
        <v>67</v>
      </c>
      <c r="E1360" s="23"/>
      <c r="F1360" s="20" t="s">
        <v>10357</v>
      </c>
      <c r="G1360">
        <v>1</v>
      </c>
    </row>
    <row r="1361" spans="1:7" s="17" customFormat="1" ht="14.4" customHeight="1" x14ac:dyDescent="0.3">
      <c r="A1361" s="8" t="s">
        <v>9586</v>
      </c>
      <c r="B1361" s="8" t="s">
        <v>9287</v>
      </c>
      <c r="C1361" s="2" t="s">
        <v>67</v>
      </c>
      <c r="D1361" s="2" t="s">
        <v>67</v>
      </c>
      <c r="E1361" s="23"/>
      <c r="F1361" s="20" t="s">
        <v>9535</v>
      </c>
      <c r="G1361">
        <v>1</v>
      </c>
    </row>
    <row r="1362" spans="1:7" s="17" customFormat="1" ht="14.4" customHeight="1" x14ac:dyDescent="0.3">
      <c r="A1362" s="8" t="s">
        <v>9462</v>
      </c>
      <c r="B1362" s="8" t="s">
        <v>9287</v>
      </c>
      <c r="C1362" s="2" t="s">
        <v>67</v>
      </c>
      <c r="D1362" s="2" t="s">
        <v>67</v>
      </c>
      <c r="E1362" s="23"/>
      <c r="F1362" s="20" t="s">
        <v>9386</v>
      </c>
      <c r="G1362">
        <v>1</v>
      </c>
    </row>
    <row r="1363" spans="1:7" s="17" customFormat="1" ht="14.4" customHeight="1" x14ac:dyDescent="0.3">
      <c r="A1363" s="8" t="s">
        <v>10703</v>
      </c>
      <c r="B1363" s="3" t="s">
        <v>10702</v>
      </c>
      <c r="C1363" s="2" t="s">
        <v>67</v>
      </c>
      <c r="D1363" s="2" t="s">
        <v>68</v>
      </c>
      <c r="E1363" s="23" t="s">
        <v>10693</v>
      </c>
      <c r="F1363" s="20" t="s">
        <v>10407</v>
      </c>
      <c r="G1363">
        <v>1</v>
      </c>
    </row>
    <row r="1364" spans="1:7" s="17" customFormat="1" ht="14.4" customHeight="1" x14ac:dyDescent="0.3">
      <c r="A1364" s="8" t="s">
        <v>9785</v>
      </c>
      <c r="B1364" s="8" t="s">
        <v>9287</v>
      </c>
      <c r="C1364" s="2" t="s">
        <v>67</v>
      </c>
      <c r="D1364" s="2" t="s">
        <v>67</v>
      </c>
      <c r="E1364" s="23"/>
      <c r="F1364" s="20" t="s">
        <v>9726</v>
      </c>
      <c r="G1364">
        <v>1</v>
      </c>
    </row>
    <row r="1365" spans="1:7" s="17" customFormat="1" ht="14.4" customHeight="1" x14ac:dyDescent="0.3">
      <c r="A1365" s="8" t="s">
        <v>10132</v>
      </c>
      <c r="B1365" s="8" t="s">
        <v>9287</v>
      </c>
      <c r="C1365" s="2" t="s">
        <v>67</v>
      </c>
      <c r="D1365" s="2" t="s">
        <v>67</v>
      </c>
      <c r="E1365" s="23"/>
      <c r="F1365" s="20" t="s">
        <v>10083</v>
      </c>
      <c r="G1365">
        <v>1</v>
      </c>
    </row>
    <row r="1366" spans="1:7" s="17" customFormat="1" ht="14.4" customHeight="1" x14ac:dyDescent="0.3">
      <c r="A1366" s="8" t="s">
        <v>8934</v>
      </c>
      <c r="B1366" s="8" t="s">
        <v>9286</v>
      </c>
      <c r="C1366" s="2" t="s">
        <v>67</v>
      </c>
      <c r="D1366" s="2" t="s">
        <v>67</v>
      </c>
      <c r="E1366" s="23"/>
      <c r="F1366" s="20" t="s">
        <v>8560</v>
      </c>
      <c r="G1366">
        <v>1</v>
      </c>
    </row>
    <row r="1367" spans="1:7" s="17" customFormat="1" ht="14.4" customHeight="1" x14ac:dyDescent="0.3">
      <c r="A1367" s="8" t="s">
        <v>9036</v>
      </c>
      <c r="B1367" s="8" t="s">
        <v>9286</v>
      </c>
      <c r="C1367" s="2" t="s">
        <v>67</v>
      </c>
      <c r="D1367" s="2" t="s">
        <v>67</v>
      </c>
      <c r="E1367" s="23"/>
      <c r="F1367" s="20" t="s">
        <v>8644</v>
      </c>
      <c r="G1367">
        <v>1</v>
      </c>
    </row>
    <row r="1368" spans="1:7" s="17" customFormat="1" ht="14.4" customHeight="1" x14ac:dyDescent="0.3">
      <c r="A1368" s="18">
        <f>IEEE!A211</f>
        <v>210</v>
      </c>
      <c r="B1368" s="18" t="str">
        <f>IEEE!B211</f>
        <v>5 (DS)</v>
      </c>
      <c r="C1368" s="2" t="s">
        <v>67</v>
      </c>
      <c r="D1368" s="2" t="s">
        <v>67</v>
      </c>
      <c r="E1368" s="23"/>
      <c r="F1368" s="20" t="str">
        <f>IEEE!C211</f>
        <v>Model-based clustering and analysis of video scenes</v>
      </c>
      <c r="G1368">
        <v>1</v>
      </c>
    </row>
    <row r="1369" spans="1:7" s="19" customFormat="1" ht="14.4" customHeight="1" x14ac:dyDescent="0.3">
      <c r="A1369" s="8" t="s">
        <v>10123</v>
      </c>
      <c r="B1369" s="8" t="s">
        <v>9287</v>
      </c>
      <c r="C1369" s="2" t="s">
        <v>67</v>
      </c>
      <c r="D1369" s="2" t="s">
        <v>67</v>
      </c>
      <c r="E1369" s="23"/>
      <c r="F1369" s="20" t="s">
        <v>10074</v>
      </c>
      <c r="G1369">
        <v>1</v>
      </c>
    </row>
    <row r="1370" spans="1:7" s="17" customFormat="1" ht="14.4" customHeight="1" x14ac:dyDescent="0.3">
      <c r="A1370" s="8" t="s">
        <v>9697</v>
      </c>
      <c r="B1370" s="8" t="s">
        <v>9287</v>
      </c>
      <c r="C1370" s="2" t="s">
        <v>67</v>
      </c>
      <c r="D1370" s="2" t="s">
        <v>67</v>
      </c>
      <c r="E1370" s="23"/>
      <c r="F1370" s="20" t="s">
        <v>9652</v>
      </c>
      <c r="G1370">
        <v>1</v>
      </c>
    </row>
    <row r="1371" spans="1:7" s="17" customFormat="1" ht="14.4" customHeight="1" x14ac:dyDescent="0.3">
      <c r="A1371" s="8" t="s">
        <v>9186</v>
      </c>
      <c r="B1371" s="8" t="s">
        <v>9286</v>
      </c>
      <c r="C1371" s="2" t="s">
        <v>67</v>
      </c>
      <c r="D1371" s="2" t="s">
        <v>67</v>
      </c>
      <c r="E1371" s="23"/>
      <c r="F1371" s="20" t="s">
        <v>8791</v>
      </c>
      <c r="G1371">
        <v>1</v>
      </c>
    </row>
    <row r="1372" spans="1:7" s="17" customFormat="1" ht="14.4" customHeight="1" x14ac:dyDescent="0.3">
      <c r="A1372" s="8" t="s">
        <v>9221</v>
      </c>
      <c r="B1372" s="8" t="s">
        <v>9286</v>
      </c>
      <c r="C1372" s="2" t="s">
        <v>67</v>
      </c>
      <c r="D1372" s="2" t="s">
        <v>67</v>
      </c>
      <c r="E1372" s="23"/>
      <c r="F1372" s="20" t="s">
        <v>8826</v>
      </c>
      <c r="G1372">
        <v>1</v>
      </c>
    </row>
    <row r="1373" spans="1:7" s="17" customFormat="1" ht="14.4" customHeight="1" x14ac:dyDescent="0.3">
      <c r="A1373" s="18">
        <f>IEEE!A112</f>
        <v>111</v>
      </c>
      <c r="B1373" s="18" t="str">
        <f>IEEE!B112</f>
        <v>5 (MD)</v>
      </c>
      <c r="C1373" s="2" t="s">
        <v>67</v>
      </c>
      <c r="D1373" s="2" t="s">
        <v>67</v>
      </c>
      <c r="E1373" s="23"/>
      <c r="F1373" s="20" t="str">
        <f>IEEE!C112</f>
        <v>Model-based embedded software development flow</v>
      </c>
      <c r="G1373">
        <v>1</v>
      </c>
    </row>
    <row r="1374" spans="1:7" s="17" customFormat="1" ht="14.4" customHeight="1" x14ac:dyDescent="0.3">
      <c r="A1374" s="6">
        <f>ACM!A442</f>
        <v>685</v>
      </c>
      <c r="B1374" s="6">
        <f>ACM!B442</f>
        <v>6</v>
      </c>
      <c r="C1374" s="2" t="s">
        <v>67</v>
      </c>
      <c r="D1374" s="2" t="s">
        <v>67</v>
      </c>
      <c r="E1374" s="23"/>
      <c r="F1374" s="20" t="str">
        <f>ACM!I442</f>
        <v>Model-based Matching and Hinting of Fonts</v>
      </c>
      <c r="G1374">
        <v>1</v>
      </c>
    </row>
    <row r="1375" spans="1:7" s="17" customFormat="1" ht="14.4" customHeight="1" x14ac:dyDescent="0.3">
      <c r="A1375" s="6">
        <f>ACM!A443</f>
        <v>686</v>
      </c>
      <c r="B1375" s="6">
        <f>ACM!B443</f>
        <v>6</v>
      </c>
      <c r="C1375" s="2" t="s">
        <v>11170</v>
      </c>
      <c r="D1375" s="2" t="s">
        <v>67</v>
      </c>
      <c r="E1375" s="23"/>
      <c r="F1375" s="20" t="str">
        <f>ACM!I443</f>
        <v>Model-based Matching and Hinting of Fonts</v>
      </c>
      <c r="G1375">
        <v>1</v>
      </c>
    </row>
    <row r="1376" spans="1:7" s="17" customFormat="1" ht="14.4" customHeight="1" x14ac:dyDescent="0.3">
      <c r="A1376" s="18">
        <f>IEEE!A214</f>
        <v>213</v>
      </c>
      <c r="B1376" s="18" t="str">
        <f>IEEE!B214</f>
        <v>5 (DS)</v>
      </c>
      <c r="C1376" s="2" t="s">
        <v>67</v>
      </c>
      <c r="D1376" s="2" t="s">
        <v>67</v>
      </c>
      <c r="E1376" s="23"/>
      <c r="F1376" s="20" t="str">
        <f>IEEE!C214</f>
        <v>Model-based matching using a hybrid genetic algorithm</v>
      </c>
      <c r="G1376">
        <v>1</v>
      </c>
    </row>
    <row r="1377" spans="1:7" s="17" customFormat="1" ht="14.4" customHeight="1" x14ac:dyDescent="0.3">
      <c r="A1377" s="6">
        <f>ACM!A311</f>
        <v>554</v>
      </c>
      <c r="B1377" s="6">
        <f>ACM!B311</f>
        <v>6</v>
      </c>
      <c r="C1377" s="2" t="s">
        <v>67</v>
      </c>
      <c r="D1377" s="2" t="s">
        <v>67</v>
      </c>
      <c r="E1377" s="23"/>
      <c r="F1377" s="20" t="str">
        <f>ACM!I311</f>
        <v>Model-Based Methods for Test Equating Under Item Response Theory</v>
      </c>
      <c r="G1377">
        <v>1</v>
      </c>
    </row>
    <row r="1378" spans="1:7" s="17" customFormat="1" ht="14.4" customHeight="1" x14ac:dyDescent="0.3">
      <c r="A1378" s="8" t="s">
        <v>9814</v>
      </c>
      <c r="B1378" s="8" t="s">
        <v>9287</v>
      </c>
      <c r="C1378" s="2" t="s">
        <v>67</v>
      </c>
      <c r="D1378" s="2" t="s">
        <v>67</v>
      </c>
      <c r="E1378" s="23"/>
      <c r="F1378" s="20" t="s">
        <v>9755</v>
      </c>
      <c r="G1378">
        <v>1</v>
      </c>
    </row>
    <row r="1379" spans="1:7" s="17" customFormat="1" ht="14.4" customHeight="1" x14ac:dyDescent="0.3">
      <c r="A1379" s="8" t="s">
        <v>10714</v>
      </c>
      <c r="B1379" s="3" t="s">
        <v>10702</v>
      </c>
      <c r="C1379" s="2" t="s">
        <v>67</v>
      </c>
      <c r="D1379" s="2" t="s">
        <v>68</v>
      </c>
      <c r="E1379" s="23" t="s">
        <v>10687</v>
      </c>
      <c r="F1379" s="20" t="s">
        <v>10418</v>
      </c>
      <c r="G1379">
        <v>1</v>
      </c>
    </row>
    <row r="1380" spans="1:7" s="17" customFormat="1" ht="14.4" customHeight="1" x14ac:dyDescent="0.3">
      <c r="A1380" s="8" t="s">
        <v>9480</v>
      </c>
      <c r="B1380" s="8" t="s">
        <v>9287</v>
      </c>
      <c r="C1380" s="2" t="s">
        <v>67</v>
      </c>
      <c r="D1380" s="2" t="s">
        <v>67</v>
      </c>
      <c r="E1380" s="23"/>
      <c r="F1380" s="20" t="s">
        <v>9404</v>
      </c>
      <c r="G1380">
        <v>1</v>
      </c>
    </row>
    <row r="1381" spans="1:7" s="17" customFormat="1" ht="14.4" customHeight="1" x14ac:dyDescent="0.3">
      <c r="A1381" s="8" t="s">
        <v>8935</v>
      </c>
      <c r="B1381" s="8" t="s">
        <v>9286</v>
      </c>
      <c r="C1381" s="2" t="s">
        <v>67</v>
      </c>
      <c r="D1381" s="2" t="s">
        <v>67</v>
      </c>
      <c r="E1381" s="23"/>
      <c r="F1381" s="20" t="s">
        <v>8546</v>
      </c>
      <c r="G1381">
        <v>1</v>
      </c>
    </row>
    <row r="1382" spans="1:7" s="17" customFormat="1" ht="14.4" customHeight="1" x14ac:dyDescent="0.3">
      <c r="A1382" s="8" t="s">
        <v>8988</v>
      </c>
      <c r="B1382" s="8" t="s">
        <v>9286</v>
      </c>
      <c r="C1382" s="2" t="s">
        <v>67</v>
      </c>
      <c r="D1382" s="2" t="s">
        <v>67</v>
      </c>
      <c r="E1382" s="23"/>
      <c r="F1382" s="20" t="s">
        <v>8575</v>
      </c>
      <c r="G1382">
        <v>1</v>
      </c>
    </row>
    <row r="1383" spans="1:7" s="17" customFormat="1" ht="14.4" customHeight="1" x14ac:dyDescent="0.3">
      <c r="A1383" s="8" t="s">
        <v>9896</v>
      </c>
      <c r="B1383" s="8" t="s">
        <v>9287</v>
      </c>
      <c r="C1383" s="2" t="s">
        <v>67</v>
      </c>
      <c r="D1383" s="2" t="s">
        <v>67</v>
      </c>
      <c r="E1383" s="23"/>
      <c r="F1383" s="20" t="s">
        <v>9838</v>
      </c>
      <c r="G1383">
        <v>1</v>
      </c>
    </row>
    <row r="1384" spans="1:7" s="17" customFormat="1" ht="14.4" customHeight="1" x14ac:dyDescent="0.3">
      <c r="A1384" s="8" t="s">
        <v>9322</v>
      </c>
      <c r="B1384" s="8" t="s">
        <v>9287</v>
      </c>
      <c r="C1384" s="2" t="s">
        <v>67</v>
      </c>
      <c r="D1384" s="2" t="s">
        <v>67</v>
      </c>
      <c r="E1384" s="23"/>
      <c r="F1384" s="20" t="s">
        <v>9294</v>
      </c>
      <c r="G1384">
        <v>1</v>
      </c>
    </row>
    <row r="1385" spans="1:7" s="17" customFormat="1" ht="14.4" customHeight="1" x14ac:dyDescent="0.3">
      <c r="A1385" s="6">
        <f>ACM!A79</f>
        <v>322</v>
      </c>
      <c r="B1385" s="6">
        <f>ACM!B79</f>
        <v>6</v>
      </c>
      <c r="C1385" s="2" t="s">
        <v>67</v>
      </c>
      <c r="D1385" s="2" t="s">
        <v>67</v>
      </c>
      <c r="E1385" s="23"/>
      <c r="F1385" s="20" t="str">
        <f>ACM!I79</f>
        <v>Model-driven Adaptive Delegation</v>
      </c>
      <c r="G1385">
        <v>1</v>
      </c>
    </row>
    <row r="1386" spans="1:7" s="17" customFormat="1" ht="14.4" customHeight="1" x14ac:dyDescent="0.3">
      <c r="A1386" s="8" t="s">
        <v>9563</v>
      </c>
      <c r="B1386" s="8" t="s">
        <v>9287</v>
      </c>
      <c r="C1386" s="2" t="s">
        <v>67</v>
      </c>
      <c r="D1386" s="2" t="s">
        <v>67</v>
      </c>
      <c r="E1386" s="23"/>
      <c r="F1386" s="20" t="s">
        <v>9510</v>
      </c>
      <c r="G1386">
        <v>1</v>
      </c>
    </row>
    <row r="1387" spans="1:7" s="17" customFormat="1" ht="14.4" customHeight="1" x14ac:dyDescent="0.3">
      <c r="A1387" s="8" t="s">
        <v>9669</v>
      </c>
      <c r="B1387" s="8" t="s">
        <v>9287</v>
      </c>
      <c r="C1387" s="2" t="s">
        <v>67</v>
      </c>
      <c r="D1387" s="2" t="s">
        <v>67</v>
      </c>
      <c r="E1387" s="23"/>
      <c r="F1387" s="20" t="s">
        <v>9624</v>
      </c>
      <c r="G1387">
        <v>1</v>
      </c>
    </row>
    <row r="1388" spans="1:7" s="17" customFormat="1" ht="14.4" customHeight="1" x14ac:dyDescent="0.3">
      <c r="A1388" s="8" t="s">
        <v>9175</v>
      </c>
      <c r="B1388" s="8" t="s">
        <v>9286</v>
      </c>
      <c r="C1388" s="2" t="s">
        <v>67</v>
      </c>
      <c r="D1388" s="2" t="s">
        <v>67</v>
      </c>
      <c r="E1388" s="23"/>
      <c r="F1388" s="20" t="s">
        <v>8780</v>
      </c>
      <c r="G1388">
        <v>1</v>
      </c>
    </row>
    <row r="1389" spans="1:7" s="17" customFormat="1" ht="14.4" customHeight="1" x14ac:dyDescent="0.3">
      <c r="A1389" s="8" t="s">
        <v>10517</v>
      </c>
      <c r="B1389" s="8" t="s">
        <v>9287</v>
      </c>
      <c r="C1389" s="2" t="s">
        <v>67</v>
      </c>
      <c r="D1389" s="2" t="s">
        <v>67</v>
      </c>
      <c r="E1389" s="23"/>
      <c r="F1389" s="20" t="s">
        <v>10237</v>
      </c>
      <c r="G1389">
        <v>1</v>
      </c>
    </row>
    <row r="1390" spans="1:7" s="17" customFormat="1" ht="14.4" customHeight="1" x14ac:dyDescent="0.3">
      <c r="A1390" s="8" t="s">
        <v>9139</v>
      </c>
      <c r="B1390" s="8" t="s">
        <v>9286</v>
      </c>
      <c r="C1390" s="2" t="s">
        <v>67</v>
      </c>
      <c r="D1390" s="2" t="s">
        <v>67</v>
      </c>
      <c r="E1390" s="23"/>
      <c r="F1390" s="20" t="s">
        <v>8744</v>
      </c>
      <c r="G1390">
        <v>1</v>
      </c>
    </row>
    <row r="1391" spans="1:7" s="17" customFormat="1" ht="14.4" customHeight="1" x14ac:dyDescent="0.3">
      <c r="A1391" s="18">
        <f>IEEE!A163</f>
        <v>162</v>
      </c>
      <c r="B1391" s="18" t="str">
        <f>IEEE!B163</f>
        <v>5 (MD)</v>
      </c>
      <c r="C1391" s="2" t="s">
        <v>67</v>
      </c>
      <c r="D1391" s="2" t="s">
        <v>67</v>
      </c>
      <c r="E1391" s="23"/>
      <c r="F1391" s="20" t="str">
        <f>IEEE!C163</f>
        <v>Model-driven approach to developing domain functional requirements in software product lines</v>
      </c>
      <c r="G1391">
        <v>1</v>
      </c>
    </row>
    <row r="1392" spans="1:7" s="17" customFormat="1" ht="14.4" customHeight="1" x14ac:dyDescent="0.3">
      <c r="A1392" s="8" t="s">
        <v>9445</v>
      </c>
      <c r="B1392" s="8" t="s">
        <v>9287</v>
      </c>
      <c r="C1392" s="2" t="s">
        <v>67</v>
      </c>
      <c r="D1392" s="2" t="s">
        <v>67</v>
      </c>
      <c r="E1392" s="23"/>
      <c r="F1392" s="20" t="s">
        <v>9368</v>
      </c>
      <c r="G1392">
        <v>1</v>
      </c>
    </row>
    <row r="1393" spans="1:7" s="17" customFormat="1" ht="14.4" customHeight="1" x14ac:dyDescent="0.3">
      <c r="A1393" s="8" t="s">
        <v>9593</v>
      </c>
      <c r="B1393" s="8" t="s">
        <v>9287</v>
      </c>
      <c r="C1393" s="2" t="s">
        <v>67</v>
      </c>
      <c r="D1393" s="2" t="s">
        <v>67</v>
      </c>
      <c r="E1393" s="23"/>
      <c r="F1393" s="20" t="s">
        <v>9542</v>
      </c>
      <c r="G1393">
        <v>1</v>
      </c>
    </row>
    <row r="1394" spans="1:7" s="17" customFormat="1" ht="14.4" customHeight="1" x14ac:dyDescent="0.3">
      <c r="A1394" s="8" t="s">
        <v>9698</v>
      </c>
      <c r="B1394" s="8" t="s">
        <v>9287</v>
      </c>
      <c r="C1394" s="2" t="s">
        <v>67</v>
      </c>
      <c r="D1394" s="2" t="s">
        <v>67</v>
      </c>
      <c r="E1394" s="23"/>
      <c r="F1394" s="20" t="s">
        <v>9653</v>
      </c>
      <c r="G1394">
        <v>1</v>
      </c>
    </row>
    <row r="1395" spans="1:7" s="17" customFormat="1" ht="14.4" customHeight="1" x14ac:dyDescent="0.3">
      <c r="A1395" s="8" t="s">
        <v>9446</v>
      </c>
      <c r="B1395" s="8" t="s">
        <v>9287</v>
      </c>
      <c r="C1395" s="2" t="s">
        <v>67</v>
      </c>
      <c r="D1395" s="2" t="s">
        <v>67</v>
      </c>
      <c r="E1395" s="23"/>
      <c r="F1395" s="20" t="s">
        <v>9369</v>
      </c>
      <c r="G1395">
        <v>1</v>
      </c>
    </row>
    <row r="1396" spans="1:7" s="17" customFormat="1" ht="14.4" customHeight="1" x14ac:dyDescent="0.3">
      <c r="A1396" s="8" t="s">
        <v>9065</v>
      </c>
      <c r="B1396" s="8" t="s">
        <v>9286</v>
      </c>
      <c r="C1396" s="2" t="s">
        <v>67</v>
      </c>
      <c r="D1396" s="2" t="s">
        <v>67</v>
      </c>
      <c r="E1396" s="23"/>
      <c r="F1396" s="20" t="s">
        <v>8673</v>
      </c>
      <c r="G1396">
        <v>1</v>
      </c>
    </row>
    <row r="1397" spans="1:7" s="19" customFormat="1" ht="14.4" customHeight="1" x14ac:dyDescent="0.3">
      <c r="A1397" s="6">
        <f>ACM!A13</f>
        <v>256</v>
      </c>
      <c r="B1397" s="6">
        <f>ACM!B13</f>
        <v>6</v>
      </c>
      <c r="C1397" s="2" t="s">
        <v>67</v>
      </c>
      <c r="D1397" s="2" t="s">
        <v>67</v>
      </c>
      <c r="E1397" s="23"/>
      <c r="F1397" s="20" t="str">
        <f>ACM!I13</f>
        <v>Model-driven Development of Composite Web Applications</v>
      </c>
      <c r="G1397">
        <v>1</v>
      </c>
    </row>
    <row r="1398" spans="1:7" s="17" customFormat="1" ht="14.4" customHeight="1" x14ac:dyDescent="0.3">
      <c r="A1398" s="8" t="s">
        <v>8936</v>
      </c>
      <c r="B1398" s="8" t="s">
        <v>9286</v>
      </c>
      <c r="C1398" s="2" t="s">
        <v>67</v>
      </c>
      <c r="D1398" s="2" t="s">
        <v>67</v>
      </c>
      <c r="E1398" s="23"/>
      <c r="F1398" s="20" t="s">
        <v>8550</v>
      </c>
      <c r="G1398">
        <v>1</v>
      </c>
    </row>
    <row r="1399" spans="1:7" s="17" customFormat="1" ht="14.4" customHeight="1" x14ac:dyDescent="0.3">
      <c r="A1399" s="8" t="s">
        <v>10519</v>
      </c>
      <c r="B1399" s="8" t="s">
        <v>9287</v>
      </c>
      <c r="C1399" s="2" t="s">
        <v>67</v>
      </c>
      <c r="D1399" s="2" t="s">
        <v>67</v>
      </c>
      <c r="E1399" s="23"/>
      <c r="F1399" s="20" t="s">
        <v>10240</v>
      </c>
      <c r="G1399">
        <v>1</v>
      </c>
    </row>
    <row r="1400" spans="1:7" s="17" customFormat="1" ht="14.4" customHeight="1" x14ac:dyDescent="0.3">
      <c r="A1400" s="8" t="s">
        <v>10665</v>
      </c>
      <c r="B1400" s="8" t="s">
        <v>9287</v>
      </c>
      <c r="C1400" s="2" t="s">
        <v>67</v>
      </c>
      <c r="D1400" s="2" t="s">
        <v>67</v>
      </c>
      <c r="E1400" s="23"/>
      <c r="F1400" s="20" t="s">
        <v>10385</v>
      </c>
      <c r="G1400">
        <v>1</v>
      </c>
    </row>
    <row r="1401" spans="1:7" s="17" customFormat="1" ht="14.4" customHeight="1" x14ac:dyDescent="0.3">
      <c r="A1401" s="8" t="s">
        <v>9562</v>
      </c>
      <c r="B1401" s="8" t="s">
        <v>9287</v>
      </c>
      <c r="C1401" s="2" t="s">
        <v>67</v>
      </c>
      <c r="D1401" s="2" t="s">
        <v>67</v>
      </c>
      <c r="E1401" s="23"/>
      <c r="F1401" s="20" t="s">
        <v>9509</v>
      </c>
      <c r="G1401">
        <v>1</v>
      </c>
    </row>
    <row r="1402" spans="1:7" s="17" customFormat="1" ht="14.4" customHeight="1" x14ac:dyDescent="0.3">
      <c r="A1402" s="8" t="s">
        <v>10136</v>
      </c>
      <c r="B1402" s="8" t="s">
        <v>9287</v>
      </c>
      <c r="C1402" s="2" t="s">
        <v>67</v>
      </c>
      <c r="D1402" s="2" t="s">
        <v>67</v>
      </c>
      <c r="E1402" s="23"/>
      <c r="F1402" s="20" t="s">
        <v>10087</v>
      </c>
      <c r="G1402">
        <v>1</v>
      </c>
    </row>
    <row r="1403" spans="1:7" s="17" customFormat="1" ht="14.4" customHeight="1" x14ac:dyDescent="0.3">
      <c r="A1403" s="8" t="s">
        <v>9686</v>
      </c>
      <c r="B1403" s="8" t="s">
        <v>9287</v>
      </c>
      <c r="C1403" s="2" t="s">
        <v>67</v>
      </c>
      <c r="D1403" s="2" t="s">
        <v>67</v>
      </c>
      <c r="E1403" s="23"/>
      <c r="F1403" s="20" t="s">
        <v>9641</v>
      </c>
      <c r="G1403">
        <v>1</v>
      </c>
    </row>
    <row r="1404" spans="1:7" s="17" customFormat="1" ht="14.4" customHeight="1" x14ac:dyDescent="0.3">
      <c r="A1404" s="8" t="s">
        <v>9191</v>
      </c>
      <c r="B1404" s="8" t="s">
        <v>9286</v>
      </c>
      <c r="C1404" s="2" t="s">
        <v>67</v>
      </c>
      <c r="D1404" s="2" t="s">
        <v>67</v>
      </c>
      <c r="E1404" s="23"/>
      <c r="F1404" s="20" t="s">
        <v>8796</v>
      </c>
      <c r="G1404">
        <v>1</v>
      </c>
    </row>
    <row r="1405" spans="1:7" s="17" customFormat="1" ht="14.4" customHeight="1" x14ac:dyDescent="0.3">
      <c r="A1405" s="8" t="s">
        <v>9488</v>
      </c>
      <c r="B1405" s="8" t="s">
        <v>9287</v>
      </c>
      <c r="C1405" s="2" t="s">
        <v>67</v>
      </c>
      <c r="D1405" s="2" t="s">
        <v>67</v>
      </c>
      <c r="E1405" s="23"/>
      <c r="F1405" s="20" t="s">
        <v>9412</v>
      </c>
      <c r="G1405">
        <v>1</v>
      </c>
    </row>
    <row r="1406" spans="1:7" s="17" customFormat="1" ht="14.4" customHeight="1" x14ac:dyDescent="0.3">
      <c r="A1406" s="8" t="s">
        <v>9074</v>
      </c>
      <c r="B1406" s="8" t="s">
        <v>9286</v>
      </c>
      <c r="C1406" s="2" t="s">
        <v>67</v>
      </c>
      <c r="D1406" s="2" t="s">
        <v>67</v>
      </c>
      <c r="E1406" s="23"/>
      <c r="F1406" s="20" t="s">
        <v>8681</v>
      </c>
      <c r="G1406">
        <v>1</v>
      </c>
    </row>
    <row r="1407" spans="1:7" s="17" customFormat="1" ht="14.4" customHeight="1" x14ac:dyDescent="0.3">
      <c r="A1407" s="6">
        <f>ACM!A111</f>
        <v>354</v>
      </c>
      <c r="B1407" s="6">
        <f>ACM!B111</f>
        <v>6</v>
      </c>
      <c r="C1407" s="2" t="s">
        <v>67</v>
      </c>
      <c r="D1407" s="2" t="s">
        <v>67</v>
      </c>
      <c r="E1407" s="23"/>
      <c r="F1407" s="20" t="str">
        <f>ACM!I111</f>
        <v>Model-Driven Engineering of Composite Service Oriented Applications</v>
      </c>
      <c r="G1407">
        <v>1</v>
      </c>
    </row>
    <row r="1408" spans="1:7" s="17" customFormat="1" ht="14.4" customHeight="1" x14ac:dyDescent="0.3">
      <c r="A1408" s="8" t="s">
        <v>10476</v>
      </c>
      <c r="B1408" s="8" t="s">
        <v>9287</v>
      </c>
      <c r="C1408" s="2" t="s">
        <v>67</v>
      </c>
      <c r="D1408" s="2" t="s">
        <v>67</v>
      </c>
      <c r="E1408" s="23"/>
      <c r="F1408" s="20" t="s">
        <v>10197</v>
      </c>
      <c r="G1408">
        <v>1</v>
      </c>
    </row>
    <row r="1409" spans="1:7" s="17" customFormat="1" ht="14.4" customHeight="1" x14ac:dyDescent="0.3">
      <c r="A1409" s="8" t="s">
        <v>8989</v>
      </c>
      <c r="B1409" s="8" t="s">
        <v>9286</v>
      </c>
      <c r="C1409" s="2" t="s">
        <v>67</v>
      </c>
      <c r="D1409" s="2" t="s">
        <v>67</v>
      </c>
      <c r="E1409" s="23"/>
      <c r="F1409" s="20" t="s">
        <v>8598</v>
      </c>
      <c r="G1409">
        <v>1</v>
      </c>
    </row>
    <row r="1410" spans="1:7" s="17" customFormat="1" ht="14.4" customHeight="1" x14ac:dyDescent="0.3">
      <c r="A1410" s="6">
        <f>ACM!A75</f>
        <v>318</v>
      </c>
      <c r="B1410" s="6">
        <f>ACM!B75</f>
        <v>6</v>
      </c>
      <c r="C1410" s="2" t="s">
        <v>67</v>
      </c>
      <c r="D1410" s="2" t="s">
        <v>67</v>
      </c>
      <c r="E1410" s="23"/>
      <c r="F1410" s="20" t="str">
        <f>ACM!I75</f>
        <v>Model-driven Iterative Development of 3D Web-applications Using SSIML, X3D and JavaScript</v>
      </c>
      <c r="G1410">
        <v>1</v>
      </c>
    </row>
    <row r="1411" spans="1:7" s="17" customFormat="1" ht="14.4" customHeight="1" x14ac:dyDescent="0.3">
      <c r="A1411" s="18">
        <f>IEEE!A167</f>
        <v>166</v>
      </c>
      <c r="B1411" s="18" t="str">
        <f>IEEE!B167</f>
        <v>5 (MD)</v>
      </c>
      <c r="C1411" s="2" t="s">
        <v>67</v>
      </c>
      <c r="D1411" s="2" t="s">
        <v>67</v>
      </c>
      <c r="E1411" s="23"/>
      <c r="F1411" s="20" t="str">
        <f>IEEE!C167</f>
        <v>Model-Driven Method of Information Extraction for E-Government</v>
      </c>
      <c r="G1411">
        <v>1</v>
      </c>
    </row>
    <row r="1412" spans="1:7" s="17" customFormat="1" ht="14.4" customHeight="1" x14ac:dyDescent="0.3">
      <c r="A1412" s="6">
        <f>ACM!A98</f>
        <v>341</v>
      </c>
      <c r="B1412" s="6">
        <f>ACM!B98</f>
        <v>6</v>
      </c>
      <c r="C1412" s="2" t="s">
        <v>67</v>
      </c>
      <c r="D1412" s="2" t="s">
        <v>67</v>
      </c>
      <c r="E1412" s="23"/>
      <c r="F1412" s="20" t="str">
        <f>ACM!I98</f>
        <v>Model-Driven Performability Analysis of Composite Web Services</v>
      </c>
      <c r="G1412">
        <v>1</v>
      </c>
    </row>
    <row r="1413" spans="1:7" s="17" customFormat="1" ht="14.4" customHeight="1" x14ac:dyDescent="0.3">
      <c r="A1413" s="8" t="s">
        <v>9145</v>
      </c>
      <c r="B1413" s="8" t="s">
        <v>9286</v>
      </c>
      <c r="C1413" s="2" t="s">
        <v>67</v>
      </c>
      <c r="D1413" s="2" t="s">
        <v>67</v>
      </c>
      <c r="E1413" s="23"/>
      <c r="F1413" s="20" t="s">
        <v>8750</v>
      </c>
      <c r="G1413">
        <v>1</v>
      </c>
    </row>
    <row r="1414" spans="1:7" s="17" customFormat="1" ht="14.4" customHeight="1" x14ac:dyDescent="0.3">
      <c r="A1414" s="8" t="s">
        <v>10610</v>
      </c>
      <c r="B1414" s="8" t="s">
        <v>9287</v>
      </c>
      <c r="C1414" s="2" t="s">
        <v>67</v>
      </c>
      <c r="D1414" s="2" t="s">
        <v>67</v>
      </c>
      <c r="E1414" s="23"/>
      <c r="F1414" s="20" t="s">
        <v>10329</v>
      </c>
      <c r="G1414">
        <v>1</v>
      </c>
    </row>
    <row r="1415" spans="1:7" s="17" customFormat="1" ht="14.4" customHeight="1" x14ac:dyDescent="0.3">
      <c r="A1415" s="8" t="s">
        <v>9127</v>
      </c>
      <c r="B1415" s="8" t="s">
        <v>9286</v>
      </c>
      <c r="C1415" s="2" t="s">
        <v>67</v>
      </c>
      <c r="D1415" s="2" t="s">
        <v>67</v>
      </c>
      <c r="E1415" s="23"/>
      <c r="F1415" s="20" t="s">
        <v>8732</v>
      </c>
      <c r="G1415">
        <v>1</v>
      </c>
    </row>
    <row r="1416" spans="1:7" s="17" customFormat="1" ht="14.4" customHeight="1" x14ac:dyDescent="0.3">
      <c r="A1416" s="18">
        <f>IEEE!A7</f>
        <v>6</v>
      </c>
      <c r="B1416" s="18" t="str">
        <f>IEEE!B7</f>
        <v>5 (UML)</v>
      </c>
      <c r="C1416" s="2" t="s">
        <v>67</v>
      </c>
      <c r="D1416" s="2" t="s">
        <v>67</v>
      </c>
      <c r="E1416" s="23" t="s">
        <v>2201</v>
      </c>
      <c r="F1416" s="20" t="str">
        <f>IEEE!C7</f>
        <v>Model-Driven Refactoring Approaches: A Comparison Criteria</v>
      </c>
      <c r="G1416">
        <v>1</v>
      </c>
    </row>
    <row r="1417" spans="1:7" s="17" customFormat="1" ht="14.4" customHeight="1" x14ac:dyDescent="0.3">
      <c r="A1417" s="18">
        <f>IEEE!A100</f>
        <v>99</v>
      </c>
      <c r="B1417" s="18" t="str">
        <f>IEEE!B100</f>
        <v>5 (MD)</v>
      </c>
      <c r="C1417" s="2" t="s">
        <v>11170</v>
      </c>
      <c r="D1417" s="2" t="s">
        <v>67</v>
      </c>
      <c r="E1417" s="23"/>
      <c r="F1417" s="20" t="str">
        <f>IEEE!C100</f>
        <v>Model-Driven Refactoring Approaches: A Comparison Criteria</v>
      </c>
      <c r="G1417">
        <v>1</v>
      </c>
    </row>
    <row r="1418" spans="1:7" s="17" customFormat="1" ht="14.4" customHeight="1" x14ac:dyDescent="0.3">
      <c r="A1418" s="8" t="s">
        <v>10605</v>
      </c>
      <c r="B1418" s="8" t="s">
        <v>9287</v>
      </c>
      <c r="C1418" s="2" t="s">
        <v>67</v>
      </c>
      <c r="D1418" s="2" t="s">
        <v>67</v>
      </c>
      <c r="E1418" s="23"/>
      <c r="F1418" s="20" t="s">
        <v>10323</v>
      </c>
      <c r="G1418">
        <v>1</v>
      </c>
    </row>
    <row r="1419" spans="1:7" s="17" customFormat="1" ht="14.4" customHeight="1" x14ac:dyDescent="0.3">
      <c r="A1419" s="6">
        <f>ACM!A76</f>
        <v>319</v>
      </c>
      <c r="B1419" s="6">
        <f>ACM!B76</f>
        <v>6</v>
      </c>
      <c r="C1419" s="2" t="s">
        <v>67</v>
      </c>
      <c r="D1419" s="2" t="s">
        <v>67</v>
      </c>
      <c r="E1419" s="23"/>
      <c r="F1419" s="20" t="str">
        <f>ACM!I76</f>
        <v>Model-Driven Security with A System of Aspect-Oriented Security Design Patterns</v>
      </c>
      <c r="G1419">
        <v>1</v>
      </c>
    </row>
    <row r="1420" spans="1:7" s="17" customFormat="1" ht="14.4" customHeight="1" x14ac:dyDescent="0.3">
      <c r="A1420" s="8" t="s">
        <v>9084</v>
      </c>
      <c r="B1420" s="8" t="s">
        <v>9286</v>
      </c>
      <c r="C1420" s="2" t="s">
        <v>67</v>
      </c>
      <c r="D1420" s="2" t="s">
        <v>67</v>
      </c>
      <c r="E1420" s="23"/>
      <c r="F1420" s="20" t="s">
        <v>8691</v>
      </c>
      <c r="G1420">
        <v>1</v>
      </c>
    </row>
    <row r="1421" spans="1:7" s="17" customFormat="1" ht="14.4" customHeight="1" x14ac:dyDescent="0.3">
      <c r="A1421" s="8" t="s">
        <v>10632</v>
      </c>
      <c r="B1421" s="8" t="s">
        <v>9287</v>
      </c>
      <c r="C1421" s="2" t="s">
        <v>67</v>
      </c>
      <c r="D1421" s="2" t="s">
        <v>67</v>
      </c>
      <c r="E1421" s="23"/>
      <c r="F1421" s="20" t="s">
        <v>10351</v>
      </c>
      <c r="G1421">
        <v>1</v>
      </c>
    </row>
    <row r="1422" spans="1:7" s="17" customFormat="1" ht="14.4" customHeight="1" x14ac:dyDescent="0.3">
      <c r="A1422" s="8" t="s">
        <v>10739</v>
      </c>
      <c r="B1422" s="3" t="s">
        <v>10746</v>
      </c>
      <c r="C1422" s="2" t="s">
        <v>67</v>
      </c>
      <c r="D1422" s="2" t="s">
        <v>67</v>
      </c>
      <c r="E1422" s="23"/>
      <c r="F1422" s="20" t="s">
        <v>10725</v>
      </c>
      <c r="G1422">
        <v>1</v>
      </c>
    </row>
    <row r="1423" spans="1:7" ht="14.4" customHeight="1" x14ac:dyDescent="0.3">
      <c r="A1423" s="8" t="s">
        <v>10531</v>
      </c>
      <c r="B1423" s="8" t="s">
        <v>9287</v>
      </c>
      <c r="C1423" s="2" t="s">
        <v>67</v>
      </c>
      <c r="D1423" s="2" t="s">
        <v>67</v>
      </c>
      <c r="F1423" s="20" t="s">
        <v>10252</v>
      </c>
      <c r="G1423">
        <v>1</v>
      </c>
    </row>
    <row r="1424" spans="1:7" ht="14.4" customHeight="1" x14ac:dyDescent="0.3">
      <c r="A1424" s="8" t="s">
        <v>9658</v>
      </c>
      <c r="B1424" s="8" t="s">
        <v>9287</v>
      </c>
      <c r="C1424" s="2" t="s">
        <v>67</v>
      </c>
      <c r="D1424" s="2" t="s">
        <v>67</v>
      </c>
      <c r="F1424" s="20" t="s">
        <v>9613</v>
      </c>
      <c r="G1424">
        <v>1</v>
      </c>
    </row>
    <row r="1425" spans="1:7" ht="14.4" customHeight="1" x14ac:dyDescent="0.3">
      <c r="A1425" s="8" t="s">
        <v>9270</v>
      </c>
      <c r="B1425" s="8" t="s">
        <v>9286</v>
      </c>
      <c r="C1425" s="2" t="s">
        <v>67</v>
      </c>
      <c r="D1425" s="2" t="s">
        <v>67</v>
      </c>
      <c r="F1425" s="20" t="s">
        <v>8874</v>
      </c>
      <c r="G1425">
        <v>1</v>
      </c>
    </row>
    <row r="1426" spans="1:7" ht="14.4" customHeight="1" x14ac:dyDescent="0.3">
      <c r="A1426" s="18">
        <f>IEEE!A236</f>
        <v>235</v>
      </c>
      <c r="B1426" s="18" t="str">
        <f>IEEE!B236</f>
        <v>5 (DS)</v>
      </c>
      <c r="C1426" s="2" t="s">
        <v>67</v>
      </c>
      <c r="D1426" s="2" t="s">
        <v>67</v>
      </c>
      <c r="F1426" s="20" t="str">
        <f>IEEE!C236</f>
        <v>ModelHub: Deep Learning Lifecycle Management</v>
      </c>
      <c r="G1426">
        <v>1</v>
      </c>
    </row>
    <row r="1427" spans="1:7" ht="14.4" customHeight="1" x14ac:dyDescent="0.3">
      <c r="A1427" s="6">
        <f>ACM!A884</f>
        <v>1127</v>
      </c>
      <c r="B1427" s="6">
        <f>ACM!B884</f>
        <v>7</v>
      </c>
      <c r="C1427" s="2" t="s">
        <v>11170</v>
      </c>
      <c r="D1427" s="2" t="s">
        <v>67</v>
      </c>
      <c r="F1427" s="20" t="str">
        <f>ACM!I884</f>
        <v>Model-independent Differences</v>
      </c>
      <c r="G1427">
        <v>1</v>
      </c>
    </row>
    <row r="1428" spans="1:7" ht="14.4" customHeight="1" x14ac:dyDescent="0.3">
      <c r="A1428" s="8" t="s">
        <v>10708</v>
      </c>
      <c r="B1428" s="3" t="s">
        <v>10702</v>
      </c>
      <c r="C1428" s="2" t="s">
        <v>68</v>
      </c>
      <c r="D1428" s="2" t="s">
        <v>68</v>
      </c>
      <c r="E1428" s="23" t="s">
        <v>10695</v>
      </c>
      <c r="F1428" s="20" t="s">
        <v>10694</v>
      </c>
      <c r="G1428">
        <v>1</v>
      </c>
    </row>
    <row r="1429" spans="1:7" ht="14.4" customHeight="1" x14ac:dyDescent="0.3">
      <c r="A1429" s="6">
        <f>ACM!A844</f>
        <v>1087</v>
      </c>
      <c r="B1429" s="6">
        <f>ACM!B844</f>
        <v>6</v>
      </c>
      <c r="C1429" s="2" t="s">
        <v>67</v>
      </c>
      <c r="D1429" s="2" t="s">
        <v>67</v>
      </c>
      <c r="F1429" s="20" t="str">
        <f>ACM!I844</f>
        <v>Modeling 1-D Elastic P-waves in a Fractured Rock with Hyperbolic Jump Conditions</v>
      </c>
      <c r="G1429">
        <v>1</v>
      </c>
    </row>
    <row r="1430" spans="1:7" ht="14.4" customHeight="1" x14ac:dyDescent="0.3">
      <c r="A1430" s="18">
        <f>IEEE!A54</f>
        <v>53</v>
      </c>
      <c r="B1430" s="18" t="str">
        <f>IEEE!B54</f>
        <v>5 (UML)</v>
      </c>
      <c r="C1430" s="2" t="s">
        <v>67</v>
      </c>
      <c r="D1430" s="2" t="s">
        <v>67</v>
      </c>
      <c r="F1430" s="20" t="str">
        <f>IEEE!C54</f>
        <v>Modeling a system of systems to analyze requirements</v>
      </c>
      <c r="G1430">
        <v>1</v>
      </c>
    </row>
    <row r="1431" spans="1:7" ht="14.4" customHeight="1" x14ac:dyDescent="0.3">
      <c r="A1431" s="8" t="s">
        <v>9264</v>
      </c>
      <c r="B1431" s="8" t="s">
        <v>9286</v>
      </c>
      <c r="C1431" s="2" t="s">
        <v>67</v>
      </c>
      <c r="D1431" s="2" t="s">
        <v>67</v>
      </c>
      <c r="F1431" s="20" t="s">
        <v>8868</v>
      </c>
      <c r="G1431">
        <v>1</v>
      </c>
    </row>
    <row r="1432" spans="1:7" ht="14.4" customHeight="1" x14ac:dyDescent="0.3">
      <c r="A1432" s="8" t="s">
        <v>10469</v>
      </c>
      <c r="B1432" s="8" t="s">
        <v>9287</v>
      </c>
      <c r="C1432" s="2" t="s">
        <v>67</v>
      </c>
      <c r="D1432" s="2" t="s">
        <v>67</v>
      </c>
      <c r="F1432" s="20" t="s">
        <v>10189</v>
      </c>
      <c r="G1432">
        <v>1</v>
      </c>
    </row>
    <row r="1433" spans="1:7" ht="14.4" customHeight="1" x14ac:dyDescent="0.3">
      <c r="A1433" s="8" t="s">
        <v>9606</v>
      </c>
      <c r="B1433" s="8" t="s">
        <v>9287</v>
      </c>
      <c r="C1433" s="2" t="s">
        <v>67</v>
      </c>
      <c r="D1433" s="2" t="s">
        <v>67</v>
      </c>
      <c r="F1433" s="20" t="s">
        <v>9555</v>
      </c>
      <c r="G1433">
        <v>1</v>
      </c>
    </row>
    <row r="1434" spans="1:7" ht="14.4" customHeight="1" x14ac:dyDescent="0.3">
      <c r="A1434" s="6">
        <f>ACM!A422</f>
        <v>665</v>
      </c>
      <c r="B1434" s="6">
        <f>ACM!B422</f>
        <v>6</v>
      </c>
      <c r="C1434" s="2" t="s">
        <v>67</v>
      </c>
      <c r="D1434" s="2" t="s">
        <v>67</v>
      </c>
      <c r="F1434" s="20" t="str">
        <f>ACM!I422</f>
        <v>Modeling and Executing Business Processes with Annotated Security Requirements in the Cloud</v>
      </c>
      <c r="G1434">
        <v>1</v>
      </c>
    </row>
    <row r="1435" spans="1:7" ht="14.4" customHeight="1" x14ac:dyDescent="0.3">
      <c r="A1435" s="18">
        <f>IEEE!A10</f>
        <v>9</v>
      </c>
      <c r="B1435" s="18" t="str">
        <f>IEEE!B10</f>
        <v>5 (UML)</v>
      </c>
      <c r="C1435" s="2" t="s">
        <v>67</v>
      </c>
      <c r="D1435" s="2" t="s">
        <v>67</v>
      </c>
      <c r="F1435" s="20" t="str">
        <f>IEEE!C10</f>
        <v>Modeling and matching business processes using Web services</v>
      </c>
      <c r="G1435">
        <v>1</v>
      </c>
    </row>
    <row r="1436" spans="1:7" ht="14.4" customHeight="1" x14ac:dyDescent="0.3">
      <c r="A1436" s="6">
        <f>ACM!A21</f>
        <v>264</v>
      </c>
      <c r="B1436" s="6">
        <f>ACM!B21</f>
        <v>6</v>
      </c>
      <c r="C1436" s="2" t="s">
        <v>67</v>
      </c>
      <c r="D1436" s="2" t="s">
        <v>67</v>
      </c>
      <c r="F1436" s="20" t="str">
        <f>ACM!I21</f>
        <v>Modeling and Specification of Web Services Composition Using UML-S</v>
      </c>
      <c r="G1436">
        <v>1</v>
      </c>
    </row>
    <row r="1437" spans="1:7" ht="14.4" customHeight="1" x14ac:dyDescent="0.3">
      <c r="A1437" s="8" t="s">
        <v>9345</v>
      </c>
      <c r="B1437" s="8" t="s">
        <v>9287</v>
      </c>
      <c r="C1437" s="2" t="s">
        <v>67</v>
      </c>
      <c r="D1437" s="2" t="s">
        <v>67</v>
      </c>
      <c r="F1437" s="20" t="s">
        <v>9317</v>
      </c>
      <c r="G1437">
        <v>1</v>
      </c>
    </row>
    <row r="1438" spans="1:7" ht="14.4" customHeight="1" x14ac:dyDescent="0.3">
      <c r="A1438" s="6">
        <f>ACM!A501</f>
        <v>744</v>
      </c>
      <c r="B1438" s="6">
        <f>ACM!B501</f>
        <v>6</v>
      </c>
      <c r="C1438" s="2" t="s">
        <v>67</v>
      </c>
      <c r="D1438" s="2" t="s">
        <v>67</v>
      </c>
      <c r="F1438" s="20" t="str">
        <f>ACM!I501</f>
        <v>Modeling and Verification of Reactive Systems Using Rebeca</v>
      </c>
      <c r="G1438">
        <v>1</v>
      </c>
    </row>
    <row r="1439" spans="1:7" ht="14.4" customHeight="1" x14ac:dyDescent="0.3">
      <c r="A1439" s="6">
        <f>ACM!A503</f>
        <v>746</v>
      </c>
      <c r="B1439" s="6">
        <f>ACM!B503</f>
        <v>6</v>
      </c>
      <c r="C1439" s="2" t="s">
        <v>11170</v>
      </c>
      <c r="D1439" s="2" t="s">
        <v>67</v>
      </c>
      <c r="F1439" s="20" t="str">
        <f>ACM!I503</f>
        <v>Modeling and Verification of Reactive Systems Using Rebeca</v>
      </c>
      <c r="G1439">
        <v>1</v>
      </c>
    </row>
    <row r="1440" spans="1:7" ht="14.4" customHeight="1" x14ac:dyDescent="0.3">
      <c r="A1440" s="18">
        <f>IEEE!A42</f>
        <v>41</v>
      </c>
      <c r="B1440" s="18" t="str">
        <f>IEEE!B42</f>
        <v>5 (UML)</v>
      </c>
      <c r="C1440" s="2" t="s">
        <v>67</v>
      </c>
      <c r="D1440" s="2" t="s">
        <v>67</v>
      </c>
      <c r="F1440" s="20" t="str">
        <f>IEEE!C42</f>
        <v>Modeling Aspect-Oriented Extension Software Architecture</v>
      </c>
      <c r="G1440">
        <v>1</v>
      </c>
    </row>
    <row r="1441" spans="1:7" ht="14.4" customHeight="1" x14ac:dyDescent="0.3">
      <c r="A1441" s="8" t="s">
        <v>9432</v>
      </c>
      <c r="B1441" s="8" t="s">
        <v>9287</v>
      </c>
      <c r="C1441" s="2" t="s">
        <v>67</v>
      </c>
      <c r="D1441" s="2" t="s">
        <v>67</v>
      </c>
      <c r="F1441" s="20" t="s">
        <v>9355</v>
      </c>
      <c r="G1441">
        <v>1</v>
      </c>
    </row>
    <row r="1442" spans="1:7" ht="14.4" customHeight="1" x14ac:dyDescent="0.3">
      <c r="A1442" s="18">
        <f>IEEE!A116</f>
        <v>115</v>
      </c>
      <c r="B1442" s="18" t="str">
        <f>IEEE!B116</f>
        <v>5 (MD)</v>
      </c>
      <c r="C1442" s="2" t="s">
        <v>67</v>
      </c>
      <c r="D1442" s="2" t="s">
        <v>68</v>
      </c>
      <c r="E1442" s="23" t="s">
        <v>2222</v>
      </c>
      <c r="F1442" s="20" t="str">
        <f>IEEE!C116</f>
        <v>Modeling Contextualized Flexible Cloud Workflow Services: An MDE based approach</v>
      </c>
      <c r="G1442">
        <v>1</v>
      </c>
    </row>
    <row r="1443" spans="1:7" ht="14.4" customHeight="1" x14ac:dyDescent="0.3">
      <c r="A1443" s="8" t="s">
        <v>9491</v>
      </c>
      <c r="B1443" s="8" t="s">
        <v>9287</v>
      </c>
      <c r="C1443" s="2" t="s">
        <v>67</v>
      </c>
      <c r="D1443" s="2" t="s">
        <v>67</v>
      </c>
      <c r="F1443" s="20" t="s">
        <v>9415</v>
      </c>
      <c r="G1443">
        <v>1</v>
      </c>
    </row>
    <row r="1444" spans="1:7" ht="14.4" customHeight="1" x14ac:dyDescent="0.3">
      <c r="A1444" s="6">
        <f>ACM!A119</f>
        <v>362</v>
      </c>
      <c r="B1444" s="6">
        <f>ACM!B119</f>
        <v>6</v>
      </c>
      <c r="C1444" s="2" t="s">
        <v>67</v>
      </c>
      <c r="D1444" s="2" t="s">
        <v>67</v>
      </c>
      <c r="F1444" s="20" t="str">
        <f>ACM!I119</f>
        <v>Modeling Delegation in Requirements-Driven Trust Framework</v>
      </c>
      <c r="G1444">
        <v>1</v>
      </c>
    </row>
    <row r="1445" spans="1:7" ht="14.4" customHeight="1" x14ac:dyDescent="0.3">
      <c r="A1445" s="18">
        <f>IEEE!A20</f>
        <v>19</v>
      </c>
      <c r="B1445" s="18" t="str">
        <f>IEEE!B20</f>
        <v>5 (UML)</v>
      </c>
      <c r="C1445" s="2" t="s">
        <v>67</v>
      </c>
      <c r="D1445" s="2" t="s">
        <v>67</v>
      </c>
      <c r="F1445" s="20" t="str">
        <f>IEEE!C20</f>
        <v>Modeling deployment and configuration of CORBA systems with UML</v>
      </c>
      <c r="G1445">
        <v>1</v>
      </c>
    </row>
    <row r="1446" spans="1:7" ht="14.4" customHeight="1" x14ac:dyDescent="0.3">
      <c r="A1446" s="18">
        <f>IEEE!A15</f>
        <v>14</v>
      </c>
      <c r="B1446" s="18" t="str">
        <f>IEEE!B15</f>
        <v>5 (UML)</v>
      </c>
      <c r="C1446" s="2" t="s">
        <v>67</v>
      </c>
      <c r="D1446" s="2" t="s">
        <v>67</v>
      </c>
      <c r="F1446" s="20" t="str">
        <f>IEEE!C15</f>
        <v>Modeling ETL Process for Data Warehouse: An Exploratory Study</v>
      </c>
      <c r="G1446">
        <v>1</v>
      </c>
    </row>
    <row r="1447" spans="1:7" ht="14.4" customHeight="1" x14ac:dyDescent="0.3">
      <c r="A1447" s="8" t="s">
        <v>10026</v>
      </c>
      <c r="B1447" s="8" t="s">
        <v>9287</v>
      </c>
      <c r="C1447" s="2" t="s">
        <v>67</v>
      </c>
      <c r="D1447" s="2" t="s">
        <v>67</v>
      </c>
      <c r="F1447" s="20" t="s">
        <v>9970</v>
      </c>
      <c r="G1447">
        <v>1</v>
      </c>
    </row>
    <row r="1448" spans="1:7" ht="14.4" customHeight="1" x14ac:dyDescent="0.3">
      <c r="A1448" s="6">
        <f>ACM!A624</f>
        <v>867</v>
      </c>
      <c r="B1448" s="6">
        <f>ACM!B624</f>
        <v>6</v>
      </c>
      <c r="C1448" s="2" t="s">
        <v>67</v>
      </c>
      <c r="D1448" s="2" t="s">
        <v>67</v>
      </c>
      <c r="F1448" s="20" t="str">
        <f>ACM!I624</f>
        <v>Modeling for I/O Intensive Applications in Cloud Computing</v>
      </c>
      <c r="G1448">
        <v>1</v>
      </c>
    </row>
    <row r="1449" spans="1:7" ht="14.4" customHeight="1" x14ac:dyDescent="0.3">
      <c r="A1449" s="6">
        <f>ACM!A545</f>
        <v>788</v>
      </c>
      <c r="B1449" s="6">
        <f>ACM!B545</f>
        <v>6</v>
      </c>
      <c r="C1449" s="2" t="s">
        <v>67</v>
      </c>
      <c r="D1449" s="2" t="s">
        <v>67</v>
      </c>
      <c r="F1449" s="20" t="str">
        <f>ACM!I545</f>
        <v>Modeling Individual Differences in Information Search</v>
      </c>
      <c r="G1449">
        <v>1</v>
      </c>
    </row>
    <row r="1450" spans="1:7" ht="14.4" customHeight="1" x14ac:dyDescent="0.3">
      <c r="A1450" s="8" t="s">
        <v>10041</v>
      </c>
      <c r="B1450" s="8" t="s">
        <v>9287</v>
      </c>
      <c r="C1450" s="2" t="s">
        <v>67</v>
      </c>
      <c r="D1450" s="2" t="s">
        <v>67</v>
      </c>
      <c r="F1450" s="20" t="s">
        <v>9985</v>
      </c>
      <c r="G1450">
        <v>1</v>
      </c>
    </row>
    <row r="1451" spans="1:7" ht="14.4" customHeight="1" x14ac:dyDescent="0.3">
      <c r="A1451" s="8" t="s">
        <v>10099</v>
      </c>
      <c r="B1451" s="8" t="s">
        <v>9287</v>
      </c>
      <c r="C1451" s="2" t="s">
        <v>67</v>
      </c>
      <c r="D1451" s="2" t="s">
        <v>67</v>
      </c>
      <c r="F1451" s="20" t="s">
        <v>10050</v>
      </c>
      <c r="G1451">
        <v>1</v>
      </c>
    </row>
    <row r="1452" spans="1:7" ht="14.4" customHeight="1" x14ac:dyDescent="0.3">
      <c r="A1452" s="8" t="s">
        <v>9876</v>
      </c>
      <c r="B1452" s="8" t="s">
        <v>9287</v>
      </c>
      <c r="C1452" s="2" t="s">
        <v>67</v>
      </c>
      <c r="D1452" s="2" t="s">
        <v>67</v>
      </c>
      <c r="F1452" s="20" t="s">
        <v>9818</v>
      </c>
      <c r="G1452">
        <v>1</v>
      </c>
    </row>
    <row r="1453" spans="1:7" ht="14.4" customHeight="1" x14ac:dyDescent="0.3">
      <c r="A1453" s="6">
        <f>ACM!A582</f>
        <v>825</v>
      </c>
      <c r="B1453" s="6">
        <f>ACM!B582</f>
        <v>6</v>
      </c>
      <c r="C1453" s="2" t="s">
        <v>67</v>
      </c>
      <c r="D1453" s="2" t="s">
        <v>67</v>
      </c>
      <c r="F1453" s="20" t="str">
        <f>ACM!I582</f>
        <v>Modeling of BPEL Composite Services Using Clustered Coloured Petri-Nets</v>
      </c>
      <c r="G1453">
        <v>1</v>
      </c>
    </row>
    <row r="1454" spans="1:7" ht="14.4" customHeight="1" x14ac:dyDescent="0.3">
      <c r="A1454" s="8" t="s">
        <v>8990</v>
      </c>
      <c r="B1454" s="8" t="s">
        <v>9286</v>
      </c>
      <c r="C1454" s="2" t="s">
        <v>67</v>
      </c>
      <c r="D1454" s="2" t="s">
        <v>67</v>
      </c>
      <c r="F1454" s="20" t="s">
        <v>8568</v>
      </c>
      <c r="G1454">
        <v>1</v>
      </c>
    </row>
    <row r="1455" spans="1:7" ht="14.4" customHeight="1" x14ac:dyDescent="0.3">
      <c r="A1455" s="6">
        <f>ACM!A235</f>
        <v>478</v>
      </c>
      <c r="B1455" s="6">
        <f>ACM!B235</f>
        <v>6</v>
      </c>
      <c r="C1455" s="2" t="s">
        <v>67</v>
      </c>
      <c r="D1455" s="2" t="s">
        <v>67</v>
      </c>
      <c r="F1455" s="20" t="str">
        <f>ACM!I235</f>
        <v>Modeling Pedestrian Crowd Behavior Based on a Cognitive Model of Social Comparison Theory</v>
      </c>
      <c r="G1455">
        <v>1</v>
      </c>
    </row>
    <row r="1456" spans="1:7" ht="14.4" customHeight="1" x14ac:dyDescent="0.3">
      <c r="A1456" s="6">
        <f>ACM!A612</f>
        <v>855</v>
      </c>
      <c r="B1456" s="6">
        <f>ACM!B612</f>
        <v>6</v>
      </c>
      <c r="C1456" s="2" t="s">
        <v>67</v>
      </c>
      <c r="D1456" s="2" t="s">
        <v>67</v>
      </c>
      <c r="F1456" s="20" t="str">
        <f>ACM!I612</f>
        <v>Modeling Pigmented Materials for Realistic Image Synthesis</v>
      </c>
      <c r="G1456">
        <v>1</v>
      </c>
    </row>
    <row r="1457" spans="1:7" ht="14.4" customHeight="1" x14ac:dyDescent="0.3">
      <c r="A1457" s="6">
        <f>ACM!A378</f>
        <v>621</v>
      </c>
      <c r="B1457" s="6">
        <f>ACM!B378</f>
        <v>6</v>
      </c>
      <c r="C1457" s="2" t="s">
        <v>67</v>
      </c>
      <c r="D1457" s="2" t="s">
        <v>67</v>
      </c>
      <c r="F1457" s="20" t="str">
        <f>ACM!I378</f>
        <v>Modeling Programming Knowledge for Mentoring at Scale</v>
      </c>
      <c r="G1457">
        <v>1</v>
      </c>
    </row>
    <row r="1458" spans="1:7" ht="14.4" customHeight="1" x14ac:dyDescent="0.3">
      <c r="A1458" s="6">
        <f>ACM!A163</f>
        <v>406</v>
      </c>
      <c r="B1458" s="6">
        <f>ACM!B163</f>
        <v>6</v>
      </c>
      <c r="C1458" s="2" t="s">
        <v>67</v>
      </c>
      <c r="D1458" s="2" t="s">
        <v>67</v>
      </c>
      <c r="F1458" s="20" t="str">
        <f>ACM!I163</f>
        <v>Modeling Stream-Based Applications Using the SBF Model of Computation</v>
      </c>
      <c r="G1458">
        <v>1</v>
      </c>
    </row>
    <row r="1459" spans="1:7" ht="14.4" customHeight="1" x14ac:dyDescent="0.3">
      <c r="A1459" s="6">
        <f>ACM!A168</f>
        <v>411</v>
      </c>
      <c r="B1459" s="6">
        <f>ACM!B168</f>
        <v>6</v>
      </c>
      <c r="C1459" s="2" t="s">
        <v>11170</v>
      </c>
      <c r="D1459" s="2" t="s">
        <v>67</v>
      </c>
      <c r="F1459" s="20" t="str">
        <f>ACM!I168</f>
        <v>Modeling Stream-Based Applications Using the SBF Model of Computation</v>
      </c>
      <c r="G1459">
        <v>1</v>
      </c>
    </row>
    <row r="1460" spans="1:7" ht="14.4" customHeight="1" x14ac:dyDescent="0.3">
      <c r="A1460" s="8" t="s">
        <v>10525</v>
      </c>
      <c r="B1460" s="8" t="s">
        <v>9287</v>
      </c>
      <c r="C1460" s="2" t="s">
        <v>67</v>
      </c>
      <c r="D1460" s="2" t="s">
        <v>67</v>
      </c>
      <c r="F1460" s="20" t="s">
        <v>10246</v>
      </c>
      <c r="G1460">
        <v>1</v>
      </c>
    </row>
    <row r="1461" spans="1:7" ht="14.4" customHeight="1" x14ac:dyDescent="0.3">
      <c r="A1461" s="6">
        <f>ACM!A473</f>
        <v>716</v>
      </c>
      <c r="B1461" s="6">
        <f>ACM!B473</f>
        <v>6</v>
      </c>
      <c r="C1461" s="2" t="s">
        <v>67</v>
      </c>
      <c r="D1461" s="2" t="s">
        <v>67</v>
      </c>
      <c r="F1461" s="20" t="str">
        <f>ACM!I473</f>
        <v>Modeling the Joint Density of Two Images Under a Variety of Transformations</v>
      </c>
      <c r="G1461">
        <v>1</v>
      </c>
    </row>
    <row r="1462" spans="1:7" ht="14.4" customHeight="1" x14ac:dyDescent="0.3">
      <c r="A1462" s="8" t="s">
        <v>10432</v>
      </c>
      <c r="B1462" s="8" t="s">
        <v>9287</v>
      </c>
      <c r="C1462" s="2" t="s">
        <v>67</v>
      </c>
      <c r="D1462" s="2" t="s">
        <v>67</v>
      </c>
      <c r="F1462" s="20" t="s">
        <v>10154</v>
      </c>
      <c r="G1462">
        <v>1</v>
      </c>
    </row>
    <row r="1463" spans="1:7" ht="14.4" customHeight="1" x14ac:dyDescent="0.3">
      <c r="A1463" s="8" t="s">
        <v>9501</v>
      </c>
      <c r="B1463" s="8" t="s">
        <v>9287</v>
      </c>
      <c r="C1463" s="2" t="s">
        <v>67</v>
      </c>
      <c r="D1463" s="2" t="s">
        <v>67</v>
      </c>
      <c r="F1463" s="20" t="s">
        <v>9425</v>
      </c>
      <c r="G1463">
        <v>1</v>
      </c>
    </row>
    <row r="1464" spans="1:7" ht="14.4" customHeight="1" x14ac:dyDescent="0.3">
      <c r="A1464" s="8" t="s">
        <v>9691</v>
      </c>
      <c r="B1464" s="8" t="s">
        <v>9287</v>
      </c>
      <c r="C1464" s="2" t="s">
        <v>67</v>
      </c>
      <c r="D1464" s="2" t="s">
        <v>67</v>
      </c>
      <c r="F1464" s="20" t="s">
        <v>9646</v>
      </c>
      <c r="G1464">
        <v>1</v>
      </c>
    </row>
    <row r="1465" spans="1:7" ht="14.4" customHeight="1" x14ac:dyDescent="0.3">
      <c r="A1465" s="8" t="s">
        <v>9495</v>
      </c>
      <c r="B1465" s="8" t="s">
        <v>9287</v>
      </c>
      <c r="C1465" s="2" t="s">
        <v>67</v>
      </c>
      <c r="D1465" s="2" t="s">
        <v>67</v>
      </c>
      <c r="F1465" s="20" t="s">
        <v>9419</v>
      </c>
      <c r="G1465">
        <v>1</v>
      </c>
    </row>
    <row r="1466" spans="1:7" ht="14.4" customHeight="1" x14ac:dyDescent="0.3">
      <c r="A1466" s="8" t="s">
        <v>10599</v>
      </c>
      <c r="B1466" s="8" t="s">
        <v>9287</v>
      </c>
      <c r="C1466" s="2" t="s">
        <v>67</v>
      </c>
      <c r="D1466" s="2" t="s">
        <v>67</v>
      </c>
      <c r="F1466" s="20" t="s">
        <v>10317</v>
      </c>
      <c r="G1466">
        <v>1</v>
      </c>
    </row>
    <row r="1467" spans="1:7" ht="14.4" customHeight="1" x14ac:dyDescent="0.3">
      <c r="A1467" s="18">
        <f>IEEE!A76</f>
        <v>75</v>
      </c>
      <c r="B1467" s="18" t="str">
        <f>IEEE!B76</f>
        <v>5 (UML)</v>
      </c>
      <c r="C1467" s="2" t="s">
        <v>67</v>
      </c>
      <c r="D1467" s="2" t="s">
        <v>67</v>
      </c>
      <c r="F1467" s="20" t="str">
        <f>IEEE!C76</f>
        <v>Modeling Web applications using Java and XML related technologies</v>
      </c>
      <c r="G1467">
        <v>1</v>
      </c>
    </row>
    <row r="1468" spans="1:7" ht="14.4" customHeight="1" x14ac:dyDescent="0.3">
      <c r="A1468" s="8" t="s">
        <v>10542</v>
      </c>
      <c r="B1468" s="8" t="s">
        <v>9287</v>
      </c>
      <c r="C1468" s="2" t="s">
        <v>67</v>
      </c>
      <c r="D1468" s="2" t="s">
        <v>67</v>
      </c>
      <c r="F1468" s="20" t="s">
        <v>10263</v>
      </c>
      <c r="G1468">
        <v>1</v>
      </c>
    </row>
    <row r="1469" spans="1:7" ht="14.4" customHeight="1" x14ac:dyDescent="0.3">
      <c r="A1469" s="8" t="s">
        <v>9271</v>
      </c>
      <c r="B1469" s="8" t="s">
        <v>9286</v>
      </c>
      <c r="C1469" s="2" t="s">
        <v>67</v>
      </c>
      <c r="D1469" s="2" t="s">
        <v>67</v>
      </c>
      <c r="F1469" s="20" t="s">
        <v>8875</v>
      </c>
      <c r="G1469">
        <v>1</v>
      </c>
    </row>
    <row r="1470" spans="1:7" ht="14.4" customHeight="1" x14ac:dyDescent="0.3">
      <c r="A1470" s="8" t="s">
        <v>10535</v>
      </c>
      <c r="B1470" s="8" t="s">
        <v>9287</v>
      </c>
      <c r="C1470" s="2" t="s">
        <v>67</v>
      </c>
      <c r="D1470" s="2" t="s">
        <v>67</v>
      </c>
      <c r="F1470" s="20" t="s">
        <v>10256</v>
      </c>
      <c r="G1470">
        <v>1</v>
      </c>
    </row>
    <row r="1471" spans="1:7" ht="14.4" customHeight="1" x14ac:dyDescent="0.3">
      <c r="A1471" s="6">
        <f>ACM!A796</f>
        <v>1039</v>
      </c>
      <c r="B1471" s="6">
        <f>ACM!B796</f>
        <v>6</v>
      </c>
      <c r="C1471" s="2" t="s">
        <v>67</v>
      </c>
      <c r="D1471" s="2" t="s">
        <v>67</v>
      </c>
      <c r="F1471" s="20" t="str">
        <f>ACM!I796</f>
        <v>Modelling and Analysing Provenance Awareness Infrastructure for SOC Systems</v>
      </c>
      <c r="G1471">
        <v>1</v>
      </c>
    </row>
    <row r="1472" spans="1:7" ht="14.4" customHeight="1" x14ac:dyDescent="0.3">
      <c r="A1472" s="8" t="s">
        <v>9085</v>
      </c>
      <c r="B1472" s="8" t="s">
        <v>9286</v>
      </c>
      <c r="C1472" s="2" t="s">
        <v>67</v>
      </c>
      <c r="D1472" s="2" t="s">
        <v>67</v>
      </c>
      <c r="F1472" s="20" t="s">
        <v>8692</v>
      </c>
      <c r="G1472">
        <v>1</v>
      </c>
    </row>
    <row r="1473" spans="1:7" ht="14.4" customHeight="1" x14ac:dyDescent="0.3">
      <c r="A1473" s="6">
        <f>ACM!A264</f>
        <v>507</v>
      </c>
      <c r="B1473" s="6">
        <f>ACM!B264</f>
        <v>6</v>
      </c>
      <c r="C1473" s="2" t="s">
        <v>67</v>
      </c>
      <c r="D1473" s="2" t="s">
        <v>67</v>
      </c>
      <c r="F1473" s="20" t="str">
        <f>ACM!I264</f>
        <v>Modelling and Asset Allocation for Financial Markets Based on a Stochastic Volatility Microstructure Model</v>
      </c>
      <c r="G1473">
        <v>1</v>
      </c>
    </row>
    <row r="1474" spans="1:7" ht="14.4" customHeight="1" x14ac:dyDescent="0.3">
      <c r="A1474" s="6">
        <f>ACM!A62</f>
        <v>305</v>
      </c>
      <c r="B1474" s="6">
        <f>ACM!B62</f>
        <v>6</v>
      </c>
      <c r="C1474" s="2" t="s">
        <v>67</v>
      </c>
      <c r="D1474" s="2" t="s">
        <v>67</v>
      </c>
      <c r="F1474" s="20" t="str">
        <f>ACM!I62</f>
        <v>Modelling and Comparing Cloud Computing Service Level Agreements</v>
      </c>
      <c r="G1474">
        <v>1</v>
      </c>
    </row>
    <row r="1475" spans="1:7" ht="14.4" customHeight="1" x14ac:dyDescent="0.3">
      <c r="A1475" s="8" t="s">
        <v>8937</v>
      </c>
      <c r="B1475" s="8" t="s">
        <v>9286</v>
      </c>
      <c r="C1475" s="2" t="s">
        <v>67</v>
      </c>
      <c r="D1475" s="2" t="s">
        <v>67</v>
      </c>
      <c r="F1475" s="20" t="s">
        <v>8531</v>
      </c>
      <c r="G1475">
        <v>1</v>
      </c>
    </row>
    <row r="1476" spans="1:7" ht="14.4" customHeight="1" x14ac:dyDescent="0.3">
      <c r="A1476" s="6">
        <f>ACM!A759</f>
        <v>1002</v>
      </c>
      <c r="B1476" s="6">
        <f>ACM!B759</f>
        <v>6</v>
      </c>
      <c r="C1476" s="2" t="s">
        <v>67</v>
      </c>
      <c r="D1476" s="2" t="s">
        <v>67</v>
      </c>
      <c r="F1476" s="20" t="str">
        <f>ACM!I759</f>
        <v>Modelling and Simulation of Adhesive Curing Processes in Bonded Piezo Metal Composites</v>
      </c>
      <c r="G1476">
        <v>1</v>
      </c>
    </row>
    <row r="1477" spans="1:7" ht="14.4" customHeight="1" x14ac:dyDescent="0.3">
      <c r="A1477" s="8" t="s">
        <v>9179</v>
      </c>
      <c r="B1477" s="8" t="s">
        <v>9286</v>
      </c>
      <c r="C1477" s="2" t="s">
        <v>67</v>
      </c>
      <c r="D1477" s="2" t="s">
        <v>67</v>
      </c>
      <c r="F1477" s="20" t="s">
        <v>8784</v>
      </c>
      <c r="G1477">
        <v>1</v>
      </c>
    </row>
    <row r="1478" spans="1:7" ht="14.4" customHeight="1" x14ac:dyDescent="0.3">
      <c r="A1478" s="8" t="s">
        <v>9095</v>
      </c>
      <c r="B1478" s="8" t="s">
        <v>9286</v>
      </c>
      <c r="C1478" s="2" t="s">
        <v>67</v>
      </c>
      <c r="D1478" s="2" t="s">
        <v>67</v>
      </c>
      <c r="F1478" s="20" t="s">
        <v>8701</v>
      </c>
      <c r="G1478">
        <v>1</v>
      </c>
    </row>
    <row r="1479" spans="1:7" ht="14.4" customHeight="1" x14ac:dyDescent="0.3">
      <c r="A1479" s="8" t="s">
        <v>9130</v>
      </c>
      <c r="B1479" s="8" t="s">
        <v>9286</v>
      </c>
      <c r="C1479" s="2" t="s">
        <v>67</v>
      </c>
      <c r="D1479" s="2" t="s">
        <v>67</v>
      </c>
      <c r="F1479" s="20" t="s">
        <v>8735</v>
      </c>
      <c r="G1479">
        <v>1</v>
      </c>
    </row>
    <row r="1480" spans="1:7" ht="14.4" customHeight="1" x14ac:dyDescent="0.3">
      <c r="A1480" s="8" t="s">
        <v>9342</v>
      </c>
      <c r="B1480" s="8" t="s">
        <v>9287</v>
      </c>
      <c r="C1480" s="2" t="s">
        <v>67</v>
      </c>
      <c r="D1480" s="2" t="s">
        <v>67</v>
      </c>
      <c r="F1480" s="20" t="s">
        <v>9314</v>
      </c>
      <c r="G1480">
        <v>1</v>
      </c>
    </row>
    <row r="1481" spans="1:7" ht="14.4" customHeight="1" x14ac:dyDescent="0.3">
      <c r="A1481" s="6">
        <f>ACM!A287</f>
        <v>530</v>
      </c>
      <c r="B1481" s="6">
        <f>ACM!B287</f>
        <v>6</v>
      </c>
      <c r="C1481" s="2" t="s">
        <v>67</v>
      </c>
      <c r="D1481" s="2" t="s">
        <v>67</v>
      </c>
      <c r="F1481" s="20" t="str">
        <f>ACM!I287</f>
        <v>Modelling Discrete Longitudinal Data Using Acyclic Probabilistic Finite Automata</v>
      </c>
      <c r="G1481">
        <v>1</v>
      </c>
    </row>
    <row r="1482" spans="1:7" ht="14.4" customHeight="1" x14ac:dyDescent="0.3">
      <c r="A1482" s="6">
        <f>ACM!A216</f>
        <v>459</v>
      </c>
      <c r="B1482" s="6">
        <f>ACM!B216</f>
        <v>6</v>
      </c>
      <c r="C1482" s="2" t="s">
        <v>67</v>
      </c>
      <c r="D1482" s="2" t="s">
        <v>67</v>
      </c>
      <c r="F1482" s="20" t="str">
        <f>ACM!I216</f>
        <v>Modelling Feature Interactions in the Automotive Domain</v>
      </c>
      <c r="G1482">
        <v>1</v>
      </c>
    </row>
    <row r="1483" spans="1:7" ht="14.4" customHeight="1" x14ac:dyDescent="0.3">
      <c r="A1483" s="6">
        <f>ACM!A344</f>
        <v>587</v>
      </c>
      <c r="B1483" s="6">
        <f>ACM!B344</f>
        <v>6</v>
      </c>
      <c r="C1483" s="2" t="s">
        <v>67</v>
      </c>
      <c r="D1483" s="2" t="s">
        <v>67</v>
      </c>
      <c r="F1483" s="20" t="str">
        <f>ACM!I344</f>
        <v>Modelling Indoor Electrosmog: An Application in the Planning of Wireless Networks</v>
      </c>
      <c r="G1483">
        <v>1</v>
      </c>
    </row>
    <row r="1484" spans="1:7" ht="14.4" customHeight="1" x14ac:dyDescent="0.3">
      <c r="A1484" s="6">
        <f>ACM!A603</f>
        <v>846</v>
      </c>
      <c r="B1484" s="6">
        <f>ACM!B603</f>
        <v>6</v>
      </c>
      <c r="C1484" s="2" t="s">
        <v>67</v>
      </c>
      <c r="D1484" s="2" t="s">
        <v>67</v>
      </c>
      <c r="F1484" s="20" t="str">
        <f>ACM!I603</f>
        <v>Modelling of PM10 Concentrations over Milano Urban Area Using Two Aerosol Modules</v>
      </c>
      <c r="G1484">
        <v>1</v>
      </c>
    </row>
    <row r="1485" spans="1:7" ht="14.4" customHeight="1" x14ac:dyDescent="0.3">
      <c r="A1485" s="8" t="s">
        <v>9136</v>
      </c>
      <c r="B1485" s="8" t="s">
        <v>9286</v>
      </c>
      <c r="C1485" s="2" t="s">
        <v>67</v>
      </c>
      <c r="D1485" s="2" t="s">
        <v>67</v>
      </c>
      <c r="F1485" s="20" t="s">
        <v>8741</v>
      </c>
      <c r="G1485">
        <v>1</v>
      </c>
    </row>
    <row r="1486" spans="1:7" ht="14.4" customHeight="1" x14ac:dyDescent="0.3">
      <c r="A1486" s="6">
        <f>ACM!A459</f>
        <v>702</v>
      </c>
      <c r="B1486" s="6">
        <f>ACM!B459</f>
        <v>6</v>
      </c>
      <c r="C1486" s="2" t="s">
        <v>67</v>
      </c>
      <c r="D1486" s="2" t="s">
        <v>67</v>
      </c>
      <c r="F1486" s="20" t="str">
        <f>ACM!I459</f>
        <v>Modelling Postures of Human Movements</v>
      </c>
      <c r="G1486">
        <v>1</v>
      </c>
    </row>
    <row r="1487" spans="1:7" ht="14.4" customHeight="1" x14ac:dyDescent="0.3">
      <c r="A1487" s="8" t="s">
        <v>9086</v>
      </c>
      <c r="B1487" s="8" t="s">
        <v>9286</v>
      </c>
      <c r="C1487" s="2" t="s">
        <v>67</v>
      </c>
      <c r="D1487" s="2" t="s">
        <v>67</v>
      </c>
      <c r="F1487" s="20" t="s">
        <v>8693</v>
      </c>
      <c r="G1487">
        <v>1</v>
      </c>
    </row>
    <row r="1488" spans="1:7" ht="14.4" customHeight="1" x14ac:dyDescent="0.3">
      <c r="A1488" s="8" t="s">
        <v>8991</v>
      </c>
      <c r="B1488" s="8" t="s">
        <v>9286</v>
      </c>
      <c r="C1488" s="2" t="s">
        <v>67</v>
      </c>
      <c r="D1488" s="2" t="s">
        <v>67</v>
      </c>
      <c r="F1488" s="20" t="s">
        <v>8630</v>
      </c>
      <c r="G1488">
        <v>1</v>
      </c>
    </row>
    <row r="1489" spans="1:7" ht="14.4" customHeight="1" x14ac:dyDescent="0.3">
      <c r="A1489" s="6">
        <f>ACM!A729</f>
        <v>972</v>
      </c>
      <c r="B1489" s="6">
        <f>ACM!B729</f>
        <v>6</v>
      </c>
      <c r="C1489" s="2" t="s">
        <v>67</v>
      </c>
      <c r="D1489" s="2" t="s">
        <v>67</v>
      </c>
      <c r="F1489" s="20" t="str">
        <f>ACM!I729</f>
        <v>Modelling the Basic Research Competitiveness Index (BR-CI) with an Application to the Biomass Energy Field</v>
      </c>
      <c r="G1489">
        <v>1</v>
      </c>
    </row>
    <row r="1490" spans="1:7" ht="14.4" customHeight="1" x14ac:dyDescent="0.3">
      <c r="A1490" s="18">
        <f>IEEE!A89</f>
        <v>88</v>
      </c>
      <c r="B1490" s="18" t="str">
        <f>IEEE!B89</f>
        <v>5 (MBE)</v>
      </c>
      <c r="C1490" s="2" t="s">
        <v>67</v>
      </c>
      <c r="D1490" s="2" t="s">
        <v>67</v>
      </c>
      <c r="E1490" s="23" t="s">
        <v>1212</v>
      </c>
      <c r="F1490" s="20" t="str">
        <f>IEEE!C89</f>
        <v>Modelling the climate system: Is model-based science like model-based engineering? (Keynote)</v>
      </c>
      <c r="G1490">
        <v>1</v>
      </c>
    </row>
    <row r="1491" spans="1:7" ht="14.4" customHeight="1" x14ac:dyDescent="0.3">
      <c r="A1491" s="18">
        <f>IEEE!A190</f>
        <v>189</v>
      </c>
      <c r="B1491" s="18" t="str">
        <f>IEEE!B190</f>
        <v>5 (MD)</v>
      </c>
      <c r="C1491" s="2" t="s">
        <v>11170</v>
      </c>
      <c r="D1491" s="2" t="s">
        <v>67</v>
      </c>
      <c r="F1491" s="20" t="str">
        <f>IEEE!C190</f>
        <v>Modelling the climate system: Is model-based science like model-based engineering? (Keynote)</v>
      </c>
      <c r="G1491">
        <v>1</v>
      </c>
    </row>
    <row r="1492" spans="1:7" ht="14.4" customHeight="1" x14ac:dyDescent="0.3">
      <c r="A1492" s="6">
        <f>ACM!A418</f>
        <v>661</v>
      </c>
      <c r="B1492" s="6">
        <f>ACM!B418</f>
        <v>6</v>
      </c>
      <c r="C1492" s="2" t="s">
        <v>67</v>
      </c>
      <c r="D1492" s="2" t="s">
        <v>67</v>
      </c>
      <c r="F1492" s="20" t="str">
        <f>ACM!I418</f>
        <v>Modelling Water Dynamics with DNDC and DAISY in a Soil of the North China Plain: A Comparative Study</v>
      </c>
      <c r="G1492">
        <v>1</v>
      </c>
    </row>
    <row r="1493" spans="1:7" ht="14.4" customHeight="1" x14ac:dyDescent="0.3">
      <c r="A1493" s="6">
        <f>ACM!A55</f>
        <v>298</v>
      </c>
      <c r="B1493" s="6">
        <f>ACM!B55</f>
        <v>6</v>
      </c>
      <c r="C1493" s="2" t="s">
        <v>67</v>
      </c>
      <c r="D1493" s="2" t="s">
        <v>67</v>
      </c>
      <c r="F1493" s="20" t="str">
        <f>ACM!I55</f>
        <v>Modelling Web Service Composition with UML 2.0</v>
      </c>
      <c r="G1493">
        <v>1</v>
      </c>
    </row>
    <row r="1494" spans="1:7" ht="14.4" customHeight="1" x14ac:dyDescent="0.3">
      <c r="A1494" s="18">
        <f>IEEE!A88</f>
        <v>87</v>
      </c>
      <c r="B1494" s="18" t="str">
        <f>IEEE!B88</f>
        <v>5 (MBE)</v>
      </c>
      <c r="C1494" s="2" t="s">
        <v>67</v>
      </c>
      <c r="D1494" s="2" t="s">
        <v>67</v>
      </c>
      <c r="E1494" s="23" t="s">
        <v>1211</v>
      </c>
      <c r="F1494" s="20" t="str">
        <f>IEEE!C88</f>
        <v>Model-merged development for analysis and design of dependable software systems</v>
      </c>
      <c r="G1494">
        <v>1</v>
      </c>
    </row>
    <row r="1495" spans="1:7" ht="14.4" customHeight="1" x14ac:dyDescent="0.3">
      <c r="A1495" s="18">
        <f>IEEE!A152</f>
        <v>151</v>
      </c>
      <c r="B1495" s="18" t="str">
        <f>IEEE!B152</f>
        <v>5 (MD)</v>
      </c>
      <c r="C1495" s="2" t="s">
        <v>67</v>
      </c>
      <c r="D1495" s="2" t="s">
        <v>67</v>
      </c>
      <c r="F1495" s="20" t="str">
        <f>IEEE!C152</f>
        <v>Models composition in FORM-L: Study of complex socio-cyber-physical systems and large scale systems of systems</v>
      </c>
      <c r="G1495">
        <v>1</v>
      </c>
    </row>
    <row r="1496" spans="1:7" ht="14.4" customHeight="1" x14ac:dyDescent="0.3">
      <c r="A1496" s="18">
        <f>IEEE!A134</f>
        <v>133</v>
      </c>
      <c r="B1496" s="18" t="str">
        <f>IEEE!B134</f>
        <v>5 (MD)</v>
      </c>
      <c r="C1496" s="2" t="s">
        <v>67</v>
      </c>
      <c r="D1496" s="2" t="s">
        <v>67</v>
      </c>
      <c r="F1496" s="20" t="str">
        <f>IEEE!C134</f>
        <v>Models of Trust and Disinformation in the Open Press from Model-Driven Linguistic Pattern Analysis</v>
      </c>
      <c r="G1496">
        <v>1</v>
      </c>
    </row>
    <row r="1497" spans="1:7" ht="14.4" customHeight="1" x14ac:dyDescent="0.3">
      <c r="A1497" s="18">
        <f>IEEE!A217</f>
        <v>216</v>
      </c>
      <c r="B1497" s="18" t="str">
        <f>IEEE!B217</f>
        <v>5 (DS)</v>
      </c>
      <c r="C1497" s="2" t="s">
        <v>67</v>
      </c>
      <c r="D1497" s="2" t="s">
        <v>67</v>
      </c>
      <c r="F1497" s="20" t="str">
        <f>IEEE!C217</f>
        <v>Models, metamodels, and model transformation for cyber-physical systems</v>
      </c>
      <c r="G1497">
        <v>1</v>
      </c>
    </row>
    <row r="1498" spans="1:7" ht="14.4" customHeight="1" x14ac:dyDescent="0.3">
      <c r="A1498" s="6">
        <f>ACM!A623</f>
        <v>866</v>
      </c>
      <c r="B1498" s="6">
        <f>ACM!B623</f>
        <v>6</v>
      </c>
      <c r="C1498" s="2" t="s">
        <v>67</v>
      </c>
      <c r="D1498" s="2" t="s">
        <v>67</v>
      </c>
      <c r="F1498" s="20" t="str">
        <f>ACM!I623</f>
        <v>Models@Run.Time for Creating In-Cloud Dynamic Cyber-Physical Ecosystems</v>
      </c>
      <c r="G1498">
        <v>1</v>
      </c>
    </row>
    <row r="1499" spans="1:7" ht="14.4" customHeight="1" x14ac:dyDescent="0.3">
      <c r="A1499" s="8" t="s">
        <v>10043</v>
      </c>
      <c r="B1499" s="8" t="s">
        <v>9287</v>
      </c>
      <c r="C1499" s="2" t="s">
        <v>67</v>
      </c>
      <c r="D1499" s="2" t="s">
        <v>67</v>
      </c>
      <c r="F1499" s="20" t="s">
        <v>9987</v>
      </c>
      <c r="G1499">
        <v>1</v>
      </c>
    </row>
    <row r="1500" spans="1:7" ht="14.4" customHeight="1" x14ac:dyDescent="0.3">
      <c r="A1500" s="8" t="s">
        <v>9167</v>
      </c>
      <c r="B1500" s="8" t="s">
        <v>9286</v>
      </c>
      <c r="C1500" s="2" t="s">
        <v>67</v>
      </c>
      <c r="D1500" s="2" t="s">
        <v>67</v>
      </c>
      <c r="F1500" s="20" t="s">
        <v>8772</v>
      </c>
      <c r="G1500">
        <v>1</v>
      </c>
    </row>
    <row r="1501" spans="1:7" ht="14.4" customHeight="1" x14ac:dyDescent="0.3">
      <c r="A1501" s="8" t="s">
        <v>10622</v>
      </c>
      <c r="B1501" s="8" t="s">
        <v>9287</v>
      </c>
      <c r="C1501" s="2" t="s">
        <v>67</v>
      </c>
      <c r="D1501" s="2" t="s">
        <v>67</v>
      </c>
      <c r="F1501" s="20" t="s">
        <v>10341</v>
      </c>
      <c r="G1501">
        <v>1</v>
      </c>
    </row>
    <row r="1502" spans="1:7" ht="14.4" customHeight="1" x14ac:dyDescent="0.3">
      <c r="A1502" s="8" t="s">
        <v>8938</v>
      </c>
      <c r="B1502" s="8" t="s">
        <v>9286</v>
      </c>
      <c r="C1502" s="2" t="s">
        <v>67</v>
      </c>
      <c r="D1502" s="2" t="s">
        <v>67</v>
      </c>
      <c r="F1502" s="20" t="s">
        <v>8544</v>
      </c>
      <c r="G1502">
        <v>1</v>
      </c>
    </row>
    <row r="1503" spans="1:7" ht="14.4" customHeight="1" x14ac:dyDescent="0.3">
      <c r="A1503" s="8" t="s">
        <v>10603</v>
      </c>
      <c r="B1503" s="8" t="s">
        <v>9287</v>
      </c>
      <c r="C1503" s="2" t="s">
        <v>67</v>
      </c>
      <c r="D1503" s="2" t="s">
        <v>67</v>
      </c>
      <c r="F1503" s="20" t="s">
        <v>10321</v>
      </c>
      <c r="G1503">
        <v>1</v>
      </c>
    </row>
    <row r="1504" spans="1:7" ht="14.4" customHeight="1" x14ac:dyDescent="0.3">
      <c r="A1504" s="6">
        <f>ACM!A204</f>
        <v>447</v>
      </c>
      <c r="B1504" s="6">
        <f>ACM!B204</f>
        <v>6</v>
      </c>
      <c r="C1504" s="2" t="s">
        <v>67</v>
      </c>
      <c r="D1504" s="2" t="s">
        <v>67</v>
      </c>
      <c r="F1504" s="20" t="str">
        <f>ACM!I204</f>
        <v>Modular Verification of Collaboration-based Software Designs</v>
      </c>
      <c r="G1504">
        <v>1</v>
      </c>
    </row>
    <row r="1505" spans="1:7" ht="14.4" customHeight="1" x14ac:dyDescent="0.3">
      <c r="A1505" s="6">
        <f>ACM!A205</f>
        <v>448</v>
      </c>
      <c r="B1505" s="6">
        <f>ACM!B205</f>
        <v>6</v>
      </c>
      <c r="C1505" s="2" t="s">
        <v>11170</v>
      </c>
      <c r="D1505" s="2" t="s">
        <v>67</v>
      </c>
      <c r="F1505" s="20" t="str">
        <f>ACM!I205</f>
        <v>Modular Verification of Collaboration-based Software Designs</v>
      </c>
      <c r="G1505">
        <v>1</v>
      </c>
    </row>
    <row r="1506" spans="1:7" ht="14.4" customHeight="1" x14ac:dyDescent="0.3">
      <c r="A1506" s="6">
        <f>ACM!A149</f>
        <v>392</v>
      </c>
      <c r="B1506" s="6">
        <f>ACM!B149</f>
        <v>6</v>
      </c>
      <c r="C1506" s="2" t="s">
        <v>67</v>
      </c>
      <c r="D1506" s="2" t="s">
        <v>67</v>
      </c>
      <c r="F1506" s="20" t="str">
        <f>ACM!I149</f>
        <v>Modularity and Part-Whole Compositionality for Computing the State Semantics of Statecharts</v>
      </c>
      <c r="G1506">
        <v>1</v>
      </c>
    </row>
    <row r="1507" spans="1:7" ht="14.4" customHeight="1" x14ac:dyDescent="0.3">
      <c r="A1507" s="8" t="s">
        <v>9101</v>
      </c>
      <c r="B1507" s="8" t="s">
        <v>9286</v>
      </c>
      <c r="C1507" s="2" t="s">
        <v>67</v>
      </c>
      <c r="D1507" s="2" t="s">
        <v>67</v>
      </c>
      <c r="F1507" s="20" t="s">
        <v>8707</v>
      </c>
      <c r="G1507">
        <v>1</v>
      </c>
    </row>
    <row r="1508" spans="1:7" ht="14.4" customHeight="1" x14ac:dyDescent="0.3">
      <c r="A1508" s="8" t="s">
        <v>10042</v>
      </c>
      <c r="B1508" s="8" t="s">
        <v>9287</v>
      </c>
      <c r="C1508" s="2" t="s">
        <v>67</v>
      </c>
      <c r="D1508" s="2" t="s">
        <v>67</v>
      </c>
      <c r="F1508" s="20" t="s">
        <v>9986</v>
      </c>
      <c r="G1508">
        <v>1</v>
      </c>
    </row>
    <row r="1509" spans="1:7" ht="14.4" customHeight="1" x14ac:dyDescent="0.3">
      <c r="A1509" s="6">
        <f>ACM!A757</f>
        <v>1000</v>
      </c>
      <c r="B1509" s="6">
        <f>ACM!B757</f>
        <v>6</v>
      </c>
      <c r="C1509" s="2" t="s">
        <v>67</v>
      </c>
      <c r="D1509" s="2" t="s">
        <v>67</v>
      </c>
      <c r="F1509" s="20" t="str">
        <f>ACM!I757</f>
        <v>Monotonic Qualitative Logic Programs: Computation and Applications</v>
      </c>
      <c r="G1509">
        <v>1</v>
      </c>
    </row>
    <row r="1510" spans="1:7" ht="14.4" customHeight="1" x14ac:dyDescent="0.3">
      <c r="A1510" s="8" t="s">
        <v>9777</v>
      </c>
      <c r="B1510" s="8" t="s">
        <v>9287</v>
      </c>
      <c r="C1510" s="2" t="s">
        <v>67</v>
      </c>
      <c r="D1510" s="2" t="s">
        <v>67</v>
      </c>
      <c r="F1510" s="20" t="s">
        <v>9718</v>
      </c>
      <c r="G1510">
        <v>1</v>
      </c>
    </row>
    <row r="1511" spans="1:7" ht="14.4" customHeight="1" x14ac:dyDescent="0.3">
      <c r="A1511" s="8" t="s">
        <v>10100</v>
      </c>
      <c r="B1511" s="8" t="s">
        <v>9287</v>
      </c>
      <c r="C1511" s="2" t="s">
        <v>67</v>
      </c>
      <c r="D1511" s="2" t="s">
        <v>67</v>
      </c>
      <c r="F1511" s="20" t="s">
        <v>10051</v>
      </c>
      <c r="G1511">
        <v>1</v>
      </c>
    </row>
    <row r="1512" spans="1:7" ht="14.4" customHeight="1" x14ac:dyDescent="0.3">
      <c r="A1512" s="6">
        <f>ACM!A225</f>
        <v>468</v>
      </c>
      <c r="B1512" s="6">
        <f>ACM!B225</f>
        <v>6</v>
      </c>
      <c r="C1512" s="2" t="s">
        <v>67</v>
      </c>
      <c r="D1512" s="2" t="s">
        <v>67</v>
      </c>
      <c r="F1512" s="20" t="str">
        <f>ACM!I225</f>
        <v>Moving Edge Segment Matching for the Detection of Moving Object</v>
      </c>
      <c r="G1512">
        <v>1</v>
      </c>
    </row>
    <row r="1513" spans="1:7" ht="14.4" customHeight="1" x14ac:dyDescent="0.3">
      <c r="A1513" s="6">
        <f>ACM!A748</f>
        <v>991</v>
      </c>
      <c r="B1513" s="6">
        <f>ACM!B748</f>
        <v>6</v>
      </c>
      <c r="C1513" s="2" t="s">
        <v>67</v>
      </c>
      <c r="D1513" s="2" t="s">
        <v>67</v>
      </c>
      <c r="F1513" s="20" t="str">
        <f>ACM!I748</f>
        <v>Multi Software Product Lines in the Wild</v>
      </c>
      <c r="G1513">
        <v>1</v>
      </c>
    </row>
    <row r="1514" spans="1:7" ht="14.4" customHeight="1" x14ac:dyDescent="0.3">
      <c r="A1514" s="6">
        <f>ACM!A512</f>
        <v>755</v>
      </c>
      <c r="B1514" s="6">
        <f>ACM!B512</f>
        <v>6</v>
      </c>
      <c r="C1514" s="2" t="s">
        <v>67</v>
      </c>
      <c r="D1514" s="2" t="s">
        <v>67</v>
      </c>
      <c r="F1514" s="20" t="str">
        <f>ACM!I512</f>
        <v>Multi-activity 3D Human Motion Recognition and Tracking in Composite Motion Model with Synthesized Transition Bridges</v>
      </c>
      <c r="G1514">
        <v>1</v>
      </c>
    </row>
    <row r="1515" spans="1:7" ht="14.4" customHeight="1" x14ac:dyDescent="0.3">
      <c r="A1515" s="6">
        <f>ACM!A591</f>
        <v>834</v>
      </c>
      <c r="B1515" s="6">
        <f>ACM!B591</f>
        <v>6</v>
      </c>
      <c r="C1515" s="2" t="s">
        <v>67</v>
      </c>
      <c r="D1515" s="2" t="s">
        <v>67</v>
      </c>
      <c r="F1515" s="20" t="str">
        <f>ACM!I591</f>
        <v>Multi-aspect Query Summarization by Composite Query</v>
      </c>
      <c r="G1515">
        <v>1</v>
      </c>
    </row>
    <row r="1516" spans="1:7" ht="14.4" customHeight="1" x14ac:dyDescent="0.3">
      <c r="A1516" s="6">
        <f>ACM!A282</f>
        <v>525</v>
      </c>
      <c r="B1516" s="6">
        <f>ACM!B282</f>
        <v>6</v>
      </c>
      <c r="C1516" s="2" t="s">
        <v>67</v>
      </c>
      <c r="D1516" s="2" t="s">
        <v>67</v>
      </c>
      <c r="F1516" s="20" t="str">
        <f>ACM!I282</f>
        <v>Multiaspect Target Identification with Wave-Based Matched Pursuits and Continuous Hidden Markov Models</v>
      </c>
      <c r="G1516">
        <v>1</v>
      </c>
    </row>
    <row r="1517" spans="1:7" ht="14.4" customHeight="1" x14ac:dyDescent="0.3">
      <c r="A1517" s="8" t="s">
        <v>9258</v>
      </c>
      <c r="B1517" s="8" t="s">
        <v>9286</v>
      </c>
      <c r="C1517" s="2" t="s">
        <v>67</v>
      </c>
      <c r="D1517" s="2" t="s">
        <v>67</v>
      </c>
      <c r="F1517" s="20" t="s">
        <v>8862</v>
      </c>
      <c r="G1517">
        <v>1</v>
      </c>
    </row>
    <row r="1518" spans="1:7" ht="14.4" customHeight="1" x14ac:dyDescent="0.3">
      <c r="A1518" s="6">
        <f>ACM!A414</f>
        <v>657</v>
      </c>
      <c r="B1518" s="6">
        <f>ACM!B414</f>
        <v>6</v>
      </c>
      <c r="C1518" s="2" t="s">
        <v>67</v>
      </c>
      <c r="D1518" s="2" t="s">
        <v>67</v>
      </c>
      <c r="F1518" s="20" t="str">
        <f>ACM!I414</f>
        <v>Multiformalism and Transformation Inheritance for Dependability Analysis of Critical Systems</v>
      </c>
      <c r="G1518">
        <v>1</v>
      </c>
    </row>
    <row r="1519" spans="1:7" ht="14.4" customHeight="1" x14ac:dyDescent="0.3">
      <c r="A1519" s="6">
        <f>ACM!A874</f>
        <v>1117</v>
      </c>
      <c r="B1519" s="6">
        <f>ACM!B874</f>
        <v>6</v>
      </c>
      <c r="C1519" s="2" t="s">
        <v>67</v>
      </c>
      <c r="D1519" s="2" t="s">
        <v>67</v>
      </c>
      <c r="F1519" s="20" t="str">
        <f>ACM!I874</f>
        <v>Multi-index Stochastic Collocation Convergence Rates for Random PDEs with Parametric Regularity</v>
      </c>
      <c r="G1519">
        <v>1</v>
      </c>
    </row>
    <row r="1520" spans="1:7" ht="14.4" customHeight="1" x14ac:dyDescent="0.3">
      <c r="A1520" s="8" t="s">
        <v>9118</v>
      </c>
      <c r="B1520" s="8" t="s">
        <v>9286</v>
      </c>
      <c r="C1520" s="2" t="s">
        <v>67</v>
      </c>
      <c r="D1520" s="2" t="s">
        <v>67</v>
      </c>
      <c r="F1520" s="20" t="s">
        <v>8724</v>
      </c>
      <c r="G1520">
        <v>1</v>
      </c>
    </row>
    <row r="1521" spans="1:7" ht="14.4" customHeight="1" x14ac:dyDescent="0.3">
      <c r="A1521" s="8" t="s">
        <v>9233</v>
      </c>
      <c r="B1521" s="8" t="s">
        <v>9286</v>
      </c>
      <c r="C1521" s="2" t="s">
        <v>67</v>
      </c>
      <c r="D1521" s="2" t="s">
        <v>67</v>
      </c>
      <c r="F1521" s="20" t="s">
        <v>8838</v>
      </c>
      <c r="G1521">
        <v>1</v>
      </c>
    </row>
    <row r="1522" spans="1:7" ht="14.4" customHeight="1" x14ac:dyDescent="0.3">
      <c r="A1522" s="6">
        <f>ACM!A164</f>
        <v>407</v>
      </c>
      <c r="B1522" s="6">
        <f>ACM!B164</f>
        <v>6</v>
      </c>
      <c r="C1522" s="2" t="s">
        <v>67</v>
      </c>
      <c r="D1522" s="2" t="s">
        <v>67</v>
      </c>
      <c r="F1522" s="20" t="str">
        <f>ACM!I164</f>
        <v>Multi-local Model Image Set Matching Based on Domain Description</v>
      </c>
      <c r="G1522">
        <v>1</v>
      </c>
    </row>
    <row r="1523" spans="1:7" ht="14.4" customHeight="1" x14ac:dyDescent="0.3">
      <c r="A1523" s="6">
        <f>ACM!A566</f>
        <v>809</v>
      </c>
      <c r="B1523" s="6">
        <f>ACM!B566</f>
        <v>6</v>
      </c>
      <c r="C1523" s="2" t="s">
        <v>67</v>
      </c>
      <c r="D1523" s="2" t="s">
        <v>67</v>
      </c>
      <c r="F1523" s="20" t="str">
        <f>ACM!I566</f>
        <v>Multimedia Object Modeling and Storage Allocation Strategies</v>
      </c>
      <c r="G1523">
        <v>1</v>
      </c>
    </row>
    <row r="1524" spans="1:7" ht="14.4" customHeight="1" x14ac:dyDescent="0.3">
      <c r="A1524" s="6">
        <f>ACM!A92</f>
        <v>335</v>
      </c>
      <c r="B1524" s="6">
        <f>ACM!B92</f>
        <v>6</v>
      </c>
      <c r="C1524" s="2" t="s">
        <v>11170</v>
      </c>
      <c r="D1524" s="2" t="s">
        <v>67</v>
      </c>
      <c r="F1524" s="20" t="str">
        <f>ACM!I92</f>
        <v>Multi-perspectives on Feature Models</v>
      </c>
      <c r="G1524">
        <v>1</v>
      </c>
    </row>
    <row r="1525" spans="1:7" ht="14.4" customHeight="1" x14ac:dyDescent="0.3">
      <c r="A1525" s="8" t="s">
        <v>10438</v>
      </c>
      <c r="B1525" s="8" t="s">
        <v>9287</v>
      </c>
      <c r="C1525" s="2" t="s">
        <v>67</v>
      </c>
      <c r="D1525" s="2" t="s">
        <v>67</v>
      </c>
      <c r="F1525" s="20" t="s">
        <v>3338</v>
      </c>
      <c r="G1525">
        <v>1</v>
      </c>
    </row>
    <row r="1526" spans="1:7" ht="14.4" customHeight="1" x14ac:dyDescent="0.3">
      <c r="A1526" s="6">
        <f>ACM!A170</f>
        <v>413</v>
      </c>
      <c r="B1526" s="6">
        <f>ACM!B170</f>
        <v>6</v>
      </c>
      <c r="C1526" s="2" t="s">
        <v>67</v>
      </c>
      <c r="D1526" s="2" t="s">
        <v>67</v>
      </c>
      <c r="F1526" s="20" t="str">
        <f>ACM!I170</f>
        <v>Multiple Concern Adaptation for Run-time Composition in Context-Aware Systems</v>
      </c>
      <c r="G1526">
        <v>1</v>
      </c>
    </row>
    <row r="1527" spans="1:7" ht="14.4" customHeight="1" x14ac:dyDescent="0.3">
      <c r="A1527" s="6">
        <f>ACM!A560</f>
        <v>803</v>
      </c>
      <c r="B1527" s="6">
        <f>ACM!B560</f>
        <v>6</v>
      </c>
      <c r="C1527" s="2" t="s">
        <v>67</v>
      </c>
      <c r="D1527" s="2" t="s">
        <v>67</v>
      </c>
      <c r="F1527" s="20" t="str">
        <f>ACM!I560</f>
        <v>Multiple Spatio-temporal Scale Modeling of Composites Subjected to Cyclic Loading</v>
      </c>
      <c r="G1527">
        <v>1</v>
      </c>
    </row>
    <row r="1528" spans="1:7" ht="14.4" customHeight="1" x14ac:dyDescent="0.3">
      <c r="A1528" s="6">
        <f>ACM!A202</f>
        <v>445</v>
      </c>
      <c r="B1528" s="6">
        <f>ACM!B202</f>
        <v>6</v>
      </c>
      <c r="C1528" s="2" t="s">
        <v>67</v>
      </c>
      <c r="D1528" s="2" t="s">
        <v>67</v>
      </c>
      <c r="F1528" s="20" t="str">
        <f>ACM!I202</f>
        <v>Multiprocessor Fault Diagnosis Under Local Constraints</v>
      </c>
      <c r="G1528">
        <v>1</v>
      </c>
    </row>
    <row r="1529" spans="1:7" ht="14.4" customHeight="1" x14ac:dyDescent="0.3">
      <c r="A1529" s="8" t="s">
        <v>10606</v>
      </c>
      <c r="B1529" s="8" t="s">
        <v>9287</v>
      </c>
      <c r="C1529" s="2" t="s">
        <v>67</v>
      </c>
      <c r="D1529" s="2" t="s">
        <v>67</v>
      </c>
      <c r="F1529" s="20" t="s">
        <v>10325</v>
      </c>
      <c r="G1529">
        <v>1</v>
      </c>
    </row>
    <row r="1530" spans="1:7" ht="14.4" customHeight="1" x14ac:dyDescent="0.3">
      <c r="A1530" s="6">
        <f>ACM!A243</f>
        <v>486</v>
      </c>
      <c r="B1530" s="6">
        <f>ACM!B243</f>
        <v>6</v>
      </c>
      <c r="C1530" s="2" t="s">
        <v>67</v>
      </c>
      <c r="D1530" s="2" t="s">
        <v>67</v>
      </c>
      <c r="F1530" s="20" t="str">
        <f>ACM!I243</f>
        <v>Multivariable Controller for Redundantly Actuated Systems: A Numerical Design Approach for Open-loop Data</v>
      </c>
      <c r="G1530">
        <v>1</v>
      </c>
    </row>
    <row r="1531" spans="1:7" ht="14.4" customHeight="1" x14ac:dyDescent="0.3">
      <c r="A1531" s="6">
        <f>ACM!A738</f>
        <v>981</v>
      </c>
      <c r="B1531" s="6">
        <f>ACM!B738</f>
        <v>6</v>
      </c>
      <c r="C1531" s="2" t="s">
        <v>67</v>
      </c>
      <c r="D1531" s="2" t="s">
        <v>67</v>
      </c>
      <c r="F1531" s="20" t="str">
        <f>ACM!I738</f>
        <v>Multivariate Markov-switching ARMA Processes with Regularly Varying Noise</v>
      </c>
      <c r="G1531">
        <v>1</v>
      </c>
    </row>
    <row r="1532" spans="1:7" ht="14.4" customHeight="1" x14ac:dyDescent="0.3">
      <c r="A1532" s="6">
        <f>ACM!A595</f>
        <v>838</v>
      </c>
      <c r="B1532" s="6">
        <f>ACM!B595</f>
        <v>6</v>
      </c>
      <c r="C1532" s="2" t="s">
        <v>67</v>
      </c>
      <c r="D1532" s="2" t="s">
        <v>67</v>
      </c>
      <c r="F1532" s="20" t="str">
        <f>ACM!I595</f>
        <v>Music Generation with Markov Models</v>
      </c>
      <c r="G1532">
        <v>1</v>
      </c>
    </row>
    <row r="1533" spans="1:7" ht="14.4" customHeight="1" x14ac:dyDescent="0.3">
      <c r="A1533" s="8" t="s">
        <v>9767</v>
      </c>
      <c r="B1533" s="8" t="s">
        <v>9287</v>
      </c>
      <c r="C1533" s="2" t="s">
        <v>67</v>
      </c>
      <c r="D1533" s="2" t="s">
        <v>67</v>
      </c>
      <c r="F1533" s="20" t="s">
        <v>9708</v>
      </c>
      <c r="G1533">
        <v>1</v>
      </c>
    </row>
    <row r="1534" spans="1:7" ht="14.4" customHeight="1" x14ac:dyDescent="0.3">
      <c r="A1534" s="8" t="s">
        <v>8992</v>
      </c>
      <c r="B1534" s="8" t="s">
        <v>9286</v>
      </c>
      <c r="C1534" s="2" t="s">
        <v>67</v>
      </c>
      <c r="D1534" s="2" t="s">
        <v>67</v>
      </c>
      <c r="F1534" s="20" t="s">
        <v>8595</v>
      </c>
      <c r="G1534">
        <v>1</v>
      </c>
    </row>
    <row r="1535" spans="1:7" ht="14.4" customHeight="1" x14ac:dyDescent="0.3">
      <c r="A1535" s="6">
        <f>ACM!A399</f>
        <v>642</v>
      </c>
      <c r="B1535" s="6">
        <f>ACM!B399</f>
        <v>6</v>
      </c>
      <c r="C1535" s="2" t="s">
        <v>67</v>
      </c>
      <c r="D1535" s="2" t="s">
        <v>67</v>
      </c>
      <c r="F1535" s="20" t="str">
        <f>ACM!I399</f>
        <v>Near-Optimum Storage Models for Nested Relations Based on Workload Information</v>
      </c>
      <c r="G1535">
        <v>1</v>
      </c>
    </row>
    <row r="1536" spans="1:7" ht="14.4" customHeight="1" x14ac:dyDescent="0.3">
      <c r="A1536" s="18">
        <f>IEEE!A22</f>
        <v>21</v>
      </c>
      <c r="B1536" s="18" t="str">
        <f>IEEE!B22</f>
        <v>5 (UML)</v>
      </c>
      <c r="C1536" s="2" t="s">
        <v>67</v>
      </c>
      <c r="D1536" s="2" t="s">
        <v>68</v>
      </c>
      <c r="E1536" s="23" t="s">
        <v>1119</v>
      </c>
      <c r="F1536" s="20" t="str">
        <f>IEEE!C22</f>
        <v>New approach for model merging and transformation</v>
      </c>
      <c r="G1536">
        <v>1</v>
      </c>
    </row>
    <row r="1537" spans="1:7" ht="14.4" customHeight="1" x14ac:dyDescent="0.3">
      <c r="A1537" s="18">
        <f>IEEE!A120</f>
        <v>119</v>
      </c>
      <c r="B1537" s="18" t="str">
        <f>IEEE!B120</f>
        <v>5 (MD)</v>
      </c>
      <c r="C1537" s="2" t="s">
        <v>11170</v>
      </c>
      <c r="D1537" s="2" t="s">
        <v>67</v>
      </c>
      <c r="F1537" s="20" t="str">
        <f>IEEE!C120</f>
        <v>New approach for model merging and transformation</v>
      </c>
      <c r="G1537">
        <v>1</v>
      </c>
    </row>
    <row r="1538" spans="1:7" ht="14.4" customHeight="1" x14ac:dyDescent="0.3">
      <c r="A1538" s="6">
        <f>ACM!A160</f>
        <v>403</v>
      </c>
      <c r="B1538" s="6">
        <f>ACM!B160</f>
        <v>6</v>
      </c>
      <c r="C1538" s="2" t="s">
        <v>67</v>
      </c>
      <c r="D1538" s="2" t="s">
        <v>67</v>
      </c>
      <c r="F1538" s="20" t="str">
        <f>ACM!I160</f>
        <v>Nexus Tools Platform</v>
      </c>
      <c r="G1538">
        <v>1</v>
      </c>
    </row>
    <row r="1539" spans="1:7" ht="14.4" customHeight="1" x14ac:dyDescent="0.3">
      <c r="A1539" s="6">
        <f>ACM!A549</f>
        <v>792</v>
      </c>
      <c r="B1539" s="6">
        <f>ACM!B549</f>
        <v>6</v>
      </c>
      <c r="C1539" s="2" t="s">
        <v>67</v>
      </c>
      <c r="D1539" s="2" t="s">
        <v>67</v>
      </c>
      <c r="F1539" s="20" t="str">
        <f>ACM!I549</f>
        <v>Nonlinear Parametric Models from Volterra Kernels Measurements</v>
      </c>
      <c r="G1539">
        <v>1</v>
      </c>
    </row>
    <row r="1540" spans="1:7" ht="14.4" customHeight="1" x14ac:dyDescent="0.3">
      <c r="A1540" s="6">
        <f>ACM!A660</f>
        <v>903</v>
      </c>
      <c r="B1540" s="6">
        <f>ACM!B660</f>
        <v>6</v>
      </c>
      <c r="C1540" s="2" t="s">
        <v>67</v>
      </c>
      <c r="D1540" s="2" t="s">
        <v>67</v>
      </c>
      <c r="F1540" s="20" t="str">
        <f>ACM!I660</f>
        <v>Normalized Gradient Vector Diffusion and Image Segmentation</v>
      </c>
      <c r="G1540">
        <v>1</v>
      </c>
    </row>
    <row r="1541" spans="1:7" ht="14.4" customHeight="1" x14ac:dyDescent="0.3">
      <c r="A1541" s="6">
        <f>ACM!A395</f>
        <v>638</v>
      </c>
      <c r="B1541" s="6">
        <f>ACM!B395</f>
        <v>6</v>
      </c>
      <c r="C1541" s="2" t="s">
        <v>67</v>
      </c>
      <c r="D1541" s="2" t="s">
        <v>67</v>
      </c>
      <c r="F1541" s="20" t="str">
        <f>ACM!I395</f>
        <v>Normalizing Heterogeneous Service Description Models with Generated QVT Transformations</v>
      </c>
      <c r="G1541">
        <v>1</v>
      </c>
    </row>
    <row r="1542" spans="1:7" ht="14.4" customHeight="1" x14ac:dyDescent="0.3">
      <c r="A1542" s="6">
        <f>ACM!A332</f>
        <v>575</v>
      </c>
      <c r="B1542" s="6">
        <f>ACM!B332</f>
        <v>6</v>
      </c>
      <c r="C1542" s="2" t="s">
        <v>67</v>
      </c>
      <c r="D1542" s="2" t="s">
        <v>67</v>
      </c>
      <c r="F1542" s="20" t="str">
        <f>ACM!I332</f>
        <v>Numerical Modeling of Ground-penetrating Radar in 2-D Using MATLAB</v>
      </c>
      <c r="G1542">
        <v>1</v>
      </c>
    </row>
    <row r="1543" spans="1:7" ht="14.4" customHeight="1" x14ac:dyDescent="0.3">
      <c r="A1543" s="6">
        <f>ACM!A404</f>
        <v>647</v>
      </c>
      <c r="B1543" s="6">
        <f>ACM!B404</f>
        <v>6</v>
      </c>
      <c r="C1543" s="2" t="s">
        <v>67</v>
      </c>
      <c r="D1543" s="2" t="s">
        <v>67</v>
      </c>
      <c r="F1543" s="20" t="str">
        <f>ACM!I404</f>
        <v>Numerical Simulation of Antennas Using Three-dimensional Finite-difference Time-domain Method</v>
      </c>
      <c r="G1543">
        <v>1</v>
      </c>
    </row>
    <row r="1544" spans="1:7" ht="14.4" customHeight="1" x14ac:dyDescent="0.3">
      <c r="A1544" s="6">
        <f>ACM!A703</f>
        <v>946</v>
      </c>
      <c r="B1544" s="6">
        <f>ACM!B703</f>
        <v>6</v>
      </c>
      <c r="C1544" s="2" t="s">
        <v>67</v>
      </c>
      <c r="D1544" s="2" t="s">
        <v>67</v>
      </c>
      <c r="F1544" s="20" t="str">
        <f>ACM!I703</f>
        <v>Numerical Solutions for the One-dimensional Heat-conduction Equation Using a Spreadsheet</v>
      </c>
      <c r="G1544">
        <v>1</v>
      </c>
    </row>
    <row r="1545" spans="1:7" ht="14.4" customHeight="1" x14ac:dyDescent="0.3">
      <c r="A1545" s="6">
        <f>ACM!A876</f>
        <v>1119</v>
      </c>
      <c r="B1545" s="6">
        <f>ACM!B876</f>
        <v>6</v>
      </c>
      <c r="C1545" s="2" t="s">
        <v>67</v>
      </c>
      <c r="D1545" s="2" t="s">
        <v>67</v>
      </c>
      <c r="F1545" s="20" t="str">
        <f>ACM!I876</f>
        <v>Object Indexing Using an Iconic Sparse Distributed Memory</v>
      </c>
      <c r="G1545">
        <v>1</v>
      </c>
    </row>
    <row r="1546" spans="1:7" ht="14.4" customHeight="1" x14ac:dyDescent="0.3">
      <c r="A1546" s="6">
        <f>ACM!A293</f>
        <v>536</v>
      </c>
      <c r="B1546" s="6">
        <f>ACM!B293</f>
        <v>6</v>
      </c>
      <c r="C1546" s="2" t="s">
        <v>67</v>
      </c>
      <c r="D1546" s="2" t="s">
        <v>67</v>
      </c>
      <c r="F1546" s="20" t="str">
        <f>ACM!I293</f>
        <v>Object Matching in Tweets with Spatial Models</v>
      </c>
      <c r="G1546">
        <v>1</v>
      </c>
    </row>
    <row r="1547" spans="1:7" ht="14.4" customHeight="1" x14ac:dyDescent="0.3">
      <c r="A1547" s="6">
        <f>ACM!A866</f>
        <v>1109</v>
      </c>
      <c r="B1547" s="6">
        <f>ACM!B866</f>
        <v>6</v>
      </c>
      <c r="C1547" s="2" t="s">
        <v>67</v>
      </c>
      <c r="D1547" s="2" t="s">
        <v>67</v>
      </c>
      <c r="F1547" s="20" t="str">
        <f>ACM!I866</f>
        <v>Object Stereo  --  Joint Stereo Matching and Object Segmentation</v>
      </c>
      <c r="G1547">
        <v>1</v>
      </c>
    </row>
    <row r="1548" spans="1:7" ht="14.4" customHeight="1" x14ac:dyDescent="0.3">
      <c r="A1548" s="8" t="s">
        <v>9203</v>
      </c>
      <c r="B1548" s="8" t="s">
        <v>9286</v>
      </c>
      <c r="C1548" s="2" t="s">
        <v>67</v>
      </c>
      <c r="D1548" s="2" t="s">
        <v>67</v>
      </c>
      <c r="F1548" s="20" t="s">
        <v>8808</v>
      </c>
      <c r="G1548">
        <v>1</v>
      </c>
    </row>
    <row r="1549" spans="1:7" ht="14.4" customHeight="1" x14ac:dyDescent="0.3">
      <c r="A1549" s="6">
        <f>ACM!A770</f>
        <v>1013</v>
      </c>
      <c r="B1549" s="6">
        <f>ACM!B770</f>
        <v>6</v>
      </c>
      <c r="C1549" s="2" t="s">
        <v>67</v>
      </c>
      <c r="D1549" s="2" t="s">
        <v>67</v>
      </c>
      <c r="F1549" s="20" t="str">
        <f>ACM!I770</f>
        <v>Objective Bayesian Analysis for the Normal Compositional Model</v>
      </c>
      <c r="G1549">
        <v>1</v>
      </c>
    </row>
    <row r="1550" spans="1:7" ht="14.4" customHeight="1" x14ac:dyDescent="0.3">
      <c r="A1550" s="6">
        <f>ACM!A585</f>
        <v>828</v>
      </c>
      <c r="B1550" s="6">
        <f>ACM!B585</f>
        <v>6</v>
      </c>
      <c r="C1550" s="2" t="s">
        <v>67</v>
      </c>
      <c r="D1550" s="2" t="s">
        <v>67</v>
      </c>
      <c r="F1550" s="20" t="str">
        <f>ACM!I585</f>
        <v>Observable State Space Realizations for Multivariable Systems</v>
      </c>
      <c r="G1550">
        <v>1</v>
      </c>
    </row>
    <row r="1551" spans="1:7" ht="14.4" customHeight="1" x14ac:dyDescent="0.3">
      <c r="A1551" s="8" t="s">
        <v>10613</v>
      </c>
      <c r="B1551" s="8" t="s">
        <v>9287</v>
      </c>
      <c r="C1551" s="2" t="s">
        <v>67</v>
      </c>
      <c r="D1551" s="2" t="s">
        <v>67</v>
      </c>
      <c r="F1551" s="20" t="s">
        <v>10332</v>
      </c>
      <c r="G1551">
        <v>1</v>
      </c>
    </row>
    <row r="1552" spans="1:7" ht="14.4" customHeight="1" x14ac:dyDescent="0.3">
      <c r="A1552" s="8" t="s">
        <v>9925</v>
      </c>
      <c r="B1552" s="8" t="s">
        <v>9287</v>
      </c>
      <c r="C1552" s="2" t="s">
        <v>67</v>
      </c>
      <c r="D1552" s="2" t="s">
        <v>67</v>
      </c>
      <c r="F1552" s="20" t="s">
        <v>9865</v>
      </c>
      <c r="G1552">
        <v>1</v>
      </c>
    </row>
    <row r="1553" spans="1:7" ht="14.4" customHeight="1" x14ac:dyDescent="0.3">
      <c r="A1553" s="6">
        <f>ACM!A535</f>
        <v>778</v>
      </c>
      <c r="B1553" s="6">
        <f>ACM!B535</f>
        <v>6</v>
      </c>
      <c r="C1553" s="2" t="s">
        <v>67</v>
      </c>
      <c r="D1553" s="2" t="s">
        <v>67</v>
      </c>
      <c r="F1553" s="20" t="str">
        <f>ACM!I535</f>
        <v>On a Unified Framework for the Evaluation of Distributed Quorum Attainment Protocols</v>
      </c>
      <c r="G1553">
        <v>1</v>
      </c>
    </row>
    <row r="1554" spans="1:7" ht="14.4" customHeight="1" x14ac:dyDescent="0.3">
      <c r="A1554" s="8" t="s">
        <v>10650</v>
      </c>
      <c r="B1554" s="8" t="s">
        <v>9287</v>
      </c>
      <c r="C1554" s="2" t="s">
        <v>67</v>
      </c>
      <c r="D1554" s="2" t="s">
        <v>67</v>
      </c>
      <c r="F1554" s="20" t="s">
        <v>10370</v>
      </c>
      <c r="G1554">
        <v>1</v>
      </c>
    </row>
    <row r="1555" spans="1:7" ht="14.4" customHeight="1" x14ac:dyDescent="0.3">
      <c r="A1555" s="6">
        <f>ACM!A77</f>
        <v>320</v>
      </c>
      <c r="B1555" s="6">
        <f>ACM!B77</f>
        <v>6</v>
      </c>
      <c r="C1555" s="2" t="s">
        <v>67</v>
      </c>
      <c r="D1555" s="2" t="s">
        <v>67</v>
      </c>
      <c r="F1555" s="20" t="str">
        <f>ACM!I77</f>
        <v>On Deriving Detailed Component Design from High-level Service Specification</v>
      </c>
      <c r="G1555">
        <v>1</v>
      </c>
    </row>
    <row r="1556" spans="1:7" ht="14.4" customHeight="1" x14ac:dyDescent="0.3">
      <c r="A1556" s="8" t="s">
        <v>8993</v>
      </c>
      <c r="B1556" s="8" t="s">
        <v>9286</v>
      </c>
      <c r="C1556" s="2" t="s">
        <v>67</v>
      </c>
      <c r="D1556" s="2" t="s">
        <v>67</v>
      </c>
      <c r="F1556" s="20" t="s">
        <v>8587</v>
      </c>
      <c r="G1556">
        <v>1</v>
      </c>
    </row>
    <row r="1557" spans="1:7" ht="14.4" customHeight="1" x14ac:dyDescent="0.3">
      <c r="A1557" s="8" t="s">
        <v>10437</v>
      </c>
      <c r="B1557" s="8" t="s">
        <v>9287</v>
      </c>
      <c r="C1557" s="2" t="s">
        <v>67</v>
      </c>
      <c r="D1557" s="2" t="s">
        <v>67</v>
      </c>
      <c r="F1557" s="20" t="s">
        <v>10159</v>
      </c>
      <c r="G1557">
        <v>1</v>
      </c>
    </row>
    <row r="1558" spans="1:7" ht="14.4" customHeight="1" x14ac:dyDescent="0.3">
      <c r="A1558" s="8" t="s">
        <v>9060</v>
      </c>
      <c r="B1558" s="8" t="s">
        <v>9286</v>
      </c>
      <c r="C1558" s="2" t="s">
        <v>67</v>
      </c>
      <c r="D1558" s="2" t="s">
        <v>67</v>
      </c>
      <c r="F1558" s="20" t="s">
        <v>8668</v>
      </c>
      <c r="G1558">
        <v>1</v>
      </c>
    </row>
    <row r="1559" spans="1:7" ht="14.4" customHeight="1" x14ac:dyDescent="0.3">
      <c r="A1559" s="8" t="s">
        <v>10864</v>
      </c>
      <c r="B1559" s="3" t="s">
        <v>10746</v>
      </c>
      <c r="C1559" s="2" t="s">
        <v>67</v>
      </c>
      <c r="D1559" s="2" t="s">
        <v>67</v>
      </c>
      <c r="F1559" s="20" t="s">
        <v>10801</v>
      </c>
      <c r="G1559">
        <v>1</v>
      </c>
    </row>
    <row r="1560" spans="1:7" ht="14.4" customHeight="1" x14ac:dyDescent="0.3">
      <c r="A1560" s="8" t="s">
        <v>9660</v>
      </c>
      <c r="B1560" s="8" t="s">
        <v>9287</v>
      </c>
      <c r="C1560" s="2" t="s">
        <v>67</v>
      </c>
      <c r="D1560" s="2" t="s">
        <v>67</v>
      </c>
      <c r="F1560" s="20" t="s">
        <v>9615</v>
      </c>
      <c r="G1560">
        <v>1</v>
      </c>
    </row>
    <row r="1561" spans="1:7" ht="14.4" customHeight="1" x14ac:dyDescent="0.3">
      <c r="A1561" s="6">
        <f>ACM!A695</f>
        <v>938</v>
      </c>
      <c r="B1561" s="6">
        <f>ACM!B695</f>
        <v>6</v>
      </c>
      <c r="C1561" s="2" t="s">
        <v>67</v>
      </c>
      <c r="D1561" s="2" t="s">
        <v>67</v>
      </c>
      <c r="F1561" s="20" t="str">
        <f>ACM!I695</f>
        <v>On Modeling Interchannel Dependency for Color Image Denoising: Articles</v>
      </c>
      <c r="G1561">
        <v>1</v>
      </c>
    </row>
    <row r="1562" spans="1:7" ht="14.4" customHeight="1" x14ac:dyDescent="0.3">
      <c r="A1562" s="6">
        <f>ACM!A779</f>
        <v>1022</v>
      </c>
      <c r="B1562" s="6">
        <f>ACM!B779</f>
        <v>6</v>
      </c>
      <c r="C1562" s="2" t="s">
        <v>67</v>
      </c>
      <c r="D1562" s="2" t="s">
        <v>67</v>
      </c>
      <c r="F1562" s="20" t="str">
        <f>ACM!I779</f>
        <v>On Non-sequential Context Modeling with Application to Executable Data Compression</v>
      </c>
      <c r="G1562">
        <v>1</v>
      </c>
    </row>
    <row r="1563" spans="1:7" ht="14.4" customHeight="1" x14ac:dyDescent="0.3">
      <c r="A1563" s="18">
        <f>IEEE!A182</f>
        <v>181</v>
      </c>
      <c r="B1563" s="18" t="str">
        <f>IEEE!B182</f>
        <v>5 (MD)</v>
      </c>
      <c r="C1563" s="2" t="s">
        <v>67</v>
      </c>
      <c r="D1563" s="2" t="s">
        <v>67</v>
      </c>
      <c r="F1563" s="20" t="str">
        <f>IEEE!C182</f>
        <v>On parameter identifiability of multidimensional non-Gaussian ARMA models using cumulant matching</v>
      </c>
      <c r="G1563">
        <v>1</v>
      </c>
    </row>
    <row r="1564" spans="1:7" ht="14.4" customHeight="1" x14ac:dyDescent="0.3">
      <c r="A1564" s="6">
        <f>ACM!A730</f>
        <v>973</v>
      </c>
      <c r="B1564" s="6">
        <f>ACM!B730</f>
        <v>6</v>
      </c>
      <c r="C1564" s="2" t="s">
        <v>67</v>
      </c>
      <c r="D1564" s="2" t="s">
        <v>67</v>
      </c>
      <c r="F1564" s="20" t="str">
        <f>ACM!I730</f>
        <v>On Tensile Behaviour of Sheet Moulding Compounds</v>
      </c>
      <c r="G1564">
        <v>1</v>
      </c>
    </row>
    <row r="1565" spans="1:7" ht="14.4" customHeight="1" x14ac:dyDescent="0.3">
      <c r="A1565" s="8" t="s">
        <v>9431</v>
      </c>
      <c r="B1565" s="8" t="s">
        <v>9287</v>
      </c>
      <c r="C1565" s="2" t="s">
        <v>67</v>
      </c>
      <c r="D1565" s="2" t="s">
        <v>67</v>
      </c>
      <c r="F1565" s="20" t="s">
        <v>9354</v>
      </c>
      <c r="G1565">
        <v>1</v>
      </c>
    </row>
    <row r="1566" spans="1:7" ht="14.4" customHeight="1" x14ac:dyDescent="0.3">
      <c r="A1566" s="8" t="s">
        <v>10498</v>
      </c>
      <c r="B1566" s="8" t="s">
        <v>9287</v>
      </c>
      <c r="C1566" s="2" t="s">
        <v>67</v>
      </c>
      <c r="D1566" s="2" t="s">
        <v>67</v>
      </c>
      <c r="F1566" s="20" t="s">
        <v>10218</v>
      </c>
      <c r="G1566">
        <v>1</v>
      </c>
    </row>
    <row r="1567" spans="1:7" ht="14.4" customHeight="1" x14ac:dyDescent="0.3">
      <c r="A1567" s="6">
        <f>ACM!A358</f>
        <v>601</v>
      </c>
      <c r="B1567" s="6">
        <f>ACM!B358</f>
        <v>6</v>
      </c>
      <c r="C1567" s="2" t="s">
        <v>67</v>
      </c>
      <c r="D1567" s="2" t="s">
        <v>67</v>
      </c>
      <c r="F1567" s="20" t="str">
        <f>ACM!I358</f>
        <v>On the Convergence of Traffic Measurement and Queueing Analysis: A Statistical-MAtch Queueing (SMAQ) Tool</v>
      </c>
      <c r="G1567">
        <v>1</v>
      </c>
    </row>
    <row r="1568" spans="1:7" ht="14.4" customHeight="1" x14ac:dyDescent="0.3">
      <c r="A1568" s="8" t="s">
        <v>9146</v>
      </c>
      <c r="B1568" s="8" t="s">
        <v>9286</v>
      </c>
      <c r="C1568" s="2" t="s">
        <v>67</v>
      </c>
      <c r="D1568" s="2" t="s">
        <v>67</v>
      </c>
      <c r="F1568" s="20" t="s">
        <v>8751</v>
      </c>
      <c r="G1568">
        <v>1</v>
      </c>
    </row>
    <row r="1569" spans="1:7" ht="14.4" customHeight="1" x14ac:dyDescent="0.3">
      <c r="A1569" s="8" t="s">
        <v>10550</v>
      </c>
      <c r="B1569" s="8" t="s">
        <v>9287</v>
      </c>
      <c r="C1569" s="2" t="s">
        <v>67</v>
      </c>
      <c r="D1569" s="2" t="s">
        <v>67</v>
      </c>
      <c r="F1569" s="20" t="s">
        <v>10271</v>
      </c>
      <c r="G1569">
        <v>1</v>
      </c>
    </row>
    <row r="1570" spans="1:7" ht="14.4" customHeight="1" x14ac:dyDescent="0.3">
      <c r="A1570" s="8" t="s">
        <v>9329</v>
      </c>
      <c r="B1570" s="8" t="s">
        <v>9287</v>
      </c>
      <c r="C1570" s="2" t="s">
        <v>67</v>
      </c>
      <c r="D1570" s="2" t="s">
        <v>67</v>
      </c>
      <c r="F1570" s="20" t="s">
        <v>9301</v>
      </c>
      <c r="G1570">
        <v>1</v>
      </c>
    </row>
    <row r="1571" spans="1:7" ht="14.4" customHeight="1" x14ac:dyDescent="0.3">
      <c r="A1571" s="6">
        <f>ACM!A285</f>
        <v>528</v>
      </c>
      <c r="B1571" s="6">
        <f>ACM!B285</f>
        <v>6</v>
      </c>
      <c r="C1571" s="2" t="s">
        <v>67</v>
      </c>
      <c r="D1571" s="2" t="s">
        <v>67</v>
      </c>
      <c r="F1571" s="20" t="str">
        <f>ACM!I285</f>
        <v>On the Modularization Provided by Concern-oriented Reuse</v>
      </c>
      <c r="G1571">
        <v>1</v>
      </c>
    </row>
    <row r="1572" spans="1:7" ht="14.4" customHeight="1" x14ac:dyDescent="0.3">
      <c r="A1572" s="18">
        <f>IEEE!A60</f>
        <v>59</v>
      </c>
      <c r="B1572" s="18" t="str">
        <f>IEEE!B60</f>
        <v>5 (UML)</v>
      </c>
      <c r="C1572" s="2" t="s">
        <v>67</v>
      </c>
      <c r="D1572" s="2" t="s">
        <v>67</v>
      </c>
      <c r="F1572" s="20" t="str">
        <f>IEEE!C60</f>
        <v>On the Requirements for Quality Composability Modeling and Analysis</v>
      </c>
      <c r="G1572">
        <v>1</v>
      </c>
    </row>
    <row r="1573" spans="1:7" ht="14.4" customHeight="1" x14ac:dyDescent="0.3">
      <c r="A1573" s="18">
        <f>IEEE!A164</f>
        <v>163</v>
      </c>
      <c r="B1573" s="18" t="str">
        <f>IEEE!B164</f>
        <v>5 (MD)</v>
      </c>
      <c r="C1573" s="2" t="s">
        <v>11170</v>
      </c>
      <c r="D1573" s="2" t="s">
        <v>67</v>
      </c>
      <c r="F1573" s="20" t="str">
        <f>IEEE!C164</f>
        <v>On the Requirements for Quality Composability Modeling and Analysis</v>
      </c>
      <c r="G1573">
        <v>1</v>
      </c>
    </row>
    <row r="1574" spans="1:7" ht="14.4" customHeight="1" x14ac:dyDescent="0.3">
      <c r="A1574" s="6">
        <f>ACM!A301</f>
        <v>544</v>
      </c>
      <c r="B1574" s="6">
        <f>ACM!B301</f>
        <v>6</v>
      </c>
      <c r="C1574" s="2" t="s">
        <v>67</v>
      </c>
      <c r="D1574" s="2" t="s">
        <v>67</v>
      </c>
      <c r="F1574" s="20" t="str">
        <f>ACM!I301</f>
        <v>On the Scope of Relationships</v>
      </c>
      <c r="G1574">
        <v>1</v>
      </c>
    </row>
    <row r="1575" spans="1:7" ht="14.4" customHeight="1" x14ac:dyDescent="0.3">
      <c r="A1575" s="8" t="s">
        <v>8994</v>
      </c>
      <c r="B1575" s="8" t="s">
        <v>9286</v>
      </c>
      <c r="C1575" s="2" t="s">
        <v>67</v>
      </c>
      <c r="D1575" s="2" t="s">
        <v>67</v>
      </c>
      <c r="F1575" s="20" t="s">
        <v>8616</v>
      </c>
      <c r="G1575">
        <v>1</v>
      </c>
    </row>
    <row r="1576" spans="1:7" ht="14.4" customHeight="1" x14ac:dyDescent="0.3">
      <c r="A1576" s="8" t="s">
        <v>10614</v>
      </c>
      <c r="B1576" s="8" t="s">
        <v>9287</v>
      </c>
      <c r="C1576" s="2" t="s">
        <v>67</v>
      </c>
      <c r="D1576" s="2" t="s">
        <v>67</v>
      </c>
      <c r="F1576" s="20" t="s">
        <v>10333</v>
      </c>
      <c r="G1576">
        <v>1</v>
      </c>
    </row>
    <row r="1577" spans="1:7" ht="14.4" customHeight="1" x14ac:dyDescent="0.3">
      <c r="A1577" s="6">
        <f>ACM!A394</f>
        <v>637</v>
      </c>
      <c r="B1577" s="6">
        <f>ACM!B394</f>
        <v>6</v>
      </c>
      <c r="C1577" s="2" t="s">
        <v>67</v>
      </c>
      <c r="D1577" s="2" t="s">
        <v>67</v>
      </c>
      <c r="F1577" s="20" t="str">
        <f>ACM!I394</f>
        <v>On the Use of Different Speech Representations for Speaker Modeling</v>
      </c>
      <c r="G1577">
        <v>1</v>
      </c>
    </row>
    <row r="1578" spans="1:7" ht="14.4" customHeight="1" x14ac:dyDescent="0.3">
      <c r="A1578" s="8" t="s">
        <v>10837</v>
      </c>
      <c r="B1578" s="3" t="s">
        <v>10746</v>
      </c>
      <c r="C1578" s="2" t="s">
        <v>67</v>
      </c>
      <c r="D1578" s="2" t="s">
        <v>67</v>
      </c>
      <c r="F1578" s="20" t="s">
        <v>10770</v>
      </c>
      <c r="G1578">
        <v>1</v>
      </c>
    </row>
    <row r="1579" spans="1:7" ht="14.4" customHeight="1" x14ac:dyDescent="0.3">
      <c r="A1579" s="8" t="s">
        <v>10524</v>
      </c>
      <c r="B1579" s="8" t="s">
        <v>9287</v>
      </c>
      <c r="C1579" s="2" t="s">
        <v>67</v>
      </c>
      <c r="D1579" s="2" t="s">
        <v>67</v>
      </c>
      <c r="F1579" s="20" t="s">
        <v>10245</v>
      </c>
      <c r="G1579">
        <v>1</v>
      </c>
    </row>
    <row r="1580" spans="1:7" ht="14.4" customHeight="1" x14ac:dyDescent="0.3">
      <c r="A1580" s="8" t="s">
        <v>10590</v>
      </c>
      <c r="B1580" s="8" t="s">
        <v>9287</v>
      </c>
      <c r="C1580" s="2" t="s">
        <v>67</v>
      </c>
      <c r="D1580" s="2" t="s">
        <v>67</v>
      </c>
      <c r="F1580" s="20" t="s">
        <v>10308</v>
      </c>
      <c r="G1580">
        <v>1</v>
      </c>
    </row>
    <row r="1581" spans="1:7" ht="14.4" customHeight="1" x14ac:dyDescent="0.3">
      <c r="A1581" s="8" t="s">
        <v>9189</v>
      </c>
      <c r="B1581" s="8" t="s">
        <v>9286</v>
      </c>
      <c r="C1581" s="2" t="s">
        <v>67</v>
      </c>
      <c r="D1581" s="2" t="s">
        <v>67</v>
      </c>
      <c r="F1581" s="20" t="s">
        <v>8794</v>
      </c>
      <c r="G1581">
        <v>1</v>
      </c>
    </row>
    <row r="1582" spans="1:7" ht="14.4" customHeight="1" x14ac:dyDescent="0.3">
      <c r="A1582" s="8" t="s">
        <v>9160</v>
      </c>
      <c r="B1582" s="8" t="s">
        <v>9286</v>
      </c>
      <c r="C1582" s="2" t="s">
        <v>67</v>
      </c>
      <c r="D1582" s="2" t="s">
        <v>67</v>
      </c>
      <c r="F1582" s="20" t="s">
        <v>8765</v>
      </c>
      <c r="G1582">
        <v>1</v>
      </c>
    </row>
    <row r="1583" spans="1:7" ht="14.4" customHeight="1" x14ac:dyDescent="0.3">
      <c r="A1583" s="8" t="s">
        <v>10449</v>
      </c>
      <c r="B1583" s="8" t="s">
        <v>9287</v>
      </c>
      <c r="C1583" s="2" t="s">
        <v>67</v>
      </c>
      <c r="D1583" s="2" t="s">
        <v>67</v>
      </c>
      <c r="F1583" s="20" t="s">
        <v>10170</v>
      </c>
      <c r="G1583">
        <v>1</v>
      </c>
    </row>
    <row r="1584" spans="1:7" ht="14.4" customHeight="1" x14ac:dyDescent="0.3">
      <c r="A1584" s="6">
        <f>ACM!A846</f>
        <v>1089</v>
      </c>
      <c r="B1584" s="6">
        <f>ACM!B846</f>
        <v>6</v>
      </c>
      <c r="C1584" s="2" t="s">
        <v>67</v>
      </c>
      <c r="D1584" s="2" t="s">
        <v>67</v>
      </c>
      <c r="F1584" s="20" t="str">
        <f>ACM!I846</f>
        <v>One-iteration Dejittering of Digital Video Images</v>
      </c>
      <c r="G1584">
        <v>1</v>
      </c>
    </row>
    <row r="1585" spans="1:7" ht="14.4" customHeight="1" x14ac:dyDescent="0.3">
      <c r="A1585" s="6">
        <f>ACM!A335</f>
        <v>578</v>
      </c>
      <c r="B1585" s="6">
        <f>ACM!B335</f>
        <v>6</v>
      </c>
      <c r="C1585" s="2" t="s">
        <v>67</v>
      </c>
      <c r="D1585" s="2" t="s">
        <v>67</v>
      </c>
      <c r="F1585" s="20" t="str">
        <f>ACM!I335</f>
        <v>On-line Recognition of Cursive Hangul Characters by Modeling Extended Graphemes</v>
      </c>
      <c r="G1585">
        <v>1</v>
      </c>
    </row>
    <row r="1586" spans="1:7" ht="14.4" customHeight="1" x14ac:dyDescent="0.3">
      <c r="A1586" s="8" t="s">
        <v>10970</v>
      </c>
      <c r="B1586" s="3" t="s">
        <v>10702</v>
      </c>
      <c r="C1586" s="2" t="s">
        <v>67</v>
      </c>
      <c r="D1586" s="2" t="s">
        <v>68</v>
      </c>
      <c r="E1586" s="23" t="s">
        <v>10987</v>
      </c>
      <c r="F1586" s="20" t="s">
        <v>10952</v>
      </c>
      <c r="G1586">
        <v>1</v>
      </c>
    </row>
    <row r="1587" spans="1:7" ht="14.4" customHeight="1" x14ac:dyDescent="0.3">
      <c r="A1587" s="8" t="s">
        <v>9892</v>
      </c>
      <c r="B1587" s="8" t="s">
        <v>9287</v>
      </c>
      <c r="C1587" s="2" t="s">
        <v>67</v>
      </c>
      <c r="D1587" s="2" t="s">
        <v>67</v>
      </c>
      <c r="F1587" s="20" t="s">
        <v>9834</v>
      </c>
      <c r="G1587">
        <v>1</v>
      </c>
    </row>
    <row r="1588" spans="1:7" ht="14.4" customHeight="1" x14ac:dyDescent="0.3">
      <c r="A1588" s="8" t="s">
        <v>9905</v>
      </c>
      <c r="B1588" s="8" t="s">
        <v>9287</v>
      </c>
      <c r="C1588" s="2" t="s">
        <v>67</v>
      </c>
      <c r="D1588" s="2" t="s">
        <v>67</v>
      </c>
      <c r="F1588" s="20" t="s">
        <v>9847</v>
      </c>
      <c r="G1588">
        <v>1</v>
      </c>
    </row>
    <row r="1589" spans="1:7" ht="14.4" customHeight="1" x14ac:dyDescent="0.3">
      <c r="A1589" s="18">
        <f>IEEE!A57</f>
        <v>56</v>
      </c>
      <c r="B1589" s="18" t="str">
        <f>IEEE!B57</f>
        <v>5 (UML)</v>
      </c>
      <c r="C1589" s="2" t="s">
        <v>68</v>
      </c>
      <c r="D1589" s="2" t="s">
        <v>68</v>
      </c>
      <c r="E1589" s="23" t="s">
        <v>1120</v>
      </c>
      <c r="F1589" s="20" t="str">
        <f>IEEE!C57</f>
        <v>Ontology Aided Model Comparison</v>
      </c>
      <c r="G1589">
        <v>1</v>
      </c>
    </row>
    <row r="1590" spans="1:7" ht="14.4" customHeight="1" x14ac:dyDescent="0.3">
      <c r="A1590" s="6">
        <f>ACM!A58</f>
        <v>301</v>
      </c>
      <c r="B1590" s="6">
        <f>ACM!B58</f>
        <v>6</v>
      </c>
      <c r="C1590" s="2" t="s">
        <v>67</v>
      </c>
      <c r="D1590" s="2" t="s">
        <v>67</v>
      </c>
      <c r="F1590" s="20" t="str">
        <f>ACM!I58</f>
        <v>Ontology Change in Ontology-Based Information Integration Systems</v>
      </c>
      <c r="G1590">
        <v>1</v>
      </c>
    </row>
    <row r="1591" spans="1:7" ht="14.4" customHeight="1" x14ac:dyDescent="0.3">
      <c r="A1591" s="8" t="s">
        <v>9815</v>
      </c>
      <c r="B1591" s="8" t="s">
        <v>9287</v>
      </c>
      <c r="C1591" s="2" t="s">
        <v>67</v>
      </c>
      <c r="D1591" s="2" t="s">
        <v>67</v>
      </c>
      <c r="F1591" s="20" t="s">
        <v>9756</v>
      </c>
      <c r="G1591">
        <v>1</v>
      </c>
    </row>
    <row r="1592" spans="1:7" ht="14.4" customHeight="1" x14ac:dyDescent="0.3">
      <c r="A1592" s="6">
        <f>ACM!A469</f>
        <v>712</v>
      </c>
      <c r="B1592" s="6">
        <f>ACM!B469</f>
        <v>6</v>
      </c>
      <c r="C1592" s="2" t="s">
        <v>67</v>
      </c>
      <c r="D1592" s="2" t="s">
        <v>67</v>
      </c>
      <c r="F1592" s="20" t="str">
        <f>ACM!I469</f>
        <v>Ontology Model for Semantic Web Service Matching</v>
      </c>
      <c r="G1592">
        <v>1</v>
      </c>
    </row>
    <row r="1593" spans="1:7" ht="14.4" customHeight="1" x14ac:dyDescent="0.3">
      <c r="A1593" s="6">
        <f>ACM!A470</f>
        <v>713</v>
      </c>
      <c r="B1593" s="6">
        <f>ACM!B470</f>
        <v>6</v>
      </c>
      <c r="C1593" s="2" t="s">
        <v>11170</v>
      </c>
      <c r="D1593" s="2" t="s">
        <v>67</v>
      </c>
      <c r="F1593" s="20" t="str">
        <f>ACM!I470</f>
        <v>Ontology Model for Semantic Web Service Matching</v>
      </c>
      <c r="G1593">
        <v>1</v>
      </c>
    </row>
    <row r="1594" spans="1:7" ht="14.4" customHeight="1" x14ac:dyDescent="0.3">
      <c r="A1594" s="8" t="s">
        <v>9252</v>
      </c>
      <c r="B1594" s="8" t="s">
        <v>9286</v>
      </c>
      <c r="C1594" s="2" t="s">
        <v>67</v>
      </c>
      <c r="D1594" s="2" t="s">
        <v>67</v>
      </c>
      <c r="F1594" s="20" t="s">
        <v>8856</v>
      </c>
      <c r="G1594">
        <v>1</v>
      </c>
    </row>
    <row r="1595" spans="1:7" ht="14.4" customHeight="1" x14ac:dyDescent="0.3">
      <c r="A1595" s="8" t="s">
        <v>10548</v>
      </c>
      <c r="B1595" s="8" t="s">
        <v>9287</v>
      </c>
      <c r="C1595" s="2" t="s">
        <v>67</v>
      </c>
      <c r="D1595" s="2" t="s">
        <v>67</v>
      </c>
      <c r="F1595" s="20" t="s">
        <v>10269</v>
      </c>
      <c r="G1595">
        <v>1</v>
      </c>
    </row>
    <row r="1596" spans="1:7" ht="14.4" customHeight="1" x14ac:dyDescent="0.3">
      <c r="A1596" s="8" t="s">
        <v>10677</v>
      </c>
      <c r="B1596" s="8" t="s">
        <v>9287</v>
      </c>
      <c r="C1596" s="2" t="s">
        <v>67</v>
      </c>
      <c r="D1596" s="2" t="s">
        <v>67</v>
      </c>
      <c r="F1596" s="20" t="s">
        <v>10397</v>
      </c>
      <c r="G1596">
        <v>1</v>
      </c>
    </row>
    <row r="1597" spans="1:7" ht="14.4" customHeight="1" x14ac:dyDescent="0.3">
      <c r="A1597" s="8" t="s">
        <v>9184</v>
      </c>
      <c r="B1597" s="8" t="s">
        <v>9286</v>
      </c>
      <c r="C1597" s="2" t="s">
        <v>67</v>
      </c>
      <c r="D1597" s="2" t="s">
        <v>67</v>
      </c>
      <c r="F1597" s="20" t="s">
        <v>8789</v>
      </c>
      <c r="G1597">
        <v>1</v>
      </c>
    </row>
    <row r="1598" spans="1:7" ht="14.4" customHeight="1" x14ac:dyDescent="0.3">
      <c r="A1598" s="6">
        <f>ACM!A815</f>
        <v>1058</v>
      </c>
      <c r="B1598" s="6">
        <f>ACM!B815</f>
        <v>6</v>
      </c>
      <c r="C1598" s="2" t="s">
        <v>67</v>
      </c>
      <c r="D1598" s="2" t="s">
        <v>67</v>
      </c>
      <c r="F1598" s="20" t="str">
        <f>ACM!I815</f>
        <v>Open Boundary Conditions for the Diffuse Interface Model in 1-D</v>
      </c>
      <c r="G1598">
        <v>1</v>
      </c>
    </row>
    <row r="1599" spans="1:7" ht="14.4" customHeight="1" x14ac:dyDescent="0.3">
      <c r="A1599" s="6">
        <f>ACM!A831</f>
        <v>1074</v>
      </c>
      <c r="B1599" s="6">
        <f>ACM!B831</f>
        <v>6</v>
      </c>
      <c r="C1599" s="2" t="s">
        <v>11170</v>
      </c>
      <c r="D1599" s="2" t="s">
        <v>67</v>
      </c>
      <c r="F1599" s="20" t="str">
        <f>ACM!I831</f>
        <v>Open Boundary Conditions for the Diffuse Interface Model in 1-D</v>
      </c>
      <c r="G1599">
        <v>1</v>
      </c>
    </row>
    <row r="1600" spans="1:7" ht="14.4" customHeight="1" x14ac:dyDescent="0.3">
      <c r="A1600" s="18">
        <f>IEEE!A21</f>
        <v>20</v>
      </c>
      <c r="B1600" s="18" t="str">
        <f>IEEE!B21</f>
        <v>5 (UML)</v>
      </c>
      <c r="C1600" s="2" t="s">
        <v>68</v>
      </c>
      <c r="D1600" s="2" t="s">
        <v>68</v>
      </c>
      <c r="F1600" s="20" t="str">
        <f>IEEE!C21</f>
        <v>Operation-based conflict detection and resolution</v>
      </c>
      <c r="G1600">
        <v>1</v>
      </c>
    </row>
    <row r="1601" spans="1:7" ht="14.4" customHeight="1" x14ac:dyDescent="0.3">
      <c r="A1601" s="18">
        <f>IEEE!A119</f>
        <v>118</v>
      </c>
      <c r="B1601" s="18" t="str">
        <f>IEEE!B119</f>
        <v>5 (MD)</v>
      </c>
      <c r="C1601" s="2" t="s">
        <v>11170</v>
      </c>
      <c r="D1601" s="2" t="s">
        <v>67</v>
      </c>
      <c r="F1601" s="20" t="str">
        <f>IEEE!C119</f>
        <v>Operation-based conflict detection and resolution</v>
      </c>
      <c r="G1601">
        <v>1</v>
      </c>
    </row>
    <row r="1602" spans="1:7" ht="14.4" customHeight="1" x14ac:dyDescent="0.3">
      <c r="A1602" s="8" t="s">
        <v>10709</v>
      </c>
      <c r="B1602" s="3" t="s">
        <v>10702</v>
      </c>
      <c r="C1602" s="2" t="s">
        <v>11170</v>
      </c>
      <c r="D1602" s="2" t="s">
        <v>67</v>
      </c>
      <c r="F1602" s="20" t="s">
        <v>10412</v>
      </c>
      <c r="G1602">
        <v>1</v>
      </c>
    </row>
    <row r="1603" spans="1:7" ht="14.4" customHeight="1" x14ac:dyDescent="0.3">
      <c r="A1603" s="8" t="s">
        <v>10968</v>
      </c>
      <c r="B1603" s="3" t="s">
        <v>10702</v>
      </c>
      <c r="C1603" s="2" t="s">
        <v>67</v>
      </c>
      <c r="D1603" s="2" t="s">
        <v>68</v>
      </c>
      <c r="E1603" s="23" t="s">
        <v>10986</v>
      </c>
      <c r="F1603" s="20" t="s">
        <v>10950</v>
      </c>
      <c r="G1603">
        <v>1</v>
      </c>
    </row>
    <row r="1604" spans="1:7" ht="14.4" customHeight="1" x14ac:dyDescent="0.3">
      <c r="A1604" s="8" t="s">
        <v>10710</v>
      </c>
      <c r="B1604" s="3" t="s">
        <v>10702</v>
      </c>
      <c r="C1604" s="2" t="s">
        <v>67</v>
      </c>
      <c r="D1604" s="2" t="s">
        <v>68</v>
      </c>
      <c r="E1604" s="23" t="s">
        <v>10696</v>
      </c>
      <c r="F1604" s="20" t="s">
        <v>10413</v>
      </c>
      <c r="G1604">
        <v>1</v>
      </c>
    </row>
    <row r="1605" spans="1:7" ht="14.4" customHeight="1" x14ac:dyDescent="0.3">
      <c r="A1605" s="6">
        <f>ACM!A668</f>
        <v>911</v>
      </c>
      <c r="B1605" s="6">
        <f>ACM!B668</f>
        <v>6</v>
      </c>
      <c r="C1605" s="2" t="s">
        <v>67</v>
      </c>
      <c r="D1605" s="2" t="s">
        <v>67</v>
      </c>
      <c r="F1605" s="20" t="str">
        <f>ACM!I668</f>
        <v>Optical Flow Modeling and Computation</v>
      </c>
      <c r="G1605">
        <v>1</v>
      </c>
    </row>
    <row r="1606" spans="1:7" ht="14.4" customHeight="1" x14ac:dyDescent="0.3">
      <c r="A1606" s="6">
        <f>ACM!A554</f>
        <v>797</v>
      </c>
      <c r="B1606" s="6">
        <f>ACM!B554</f>
        <v>6</v>
      </c>
      <c r="C1606" s="2" t="s">
        <v>67</v>
      </c>
      <c r="D1606" s="2" t="s">
        <v>67</v>
      </c>
      <c r="F1606" s="20" t="str">
        <f>ACM!I554</f>
        <v>Optical Flow with Fractional Order Regularization</v>
      </c>
      <c r="G1606">
        <v>1</v>
      </c>
    </row>
    <row r="1607" spans="1:7" ht="14.4" customHeight="1" x14ac:dyDescent="0.3">
      <c r="A1607" s="6">
        <f>ACM!A781</f>
        <v>1024</v>
      </c>
      <c r="B1607" s="6">
        <f>ACM!B781</f>
        <v>6</v>
      </c>
      <c r="C1607" s="2" t="s">
        <v>67</v>
      </c>
      <c r="D1607" s="2" t="s">
        <v>67</v>
      </c>
      <c r="F1607" s="20" t="str">
        <f>ACM!I781</f>
        <v>Optimal Approximate Inverse of Linear Periodic Filters</v>
      </c>
      <c r="G1607">
        <v>1</v>
      </c>
    </row>
    <row r="1608" spans="1:7" ht="14.4" customHeight="1" x14ac:dyDescent="0.3">
      <c r="A1608" s="6">
        <f>ACM!A355</f>
        <v>598</v>
      </c>
      <c r="B1608" s="6">
        <f>ACM!B355</f>
        <v>6</v>
      </c>
      <c r="C1608" s="2" t="s">
        <v>67</v>
      </c>
      <c r="D1608" s="2" t="s">
        <v>67</v>
      </c>
      <c r="F1608" s="20" t="str">
        <f>ACM!I355</f>
        <v>Optimal Fourth-order Staggered-grid Finite-difference Scheme for 3D Frequency-domain Viscoelastic Wave Modeling</v>
      </c>
      <c r="G1608">
        <v>1</v>
      </c>
    </row>
    <row r="1609" spans="1:7" ht="14.4" customHeight="1" x14ac:dyDescent="0.3">
      <c r="A1609" s="6">
        <f>ACM!A806</f>
        <v>1049</v>
      </c>
      <c r="B1609" s="6">
        <f>ACM!B806</f>
        <v>6</v>
      </c>
      <c r="C1609" s="2" t="s">
        <v>67</v>
      </c>
      <c r="D1609" s="2" t="s">
        <v>67</v>
      </c>
      <c r="F1609" s="20" t="str">
        <f>ACM!I806</f>
        <v>Optimisation of Decision Making Under Uncertainty Throughout Field Lifetime</v>
      </c>
      <c r="G1609">
        <v>1</v>
      </c>
    </row>
    <row r="1610" spans="1:7" ht="14.4" customHeight="1" x14ac:dyDescent="0.3">
      <c r="A1610" s="8" t="s">
        <v>8939</v>
      </c>
      <c r="B1610" s="8" t="s">
        <v>9286</v>
      </c>
      <c r="C1610" s="2" t="s">
        <v>67</v>
      </c>
      <c r="D1610" s="2" t="s">
        <v>67</v>
      </c>
      <c r="F1610" s="20" t="s">
        <v>8528</v>
      </c>
      <c r="G1610">
        <v>1</v>
      </c>
    </row>
    <row r="1611" spans="1:7" ht="14.4" customHeight="1" x14ac:dyDescent="0.3">
      <c r="A1611" s="6">
        <f>ACM!A620</f>
        <v>863</v>
      </c>
      <c r="B1611" s="6">
        <f>ACM!B620</f>
        <v>6</v>
      </c>
      <c r="C1611" s="2" t="s">
        <v>67</v>
      </c>
      <c r="D1611" s="2" t="s">
        <v>67</v>
      </c>
      <c r="F1611" s="20" t="str">
        <f>ACM!I620</f>
        <v>Optimized High-order Finite Difference Wave Equations Modeling on Reconfigurable Computing Platform</v>
      </c>
      <c r="G1611">
        <v>1</v>
      </c>
    </row>
    <row r="1612" spans="1:7" ht="14.4" customHeight="1" x14ac:dyDescent="0.3">
      <c r="A1612" s="8" t="s">
        <v>9142</v>
      </c>
      <c r="B1612" s="8" t="s">
        <v>9286</v>
      </c>
      <c r="C1612" s="2" t="s">
        <v>67</v>
      </c>
      <c r="D1612" s="2" t="s">
        <v>67</v>
      </c>
      <c r="F1612" s="20" t="s">
        <v>8747</v>
      </c>
      <c r="G1612">
        <v>1</v>
      </c>
    </row>
    <row r="1613" spans="1:7" ht="14.4" customHeight="1" x14ac:dyDescent="0.3">
      <c r="A1613" s="6">
        <f>ACM!A885</f>
        <v>1128</v>
      </c>
      <c r="B1613" s="6">
        <f>ACM!B885</f>
        <v>7</v>
      </c>
      <c r="C1613" s="2" t="s">
        <v>68</v>
      </c>
      <c r="D1613" s="2" t="s">
        <v>68</v>
      </c>
      <c r="E1613" s="23" t="s">
        <v>11134</v>
      </c>
      <c r="F1613" s="20" t="str">
        <f>ACM!I885</f>
        <v>Origin Tracking $$+$$+ Text Differencing $$=$$= Textual Model Differencing</v>
      </c>
      <c r="G1613">
        <v>1</v>
      </c>
    </row>
    <row r="1614" spans="1:7" ht="14.4" customHeight="1" x14ac:dyDescent="0.3">
      <c r="A1614" s="6">
        <f>ACM!A587</f>
        <v>830</v>
      </c>
      <c r="B1614" s="6">
        <f>ACM!B587</f>
        <v>6</v>
      </c>
      <c r="C1614" s="2" t="s">
        <v>67</v>
      </c>
      <c r="D1614" s="2" t="s">
        <v>67</v>
      </c>
      <c r="F1614" s="20" t="str">
        <f>ACM!I587</f>
        <v>OS2IFD: A Microcomputer Implementation of the Parabolic Equation for Predicting Underwater Sound Propagation</v>
      </c>
      <c r="G1614">
        <v>1</v>
      </c>
    </row>
    <row r="1615" spans="1:7" ht="14.4" customHeight="1" x14ac:dyDescent="0.3">
      <c r="A1615" s="8" t="s">
        <v>9195</v>
      </c>
      <c r="B1615" s="8" t="s">
        <v>9286</v>
      </c>
      <c r="C1615" s="2" t="s">
        <v>67</v>
      </c>
      <c r="D1615" s="2" t="s">
        <v>67</v>
      </c>
      <c r="F1615" s="20" t="s">
        <v>8800</v>
      </c>
      <c r="G1615">
        <v>1</v>
      </c>
    </row>
    <row r="1616" spans="1:7" ht="14.4" customHeight="1" x14ac:dyDescent="0.3">
      <c r="A1616" s="8" t="s">
        <v>9569</v>
      </c>
      <c r="B1616" s="8" t="s">
        <v>9287</v>
      </c>
      <c r="C1616" s="2" t="s">
        <v>67</v>
      </c>
      <c r="D1616" s="2" t="s">
        <v>67</v>
      </c>
      <c r="F1616" s="20" t="s">
        <v>9516</v>
      </c>
      <c r="G1616">
        <v>1</v>
      </c>
    </row>
    <row r="1617" spans="1:7" ht="14.4" customHeight="1" x14ac:dyDescent="0.3">
      <c r="A1617" s="8" t="s">
        <v>9284</v>
      </c>
      <c r="B1617" s="8" t="s">
        <v>9286</v>
      </c>
      <c r="C1617" s="2" t="s">
        <v>67</v>
      </c>
      <c r="D1617" s="2" t="s">
        <v>67</v>
      </c>
      <c r="F1617" s="20" t="s">
        <v>8889</v>
      </c>
      <c r="G1617">
        <v>1</v>
      </c>
    </row>
    <row r="1618" spans="1:7" ht="14.4" customHeight="1" x14ac:dyDescent="0.3">
      <c r="A1618" s="6">
        <f>ACM!A269</f>
        <v>512</v>
      </c>
      <c r="B1618" s="6">
        <f>ACM!B269</f>
        <v>6</v>
      </c>
      <c r="C1618" s="2" t="s">
        <v>67</v>
      </c>
      <c r="D1618" s="2" t="s">
        <v>67</v>
      </c>
      <c r="F1618" s="20" t="str">
        <f>ACM!I269</f>
        <v>Parallel Comparison Algorithms for Approximation Problems</v>
      </c>
      <c r="G1618">
        <v>1</v>
      </c>
    </row>
    <row r="1619" spans="1:7" ht="14.4" customHeight="1" x14ac:dyDescent="0.3">
      <c r="A1619" s="8" t="s">
        <v>10511</v>
      </c>
      <c r="B1619" s="8" t="s">
        <v>9287</v>
      </c>
      <c r="C1619" s="2" t="s">
        <v>67</v>
      </c>
      <c r="D1619" s="2" t="s">
        <v>67</v>
      </c>
      <c r="F1619" s="20" t="s">
        <v>10231</v>
      </c>
      <c r="G1619">
        <v>1</v>
      </c>
    </row>
    <row r="1620" spans="1:7" ht="14.4" customHeight="1" x14ac:dyDescent="0.3">
      <c r="A1620" s="6">
        <f>ACM!A865</f>
        <v>1108</v>
      </c>
      <c r="B1620" s="6">
        <f>ACM!B865</f>
        <v>6</v>
      </c>
      <c r="C1620" s="2" t="s">
        <v>67</v>
      </c>
      <c r="D1620" s="2" t="s">
        <v>67</v>
      </c>
      <c r="F1620" s="20" t="str">
        <f>ACM!I865</f>
        <v>Parallel Graph Reduction with the PACE Architecture</v>
      </c>
      <c r="G1620">
        <v>1</v>
      </c>
    </row>
    <row r="1621" spans="1:7" ht="14.4" customHeight="1" x14ac:dyDescent="0.3">
      <c r="A1621" s="6">
        <f>ACM!A379</f>
        <v>622</v>
      </c>
      <c r="B1621" s="6">
        <f>ACM!B379</f>
        <v>6</v>
      </c>
      <c r="C1621" s="2" t="s">
        <v>67</v>
      </c>
      <c r="D1621" s="2" t="s">
        <v>67</v>
      </c>
      <c r="F1621" s="20" t="str">
        <f>ACM!I379</f>
        <v>Parameter Estimation for the Fractional Fractal Diffusion Model Based on Its Numerical Solution</v>
      </c>
      <c r="G1621">
        <v>1</v>
      </c>
    </row>
    <row r="1622" spans="1:7" ht="14.4" customHeight="1" x14ac:dyDescent="0.3">
      <c r="A1622" s="8" t="s">
        <v>8995</v>
      </c>
      <c r="B1622" s="8" t="s">
        <v>9286</v>
      </c>
      <c r="C1622" s="2" t="s">
        <v>67</v>
      </c>
      <c r="D1622" s="2" t="s">
        <v>67</v>
      </c>
      <c r="F1622" s="20" t="s">
        <v>8573</v>
      </c>
      <c r="G1622">
        <v>1</v>
      </c>
    </row>
    <row r="1623" spans="1:7" ht="14.4" customHeight="1" x14ac:dyDescent="0.3">
      <c r="A1623" s="8" t="s">
        <v>10522</v>
      </c>
      <c r="B1623" s="8" t="s">
        <v>9287</v>
      </c>
      <c r="C1623" s="2" t="s">
        <v>67</v>
      </c>
      <c r="D1623" s="2" t="s">
        <v>67</v>
      </c>
      <c r="F1623" s="20" t="s">
        <v>10243</v>
      </c>
      <c r="G1623">
        <v>1</v>
      </c>
    </row>
    <row r="1624" spans="1:7" ht="14.4" customHeight="1" x14ac:dyDescent="0.3">
      <c r="A1624" s="6">
        <f>ACM!A416</f>
        <v>659</v>
      </c>
      <c r="B1624" s="6">
        <f>ACM!B416</f>
        <v>6</v>
      </c>
      <c r="C1624" s="2" t="s">
        <v>67</v>
      </c>
      <c r="D1624" s="2" t="s">
        <v>67</v>
      </c>
      <c r="F1624" s="20" t="str">
        <f>ACM!I416</f>
        <v>Parsing Languages by Pattern Matching</v>
      </c>
      <c r="G1624">
        <v>1</v>
      </c>
    </row>
    <row r="1625" spans="1:7" ht="14.4" customHeight="1" x14ac:dyDescent="0.3">
      <c r="A1625" s="8" t="s">
        <v>9884</v>
      </c>
      <c r="B1625" s="8" t="s">
        <v>9287</v>
      </c>
      <c r="C1625" s="2" t="s">
        <v>67</v>
      </c>
      <c r="D1625" s="2" t="s">
        <v>67</v>
      </c>
      <c r="F1625" s="20" t="s">
        <v>9826</v>
      </c>
      <c r="G1625">
        <v>1</v>
      </c>
    </row>
    <row r="1626" spans="1:7" ht="14.4" customHeight="1" x14ac:dyDescent="0.3">
      <c r="A1626" s="18">
        <f>IEEE!A126</f>
        <v>125</v>
      </c>
      <c r="B1626" s="18" t="str">
        <f>IEEE!B126</f>
        <v>5 (MD)</v>
      </c>
      <c r="C1626" s="2" t="s">
        <v>67</v>
      </c>
      <c r="D1626" s="2" t="s">
        <v>67</v>
      </c>
      <c r="F1626" s="20" t="str">
        <f>IEEE!C126</f>
        <v>Partial ambiguity resolution for reliable GNSS positioning â€” A useful tool?</v>
      </c>
      <c r="G1626">
        <v>1</v>
      </c>
    </row>
    <row r="1627" spans="1:7" ht="14.4" customHeight="1" x14ac:dyDescent="0.3">
      <c r="A1627" s="6">
        <f>ACM!A468</f>
        <v>711</v>
      </c>
      <c r="B1627" s="6">
        <f>ACM!B468</f>
        <v>6</v>
      </c>
      <c r="C1627" s="2" t="s">
        <v>67</v>
      </c>
      <c r="D1627" s="2" t="s">
        <v>67</v>
      </c>
      <c r="F1627" s="20" t="str">
        <f>ACM!I468</f>
        <v>Partial Correspondence Based on Subgraph Matching</v>
      </c>
      <c r="G1627">
        <v>1</v>
      </c>
    </row>
    <row r="1628" spans="1:7" ht="14.4" customHeight="1" x14ac:dyDescent="0.3">
      <c r="A1628" s="8" t="s">
        <v>10655</v>
      </c>
      <c r="B1628" s="8" t="s">
        <v>9287</v>
      </c>
      <c r="C1628" s="2" t="s">
        <v>67</v>
      </c>
      <c r="D1628" s="2" t="s">
        <v>67</v>
      </c>
      <c r="F1628" s="20" t="s">
        <v>10375</v>
      </c>
      <c r="G1628">
        <v>1</v>
      </c>
    </row>
    <row r="1629" spans="1:7" x14ac:dyDescent="0.3">
      <c r="A1629" s="8" t="s">
        <v>10642</v>
      </c>
      <c r="B1629" s="8" t="s">
        <v>9287</v>
      </c>
      <c r="C1629" s="2" t="s">
        <v>67</v>
      </c>
      <c r="D1629" s="2" t="s">
        <v>67</v>
      </c>
      <c r="F1629" s="20" t="s">
        <v>10361</v>
      </c>
      <c r="G1629">
        <v>1</v>
      </c>
    </row>
    <row r="1630" spans="1:7" ht="14.4" customHeight="1" x14ac:dyDescent="0.3">
      <c r="A1630" s="8" t="s">
        <v>9254</v>
      </c>
      <c r="B1630" s="8" t="s">
        <v>9286</v>
      </c>
      <c r="C1630" s="2" t="s">
        <v>67</v>
      </c>
      <c r="D1630" s="2" t="s">
        <v>67</v>
      </c>
      <c r="F1630" s="20" t="s">
        <v>8858</v>
      </c>
      <c r="G1630">
        <v>1</v>
      </c>
    </row>
    <row r="1631" spans="1:7" ht="14.4" customHeight="1" x14ac:dyDescent="0.3">
      <c r="A1631" s="8" t="s">
        <v>10593</v>
      </c>
      <c r="B1631" s="8" t="s">
        <v>9287</v>
      </c>
      <c r="C1631" s="2" t="s">
        <v>67</v>
      </c>
      <c r="D1631" s="2" t="s">
        <v>67</v>
      </c>
      <c r="F1631" s="20" t="s">
        <v>10311</v>
      </c>
      <c r="G1631">
        <v>1</v>
      </c>
    </row>
    <row r="1632" spans="1:7" ht="14.4" customHeight="1" x14ac:dyDescent="0.3">
      <c r="A1632" s="8" t="s">
        <v>10577</v>
      </c>
      <c r="B1632" s="8" t="s">
        <v>9287</v>
      </c>
      <c r="C1632" s="2" t="s">
        <v>67</v>
      </c>
      <c r="D1632" s="2" t="s">
        <v>67</v>
      </c>
      <c r="F1632" s="20" t="s">
        <v>10296</v>
      </c>
      <c r="G1632">
        <v>1</v>
      </c>
    </row>
    <row r="1633" spans="1:7" ht="14.4" customHeight="1" x14ac:dyDescent="0.3">
      <c r="A1633" s="8" t="s">
        <v>8996</v>
      </c>
      <c r="B1633" s="8" t="s">
        <v>9286</v>
      </c>
      <c r="C1633" s="2" t="s">
        <v>67</v>
      </c>
      <c r="D1633" s="2" t="s">
        <v>67</v>
      </c>
      <c r="F1633" s="20" t="s">
        <v>8578</v>
      </c>
      <c r="G1633">
        <v>1</v>
      </c>
    </row>
    <row r="1634" spans="1:7" ht="14.4" customHeight="1" x14ac:dyDescent="0.3">
      <c r="A1634" s="6">
        <f>ACM!A410</f>
        <v>653</v>
      </c>
      <c r="B1634" s="6">
        <f>ACM!B410</f>
        <v>6</v>
      </c>
      <c r="C1634" s="2" t="s">
        <v>67</v>
      </c>
      <c r="D1634" s="2" t="s">
        <v>67</v>
      </c>
      <c r="F1634" s="20" t="str">
        <f>ACM!I410</f>
        <v>Patterns of Gaming Preferences and Serious Game Effectiveness</v>
      </c>
      <c r="G1634">
        <v>1</v>
      </c>
    </row>
    <row r="1635" spans="1:7" ht="14.4" customHeight="1" x14ac:dyDescent="0.3">
      <c r="A1635" s="6">
        <f>ACM!A562</f>
        <v>805</v>
      </c>
      <c r="B1635" s="6">
        <f>ACM!B562</f>
        <v>6</v>
      </c>
      <c r="C1635" s="2" t="s">
        <v>67</v>
      </c>
      <c r="D1635" s="2" t="s">
        <v>67</v>
      </c>
      <c r="F1635" s="20" t="str">
        <f>ACM!I562</f>
        <v>Perceptions and Reality: Revealing the BIM Gap Between the UK and Turkey</v>
      </c>
      <c r="G1635">
        <v>1</v>
      </c>
    </row>
    <row r="1636" spans="1:7" ht="14.4" customHeight="1" x14ac:dyDescent="0.3">
      <c r="A1636" s="6">
        <f>ACM!A365</f>
        <v>608</v>
      </c>
      <c r="B1636" s="6">
        <f>ACM!B365</f>
        <v>6</v>
      </c>
      <c r="C1636" s="2" t="s">
        <v>67</v>
      </c>
      <c r="D1636" s="2" t="s">
        <v>67</v>
      </c>
      <c r="F1636" s="20" t="str">
        <f>ACM!I365</f>
        <v>Percussion Synthesis Based on Models of Nonlinear Shell Vibration</v>
      </c>
      <c r="G1636">
        <v>1</v>
      </c>
    </row>
    <row r="1637" spans="1:7" ht="14.4" customHeight="1" x14ac:dyDescent="0.3">
      <c r="A1637" s="6">
        <f>ACM!A426</f>
        <v>669</v>
      </c>
      <c r="B1637" s="6">
        <f>ACM!B426</f>
        <v>6</v>
      </c>
      <c r="C1637" s="2" t="s">
        <v>11170</v>
      </c>
      <c r="D1637" s="2" t="s">
        <v>67</v>
      </c>
      <c r="F1637" s="20" t="str">
        <f>ACM!I426</f>
        <v>Percussion Synthesis Based on Models of Nonlinear Shell Vibration</v>
      </c>
      <c r="G1637">
        <v>1</v>
      </c>
    </row>
    <row r="1638" spans="1:7" ht="14.4" customHeight="1" x14ac:dyDescent="0.3">
      <c r="A1638" s="8" t="s">
        <v>8940</v>
      </c>
      <c r="B1638" s="8" t="s">
        <v>9286</v>
      </c>
      <c r="C1638" s="2" t="s">
        <v>67</v>
      </c>
      <c r="D1638" s="2" t="s">
        <v>67</v>
      </c>
      <c r="F1638" s="20" t="s">
        <v>8548</v>
      </c>
      <c r="G1638">
        <v>1</v>
      </c>
    </row>
    <row r="1639" spans="1:7" ht="14.4" customHeight="1" x14ac:dyDescent="0.3">
      <c r="A1639" s="18">
        <f>IEEE!A80</f>
        <v>79</v>
      </c>
      <c r="B1639" s="18" t="str">
        <f>IEEE!B80</f>
        <v>5 (UML)</v>
      </c>
      <c r="C1639" s="2" t="s">
        <v>67</v>
      </c>
      <c r="D1639" s="2" t="s">
        <v>67</v>
      </c>
      <c r="F1639" s="20" t="str">
        <f>IEEE!C80</f>
        <v>Performance Analysis of a Dynamic Architecture for Reconfiguration of Web Servers Clusters</v>
      </c>
      <c r="G1639">
        <v>1</v>
      </c>
    </row>
    <row r="1640" spans="1:7" ht="14.4" customHeight="1" x14ac:dyDescent="0.3">
      <c r="A1640" s="8" t="s">
        <v>9467</v>
      </c>
      <c r="B1640" s="8" t="s">
        <v>9287</v>
      </c>
      <c r="C1640" s="2" t="s">
        <v>67</v>
      </c>
      <c r="D1640" s="2" t="s">
        <v>67</v>
      </c>
      <c r="F1640" s="20" t="s">
        <v>9391</v>
      </c>
      <c r="G1640">
        <v>1</v>
      </c>
    </row>
    <row r="1641" spans="1:7" x14ac:dyDescent="0.3">
      <c r="A1641" s="6">
        <f>ACM!A472</f>
        <v>715</v>
      </c>
      <c r="B1641" s="6">
        <f>ACM!B472</f>
        <v>6</v>
      </c>
      <c r="C1641" s="2" t="s">
        <v>67</v>
      </c>
      <c r="D1641" s="2" t="s">
        <v>67</v>
      </c>
      <c r="F1641" s="20" t="str">
        <f>ACM!I472</f>
        <v>Performance of Correlation-based Stereo Algorithm with Respect to the Change of the Window Size</v>
      </c>
      <c r="G1641">
        <v>1</v>
      </c>
    </row>
    <row r="1642" spans="1:7" ht="14.4" customHeight="1" x14ac:dyDescent="0.3">
      <c r="A1642" s="8" t="s">
        <v>10591</v>
      </c>
      <c r="B1642" s="8" t="s">
        <v>9287</v>
      </c>
      <c r="C1642" s="2" t="s">
        <v>67</v>
      </c>
      <c r="D1642" s="2" t="s">
        <v>67</v>
      </c>
      <c r="F1642" s="20" t="s">
        <v>10309</v>
      </c>
      <c r="G1642">
        <v>1</v>
      </c>
    </row>
    <row r="1643" spans="1:7" ht="14.4" customHeight="1" x14ac:dyDescent="0.3">
      <c r="A1643" s="6">
        <f>ACM!A114</f>
        <v>357</v>
      </c>
      <c r="B1643" s="6">
        <f>ACM!B114</f>
        <v>6</v>
      </c>
      <c r="C1643" s="2" t="s">
        <v>67</v>
      </c>
      <c r="D1643" s="2" t="s">
        <v>68</v>
      </c>
      <c r="E1643" s="23" t="s">
        <v>11140</v>
      </c>
      <c r="F1643" s="20" t="str">
        <f>ACM!I114</f>
        <v>Perspectives on Combining Model-driven Engineering, Software Product Line Engineering, and Version Control</v>
      </c>
      <c r="G1643">
        <v>1</v>
      </c>
    </row>
    <row r="1644" spans="1:7" ht="14.4" customHeight="1" x14ac:dyDescent="0.3">
      <c r="A1644" s="6">
        <f>ACM!A682</f>
        <v>925</v>
      </c>
      <c r="B1644" s="6">
        <f>ACM!B682</f>
        <v>6</v>
      </c>
      <c r="C1644" s="2" t="s">
        <v>67</v>
      </c>
      <c r="D1644" s="2" t="s">
        <v>67</v>
      </c>
      <c r="F1644" s="20" t="str">
        <f>ACM!I682</f>
        <v>Petri Net Models for Describing Multimedia Synchronization Requirements</v>
      </c>
      <c r="G1644">
        <v>1</v>
      </c>
    </row>
    <row r="1645" spans="1:7" ht="14.4" customHeight="1" x14ac:dyDescent="0.3">
      <c r="A1645" s="18">
        <f>IEEE!A52</f>
        <v>51</v>
      </c>
      <c r="B1645" s="18" t="str">
        <f>IEEE!B52</f>
        <v>5 (UML)</v>
      </c>
      <c r="C1645" s="2" t="s">
        <v>67</v>
      </c>
      <c r="D1645" s="2" t="s">
        <v>67</v>
      </c>
      <c r="F1645" s="20" t="str">
        <f>IEEE!C52</f>
        <v>Petri nets as supporting formalism within Embedded Systems Co-design</v>
      </c>
      <c r="G1645">
        <v>1</v>
      </c>
    </row>
    <row r="1646" spans="1:7" ht="14.4" customHeight="1" x14ac:dyDescent="0.3">
      <c r="A1646" s="6">
        <f>ACM!A783</f>
        <v>1026</v>
      </c>
      <c r="B1646" s="6">
        <f>ACM!B783</f>
        <v>6</v>
      </c>
      <c r="C1646" s="2" t="s">
        <v>67</v>
      </c>
      <c r="D1646" s="2" t="s">
        <v>67</v>
      </c>
      <c r="F1646" s="20" t="str">
        <f>ACM!I783</f>
        <v>Physical-Interface-Based IoT Service Characterization</v>
      </c>
      <c r="G1646">
        <v>1</v>
      </c>
    </row>
    <row r="1647" spans="1:7" ht="14.4" customHeight="1" x14ac:dyDescent="0.3">
      <c r="A1647" s="8" t="s">
        <v>9666</v>
      </c>
      <c r="B1647" s="8" t="s">
        <v>9287</v>
      </c>
      <c r="C1647" s="2" t="s">
        <v>67</v>
      </c>
      <c r="D1647" s="2" t="s">
        <v>67</v>
      </c>
      <c r="F1647" s="20" t="s">
        <v>9621</v>
      </c>
      <c r="G1647">
        <v>1</v>
      </c>
    </row>
    <row r="1648" spans="1:7" ht="14.4" customHeight="1" x14ac:dyDescent="0.3">
      <c r="A1648" s="8" t="s">
        <v>9337</v>
      </c>
      <c r="B1648" s="8" t="s">
        <v>9287</v>
      </c>
      <c r="C1648" s="2" t="s">
        <v>67</v>
      </c>
      <c r="D1648" s="2" t="s">
        <v>67</v>
      </c>
      <c r="F1648" s="20" t="s">
        <v>9309</v>
      </c>
      <c r="G1648">
        <v>1</v>
      </c>
    </row>
    <row r="1649" spans="1:7" ht="14.4" customHeight="1" x14ac:dyDescent="0.3">
      <c r="A1649" s="6">
        <f>ACM!A671</f>
        <v>914</v>
      </c>
      <c r="B1649" s="6">
        <f>ACM!B671</f>
        <v>6</v>
      </c>
      <c r="C1649" s="2" t="s">
        <v>67</v>
      </c>
      <c r="D1649" s="2" t="s">
        <v>67</v>
      </c>
      <c r="F1649" s="20" t="str">
        <f>ACM!I671</f>
        <v>POD/DEIM Nonlinear Model Order Reduction of an ADI Implicit Shallow Water Equations Model</v>
      </c>
      <c r="G1649">
        <v>1</v>
      </c>
    </row>
    <row r="1650" spans="1:7" ht="14.4" customHeight="1" x14ac:dyDescent="0.3">
      <c r="A1650" s="6">
        <f>ACM!A370</f>
        <v>613</v>
      </c>
      <c r="B1650" s="6">
        <f>ACM!B370</f>
        <v>6</v>
      </c>
      <c r="C1650" s="2" t="s">
        <v>67</v>
      </c>
      <c r="D1650" s="2" t="s">
        <v>67</v>
      </c>
      <c r="F1650" s="20" t="str">
        <f>ACM!I370</f>
        <v>POEMS: End-to-End Performance Design of Large Parallel Adaptive Computational Systems</v>
      </c>
      <c r="G1650">
        <v>1</v>
      </c>
    </row>
    <row r="1651" spans="1:7" ht="14.4" customHeight="1" x14ac:dyDescent="0.3">
      <c r="A1651" s="6">
        <f>ACM!A659</f>
        <v>902</v>
      </c>
      <c r="B1651" s="6">
        <f>ACM!B659</f>
        <v>6</v>
      </c>
      <c r="C1651" s="2" t="s">
        <v>67</v>
      </c>
      <c r="D1651" s="2" t="s">
        <v>67</v>
      </c>
      <c r="F1651" s="20" t="str">
        <f>ACM!I659</f>
        <v>Pole Placement in Non Connected Regions for Descriptor Models</v>
      </c>
      <c r="G1651">
        <v>1</v>
      </c>
    </row>
    <row r="1652" spans="1:7" ht="14.4" customHeight="1" x14ac:dyDescent="0.3">
      <c r="A1652" s="8" t="s">
        <v>9049</v>
      </c>
      <c r="B1652" s="8" t="s">
        <v>9286</v>
      </c>
      <c r="C1652" s="2" t="s">
        <v>67</v>
      </c>
      <c r="D1652" s="2" t="s">
        <v>67</v>
      </c>
      <c r="F1652" s="20" t="s">
        <v>8657</v>
      </c>
      <c r="G1652">
        <v>1</v>
      </c>
    </row>
    <row r="1653" spans="1:7" ht="14.4" customHeight="1" x14ac:dyDescent="0.3">
      <c r="A1653" s="8" t="s">
        <v>9911</v>
      </c>
      <c r="B1653" s="8" t="s">
        <v>9287</v>
      </c>
      <c r="C1653" s="2" t="s">
        <v>67</v>
      </c>
      <c r="D1653" s="2" t="s">
        <v>67</v>
      </c>
      <c r="F1653" s="20" t="s">
        <v>9853</v>
      </c>
      <c r="G1653">
        <v>1</v>
      </c>
    </row>
    <row r="1654" spans="1:7" x14ac:dyDescent="0.3">
      <c r="A1654" s="6">
        <f>ACM!A839</f>
        <v>1082</v>
      </c>
      <c r="B1654" s="6">
        <f>ACM!B839</f>
        <v>6</v>
      </c>
      <c r="C1654" s="2" t="s">
        <v>67</v>
      </c>
      <c r="D1654" s="2" t="s">
        <v>67</v>
      </c>
      <c r="F1654" s="20" t="str">
        <f>ACM!I839</f>
        <v>Port-Based Reliability Computing for Service Composition</v>
      </c>
      <c r="G1654">
        <v>1</v>
      </c>
    </row>
    <row r="1655" spans="1:7" ht="14.4" customHeight="1" x14ac:dyDescent="0.3">
      <c r="A1655" s="6">
        <f>ACM!A158</f>
        <v>401</v>
      </c>
      <c r="B1655" s="6">
        <f>ACM!B158</f>
        <v>6</v>
      </c>
      <c r="C1655" s="2" t="s">
        <v>67</v>
      </c>
      <c r="D1655" s="2" t="s">
        <v>67</v>
      </c>
      <c r="F1655" s="20" t="str">
        <f>ACM!I158</f>
        <v>Powertrain Control Verification Benchmark</v>
      </c>
      <c r="G1655">
        <v>1</v>
      </c>
    </row>
    <row r="1656" spans="1:7" ht="14.4" customHeight="1" x14ac:dyDescent="0.3">
      <c r="A1656" s="8" t="s">
        <v>9200</v>
      </c>
      <c r="B1656" s="8" t="s">
        <v>9286</v>
      </c>
      <c r="C1656" s="2" t="s">
        <v>67</v>
      </c>
      <c r="D1656" s="2" t="s">
        <v>67</v>
      </c>
      <c r="F1656" s="20" t="s">
        <v>8805</v>
      </c>
      <c r="G1656">
        <v>1</v>
      </c>
    </row>
    <row r="1657" spans="1:7" ht="14.4" customHeight="1" x14ac:dyDescent="0.3">
      <c r="A1657" s="6">
        <f>ACM!A619</f>
        <v>862</v>
      </c>
      <c r="B1657" s="6">
        <f>ACM!B619</f>
        <v>6</v>
      </c>
      <c r="C1657" s="2" t="s">
        <v>67</v>
      </c>
      <c r="D1657" s="2" t="s">
        <v>67</v>
      </c>
      <c r="F1657" s="20" t="str">
        <f>ACM!I619</f>
        <v>Practical UC Security with a Global Random Oracle</v>
      </c>
      <c r="G1657">
        <v>1</v>
      </c>
    </row>
    <row r="1658" spans="1:7" ht="14.4" customHeight="1" x14ac:dyDescent="0.3">
      <c r="A1658" s="8" t="s">
        <v>10023</v>
      </c>
      <c r="B1658" s="8" t="s">
        <v>9287</v>
      </c>
      <c r="C1658" s="2" t="s">
        <v>67</v>
      </c>
      <c r="D1658" s="2" t="s">
        <v>67</v>
      </c>
      <c r="E1658" s="23" t="s">
        <v>10756</v>
      </c>
      <c r="F1658" s="20" t="s">
        <v>9967</v>
      </c>
      <c r="G1658">
        <v>1</v>
      </c>
    </row>
    <row r="1659" spans="1:7" ht="14.4" customHeight="1" x14ac:dyDescent="0.3">
      <c r="A1659" s="8" t="s">
        <v>9761</v>
      </c>
      <c r="B1659" s="8" t="s">
        <v>9287</v>
      </c>
      <c r="C1659" s="2" t="s">
        <v>67</v>
      </c>
      <c r="D1659" s="2" t="s">
        <v>67</v>
      </c>
      <c r="F1659" s="20" t="s">
        <v>9702</v>
      </c>
      <c r="G1659">
        <v>1</v>
      </c>
    </row>
    <row r="1660" spans="1:7" ht="14.4" customHeight="1" x14ac:dyDescent="0.3">
      <c r="A1660" s="6">
        <f>ACM!A499</f>
        <v>742</v>
      </c>
      <c r="B1660" s="6">
        <f>ACM!B499</f>
        <v>6</v>
      </c>
      <c r="C1660" s="2" t="s">
        <v>67</v>
      </c>
      <c r="D1660" s="2" t="s">
        <v>67</v>
      </c>
      <c r="F1660" s="20" t="str">
        <f>ACM!I499</f>
        <v>Predicting Forensic Admission Among the Mentally Ill in a Multinational Setting: A Bayesian Modelling Approach</v>
      </c>
      <c r="G1660">
        <v>1</v>
      </c>
    </row>
    <row r="1661" spans="1:7" ht="14.4" customHeight="1" x14ac:dyDescent="0.3">
      <c r="A1661" s="6">
        <f>ACM!A263</f>
        <v>506</v>
      </c>
      <c r="B1661" s="6">
        <f>ACM!B263</f>
        <v>6</v>
      </c>
      <c r="C1661" s="2" t="s">
        <v>67</v>
      </c>
      <c r="D1661" s="2" t="s">
        <v>67</v>
      </c>
      <c r="F1661" s="20" t="str">
        <f>ACM!I263</f>
        <v>Predicting Image Matching Using Affine Distortion Models</v>
      </c>
      <c r="G1661">
        <v>1</v>
      </c>
    </row>
    <row r="1662" spans="1:7" ht="14.4" customHeight="1" x14ac:dyDescent="0.3">
      <c r="A1662" s="6">
        <f>ACM!A662</f>
        <v>905</v>
      </c>
      <c r="B1662" s="6">
        <f>ACM!B662</f>
        <v>6</v>
      </c>
      <c r="C1662" s="2" t="s">
        <v>67</v>
      </c>
      <c r="D1662" s="2" t="s">
        <v>67</v>
      </c>
      <c r="F1662" s="20" t="str">
        <f>ACM!I662</f>
        <v>Predicting the Expansion of an Urban Boundary Using Spatial Logistic Regression and Hybrid Raster--Vector Routines with Remote Sensing and GIS</v>
      </c>
      <c r="G1662">
        <v>1</v>
      </c>
    </row>
    <row r="1663" spans="1:7" ht="14.4" customHeight="1" x14ac:dyDescent="0.3">
      <c r="A1663" s="8" t="s">
        <v>9211</v>
      </c>
      <c r="B1663" s="8" t="s">
        <v>9286</v>
      </c>
      <c r="C1663" s="2" t="s">
        <v>67</v>
      </c>
      <c r="D1663" s="2" t="s">
        <v>67</v>
      </c>
      <c r="F1663" s="20" t="s">
        <v>8816</v>
      </c>
      <c r="G1663">
        <v>1</v>
      </c>
    </row>
    <row r="1664" spans="1:7" ht="14.4" customHeight="1" x14ac:dyDescent="0.3">
      <c r="A1664" s="6">
        <f>ACM!A323</f>
        <v>566</v>
      </c>
      <c r="B1664" s="6">
        <f>ACM!B323</f>
        <v>6</v>
      </c>
      <c r="C1664" s="2" t="s">
        <v>67</v>
      </c>
      <c r="D1664" s="2" t="s">
        <v>67</v>
      </c>
      <c r="F1664" s="20" t="str">
        <f>ACM!I323</f>
        <v>Prediction of Variation in MIMO Channel Capacity for the Populated Indoor Environment Using a Radar Cross-section-based Pedestrian Model</v>
      </c>
      <c r="G1664">
        <v>1</v>
      </c>
    </row>
    <row r="1665" spans="1:7" ht="14.4" customHeight="1" x14ac:dyDescent="0.3">
      <c r="A1665" s="8" t="s">
        <v>10641</v>
      </c>
      <c r="B1665" s="8" t="s">
        <v>9287</v>
      </c>
      <c r="C1665" s="2" t="s">
        <v>67</v>
      </c>
      <c r="D1665" s="2" t="s">
        <v>67</v>
      </c>
      <c r="F1665" s="20" t="s">
        <v>10360</v>
      </c>
      <c r="G1665">
        <v>1</v>
      </c>
    </row>
    <row r="1666" spans="1:7" ht="14.4" customHeight="1" x14ac:dyDescent="0.3">
      <c r="A1666" s="8" t="s">
        <v>8905</v>
      </c>
      <c r="B1666" s="8" t="s">
        <v>9286</v>
      </c>
      <c r="C1666" s="2" t="s">
        <v>67</v>
      </c>
      <c r="D1666" s="2" t="s">
        <v>68</v>
      </c>
      <c r="E1666" s="23" t="s">
        <v>8897</v>
      </c>
      <c r="F1666" s="20" t="s">
        <v>8518</v>
      </c>
      <c r="G1666">
        <v>1</v>
      </c>
    </row>
    <row r="1667" spans="1:7" ht="14.4" customHeight="1" x14ac:dyDescent="0.3">
      <c r="A1667" s="6">
        <f>ACM!A720</f>
        <v>963</v>
      </c>
      <c r="B1667" s="6">
        <f>ACM!B720</f>
        <v>6</v>
      </c>
      <c r="C1667" s="2" t="s">
        <v>67</v>
      </c>
      <c r="D1667" s="2" t="s">
        <v>67</v>
      </c>
      <c r="F1667" s="20" t="str">
        <f>ACM!I720</f>
        <v>Private Minutia-Based Fingerprint Matching</v>
      </c>
      <c r="G1667">
        <v>1</v>
      </c>
    </row>
    <row r="1668" spans="1:7" ht="14.4" customHeight="1" x14ac:dyDescent="0.3">
      <c r="A1668" s="8" t="s">
        <v>10851</v>
      </c>
      <c r="B1668" s="3" t="s">
        <v>10746</v>
      </c>
      <c r="C1668" s="2" t="s">
        <v>67</v>
      </c>
      <c r="D1668" s="2" t="s">
        <v>67</v>
      </c>
      <c r="F1668" s="20" t="s">
        <v>10786</v>
      </c>
      <c r="G1668">
        <v>1</v>
      </c>
    </row>
    <row r="1669" spans="1:7" ht="14.4" customHeight="1" x14ac:dyDescent="0.3">
      <c r="A1669" s="6">
        <f>ACM!A632</f>
        <v>875</v>
      </c>
      <c r="B1669" s="6">
        <f>ACM!B632</f>
        <v>6</v>
      </c>
      <c r="C1669" s="2" t="s">
        <v>67</v>
      </c>
      <c r="D1669" s="2" t="s">
        <v>67</v>
      </c>
      <c r="F1669" s="20" t="str">
        <f>ACM!I632</f>
        <v>Probabilistic Group Recommendation via Information Matching</v>
      </c>
      <c r="G1669">
        <v>1</v>
      </c>
    </row>
    <row r="1670" spans="1:7" ht="14.4" customHeight="1" x14ac:dyDescent="0.3">
      <c r="A1670" s="6">
        <f>ACM!A192</f>
        <v>435</v>
      </c>
      <c r="B1670" s="6">
        <f>ACM!B192</f>
        <v>6</v>
      </c>
      <c r="C1670" s="2" t="s">
        <v>67</v>
      </c>
      <c r="D1670" s="2" t="s">
        <v>67</v>
      </c>
      <c r="F1670" s="20" t="str">
        <f>ACM!I192</f>
        <v>Probabilistic Latent Variable Models for Unsupervised Many-to-many Object Matching</v>
      </c>
      <c r="G1670">
        <v>1</v>
      </c>
    </row>
    <row r="1671" spans="1:7" ht="14.4" customHeight="1" x14ac:dyDescent="0.3">
      <c r="A1671" s="6">
        <f>ACM!A509</f>
        <v>752</v>
      </c>
      <c r="B1671" s="6">
        <f>ACM!B509</f>
        <v>6</v>
      </c>
      <c r="C1671" s="2" t="s">
        <v>67</v>
      </c>
      <c r="D1671" s="2" t="s">
        <v>67</v>
      </c>
      <c r="F1671" s="20" t="str">
        <f>ACM!I509</f>
        <v>Probabilistic Models for Answer-ranking in Multilingual Question-answering</v>
      </c>
      <c r="G1671">
        <v>1</v>
      </c>
    </row>
    <row r="1672" spans="1:7" ht="14.4" customHeight="1" x14ac:dyDescent="0.3">
      <c r="A1672" s="8" t="s">
        <v>9159</v>
      </c>
      <c r="B1672" s="8" t="s">
        <v>9286</v>
      </c>
      <c r="C1672" s="2" t="s">
        <v>67</v>
      </c>
      <c r="D1672" s="2" t="s">
        <v>67</v>
      </c>
      <c r="F1672" s="20" t="s">
        <v>8764</v>
      </c>
      <c r="G1672">
        <v>1</v>
      </c>
    </row>
    <row r="1673" spans="1:7" ht="14.4" customHeight="1" x14ac:dyDescent="0.3">
      <c r="A1673" s="8" t="s">
        <v>10564</v>
      </c>
      <c r="B1673" s="8" t="s">
        <v>9287</v>
      </c>
      <c r="C1673" s="2" t="s">
        <v>67</v>
      </c>
      <c r="D1673" s="2" t="s">
        <v>67</v>
      </c>
      <c r="F1673" s="20" t="s">
        <v>10285</v>
      </c>
      <c r="G1673">
        <v>1</v>
      </c>
    </row>
    <row r="1674" spans="1:7" ht="14.4" customHeight="1" x14ac:dyDescent="0.3">
      <c r="A1674" s="8" t="s">
        <v>10620</v>
      </c>
      <c r="B1674" s="8" t="s">
        <v>9287</v>
      </c>
      <c r="C1674" s="2" t="s">
        <v>67</v>
      </c>
      <c r="D1674" s="2" t="s">
        <v>67</v>
      </c>
      <c r="F1674" s="20" t="s">
        <v>10339</v>
      </c>
      <c r="G1674">
        <v>1</v>
      </c>
    </row>
    <row r="1675" spans="1:7" ht="14.4" customHeight="1" x14ac:dyDescent="0.3">
      <c r="A1675" s="6">
        <f>ACM!A132</f>
        <v>375</v>
      </c>
      <c r="B1675" s="6">
        <f>ACM!B132</f>
        <v>6</v>
      </c>
      <c r="C1675" s="2" t="s">
        <v>67</v>
      </c>
      <c r="D1675" s="2" t="s">
        <v>68</v>
      </c>
      <c r="F1675" s="20" t="str">
        <f>ACM!I132</f>
        <v>Product Line Variability Modeling Based on Model Difference and Merge</v>
      </c>
      <c r="G1675">
        <v>1</v>
      </c>
    </row>
    <row r="1676" spans="1:7" ht="14.4" customHeight="1" x14ac:dyDescent="0.3">
      <c r="A1676" s="6">
        <f>ACM!A733</f>
        <v>976</v>
      </c>
      <c r="B1676" s="6">
        <f>ACM!B733</f>
        <v>6</v>
      </c>
      <c r="C1676" s="2" t="s">
        <v>67</v>
      </c>
      <c r="D1676" s="2" t="s">
        <v>67</v>
      </c>
      <c r="F1676" s="20" t="str">
        <f>ACM!I733</f>
        <v>Progress in Transcription of Broadcast News Using Byblos</v>
      </c>
      <c r="G1676">
        <v>1</v>
      </c>
    </row>
    <row r="1677" spans="1:7" ht="14.4" customHeight="1" x14ac:dyDescent="0.3">
      <c r="A1677" s="8" t="s">
        <v>9328</v>
      </c>
      <c r="B1677" s="8" t="s">
        <v>9287</v>
      </c>
      <c r="C1677" s="2" t="s">
        <v>67</v>
      </c>
      <c r="D1677" s="2" t="s">
        <v>67</v>
      </c>
      <c r="F1677" s="20" t="s">
        <v>9300</v>
      </c>
      <c r="G1677">
        <v>1</v>
      </c>
    </row>
    <row r="1678" spans="1:7" ht="14.4" customHeight="1" x14ac:dyDescent="0.3">
      <c r="A1678" s="8" t="s">
        <v>10539</v>
      </c>
      <c r="B1678" s="8" t="s">
        <v>9287</v>
      </c>
      <c r="C1678" s="2" t="s">
        <v>67</v>
      </c>
      <c r="D1678" s="2" t="s">
        <v>67</v>
      </c>
      <c r="F1678" s="20" t="s">
        <v>10260</v>
      </c>
      <c r="G1678">
        <v>1</v>
      </c>
    </row>
    <row r="1679" spans="1:7" ht="14.4" customHeight="1" x14ac:dyDescent="0.3">
      <c r="A1679" s="8" t="s">
        <v>10138</v>
      </c>
      <c r="B1679" s="8" t="s">
        <v>9287</v>
      </c>
      <c r="C1679" s="2" t="s">
        <v>67</v>
      </c>
      <c r="D1679" s="2" t="s">
        <v>67</v>
      </c>
      <c r="F1679" s="20" t="s">
        <v>10089</v>
      </c>
      <c r="G1679">
        <v>1</v>
      </c>
    </row>
    <row r="1680" spans="1:7" ht="14.4" customHeight="1" x14ac:dyDescent="0.3">
      <c r="A1680" s="8" t="s">
        <v>9470</v>
      </c>
      <c r="B1680" s="8" t="s">
        <v>9287</v>
      </c>
      <c r="C1680" s="2" t="s">
        <v>67</v>
      </c>
      <c r="D1680" s="2" t="s">
        <v>67</v>
      </c>
      <c r="F1680" s="20" t="s">
        <v>9394</v>
      </c>
      <c r="G1680">
        <v>1</v>
      </c>
    </row>
    <row r="1681" spans="1:7" ht="14.4" customHeight="1" x14ac:dyDescent="0.3">
      <c r="A1681" s="8" t="s">
        <v>10672</v>
      </c>
      <c r="B1681" s="8" t="s">
        <v>9287</v>
      </c>
      <c r="C1681" s="2" t="s">
        <v>67</v>
      </c>
      <c r="D1681" s="2" t="s">
        <v>68</v>
      </c>
      <c r="E1681" s="23" t="s">
        <v>10687</v>
      </c>
      <c r="F1681" s="20" t="s">
        <v>10392</v>
      </c>
      <c r="G1681">
        <v>1</v>
      </c>
    </row>
    <row r="1682" spans="1:7" ht="14.4" customHeight="1" x14ac:dyDescent="0.3">
      <c r="A1682" s="6">
        <f>ACM!A317</f>
        <v>560</v>
      </c>
      <c r="B1682" s="6">
        <f>ACM!B317</f>
        <v>6</v>
      </c>
      <c r="C1682" s="2" t="s">
        <v>67</v>
      </c>
      <c r="D1682" s="2" t="s">
        <v>67</v>
      </c>
      <c r="F1682" s="20" t="str">
        <f>ACM!I317</f>
        <v>Property-Driven Scenario Integration</v>
      </c>
      <c r="G1682">
        <v>1</v>
      </c>
    </row>
    <row r="1683" spans="1:7" ht="14.4" customHeight="1" x14ac:dyDescent="0.3">
      <c r="A1683" s="18">
        <f>IEEE!A242</f>
        <v>241</v>
      </c>
      <c r="B1683" s="18" t="str">
        <f>IEEE!B242</f>
        <v>5 (DS)</v>
      </c>
      <c r="C1683" s="2" t="s">
        <v>67</v>
      </c>
      <c r="D1683" s="2" t="s">
        <v>67</v>
      </c>
      <c r="F1683" s="20" t="str">
        <f>IEEE!C242</f>
        <v>Prototyping of visualization designs of 3D vector fields using POVRay rendering engine</v>
      </c>
      <c r="G1683">
        <v>1</v>
      </c>
    </row>
    <row r="1684" spans="1:7" ht="14.4" customHeight="1" x14ac:dyDescent="0.3">
      <c r="A1684" s="6">
        <f>ACM!A674</f>
        <v>917</v>
      </c>
      <c r="B1684" s="6">
        <f>ACM!B674</f>
        <v>6</v>
      </c>
      <c r="C1684" s="2" t="s">
        <v>67</v>
      </c>
      <c r="D1684" s="2" t="s">
        <v>67</v>
      </c>
      <c r="F1684" s="20" t="str">
        <f>ACM!I674</f>
        <v>Prototyping Parallel and Distributed Programs in Proteus</v>
      </c>
      <c r="G1684">
        <v>1</v>
      </c>
    </row>
    <row r="1685" spans="1:7" ht="14.4" customHeight="1" x14ac:dyDescent="0.3">
      <c r="A1685" s="18">
        <f>IEEE!A9</f>
        <v>8</v>
      </c>
      <c r="B1685" s="18" t="str">
        <f>IEEE!B9</f>
        <v>5 (UML)</v>
      </c>
      <c r="C1685" s="2" t="s">
        <v>68</v>
      </c>
      <c r="D1685" s="2" t="s">
        <v>68</v>
      </c>
      <c r="E1685" s="23" t="s">
        <v>1125</v>
      </c>
      <c r="F1685" s="20" t="str">
        <f>IEEE!C9</f>
        <v>Providing Support for Model Composition in Metamodels</v>
      </c>
      <c r="G1685">
        <v>1</v>
      </c>
    </row>
    <row r="1686" spans="1:7" ht="14.4" customHeight="1" x14ac:dyDescent="0.3">
      <c r="A1686" s="18">
        <f>IEEE!A82</f>
        <v>81</v>
      </c>
      <c r="B1686" s="18" t="str">
        <f>IEEE!B82</f>
        <v>5 (UML)</v>
      </c>
      <c r="C1686" s="2" t="s">
        <v>67</v>
      </c>
      <c r="D1686" s="2" t="s">
        <v>67</v>
      </c>
      <c r="F1686" s="20" t="str">
        <f>IEEE!C82</f>
        <v>Providing Support for Specifying Redundancy Tactics Using Aspect-Oriented Modeling</v>
      </c>
      <c r="G1686">
        <v>1</v>
      </c>
    </row>
    <row r="1687" spans="1:7" ht="14.4" customHeight="1" x14ac:dyDescent="0.3">
      <c r="A1687" s="6">
        <f>ACM!A464</f>
        <v>707</v>
      </c>
      <c r="B1687" s="6">
        <f>ACM!B464</f>
        <v>6</v>
      </c>
      <c r="C1687" s="2" t="s">
        <v>67</v>
      </c>
      <c r="D1687" s="2" t="s">
        <v>67</v>
      </c>
      <c r="F1687" s="20" t="str">
        <f>ACM!I464</f>
        <v>Pseudo Abstract Composition: The Case of Language Concatenation</v>
      </c>
      <c r="G1687">
        <v>1</v>
      </c>
    </row>
    <row r="1688" spans="1:7" ht="14.4" customHeight="1" x14ac:dyDescent="0.3">
      <c r="A1688" s="8" t="s">
        <v>9231</v>
      </c>
      <c r="B1688" s="8" t="s">
        <v>9286</v>
      </c>
      <c r="C1688" s="2" t="s">
        <v>67</v>
      </c>
      <c r="D1688" s="2" t="s">
        <v>67</v>
      </c>
      <c r="F1688" s="20" t="s">
        <v>8836</v>
      </c>
      <c r="G1688">
        <v>1</v>
      </c>
    </row>
    <row r="1689" spans="1:7" ht="14.4" customHeight="1" x14ac:dyDescent="0.3">
      <c r="A1689" s="6">
        <f>ACM!A6</f>
        <v>249</v>
      </c>
      <c r="B1689" s="6">
        <f>ACM!B6</f>
        <v>6</v>
      </c>
      <c r="C1689" s="2" t="s">
        <v>67</v>
      </c>
      <c r="D1689" s="2" t="s">
        <v>67</v>
      </c>
      <c r="F1689" s="20" t="str">
        <f>ACM!I6</f>
        <v>Quality-driven Architecture Development Using Architectural Tactics</v>
      </c>
      <c r="G1689">
        <v>1</v>
      </c>
    </row>
    <row r="1690" spans="1:7" ht="14.4" customHeight="1" x14ac:dyDescent="0.3">
      <c r="A1690" s="6">
        <f>ACM!A739</f>
        <v>982</v>
      </c>
      <c r="B1690" s="6">
        <f>ACM!B739</f>
        <v>6</v>
      </c>
      <c r="C1690" s="2" t="s">
        <v>67</v>
      </c>
      <c r="D1690" s="2" t="s">
        <v>67</v>
      </c>
      <c r="F1690" s="20" t="str">
        <f>ACM!I739</f>
        <v>Quasi-self-stabilization of a Distributed System Assuming Read/Write Atomicity</v>
      </c>
      <c r="G1690">
        <v>1</v>
      </c>
    </row>
    <row r="1691" spans="1:7" ht="14.4" customHeight="1" x14ac:dyDescent="0.3">
      <c r="A1691" s="6">
        <f>ACM!A869</f>
        <v>1112</v>
      </c>
      <c r="B1691" s="6">
        <f>ACM!B869</f>
        <v>6</v>
      </c>
      <c r="C1691" s="2" t="s">
        <v>67</v>
      </c>
      <c r="D1691" s="2" t="s">
        <v>67</v>
      </c>
      <c r="F1691" s="20" t="str">
        <f>ACM!I869</f>
        <v>Query Evaluation Techniques for Large Databases</v>
      </c>
      <c r="G1691">
        <v>1</v>
      </c>
    </row>
    <row r="1692" spans="1:7" ht="14.4" customHeight="1" x14ac:dyDescent="0.3">
      <c r="A1692" s="8" t="s">
        <v>9434</v>
      </c>
      <c r="B1692" s="8" t="s">
        <v>9287</v>
      </c>
      <c r="C1692" s="2" t="s">
        <v>67</v>
      </c>
      <c r="D1692" s="2" t="s">
        <v>67</v>
      </c>
      <c r="F1692" s="20" t="s">
        <v>9357</v>
      </c>
      <c r="G1692">
        <v>1</v>
      </c>
    </row>
    <row r="1693" spans="1:7" ht="14.4" customHeight="1" x14ac:dyDescent="0.3">
      <c r="A1693" s="8" t="s">
        <v>10640</v>
      </c>
      <c r="B1693" s="8" t="s">
        <v>9287</v>
      </c>
      <c r="C1693" s="2" t="s">
        <v>67</v>
      </c>
      <c r="D1693" s="2" t="s">
        <v>67</v>
      </c>
      <c r="F1693" s="20" t="s">
        <v>10359</v>
      </c>
      <c r="G1693">
        <v>1</v>
      </c>
    </row>
    <row r="1694" spans="1:7" ht="14.4" customHeight="1" x14ac:dyDescent="0.3">
      <c r="A1694" s="8" t="s">
        <v>10431</v>
      </c>
      <c r="B1694" s="8" t="s">
        <v>9287</v>
      </c>
      <c r="C1694" s="2" t="s">
        <v>67</v>
      </c>
      <c r="D1694" s="2" t="s">
        <v>67</v>
      </c>
      <c r="F1694" s="20" t="s">
        <v>10153</v>
      </c>
      <c r="G1694">
        <v>1</v>
      </c>
    </row>
    <row r="1695" spans="1:7" ht="14.4" customHeight="1" x14ac:dyDescent="0.3">
      <c r="A1695" s="6">
        <f>ACM!A515</f>
        <v>758</v>
      </c>
      <c r="B1695" s="6">
        <f>ACM!B515</f>
        <v>6</v>
      </c>
      <c r="C1695" s="2" t="s">
        <v>67</v>
      </c>
      <c r="D1695" s="2" t="s">
        <v>67</v>
      </c>
      <c r="F1695" s="20" t="str">
        <f>ACM!I515</f>
        <v>Queuing Models of Synchronous Compressors</v>
      </c>
      <c r="G1695">
        <v>1</v>
      </c>
    </row>
    <row r="1696" spans="1:7" ht="14.4" customHeight="1" x14ac:dyDescent="0.3">
      <c r="A1696" s="8" t="s">
        <v>10575</v>
      </c>
      <c r="B1696" s="8" t="s">
        <v>9287</v>
      </c>
      <c r="C1696" s="2" t="s">
        <v>67</v>
      </c>
      <c r="D1696" s="2" t="s">
        <v>67</v>
      </c>
      <c r="F1696" s="20" t="s">
        <v>10294</v>
      </c>
      <c r="G1696">
        <v>1</v>
      </c>
    </row>
    <row r="1697" spans="1:7" ht="14.4" customHeight="1" x14ac:dyDescent="0.3">
      <c r="A1697" s="6">
        <f>ACM!A700</f>
        <v>943</v>
      </c>
      <c r="B1697" s="6">
        <f>ACM!B700</f>
        <v>6</v>
      </c>
      <c r="C1697" s="2" t="s">
        <v>67</v>
      </c>
      <c r="D1697" s="2" t="s">
        <v>67</v>
      </c>
      <c r="F1697" s="20" t="str">
        <f>ACM!I700</f>
        <v>Quick Map Matching Using Multi-core CPUs</v>
      </c>
      <c r="G1697">
        <v>1</v>
      </c>
    </row>
    <row r="1698" spans="1:7" ht="14.4" customHeight="1" x14ac:dyDescent="0.3">
      <c r="A1698" s="8" t="s">
        <v>10670</v>
      </c>
      <c r="B1698" s="8" t="s">
        <v>9287</v>
      </c>
      <c r="C1698" s="2" t="s">
        <v>67</v>
      </c>
      <c r="D1698" s="2" t="s">
        <v>67</v>
      </c>
      <c r="F1698" s="20" t="s">
        <v>10390</v>
      </c>
      <c r="G1698">
        <v>1</v>
      </c>
    </row>
    <row r="1699" spans="1:7" ht="14.4" customHeight="1" x14ac:dyDescent="0.3">
      <c r="A1699" s="6">
        <f>ACM!A633</f>
        <v>876</v>
      </c>
      <c r="B1699" s="6">
        <f>ACM!B633</f>
        <v>6</v>
      </c>
      <c r="C1699" s="2" t="s">
        <v>67</v>
      </c>
      <c r="D1699" s="2" t="s">
        <v>67</v>
      </c>
      <c r="F1699" s="20" t="str">
        <f>ACM!I633</f>
        <v>Rapid and Accurate Face Depth Estimation in Passive Stereo Systems</v>
      </c>
      <c r="G1699">
        <v>1</v>
      </c>
    </row>
    <row r="1700" spans="1:7" ht="14.4" customHeight="1" x14ac:dyDescent="0.3">
      <c r="A1700" s="8" t="s">
        <v>10007</v>
      </c>
      <c r="B1700" s="8" t="s">
        <v>9287</v>
      </c>
      <c r="C1700" s="2" t="s">
        <v>67</v>
      </c>
      <c r="D1700" s="2" t="s">
        <v>67</v>
      </c>
      <c r="F1700" s="20" t="s">
        <v>9951</v>
      </c>
      <c r="G1700">
        <v>1</v>
      </c>
    </row>
    <row r="1701" spans="1:7" ht="14.4" customHeight="1" x14ac:dyDescent="0.3">
      <c r="A1701" s="8" t="s">
        <v>10827</v>
      </c>
      <c r="B1701" s="3" t="s">
        <v>10746</v>
      </c>
      <c r="C1701" s="2" t="s">
        <v>67</v>
      </c>
      <c r="D1701" s="2" t="s">
        <v>67</v>
      </c>
      <c r="E1701" s="23" t="s">
        <v>10756</v>
      </c>
      <c r="F1701" s="20" t="s">
        <v>10760</v>
      </c>
      <c r="G1701">
        <v>1</v>
      </c>
    </row>
    <row r="1702" spans="1:7" ht="14.4" customHeight="1" x14ac:dyDescent="0.3">
      <c r="A1702" s="8" t="s">
        <v>9459</v>
      </c>
      <c r="B1702" s="8" t="s">
        <v>9287</v>
      </c>
      <c r="C1702" s="2" t="s">
        <v>67</v>
      </c>
      <c r="D1702" s="2" t="s">
        <v>67</v>
      </c>
      <c r="F1702" s="20" t="s">
        <v>9383</v>
      </c>
      <c r="G1702">
        <v>1</v>
      </c>
    </row>
    <row r="1703" spans="1:7" ht="14.4" customHeight="1" x14ac:dyDescent="0.3">
      <c r="A1703" s="8" t="s">
        <v>9172</v>
      </c>
      <c r="B1703" s="8" t="s">
        <v>9286</v>
      </c>
      <c r="C1703" s="2" t="s">
        <v>67</v>
      </c>
      <c r="D1703" s="2" t="s">
        <v>67</v>
      </c>
      <c r="F1703" s="20" t="s">
        <v>8777</v>
      </c>
      <c r="G1703">
        <v>1</v>
      </c>
    </row>
    <row r="1704" spans="1:7" ht="14.4" customHeight="1" x14ac:dyDescent="0.3">
      <c r="A1704" s="8" t="s">
        <v>10139</v>
      </c>
      <c r="B1704" s="8" t="s">
        <v>9287</v>
      </c>
      <c r="C1704" s="2" t="s">
        <v>67</v>
      </c>
      <c r="D1704" s="2" t="s">
        <v>67</v>
      </c>
      <c r="F1704" s="20" t="s">
        <v>10090</v>
      </c>
      <c r="G1704">
        <v>1</v>
      </c>
    </row>
    <row r="1705" spans="1:7" ht="14.4" customHeight="1" x14ac:dyDescent="0.3">
      <c r="A1705" s="8" t="s">
        <v>9273</v>
      </c>
      <c r="B1705" s="8" t="s">
        <v>9286</v>
      </c>
      <c r="C1705" s="2" t="s">
        <v>67</v>
      </c>
      <c r="D1705" s="2" t="s">
        <v>67</v>
      </c>
      <c r="F1705" s="20" t="s">
        <v>8877</v>
      </c>
      <c r="G1705">
        <v>1</v>
      </c>
    </row>
    <row r="1706" spans="1:7" ht="14.4" customHeight="1" x14ac:dyDescent="0.3">
      <c r="A1706" s="6">
        <f>ACM!A334</f>
        <v>577</v>
      </c>
      <c r="B1706" s="6">
        <f>ACM!B334</f>
        <v>6</v>
      </c>
      <c r="C1706" s="2" t="s">
        <v>67</v>
      </c>
      <c r="D1706" s="2" t="s">
        <v>67</v>
      </c>
      <c r="F1706" s="20" t="str">
        <f>ACM!I334</f>
        <v>Recent Trends, Applications, and Perspectives in 3D Shape Similarity Assessment</v>
      </c>
      <c r="G1706">
        <v>1</v>
      </c>
    </row>
    <row r="1707" spans="1:7" ht="14.4" customHeight="1" x14ac:dyDescent="0.3">
      <c r="A1707" s="8" t="s">
        <v>10483</v>
      </c>
      <c r="B1707" s="8" t="s">
        <v>9287</v>
      </c>
      <c r="C1707" s="2" t="s">
        <v>67</v>
      </c>
      <c r="D1707" s="2" t="s">
        <v>67</v>
      </c>
      <c r="F1707" s="20" t="s">
        <v>10204</v>
      </c>
      <c r="G1707">
        <v>1</v>
      </c>
    </row>
    <row r="1708" spans="1:7" ht="14.4" customHeight="1" x14ac:dyDescent="0.3">
      <c r="A1708" s="18">
        <f>IEEE!A73</f>
        <v>72</v>
      </c>
      <c r="B1708" s="18" t="str">
        <f>IEEE!B73</f>
        <v>5 (UML)</v>
      </c>
      <c r="C1708" s="2" t="s">
        <v>67</v>
      </c>
      <c r="D1708" s="2" t="s">
        <v>67</v>
      </c>
      <c r="F1708" s="20" t="str">
        <f>IEEE!C73</f>
        <v>Reconceptualization of IT services in Banking Industry Architecture Network</v>
      </c>
      <c r="G1708">
        <v>1</v>
      </c>
    </row>
    <row r="1709" spans="1:7" ht="14.4" customHeight="1" x14ac:dyDescent="0.3">
      <c r="A1709" s="6">
        <f>ACM!A386</f>
        <v>629</v>
      </c>
      <c r="B1709" s="6">
        <f>ACM!B386</f>
        <v>6</v>
      </c>
      <c r="C1709" s="2" t="s">
        <v>67</v>
      </c>
      <c r="D1709" s="2" t="s">
        <v>67</v>
      </c>
      <c r="F1709" s="20" t="str">
        <f>ACM!I386</f>
        <v>Reconciling Automation and Flexibility in Product Derivation</v>
      </c>
      <c r="G1709">
        <v>1</v>
      </c>
    </row>
    <row r="1710" spans="1:7" ht="14.4" customHeight="1" x14ac:dyDescent="0.3">
      <c r="A1710" s="6">
        <f>ACM!A510</f>
        <v>753</v>
      </c>
      <c r="B1710" s="6">
        <f>ACM!B510</f>
        <v>6</v>
      </c>
      <c r="C1710" s="2" t="s">
        <v>67</v>
      </c>
      <c r="D1710" s="2" t="s">
        <v>67</v>
      </c>
      <c r="F1710" s="20" t="str">
        <f>ACM!I510</f>
        <v>Reconciling Competing Models: A Case Study of Wine Fermentation Kinetics</v>
      </c>
      <c r="G1710">
        <v>1</v>
      </c>
    </row>
    <row r="1711" spans="1:7" ht="14.4" customHeight="1" x14ac:dyDescent="0.3">
      <c r="A1711" s="8" t="s">
        <v>9655</v>
      </c>
      <c r="B1711" s="8" t="s">
        <v>9287</v>
      </c>
      <c r="C1711" s="2" t="s">
        <v>67</v>
      </c>
      <c r="D1711" s="2" t="s">
        <v>67</v>
      </c>
      <c r="F1711" s="20" t="s">
        <v>9610</v>
      </c>
      <c r="G1711">
        <v>1</v>
      </c>
    </row>
    <row r="1712" spans="1:7" ht="14.4" customHeight="1" x14ac:dyDescent="0.3">
      <c r="A1712" s="18">
        <f>IEEE!A141</f>
        <v>140</v>
      </c>
      <c r="B1712" s="18" t="str">
        <f>IEEE!B141</f>
        <v>5 (MD)</v>
      </c>
      <c r="C1712" s="2" t="s">
        <v>67</v>
      </c>
      <c r="D1712" s="2" t="s">
        <v>67</v>
      </c>
      <c r="F1712" s="20" t="str">
        <f>IEEE!C141</f>
        <v>Reconstruction and recognition of boundary representations from range images in SOMBRERO</v>
      </c>
      <c r="G1712">
        <v>1</v>
      </c>
    </row>
    <row r="1713" spans="1:7" ht="14.4" customHeight="1" x14ac:dyDescent="0.3">
      <c r="A1713" s="6">
        <f>ACM!A349</f>
        <v>592</v>
      </c>
      <c r="B1713" s="6">
        <f>ACM!B349</f>
        <v>6</v>
      </c>
      <c r="C1713" s="2" t="s">
        <v>67</v>
      </c>
      <c r="D1713" s="2" t="s">
        <v>67</v>
      </c>
      <c r="F1713" s="20" t="str">
        <f>ACM!I349</f>
        <v>Redesign and Reuse in Compositional Knowledge-based Systems</v>
      </c>
      <c r="G1713">
        <v>1</v>
      </c>
    </row>
    <row r="1714" spans="1:7" ht="14.4" customHeight="1" x14ac:dyDescent="0.3">
      <c r="A1714" s="8" t="s">
        <v>10120</v>
      </c>
      <c r="B1714" s="8" t="s">
        <v>9287</v>
      </c>
      <c r="C1714" s="2" t="s">
        <v>67</v>
      </c>
      <c r="D1714" s="2" t="s">
        <v>67</v>
      </c>
      <c r="F1714" s="20" t="s">
        <v>10071</v>
      </c>
      <c r="G1714">
        <v>1</v>
      </c>
    </row>
    <row r="1715" spans="1:7" ht="14.4" customHeight="1" x14ac:dyDescent="0.3">
      <c r="A1715" s="6">
        <f>ACM!A309</f>
        <v>552</v>
      </c>
      <c r="B1715" s="6">
        <f>ACM!B309</f>
        <v>6</v>
      </c>
      <c r="C1715" s="2" t="s">
        <v>67</v>
      </c>
      <c r="D1715" s="2" t="s">
        <v>67</v>
      </c>
      <c r="F1715" s="20" t="str">
        <f>ACM!I309</f>
        <v>Reducing the Complexity of Dataflow Graphs Using Slack-Based Merging</v>
      </c>
      <c r="G1715">
        <v>1</v>
      </c>
    </row>
    <row r="1716" spans="1:7" ht="14.4" customHeight="1" x14ac:dyDescent="0.3">
      <c r="A1716" s="8" t="s">
        <v>9218</v>
      </c>
      <c r="B1716" s="8" t="s">
        <v>9286</v>
      </c>
      <c r="C1716" s="2" t="s">
        <v>67</v>
      </c>
      <c r="D1716" s="2" t="s">
        <v>67</v>
      </c>
      <c r="F1716" s="20" t="s">
        <v>8823</v>
      </c>
      <c r="G1716">
        <v>1</v>
      </c>
    </row>
    <row r="1717" spans="1:7" ht="14.4" customHeight="1" x14ac:dyDescent="0.3">
      <c r="A1717" s="8" t="s">
        <v>9475</v>
      </c>
      <c r="B1717" s="8" t="s">
        <v>9287</v>
      </c>
      <c r="C1717" s="2" t="s">
        <v>67</v>
      </c>
      <c r="D1717" s="2" t="s">
        <v>67</v>
      </c>
      <c r="F1717" s="20" t="s">
        <v>9399</v>
      </c>
      <c r="G1717">
        <v>1</v>
      </c>
    </row>
    <row r="1718" spans="1:7" ht="14.4" customHeight="1" x14ac:dyDescent="0.3">
      <c r="A1718" s="8" t="s">
        <v>9895</v>
      </c>
      <c r="B1718" s="8" t="s">
        <v>9287</v>
      </c>
      <c r="C1718" s="2" t="s">
        <v>67</v>
      </c>
      <c r="D1718" s="2" t="s">
        <v>67</v>
      </c>
      <c r="F1718" s="20" t="s">
        <v>9837</v>
      </c>
      <c r="G1718">
        <v>1</v>
      </c>
    </row>
    <row r="1719" spans="1:7" ht="14.4" customHeight="1" x14ac:dyDescent="0.3">
      <c r="A1719" s="8" t="s">
        <v>9234</v>
      </c>
      <c r="B1719" s="8" t="s">
        <v>9286</v>
      </c>
      <c r="C1719" s="2" t="s">
        <v>67</v>
      </c>
      <c r="D1719" s="2" t="s">
        <v>67</v>
      </c>
      <c r="F1719" s="20" t="s">
        <v>8839</v>
      </c>
      <c r="G1719">
        <v>1</v>
      </c>
    </row>
    <row r="1720" spans="1:7" ht="14.4" customHeight="1" x14ac:dyDescent="0.3">
      <c r="A1720" s="8" t="s">
        <v>9334</v>
      </c>
      <c r="B1720" s="8" t="s">
        <v>9287</v>
      </c>
      <c r="C1720" s="2" t="s">
        <v>67</v>
      </c>
      <c r="D1720" s="2" t="s">
        <v>67</v>
      </c>
      <c r="F1720" s="20" t="s">
        <v>9306</v>
      </c>
      <c r="G1720">
        <v>1</v>
      </c>
    </row>
    <row r="1721" spans="1:7" ht="14.4" customHeight="1" x14ac:dyDescent="0.3">
      <c r="A1721" s="6">
        <f>ACM!A790</f>
        <v>1033</v>
      </c>
      <c r="B1721" s="6">
        <f>ACM!B790</f>
        <v>6</v>
      </c>
      <c r="C1721" s="2" t="s">
        <v>67</v>
      </c>
      <c r="D1721" s="2" t="s">
        <v>67</v>
      </c>
      <c r="F1721" s="20" t="str">
        <f>ACM!I790</f>
        <v>Regional Climate Simulations on EU-INDIA Grid Infrastructures: Methodologies and Performance</v>
      </c>
      <c r="G1721">
        <v>1</v>
      </c>
    </row>
    <row r="1722" spans="1:7" ht="14.4" customHeight="1" x14ac:dyDescent="0.3">
      <c r="A1722" s="6">
        <f>ACM!A680</f>
        <v>923</v>
      </c>
      <c r="B1722" s="6">
        <f>ACM!B680</f>
        <v>6</v>
      </c>
      <c r="C1722" s="2" t="s">
        <v>67</v>
      </c>
      <c r="D1722" s="2" t="s">
        <v>67</v>
      </c>
      <c r="F1722" s="20" t="str">
        <f>ACM!I680</f>
        <v>Region-by-region Modeling of Laminated Composite Plates</v>
      </c>
      <c r="G1722">
        <v>1</v>
      </c>
    </row>
    <row r="1723" spans="1:7" ht="14.4" customHeight="1" x14ac:dyDescent="0.3">
      <c r="A1723" s="6">
        <f>ACM!A455</f>
        <v>698</v>
      </c>
      <c r="B1723" s="6">
        <f>ACM!B455</f>
        <v>6</v>
      </c>
      <c r="C1723" s="2" t="s">
        <v>67</v>
      </c>
      <c r="D1723" s="2" t="s">
        <v>67</v>
      </c>
      <c r="F1723" s="20" t="str">
        <f>ACM!I455</f>
        <v>Regression Error Characteristic Surfaces</v>
      </c>
      <c r="G1723">
        <v>1</v>
      </c>
    </row>
    <row r="1724" spans="1:7" ht="14.4" customHeight="1" x14ac:dyDescent="0.3">
      <c r="A1724" s="18">
        <f>IEEE!A84</f>
        <v>83</v>
      </c>
      <c r="B1724" s="18" t="str">
        <f>IEEE!B84</f>
        <v>5 (UML)</v>
      </c>
      <c r="C1724" s="2" t="s">
        <v>67</v>
      </c>
      <c r="D1724" s="2" t="s">
        <v>67</v>
      </c>
      <c r="F1724" s="20" t="str">
        <f>IEEE!C84</f>
        <v>Regression Testing UML Designs</v>
      </c>
      <c r="G1724">
        <v>1</v>
      </c>
    </row>
    <row r="1725" spans="1:7" ht="14.4" customHeight="1" x14ac:dyDescent="0.3">
      <c r="A1725" s="18">
        <f>IEEE!A204</f>
        <v>203</v>
      </c>
      <c r="B1725" s="18" t="str">
        <f>IEEE!B204</f>
        <v>5 (MD)</v>
      </c>
      <c r="C1725" s="2" t="s">
        <v>11170</v>
      </c>
      <c r="D1725" s="2" t="s">
        <v>67</v>
      </c>
      <c r="F1725" s="20" t="str">
        <f>IEEE!C204</f>
        <v>Regression Testing UML Designs</v>
      </c>
      <c r="G1725">
        <v>1</v>
      </c>
    </row>
    <row r="1726" spans="1:7" ht="14.4" customHeight="1" x14ac:dyDescent="0.3">
      <c r="A1726" s="6">
        <f>ACM!A500</f>
        <v>743</v>
      </c>
      <c r="B1726" s="6">
        <f>ACM!B500</f>
        <v>6</v>
      </c>
      <c r="C1726" s="2" t="s">
        <v>67</v>
      </c>
      <c r="D1726" s="2" t="s">
        <v>67</v>
      </c>
      <c r="F1726" s="20" t="str">
        <f>ACM!I500</f>
        <v>Regular Grids Dynamic Nesting Model TIFLOW-2DN for Inter-tidal Zones</v>
      </c>
      <c r="G1726">
        <v>1</v>
      </c>
    </row>
    <row r="1727" spans="1:7" ht="14.4" customHeight="1" x14ac:dyDescent="0.3">
      <c r="A1727" s="6">
        <f>ACM!A654</f>
        <v>897</v>
      </c>
      <c r="B1727" s="6">
        <f>ACM!B654</f>
        <v>6</v>
      </c>
      <c r="C1727" s="2" t="s">
        <v>67</v>
      </c>
      <c r="D1727" s="2" t="s">
        <v>67</v>
      </c>
      <c r="F1727" s="20" t="str">
        <f>ACM!I654</f>
        <v>Regular Paper: Model Matching for Linear Systems with Delays and 2D Systems</v>
      </c>
      <c r="G1727">
        <v>1</v>
      </c>
    </row>
    <row r="1728" spans="1:7" ht="14.4" customHeight="1" x14ac:dyDescent="0.3">
      <c r="A1728" s="18">
        <f>IEEE!A219</f>
        <v>218</v>
      </c>
      <c r="B1728" s="18" t="str">
        <f>IEEE!B219</f>
        <v>5 (DS)</v>
      </c>
      <c r="C1728" s="2" t="s">
        <v>67</v>
      </c>
      <c r="D1728" s="2" t="s">
        <v>67</v>
      </c>
      <c r="F1728" s="20" t="str">
        <f>IEEE!C219</f>
        <v>Regularizing Knowledge Transfer in Recommendation With Tag-Inferred Correlation</v>
      </c>
      <c r="G1728">
        <v>1</v>
      </c>
    </row>
    <row r="1729" spans="1:7" ht="14.4" customHeight="1" x14ac:dyDescent="0.3">
      <c r="A1729" s="8" t="s">
        <v>9131</v>
      </c>
      <c r="B1729" s="8" t="s">
        <v>9286</v>
      </c>
      <c r="C1729" s="2" t="s">
        <v>67</v>
      </c>
      <c r="D1729" s="2" t="s">
        <v>67</v>
      </c>
      <c r="F1729" s="20" t="s">
        <v>8736</v>
      </c>
      <c r="G1729">
        <v>1</v>
      </c>
    </row>
    <row r="1730" spans="1:7" ht="14.4" customHeight="1" x14ac:dyDescent="0.3">
      <c r="A1730" s="8" t="s">
        <v>9677</v>
      </c>
      <c r="B1730" s="8" t="s">
        <v>9287</v>
      </c>
      <c r="C1730" s="2" t="s">
        <v>67</v>
      </c>
      <c r="D1730" s="2" t="s">
        <v>67</v>
      </c>
      <c r="F1730" s="20" t="s">
        <v>9632</v>
      </c>
      <c r="G1730">
        <v>1</v>
      </c>
    </row>
    <row r="1731" spans="1:7" ht="14.4" customHeight="1" x14ac:dyDescent="0.3">
      <c r="A1731" s="8" t="s">
        <v>10426</v>
      </c>
      <c r="B1731" s="8" t="s">
        <v>9287</v>
      </c>
      <c r="C1731" s="2" t="s">
        <v>67</v>
      </c>
      <c r="D1731" s="2" t="s">
        <v>67</v>
      </c>
      <c r="F1731" s="20" t="s">
        <v>10148</v>
      </c>
      <c r="G1731">
        <v>1</v>
      </c>
    </row>
    <row r="1732" spans="1:7" ht="14.4" customHeight="1" x14ac:dyDescent="0.3">
      <c r="A1732" s="8" t="s">
        <v>9479</v>
      </c>
      <c r="B1732" s="8" t="s">
        <v>9287</v>
      </c>
      <c r="C1732" s="2" t="s">
        <v>67</v>
      </c>
      <c r="D1732" s="2" t="s">
        <v>67</v>
      </c>
      <c r="F1732" s="20" t="s">
        <v>9403</v>
      </c>
      <c r="G1732">
        <v>1</v>
      </c>
    </row>
    <row r="1733" spans="1:7" ht="14.4" customHeight="1" x14ac:dyDescent="0.3">
      <c r="A1733" s="18">
        <f>IEEE!A230</f>
        <v>229</v>
      </c>
      <c r="B1733" s="18" t="str">
        <f>IEEE!B230</f>
        <v>5 (DS)</v>
      </c>
      <c r="C1733" s="2" t="s">
        <v>67</v>
      </c>
      <c r="D1733" s="2" t="s">
        <v>67</v>
      </c>
      <c r="F1733" s="20" t="str">
        <f>IEEE!C230</f>
        <v>Reliable feature selection for language model adaptation</v>
      </c>
      <c r="G1733">
        <v>1</v>
      </c>
    </row>
    <row r="1734" spans="1:7" ht="14.4" customHeight="1" x14ac:dyDescent="0.3">
      <c r="A1734" s="8" t="s">
        <v>10685</v>
      </c>
      <c r="B1734" s="8" t="s">
        <v>9287</v>
      </c>
      <c r="C1734" s="2" t="s">
        <v>67</v>
      </c>
      <c r="D1734" s="2" t="s">
        <v>67</v>
      </c>
      <c r="F1734" s="20" t="s">
        <v>10405</v>
      </c>
      <c r="G1734">
        <v>1</v>
      </c>
    </row>
    <row r="1735" spans="1:7" ht="14.4" customHeight="1" x14ac:dyDescent="0.3">
      <c r="A1735" s="8" t="s">
        <v>10533</v>
      </c>
      <c r="B1735" s="8" t="s">
        <v>9287</v>
      </c>
      <c r="C1735" s="2" t="s">
        <v>67</v>
      </c>
      <c r="D1735" s="2" t="s">
        <v>67</v>
      </c>
      <c r="F1735" s="20" t="s">
        <v>10254</v>
      </c>
      <c r="G1735">
        <v>1</v>
      </c>
    </row>
    <row r="1736" spans="1:7" ht="14.4" customHeight="1" x14ac:dyDescent="0.3">
      <c r="A1736" s="8" t="s">
        <v>9476</v>
      </c>
      <c r="B1736" s="8" t="s">
        <v>9287</v>
      </c>
      <c r="C1736" s="2" t="s">
        <v>67</v>
      </c>
      <c r="D1736" s="2" t="s">
        <v>67</v>
      </c>
      <c r="F1736" s="20" t="s">
        <v>9400</v>
      </c>
      <c r="G1736">
        <v>1</v>
      </c>
    </row>
    <row r="1737" spans="1:7" ht="14.4" customHeight="1" x14ac:dyDescent="0.3">
      <c r="A1737" s="8" t="s">
        <v>9877</v>
      </c>
      <c r="B1737" s="8" t="s">
        <v>9287</v>
      </c>
      <c r="C1737" s="2" t="s">
        <v>67</v>
      </c>
      <c r="D1737" s="2" t="s">
        <v>67</v>
      </c>
      <c r="F1737" s="20" t="s">
        <v>9819</v>
      </c>
      <c r="G1737">
        <v>1</v>
      </c>
    </row>
    <row r="1738" spans="1:7" ht="14.4" customHeight="1" x14ac:dyDescent="0.3">
      <c r="A1738" s="8" t="s">
        <v>10822</v>
      </c>
      <c r="B1738" s="3" t="s">
        <v>10746</v>
      </c>
      <c r="C1738" s="2" t="s">
        <v>67</v>
      </c>
      <c r="D1738" s="2" t="s">
        <v>67</v>
      </c>
      <c r="E1738" s="23" t="s">
        <v>10754</v>
      </c>
      <c r="F1738" s="20" t="s">
        <v>10753</v>
      </c>
      <c r="G1738">
        <v>1</v>
      </c>
    </row>
    <row r="1739" spans="1:7" ht="14.4" customHeight="1" x14ac:dyDescent="0.3">
      <c r="A1739" s="8" t="s">
        <v>10975</v>
      </c>
      <c r="B1739" s="3" t="s">
        <v>10702</v>
      </c>
      <c r="C1739" s="2" t="s">
        <v>67</v>
      </c>
      <c r="D1739" s="2" t="s">
        <v>68</v>
      </c>
      <c r="E1739" s="23" t="s">
        <v>10989</v>
      </c>
      <c r="F1739" s="20" t="s">
        <v>10957</v>
      </c>
      <c r="G1739">
        <v>1</v>
      </c>
    </row>
    <row r="1740" spans="1:7" ht="14.4" customHeight="1" x14ac:dyDescent="0.3">
      <c r="A1740" s="8" t="s">
        <v>9469</v>
      </c>
      <c r="B1740" s="8" t="s">
        <v>9287</v>
      </c>
      <c r="C1740" s="2" t="s">
        <v>67</v>
      </c>
      <c r="D1740" s="2" t="s">
        <v>67</v>
      </c>
      <c r="F1740" s="20" t="s">
        <v>9393</v>
      </c>
      <c r="G1740">
        <v>1</v>
      </c>
    </row>
    <row r="1741" spans="1:7" ht="14.4" customHeight="1" x14ac:dyDescent="0.3">
      <c r="A1741" s="18">
        <f>IEEE!A75</f>
        <v>74</v>
      </c>
      <c r="B1741" s="18" t="str">
        <f>IEEE!B75</f>
        <v>5 (UML)</v>
      </c>
      <c r="C1741" s="2" t="s">
        <v>68</v>
      </c>
      <c r="D1741" s="2" t="s">
        <v>68</v>
      </c>
      <c r="E1741" s="23" t="s">
        <v>1137</v>
      </c>
      <c r="F1741" s="20" t="str">
        <f>IEEE!C75</f>
        <v>Representing Model Differences by Delta Operations</v>
      </c>
      <c r="G1741">
        <v>1</v>
      </c>
    </row>
    <row r="1742" spans="1:7" ht="14.4" customHeight="1" x14ac:dyDescent="0.3">
      <c r="A1742" s="6">
        <f>ACM!A130</f>
        <v>373</v>
      </c>
      <c r="B1742" s="6">
        <f>ACM!B130</f>
        <v>6</v>
      </c>
      <c r="C1742" s="2" t="s">
        <v>67</v>
      </c>
      <c r="D1742" s="2" t="s">
        <v>67</v>
      </c>
      <c r="F1742" s="20" t="str">
        <f>ACM!I130</f>
        <v>Representing Object Models As Theories</v>
      </c>
      <c r="G1742">
        <v>1</v>
      </c>
    </row>
    <row r="1743" spans="1:7" ht="14.4" customHeight="1" x14ac:dyDescent="0.3">
      <c r="A1743" s="6">
        <f>ACM!A701</f>
        <v>944</v>
      </c>
      <c r="B1743" s="6">
        <f>ACM!B701</f>
        <v>6</v>
      </c>
      <c r="C1743" s="2" t="s">
        <v>67</v>
      </c>
      <c r="D1743" s="2" t="s">
        <v>67</v>
      </c>
      <c r="F1743" s="20" t="str">
        <f>ACM!I701</f>
        <v>Representing Part-whole Relations in Conceptual Modeling: An Empirical Evaluation</v>
      </c>
      <c r="G1743">
        <v>1</v>
      </c>
    </row>
    <row r="1744" spans="1:7" ht="14.4" customHeight="1" x14ac:dyDescent="0.3">
      <c r="A1744" s="8" t="s">
        <v>9323</v>
      </c>
      <c r="B1744" s="8" t="s">
        <v>9287</v>
      </c>
      <c r="C1744" s="2" t="s">
        <v>67</v>
      </c>
      <c r="D1744" s="2" t="s">
        <v>67</v>
      </c>
      <c r="F1744" s="20" t="s">
        <v>9295</v>
      </c>
      <c r="G1744">
        <v>1</v>
      </c>
    </row>
    <row r="1745" spans="1:7" ht="14.4" customHeight="1" x14ac:dyDescent="0.3">
      <c r="A1745" s="6">
        <f>ACM!A764</f>
        <v>1007</v>
      </c>
      <c r="B1745" s="6">
        <f>ACM!B764</f>
        <v>6</v>
      </c>
      <c r="C1745" s="2" t="s">
        <v>67</v>
      </c>
      <c r="D1745" s="2" t="s">
        <v>67</v>
      </c>
      <c r="F1745" s="20" t="str">
        <f>ACM!I764</f>
        <v>Representing Threats in BPMN 2.0</v>
      </c>
      <c r="G1745">
        <v>1</v>
      </c>
    </row>
    <row r="1746" spans="1:7" ht="14.4" customHeight="1" x14ac:dyDescent="0.3">
      <c r="A1746" s="18">
        <f>IEEE!A93</f>
        <v>92</v>
      </c>
      <c r="B1746" s="18" t="str">
        <f>IEEE!B93</f>
        <v>5 (MD)</v>
      </c>
      <c r="C1746" s="2" t="s">
        <v>67</v>
      </c>
      <c r="D1746" s="2" t="s">
        <v>68</v>
      </c>
      <c r="F1746" s="20" t="str">
        <f>IEEE!C93</f>
        <v>Requirements elicitation through model-driven evaluation of software components</v>
      </c>
      <c r="G1746">
        <v>1</v>
      </c>
    </row>
    <row r="1747" spans="1:7" ht="14.4" customHeight="1" x14ac:dyDescent="0.3">
      <c r="A1747" s="8" t="s">
        <v>9887</v>
      </c>
      <c r="B1747" s="8" t="s">
        <v>9287</v>
      </c>
      <c r="C1747" s="2" t="s">
        <v>67</v>
      </c>
      <c r="D1747" s="2" t="s">
        <v>68</v>
      </c>
      <c r="E1747" s="23" t="s">
        <v>10689</v>
      </c>
      <c r="F1747" s="20" t="s">
        <v>9829</v>
      </c>
      <c r="G1747">
        <v>1</v>
      </c>
    </row>
    <row r="1748" spans="1:7" ht="14.4" customHeight="1" x14ac:dyDescent="0.3">
      <c r="A1748" s="8" t="s">
        <v>9764</v>
      </c>
      <c r="B1748" s="8" t="s">
        <v>9287</v>
      </c>
      <c r="C1748" s="2" t="s">
        <v>67</v>
      </c>
      <c r="D1748" s="2" t="s">
        <v>67</v>
      </c>
      <c r="F1748" s="20" t="s">
        <v>9705</v>
      </c>
      <c r="G1748">
        <v>1</v>
      </c>
    </row>
    <row r="1749" spans="1:7" ht="14.4" customHeight="1" x14ac:dyDescent="0.3">
      <c r="A1749" s="6">
        <f>ACM!A804</f>
        <v>1047</v>
      </c>
      <c r="B1749" s="6">
        <f>ACM!B804</f>
        <v>6</v>
      </c>
      <c r="C1749" s="2" t="s">
        <v>67</v>
      </c>
      <c r="D1749" s="2" t="s">
        <v>67</v>
      </c>
      <c r="F1749" s="20" t="str">
        <f>ACM!I804</f>
        <v>Requirements, Definitions, and Notations for Spatiotemporal Application Environments</v>
      </c>
      <c r="G1749">
        <v>1</v>
      </c>
    </row>
    <row r="1750" spans="1:7" ht="14.4" customHeight="1" x14ac:dyDescent="0.3">
      <c r="A1750" s="6">
        <f>ACM!A397</f>
        <v>640</v>
      </c>
      <c r="B1750" s="6">
        <f>ACM!B397</f>
        <v>6</v>
      </c>
      <c r="C1750" s="2" t="s">
        <v>67</v>
      </c>
      <c r="D1750" s="2" t="s">
        <v>67</v>
      </c>
      <c r="F1750" s="20" t="str">
        <f>ACM!I397</f>
        <v>Research Commentary: Workflow Management Issues in e-Business</v>
      </c>
      <c r="G1750">
        <v>1</v>
      </c>
    </row>
    <row r="1751" spans="1:7" ht="14.4" customHeight="1" x14ac:dyDescent="0.3">
      <c r="A1751" s="6">
        <f>ACM!A584</f>
        <v>827</v>
      </c>
      <c r="B1751" s="6">
        <f>ACM!B584</f>
        <v>6</v>
      </c>
      <c r="C1751" s="2" t="s">
        <v>67</v>
      </c>
      <c r="D1751" s="2" t="s">
        <v>67</v>
      </c>
      <c r="F1751" s="20" t="str">
        <f>ACM!I584</f>
        <v>Research for Educational Resources Management Based on Ontology</v>
      </c>
      <c r="G1751">
        <v>1</v>
      </c>
    </row>
    <row r="1752" spans="1:7" ht="14.4" customHeight="1" x14ac:dyDescent="0.3">
      <c r="A1752" s="8" t="s">
        <v>10471</v>
      </c>
      <c r="B1752" s="8" t="s">
        <v>9287</v>
      </c>
      <c r="C1752" s="2" t="s">
        <v>67</v>
      </c>
      <c r="D1752" s="2" t="s">
        <v>67</v>
      </c>
      <c r="F1752" s="20" t="s">
        <v>10191</v>
      </c>
      <c r="G1752">
        <v>1</v>
      </c>
    </row>
    <row r="1753" spans="1:7" ht="14.4" customHeight="1" x14ac:dyDescent="0.3">
      <c r="A1753" s="6">
        <f>ACM!A787</f>
        <v>1030</v>
      </c>
      <c r="B1753" s="6">
        <f>ACM!B787</f>
        <v>6</v>
      </c>
      <c r="C1753" s="2" t="s">
        <v>67</v>
      </c>
      <c r="D1753" s="2" t="s">
        <v>67</v>
      </c>
      <c r="F1753" s="20" t="str">
        <f>ACM!I787</f>
        <v>Resolution Analysis for Gradient Direction Matching of Object Model Edges to Overhead Images</v>
      </c>
      <c r="G1753">
        <v>1</v>
      </c>
    </row>
    <row r="1754" spans="1:7" ht="14.4" customHeight="1" x14ac:dyDescent="0.3">
      <c r="A1754" s="6">
        <f>ACM!A663</f>
        <v>906</v>
      </c>
      <c r="B1754" s="6">
        <f>ACM!B663</f>
        <v>6</v>
      </c>
      <c r="C1754" s="2" t="s">
        <v>67</v>
      </c>
      <c r="D1754" s="2" t="s">
        <v>67</v>
      </c>
      <c r="F1754" s="20" t="str">
        <f>ACM!I663</f>
        <v>Resolution and Representation of Constraints on Geometric and Evolutive Objects</v>
      </c>
      <c r="G1754">
        <v>1</v>
      </c>
    </row>
    <row r="1755" spans="1:7" ht="14.4" customHeight="1" x14ac:dyDescent="0.3">
      <c r="A1755" s="8" t="s">
        <v>10547</v>
      </c>
      <c r="B1755" s="8" t="s">
        <v>9287</v>
      </c>
      <c r="C1755" s="2" t="s">
        <v>67</v>
      </c>
      <c r="D1755" s="2" t="s">
        <v>67</v>
      </c>
      <c r="F1755" s="20" t="s">
        <v>10268</v>
      </c>
      <c r="G1755">
        <v>1</v>
      </c>
    </row>
    <row r="1756" spans="1:7" ht="14.4" customHeight="1" x14ac:dyDescent="0.3">
      <c r="A1756" s="6">
        <f>ACM!A798</f>
        <v>1041</v>
      </c>
      <c r="B1756" s="6">
        <f>ACM!B798</f>
        <v>6</v>
      </c>
      <c r="C1756" s="2" t="s">
        <v>67</v>
      </c>
      <c r="D1756" s="2" t="s">
        <v>67</v>
      </c>
      <c r="F1756" s="20" t="str">
        <f>ACM!I798</f>
        <v>Resolving the Forecasting Problems of Overshoot and Volatility Clustering Using ANFIS Coupling Nonlinear Heteroscedasticity with Quantum Tuning</v>
      </c>
      <c r="G1756">
        <v>1</v>
      </c>
    </row>
    <row r="1757" spans="1:7" ht="14.4" customHeight="1" x14ac:dyDescent="0.3">
      <c r="A1757" s="8" t="s">
        <v>8997</v>
      </c>
      <c r="B1757" s="8" t="s">
        <v>9286</v>
      </c>
      <c r="C1757" s="2" t="s">
        <v>67</v>
      </c>
      <c r="D1757" s="2" t="s">
        <v>67</v>
      </c>
      <c r="F1757" s="20" t="s">
        <v>8606</v>
      </c>
      <c r="G1757">
        <v>1</v>
      </c>
    </row>
    <row r="1758" spans="1:7" ht="14.4" customHeight="1" x14ac:dyDescent="0.3">
      <c r="A1758" s="18">
        <f>IEEE!A175</f>
        <v>174</v>
      </c>
      <c r="B1758" s="18" t="str">
        <f>IEEE!B175</f>
        <v>5 (MD)</v>
      </c>
      <c r="C1758" s="2" t="s">
        <v>67</v>
      </c>
      <c r="D1758" s="2" t="s">
        <v>67</v>
      </c>
      <c r="F1758" s="20" t="str">
        <f>IEEE!C175</f>
        <v>Resourcebus: A new substrate for model-driven creations</v>
      </c>
      <c r="G1758">
        <v>1</v>
      </c>
    </row>
    <row r="1759" spans="1:7" ht="14.4" customHeight="1" x14ac:dyDescent="0.3">
      <c r="A1759" s="6">
        <f>ACM!A821</f>
        <v>1064</v>
      </c>
      <c r="B1759" s="6">
        <f>ACM!B821</f>
        <v>6</v>
      </c>
      <c r="C1759" s="2" t="s">
        <v>67</v>
      </c>
      <c r="D1759" s="2" t="s">
        <v>67</v>
      </c>
      <c r="F1759" s="20" t="str">
        <f>ACM!I821</f>
        <v>Restful Web Services vs. Big' Web Services: Making the Right Architectural Decision</v>
      </c>
      <c r="G1759">
        <v>1</v>
      </c>
    </row>
    <row r="1760" spans="1:7" ht="14.4" customHeight="1" x14ac:dyDescent="0.3">
      <c r="A1760" s="8" t="s">
        <v>9222</v>
      </c>
      <c r="B1760" s="8" t="s">
        <v>9286</v>
      </c>
      <c r="C1760" s="2" t="s">
        <v>67</v>
      </c>
      <c r="D1760" s="2" t="s">
        <v>67</v>
      </c>
      <c r="F1760" s="20" t="s">
        <v>8827</v>
      </c>
      <c r="G1760">
        <v>1</v>
      </c>
    </row>
    <row r="1761" spans="1:7" ht="14.4" customHeight="1" x14ac:dyDescent="0.3">
      <c r="A1761" s="8" t="s">
        <v>10560</v>
      </c>
      <c r="B1761" s="8" t="s">
        <v>9287</v>
      </c>
      <c r="C1761" s="2" t="s">
        <v>67</v>
      </c>
      <c r="D1761" s="2" t="s">
        <v>67</v>
      </c>
      <c r="F1761" s="20" t="s">
        <v>10282</v>
      </c>
      <c r="G1761">
        <v>1</v>
      </c>
    </row>
    <row r="1762" spans="1:7" ht="14.4" customHeight="1" x14ac:dyDescent="0.3">
      <c r="A1762" s="8" t="s">
        <v>9595</v>
      </c>
      <c r="B1762" s="8" t="s">
        <v>9287</v>
      </c>
      <c r="C1762" s="2" t="s">
        <v>67</v>
      </c>
      <c r="D1762" s="2" t="s">
        <v>67</v>
      </c>
      <c r="F1762" s="20" t="s">
        <v>9544</v>
      </c>
      <c r="G1762">
        <v>1</v>
      </c>
    </row>
    <row r="1763" spans="1:7" ht="14.4" customHeight="1" x14ac:dyDescent="0.3">
      <c r="A1763" s="8" t="s">
        <v>10656</v>
      </c>
      <c r="B1763" s="8" t="s">
        <v>9287</v>
      </c>
      <c r="C1763" s="2" t="s">
        <v>67</v>
      </c>
      <c r="D1763" s="2" t="s">
        <v>67</v>
      </c>
      <c r="F1763" s="20" t="s">
        <v>10376</v>
      </c>
      <c r="G1763">
        <v>1</v>
      </c>
    </row>
    <row r="1764" spans="1:7" ht="14.4" customHeight="1" x14ac:dyDescent="0.3">
      <c r="A1764" s="6">
        <f>ACM!A533</f>
        <v>776</v>
      </c>
      <c r="B1764" s="6">
        <f>ACM!B533</f>
        <v>6</v>
      </c>
      <c r="C1764" s="2" t="s">
        <v>67</v>
      </c>
      <c r="D1764" s="2" t="s">
        <v>67</v>
      </c>
      <c r="F1764" s="20" t="str">
        <f>ACM!I533</f>
        <v>Reuse Sensitive Process Models: Are Process Elements Software Assets Too?</v>
      </c>
      <c r="G1764">
        <v>1</v>
      </c>
    </row>
    <row r="1765" spans="1:7" ht="14.4" customHeight="1" x14ac:dyDescent="0.3">
      <c r="A1765" s="8" t="s">
        <v>9216</v>
      </c>
      <c r="B1765" s="8" t="s">
        <v>9286</v>
      </c>
      <c r="C1765" s="2" t="s">
        <v>67</v>
      </c>
      <c r="D1765" s="2" t="s">
        <v>67</v>
      </c>
      <c r="F1765" s="20" t="s">
        <v>8821</v>
      </c>
      <c r="G1765">
        <v>1</v>
      </c>
    </row>
    <row r="1766" spans="1:7" ht="14.4" customHeight="1" x14ac:dyDescent="0.3">
      <c r="A1766" s="6">
        <f>ACM!A232</f>
        <v>475</v>
      </c>
      <c r="B1766" s="6">
        <f>ACM!B232</f>
        <v>6</v>
      </c>
      <c r="C1766" s="2" t="s">
        <v>67</v>
      </c>
      <c r="D1766" s="2" t="s">
        <v>67</v>
      </c>
      <c r="F1766" s="20" t="str">
        <f>ACM!I232</f>
        <v>Reusing Simulation Experiment Specifications in Developing Models by Successive Composition - a Case Study of the Wnt/{$\beta$}-catenin Signaling Pathway</v>
      </c>
      <c r="G1766">
        <v>1</v>
      </c>
    </row>
    <row r="1767" spans="1:7" ht="14.4" customHeight="1" x14ac:dyDescent="0.3">
      <c r="A1767" s="6">
        <f>ACM!A714</f>
        <v>957</v>
      </c>
      <c r="B1767" s="6">
        <f>ACM!B714</f>
        <v>6</v>
      </c>
      <c r="C1767" s="2" t="s">
        <v>67</v>
      </c>
      <c r="D1767" s="2" t="s">
        <v>67</v>
      </c>
      <c r="F1767" s="20" t="str">
        <f>ACM!I714</f>
        <v>Review: Recent Developments in the Organization Goals Conformance Using Ontology</v>
      </c>
      <c r="G1767">
        <v>1</v>
      </c>
    </row>
    <row r="1768" spans="1:7" ht="14.4" customHeight="1" x14ac:dyDescent="0.3">
      <c r="A1768" s="8" t="s">
        <v>10661</v>
      </c>
      <c r="B1768" s="8" t="s">
        <v>9287</v>
      </c>
      <c r="C1768" s="2" t="s">
        <v>67</v>
      </c>
      <c r="D1768" s="2" t="s">
        <v>67</v>
      </c>
      <c r="F1768" s="20" t="s">
        <v>10381</v>
      </c>
      <c r="G1768">
        <v>1</v>
      </c>
    </row>
    <row r="1769" spans="1:7" ht="14.4" customHeight="1" x14ac:dyDescent="0.3">
      <c r="A1769" s="8" t="s">
        <v>9931</v>
      </c>
      <c r="B1769" s="8" t="s">
        <v>9287</v>
      </c>
      <c r="C1769" s="2" t="s">
        <v>67</v>
      </c>
      <c r="D1769" s="2" t="s">
        <v>67</v>
      </c>
      <c r="F1769" s="20" t="s">
        <v>9871</v>
      </c>
      <c r="G1769">
        <v>1</v>
      </c>
    </row>
    <row r="1770" spans="1:7" ht="14.4" customHeight="1" x14ac:dyDescent="0.3">
      <c r="A1770" s="6">
        <f>ACM!A471</f>
        <v>714</v>
      </c>
      <c r="B1770" s="6">
        <f>ACM!B471</f>
        <v>6</v>
      </c>
      <c r="C1770" s="2" t="s">
        <v>67</v>
      </c>
      <c r="D1770" s="2" t="s">
        <v>67</v>
      </c>
      <c r="F1770" s="20" t="str">
        <f>ACM!I471</f>
        <v>Rigorous Development of Composite Grid Services</v>
      </c>
      <c r="G1770">
        <v>1</v>
      </c>
    </row>
    <row r="1771" spans="1:7" ht="14.4" customHeight="1" x14ac:dyDescent="0.3">
      <c r="A1771" s="8" t="s">
        <v>9338</v>
      </c>
      <c r="B1771" s="8" t="s">
        <v>9287</v>
      </c>
      <c r="C1771" s="2" t="s">
        <v>67</v>
      </c>
      <c r="D1771" s="2" t="s">
        <v>67</v>
      </c>
      <c r="F1771" s="20" t="s">
        <v>9310</v>
      </c>
      <c r="G1771">
        <v>1</v>
      </c>
    </row>
    <row r="1772" spans="1:7" ht="14.4" customHeight="1" x14ac:dyDescent="0.3">
      <c r="A1772" s="6">
        <f>ACM!A544</f>
        <v>787</v>
      </c>
      <c r="B1772" s="6">
        <f>ACM!B544</f>
        <v>6</v>
      </c>
      <c r="C1772" s="2" t="s">
        <v>67</v>
      </c>
      <c r="D1772" s="2" t="s">
        <v>67</v>
      </c>
      <c r="F1772" s="20" t="str">
        <f>ACM!I544</f>
        <v>Ring: A Unifying Meta-model and Infrastructure for Smalltalk Source Code Analysis Tools</v>
      </c>
      <c r="G1772">
        <v>1</v>
      </c>
    </row>
    <row r="1773" spans="1:7" ht="14.4" customHeight="1" x14ac:dyDescent="0.3">
      <c r="A1773" s="18">
        <f>IEEE!A11</f>
        <v>10</v>
      </c>
      <c r="B1773" s="18" t="str">
        <f>IEEE!B11</f>
        <v>5 (UML)</v>
      </c>
      <c r="C1773" s="2" t="s">
        <v>67</v>
      </c>
      <c r="D1773" s="2" t="s">
        <v>67</v>
      </c>
      <c r="F1773" s="20" t="str">
        <f>IEEE!C11</f>
        <v>Robotic System for Automation of Water Quality Monitoring and Feeding in Aquaculture Shadehouse</v>
      </c>
      <c r="G1773">
        <v>1</v>
      </c>
    </row>
    <row r="1774" spans="1:7" ht="14.4" customHeight="1" x14ac:dyDescent="0.3">
      <c r="A1774" s="6">
        <f>ACM!A516</f>
        <v>759</v>
      </c>
      <c r="B1774" s="6">
        <f>ACM!B516</f>
        <v>6</v>
      </c>
      <c r="C1774" s="2" t="s">
        <v>67</v>
      </c>
      <c r="D1774" s="2" t="s">
        <v>67</v>
      </c>
      <c r="F1774" s="20" t="str">
        <f>ACM!I516</f>
        <v>Robust Dynamic Service Composition in Sensor Networks</v>
      </c>
      <c r="G1774">
        <v>1</v>
      </c>
    </row>
    <row r="1775" spans="1:7" x14ac:dyDescent="0.3">
      <c r="A1775" s="18">
        <f>IEEE!A183</f>
        <v>182</v>
      </c>
      <c r="B1775" s="18" t="str">
        <f>IEEE!B183</f>
        <v>5 (MD)</v>
      </c>
      <c r="C1775" s="2" t="s">
        <v>67</v>
      </c>
      <c r="D1775" s="2" t="s">
        <v>67</v>
      </c>
      <c r="F1775" s="20" t="str">
        <f>IEEE!C183</f>
        <v>Robust Model Driven Matching Method for Face Analysis with Multi Image Photogrammetry</v>
      </c>
      <c r="G1775">
        <v>1</v>
      </c>
    </row>
    <row r="1776" spans="1:7" ht="14.4" customHeight="1" x14ac:dyDescent="0.3">
      <c r="A1776" s="6">
        <f>ACM!A721</f>
        <v>964</v>
      </c>
      <c r="B1776" s="6">
        <f>ACM!B721</f>
        <v>6</v>
      </c>
      <c r="C1776" s="2" t="s">
        <v>67</v>
      </c>
      <c r="D1776" s="2" t="s">
        <v>67</v>
      </c>
      <c r="F1776" s="20" t="str">
        <f>ACM!I721</f>
        <v>Robust Ordinal Regression in Preference Learning and Ranking</v>
      </c>
      <c r="G1776">
        <v>1</v>
      </c>
    </row>
    <row r="1777" spans="1:7" ht="14.4" customHeight="1" x14ac:dyDescent="0.3">
      <c r="A1777" s="6">
        <f>ACM!A637</f>
        <v>880</v>
      </c>
      <c r="B1777" s="6">
        <f>ACM!B637</f>
        <v>6</v>
      </c>
      <c r="C1777" s="2" t="s">
        <v>67</v>
      </c>
      <c r="D1777" s="2" t="s">
        <v>67</v>
      </c>
      <c r="F1777" s="20" t="str">
        <f>ACM!I637</f>
        <v>Robust Point Correspondence Matching and Similarity Measuring for 3D Models by Relative Angle-context Distributions</v>
      </c>
      <c r="G1777">
        <v>1</v>
      </c>
    </row>
    <row r="1778" spans="1:7" ht="14.4" customHeight="1" x14ac:dyDescent="0.3">
      <c r="A1778" s="6">
        <f>ACM!A417</f>
        <v>660</v>
      </c>
      <c r="B1778" s="6">
        <f>ACM!B417</f>
        <v>6</v>
      </c>
      <c r="C1778" s="2" t="s">
        <v>67</v>
      </c>
      <c r="D1778" s="2" t="s">
        <v>67</v>
      </c>
      <c r="F1778" s="20" t="str">
        <f>ACM!I417</f>
        <v>Robust Ranking of Multivariate GARCH Models by Problem Dimension</v>
      </c>
      <c r="G1778">
        <v>1</v>
      </c>
    </row>
    <row r="1779" spans="1:7" ht="14.4" customHeight="1" x14ac:dyDescent="0.3">
      <c r="A1779" s="6">
        <f>ACM!A420</f>
        <v>663</v>
      </c>
      <c r="B1779" s="6">
        <f>ACM!B420</f>
        <v>6</v>
      </c>
      <c r="C1779" s="2" t="s">
        <v>11170</v>
      </c>
      <c r="D1779" s="2" t="s">
        <v>67</v>
      </c>
      <c r="F1779" s="20" t="str">
        <f>ACM!I420</f>
        <v>Robust Ranking of Multivariate GARCH Models by Problem Dimension</v>
      </c>
      <c r="G1779">
        <v>1</v>
      </c>
    </row>
    <row r="1780" spans="1:7" ht="14.4" customHeight="1" x14ac:dyDescent="0.3">
      <c r="A1780" s="6">
        <f>ACM!A525</f>
        <v>768</v>
      </c>
      <c r="B1780" s="6">
        <f>ACM!B525</f>
        <v>6</v>
      </c>
      <c r="C1780" s="2" t="s">
        <v>67</v>
      </c>
      <c r="D1780" s="2" t="s">
        <v>67</v>
      </c>
      <c r="F1780" s="20" t="str">
        <f>ACM!I525</f>
        <v>Robust Unsupervised Cluster Matching for Network Data</v>
      </c>
      <c r="G1780">
        <v>1</v>
      </c>
    </row>
    <row r="1781" spans="1:7" ht="14.4" customHeight="1" x14ac:dyDescent="0.3">
      <c r="A1781" s="8" t="s">
        <v>10022</v>
      </c>
      <c r="B1781" s="8" t="s">
        <v>9287</v>
      </c>
      <c r="C1781" s="2" t="s">
        <v>67</v>
      </c>
      <c r="D1781" s="2" t="s">
        <v>67</v>
      </c>
      <c r="F1781" s="20" t="s">
        <v>9966</v>
      </c>
      <c r="G1781">
        <v>1</v>
      </c>
    </row>
    <row r="1782" spans="1:7" ht="14.4" customHeight="1" x14ac:dyDescent="0.3">
      <c r="A1782" s="6">
        <f>ACM!A175</f>
        <v>418</v>
      </c>
      <c r="B1782" s="6">
        <f>ACM!B175</f>
        <v>6</v>
      </c>
      <c r="C1782" s="2" t="s">
        <v>67</v>
      </c>
      <c r="D1782" s="2" t="s">
        <v>67</v>
      </c>
      <c r="F1782" s="20" t="str">
        <f>ACM!I175</f>
        <v>Route Prediction on Tracking Data to Location-Based Services</v>
      </c>
      <c r="G1782">
        <v>1</v>
      </c>
    </row>
    <row r="1783" spans="1:7" ht="14.4" customHeight="1" x14ac:dyDescent="0.3">
      <c r="A1783" s="18">
        <f>IEEE!A110</f>
        <v>109</v>
      </c>
      <c r="B1783" s="18" t="str">
        <f>IEEE!B110</f>
        <v>5 (MD)</v>
      </c>
      <c r="C1783" s="2" t="s">
        <v>67</v>
      </c>
      <c r="D1783" s="2" t="s">
        <v>68</v>
      </c>
      <c r="F1783" s="20" t="str">
        <f>IEEE!C110</f>
        <v>RuCORD: Rule-based composite operation recovering and detection to support cooperative edition of (Meta)models</v>
      </c>
      <c r="G1783">
        <v>1</v>
      </c>
    </row>
    <row r="1784" spans="1:7" ht="14.4" customHeight="1" x14ac:dyDescent="0.3">
      <c r="A1784" s="8" t="s">
        <v>9082</v>
      </c>
      <c r="B1784" s="8" t="s">
        <v>9286</v>
      </c>
      <c r="C1784" s="2" t="s">
        <v>11170</v>
      </c>
      <c r="D1784" s="2" t="s">
        <v>67</v>
      </c>
      <c r="F1784" s="20" t="s">
        <v>8689</v>
      </c>
      <c r="G1784">
        <v>1</v>
      </c>
    </row>
    <row r="1785" spans="1:7" ht="14.4" customHeight="1" x14ac:dyDescent="0.3">
      <c r="A1785" s="8" t="s">
        <v>9899</v>
      </c>
      <c r="B1785" s="8" t="s">
        <v>9287</v>
      </c>
      <c r="C1785" s="2" t="s">
        <v>67</v>
      </c>
      <c r="D1785" s="2" t="s">
        <v>67</v>
      </c>
      <c r="F1785" s="20" t="s">
        <v>9841</v>
      </c>
      <c r="G1785">
        <v>1</v>
      </c>
    </row>
    <row r="1786" spans="1:7" ht="14.4" customHeight="1" x14ac:dyDescent="0.3">
      <c r="A1786" s="8" t="s">
        <v>8998</v>
      </c>
      <c r="B1786" s="8" t="s">
        <v>9286</v>
      </c>
      <c r="C1786" s="2" t="s">
        <v>67</v>
      </c>
      <c r="D1786" s="2" t="s">
        <v>67</v>
      </c>
      <c r="F1786" s="20" t="s">
        <v>8609</v>
      </c>
      <c r="G1786">
        <v>1</v>
      </c>
    </row>
    <row r="1787" spans="1:7" ht="14.4" customHeight="1" x14ac:dyDescent="0.3">
      <c r="A1787" s="8" t="s">
        <v>9694</v>
      </c>
      <c r="B1787" s="8" t="s">
        <v>9287</v>
      </c>
      <c r="C1787" s="2" t="s">
        <v>67</v>
      </c>
      <c r="D1787" s="2" t="s">
        <v>67</v>
      </c>
      <c r="F1787" s="20" t="s">
        <v>9649</v>
      </c>
      <c r="G1787">
        <v>1</v>
      </c>
    </row>
    <row r="1788" spans="1:7" ht="14.4" customHeight="1" x14ac:dyDescent="0.3">
      <c r="A1788" s="8" t="s">
        <v>10506</v>
      </c>
      <c r="B1788" s="8" t="s">
        <v>9287</v>
      </c>
      <c r="C1788" s="2" t="s">
        <v>67</v>
      </c>
      <c r="D1788" s="2" t="s">
        <v>67</v>
      </c>
      <c r="F1788" s="20" t="s">
        <v>10226</v>
      </c>
      <c r="G1788">
        <v>1</v>
      </c>
    </row>
    <row r="1789" spans="1:7" ht="14.4" customHeight="1" x14ac:dyDescent="0.3">
      <c r="A1789" s="6">
        <f>ACM!A396</f>
        <v>639</v>
      </c>
      <c r="B1789" s="6">
        <f>ACM!B396</f>
        <v>6</v>
      </c>
      <c r="C1789" s="2" t="s">
        <v>67</v>
      </c>
      <c r="D1789" s="2" t="s">
        <v>67</v>
      </c>
      <c r="F1789" s="20" t="str">
        <f>ACM!I396</f>
        <v>Safe Composition in Middleware for the Internet of Things</v>
      </c>
      <c r="G1789">
        <v>1</v>
      </c>
    </row>
    <row r="1790" spans="1:7" ht="14.4" customHeight="1" x14ac:dyDescent="0.3">
      <c r="A1790" s="8" t="s">
        <v>9805</v>
      </c>
      <c r="B1790" s="8" t="s">
        <v>9287</v>
      </c>
      <c r="C1790" s="2" t="s">
        <v>67</v>
      </c>
      <c r="D1790" s="2" t="s">
        <v>67</v>
      </c>
      <c r="F1790" s="20" t="s">
        <v>9746</v>
      </c>
      <c r="G1790">
        <v>1</v>
      </c>
    </row>
    <row r="1791" spans="1:7" ht="14.4" customHeight="1" x14ac:dyDescent="0.3">
      <c r="A1791" s="8" t="s">
        <v>10477</v>
      </c>
      <c r="B1791" s="8" t="s">
        <v>9287</v>
      </c>
      <c r="C1791" s="2" t="s">
        <v>67</v>
      </c>
      <c r="D1791" s="2" t="s">
        <v>67</v>
      </c>
      <c r="F1791" s="20" t="s">
        <v>10198</v>
      </c>
      <c r="G1791">
        <v>1</v>
      </c>
    </row>
    <row r="1792" spans="1:7" ht="14.4" customHeight="1" x14ac:dyDescent="0.3">
      <c r="A1792" s="8" t="s">
        <v>9090</v>
      </c>
      <c r="B1792" s="8" t="s">
        <v>9286</v>
      </c>
      <c r="C1792" s="2" t="s">
        <v>67</v>
      </c>
      <c r="D1792" s="2" t="s">
        <v>67</v>
      </c>
      <c r="F1792" s="20" t="s">
        <v>8697</v>
      </c>
      <c r="G1792">
        <v>1</v>
      </c>
    </row>
    <row r="1793" spans="1:7" ht="14.4" customHeight="1" x14ac:dyDescent="0.3">
      <c r="A1793" s="18">
        <f>IEEE!A146</f>
        <v>145</v>
      </c>
      <c r="B1793" s="18" t="str">
        <f>IEEE!B146</f>
        <v>5 (MD)</v>
      </c>
      <c r="C1793" s="2" t="s">
        <v>67</v>
      </c>
      <c r="D1793" s="2" t="s">
        <v>67</v>
      </c>
      <c r="F1793" s="20" t="str">
        <f>IEEE!C146</f>
        <v>Scalable Analytics for IaaS Cloud Availability</v>
      </c>
      <c r="G1793">
        <v>1</v>
      </c>
    </row>
    <row r="1794" spans="1:7" ht="14.4" customHeight="1" x14ac:dyDescent="0.3">
      <c r="A1794" s="8" t="s">
        <v>10536</v>
      </c>
      <c r="B1794" s="8" t="s">
        <v>9287</v>
      </c>
      <c r="C1794" s="2" t="s">
        <v>67</v>
      </c>
      <c r="D1794" s="2" t="s">
        <v>67</v>
      </c>
      <c r="F1794" s="20" t="s">
        <v>10257</v>
      </c>
      <c r="G1794">
        <v>1</v>
      </c>
    </row>
    <row r="1795" spans="1:7" ht="14.4" customHeight="1" x14ac:dyDescent="0.3">
      <c r="A1795" s="6">
        <f>ACM!A112</f>
        <v>355</v>
      </c>
      <c r="B1795" s="6">
        <f>ACM!B112</f>
        <v>6</v>
      </c>
      <c r="C1795" s="2" t="s">
        <v>68</v>
      </c>
      <c r="D1795" s="2" t="s">
        <v>68</v>
      </c>
      <c r="E1795" s="23" t="s">
        <v>11141</v>
      </c>
      <c r="F1795" s="20" t="str">
        <f>ACM!I112</f>
        <v>Scalable Matching of Industry Models: A Case Study</v>
      </c>
      <c r="G1795">
        <v>1</v>
      </c>
    </row>
    <row r="1796" spans="1:7" ht="14.4" customHeight="1" x14ac:dyDescent="0.3">
      <c r="A1796" s="8" t="s">
        <v>9904</v>
      </c>
      <c r="B1796" s="8" t="s">
        <v>9287</v>
      </c>
      <c r="C1796" s="2" t="s">
        <v>67</v>
      </c>
      <c r="D1796" s="2" t="s">
        <v>67</v>
      </c>
      <c r="F1796" s="20" t="s">
        <v>9846</v>
      </c>
      <c r="G1796">
        <v>1</v>
      </c>
    </row>
    <row r="1797" spans="1:7" ht="14.4" customHeight="1" x14ac:dyDescent="0.3">
      <c r="A1797" s="8" t="s">
        <v>10963</v>
      </c>
      <c r="B1797" s="3" t="s">
        <v>10702</v>
      </c>
      <c r="C1797" s="2" t="s">
        <v>67</v>
      </c>
      <c r="D1797" s="2" t="s">
        <v>68</v>
      </c>
      <c r="E1797" s="23" t="s">
        <v>10754</v>
      </c>
      <c r="F1797" s="20" t="s">
        <v>10940</v>
      </c>
      <c r="G1797">
        <v>1</v>
      </c>
    </row>
    <row r="1798" spans="1:7" ht="14.4" customHeight="1" x14ac:dyDescent="0.3">
      <c r="A1798" s="8" t="s">
        <v>10039</v>
      </c>
      <c r="B1798" s="8" t="s">
        <v>9287</v>
      </c>
      <c r="C1798" s="2" t="s">
        <v>67</v>
      </c>
      <c r="D1798" s="2" t="s">
        <v>67</v>
      </c>
      <c r="F1798" s="20" t="s">
        <v>9983</v>
      </c>
      <c r="G1798">
        <v>1</v>
      </c>
    </row>
    <row r="1799" spans="1:7" ht="14.4" customHeight="1" x14ac:dyDescent="0.3">
      <c r="A1799" s="8" t="s">
        <v>9107</v>
      </c>
      <c r="B1799" s="8" t="s">
        <v>9286</v>
      </c>
      <c r="C1799" s="2" t="s">
        <v>67</v>
      </c>
      <c r="D1799" s="2" t="s">
        <v>67</v>
      </c>
      <c r="F1799" s="20" t="s">
        <v>8713</v>
      </c>
      <c r="G1799">
        <v>1</v>
      </c>
    </row>
    <row r="1800" spans="1:7" ht="14.4" customHeight="1" x14ac:dyDescent="0.3">
      <c r="A1800" s="8" t="s">
        <v>9484</v>
      </c>
      <c r="B1800" s="8" t="s">
        <v>9287</v>
      </c>
      <c r="C1800" s="2" t="s">
        <v>67</v>
      </c>
      <c r="D1800" s="2" t="s">
        <v>67</v>
      </c>
      <c r="F1800" s="20" t="s">
        <v>9408</v>
      </c>
      <c r="G1800">
        <v>1</v>
      </c>
    </row>
    <row r="1801" spans="1:7" ht="14.4" customHeight="1" x14ac:dyDescent="0.3">
      <c r="A1801" s="8" t="s">
        <v>9773</v>
      </c>
      <c r="B1801" s="8" t="s">
        <v>9287</v>
      </c>
      <c r="C1801" s="2" t="s">
        <v>67</v>
      </c>
      <c r="D1801" s="2" t="s">
        <v>67</v>
      </c>
      <c r="F1801" s="20" t="s">
        <v>9714</v>
      </c>
      <c r="G1801">
        <v>1</v>
      </c>
    </row>
    <row r="1802" spans="1:7" ht="14.4" customHeight="1" x14ac:dyDescent="0.3">
      <c r="A1802" s="6">
        <f>ACM!A873</f>
        <v>1116</v>
      </c>
      <c r="B1802" s="6">
        <f>ACM!B873</f>
        <v>6</v>
      </c>
      <c r="C1802" s="2" t="s">
        <v>67</v>
      </c>
      <c r="D1802" s="2" t="s">
        <v>67</v>
      </c>
      <c r="F1802" s="20" t="str">
        <f>ACM!I873</f>
        <v>Scheduling Optimization in Coupling Independent Services As a Grid Transaction</v>
      </c>
      <c r="G1802">
        <v>1</v>
      </c>
    </row>
    <row r="1803" spans="1:7" ht="14.4" customHeight="1" x14ac:dyDescent="0.3">
      <c r="A1803" s="6">
        <f>ACM!A91</f>
        <v>334</v>
      </c>
      <c r="B1803" s="6">
        <f>ACM!B91</f>
        <v>6</v>
      </c>
      <c r="C1803" s="2" t="s">
        <v>67</v>
      </c>
      <c r="D1803" s="2" t="s">
        <v>67</v>
      </c>
      <c r="F1803" s="20" t="str">
        <f>ACM!I91</f>
        <v>Scientific Workflows with the jABC Framework</v>
      </c>
      <c r="G1803">
        <v>1</v>
      </c>
    </row>
    <row r="1804" spans="1:7" ht="14.4" customHeight="1" x14ac:dyDescent="0.3">
      <c r="A1804" s="18">
        <f>IEEE!A35</f>
        <v>34</v>
      </c>
      <c r="B1804" s="18" t="str">
        <f>IEEE!B35</f>
        <v>5 (UML)</v>
      </c>
      <c r="C1804" s="2" t="s">
        <v>67</v>
      </c>
      <c r="D1804" s="2" t="s">
        <v>67</v>
      </c>
      <c r="F1804" s="20" t="str">
        <f>IEEE!C35</f>
        <v>Scrutinizing UML and OPM Modeling Capabilities with Respect to Systems Engineering</v>
      </c>
      <c r="G1804">
        <v>1</v>
      </c>
    </row>
    <row r="1805" spans="1:7" ht="14.4" customHeight="1" x14ac:dyDescent="0.3">
      <c r="A1805" s="6">
        <f>ACM!A128</f>
        <v>371</v>
      </c>
      <c r="B1805" s="6">
        <f>ACM!B128</f>
        <v>6</v>
      </c>
      <c r="C1805" s="2" t="s">
        <v>67</v>
      </c>
      <c r="D1805" s="2" t="s">
        <v>67</v>
      </c>
      <c r="F1805" s="20" t="str">
        <f>ACM!I128</f>
        <v>Seamless Development of Software Product Lines</v>
      </c>
      <c r="G1805">
        <v>1</v>
      </c>
    </row>
    <row r="1806" spans="1:7" ht="14.4" customHeight="1" x14ac:dyDescent="0.3">
      <c r="A1806" s="6">
        <f>ACM!A142</f>
        <v>385</v>
      </c>
      <c r="B1806" s="6">
        <f>ACM!B142</f>
        <v>6</v>
      </c>
      <c r="C1806" s="2" t="s">
        <v>67</v>
      </c>
      <c r="D1806" s="2" t="s">
        <v>67</v>
      </c>
      <c r="F1806" s="20" t="str">
        <f>ACM!I142</f>
        <v>Search-based Metamodel Matching with Structural and Syntactic Measures</v>
      </c>
      <c r="G1806">
        <v>1</v>
      </c>
    </row>
    <row r="1807" spans="1:7" ht="14.4" customHeight="1" x14ac:dyDescent="0.3">
      <c r="A1807" s="8" t="s">
        <v>10845</v>
      </c>
      <c r="B1807" s="3" t="s">
        <v>10746</v>
      </c>
      <c r="C1807" s="2" t="s">
        <v>67</v>
      </c>
      <c r="D1807" s="2" t="s">
        <v>67</v>
      </c>
      <c r="F1807" s="20" t="s">
        <v>10779</v>
      </c>
      <c r="G1807">
        <v>1</v>
      </c>
    </row>
    <row r="1808" spans="1:7" ht="14.4" customHeight="1" x14ac:dyDescent="0.3">
      <c r="A1808" s="8" t="s">
        <v>9881</v>
      </c>
      <c r="B1808" s="8" t="s">
        <v>9287</v>
      </c>
      <c r="C1808" s="2" t="s">
        <v>67</v>
      </c>
      <c r="D1808" s="2" t="s">
        <v>67</v>
      </c>
      <c r="F1808" s="20" t="s">
        <v>9823</v>
      </c>
      <c r="G1808">
        <v>1</v>
      </c>
    </row>
    <row r="1809" spans="1:7" ht="14.4" customHeight="1" x14ac:dyDescent="0.3">
      <c r="A1809" s="18">
        <f>IEEE!A17</f>
        <v>16</v>
      </c>
      <c r="B1809" s="18" t="str">
        <f>IEEE!B17</f>
        <v>5 (UML)</v>
      </c>
      <c r="C1809" s="2" t="s">
        <v>67</v>
      </c>
      <c r="D1809" s="2" t="s">
        <v>67</v>
      </c>
      <c r="F1809" s="20" t="str">
        <f>IEEE!C17</f>
        <v>Security framework based on QoS and networking for service oriented architecture</v>
      </c>
      <c r="G1809">
        <v>1</v>
      </c>
    </row>
    <row r="1810" spans="1:7" ht="14.4" customHeight="1" x14ac:dyDescent="0.3">
      <c r="A1810" s="8" t="s">
        <v>9192</v>
      </c>
      <c r="B1810" s="8" t="s">
        <v>9286</v>
      </c>
      <c r="C1810" s="2" t="s">
        <v>67</v>
      </c>
      <c r="D1810" s="2" t="s">
        <v>67</v>
      </c>
      <c r="F1810" s="20" t="s">
        <v>8797</v>
      </c>
      <c r="G1810">
        <v>1</v>
      </c>
    </row>
    <row r="1811" spans="1:7" ht="14.4" customHeight="1" x14ac:dyDescent="0.3">
      <c r="A1811" s="8" t="s">
        <v>9166</v>
      </c>
      <c r="B1811" s="8" t="s">
        <v>9286</v>
      </c>
      <c r="C1811" s="2" t="s">
        <v>67</v>
      </c>
      <c r="D1811" s="2" t="s">
        <v>67</v>
      </c>
      <c r="F1811" s="20" t="s">
        <v>8771</v>
      </c>
      <c r="G1811">
        <v>1</v>
      </c>
    </row>
    <row r="1812" spans="1:7" ht="14.4" customHeight="1" x14ac:dyDescent="0.3">
      <c r="A1812" s="8" t="s">
        <v>10452</v>
      </c>
      <c r="B1812" s="8" t="s">
        <v>9287</v>
      </c>
      <c r="C1812" s="2" t="s">
        <v>67</v>
      </c>
      <c r="D1812" s="2" t="s">
        <v>67</v>
      </c>
      <c r="F1812" s="20" t="s">
        <v>10173</v>
      </c>
      <c r="G1812">
        <v>1</v>
      </c>
    </row>
    <row r="1813" spans="1:7" ht="14.4" customHeight="1" x14ac:dyDescent="0.3">
      <c r="A1813" s="6">
        <f>ACM!A383</f>
        <v>626</v>
      </c>
      <c r="B1813" s="6">
        <f>ACM!B383</f>
        <v>6</v>
      </c>
      <c r="C1813" s="2" t="s">
        <v>67</v>
      </c>
      <c r="D1813" s="2" t="s">
        <v>67</v>
      </c>
      <c r="F1813" s="20" t="str">
        <f>ACM!I383</f>
        <v>Segmentation of Liver and Spleen Based on Computational Anatomy Models</v>
      </c>
      <c r="G1813">
        <v>1</v>
      </c>
    </row>
    <row r="1814" spans="1:7" ht="14.4" customHeight="1" x14ac:dyDescent="0.3">
      <c r="A1814" s="8" t="s">
        <v>10025</v>
      </c>
      <c r="B1814" s="8" t="s">
        <v>9287</v>
      </c>
      <c r="C1814" s="2" t="s">
        <v>67</v>
      </c>
      <c r="D1814" s="2" t="s">
        <v>68</v>
      </c>
      <c r="F1814" s="20" t="s">
        <v>9969</v>
      </c>
      <c r="G1814">
        <v>1</v>
      </c>
    </row>
    <row r="1815" spans="1:7" ht="14.4" customHeight="1" x14ac:dyDescent="0.3">
      <c r="A1815" s="8" t="s">
        <v>10505</v>
      </c>
      <c r="B1815" s="8" t="s">
        <v>9287</v>
      </c>
      <c r="C1815" s="2" t="s">
        <v>67</v>
      </c>
      <c r="D1815" s="2" t="s">
        <v>67</v>
      </c>
      <c r="F1815" s="20" t="s">
        <v>10225</v>
      </c>
      <c r="G1815">
        <v>1</v>
      </c>
    </row>
    <row r="1816" spans="1:7" ht="14.4" customHeight="1" x14ac:dyDescent="0.3">
      <c r="A1816" s="8" t="s">
        <v>9260</v>
      </c>
      <c r="B1816" s="8" t="s">
        <v>9286</v>
      </c>
      <c r="C1816" s="2" t="s">
        <v>67</v>
      </c>
      <c r="D1816" s="2" t="s">
        <v>67</v>
      </c>
      <c r="F1816" s="20" t="s">
        <v>8864</v>
      </c>
      <c r="G1816">
        <v>1</v>
      </c>
    </row>
    <row r="1817" spans="1:7" ht="14.4" customHeight="1" x14ac:dyDescent="0.3">
      <c r="A1817" s="8" t="s">
        <v>9498</v>
      </c>
      <c r="B1817" s="8" t="s">
        <v>9287</v>
      </c>
      <c r="C1817" s="2" t="s">
        <v>67</v>
      </c>
      <c r="D1817" s="2" t="s">
        <v>67</v>
      </c>
      <c r="F1817" s="20" t="s">
        <v>9422</v>
      </c>
      <c r="G1817">
        <v>1</v>
      </c>
    </row>
    <row r="1818" spans="1:7" ht="14.4" customHeight="1" x14ac:dyDescent="0.3">
      <c r="A1818" s="8" t="s">
        <v>8999</v>
      </c>
      <c r="B1818" s="8" t="s">
        <v>9286</v>
      </c>
      <c r="C1818" s="2" t="s">
        <v>67</v>
      </c>
      <c r="D1818" s="2" t="s">
        <v>67</v>
      </c>
      <c r="F1818" s="20" t="s">
        <v>8593</v>
      </c>
      <c r="G1818">
        <v>1</v>
      </c>
    </row>
    <row r="1819" spans="1:7" ht="14.4" customHeight="1" x14ac:dyDescent="0.3">
      <c r="A1819" s="8" t="s">
        <v>10112</v>
      </c>
      <c r="B1819" s="8" t="s">
        <v>9287</v>
      </c>
      <c r="C1819" s="2" t="s">
        <v>67</v>
      </c>
      <c r="D1819" s="2" t="s">
        <v>67</v>
      </c>
      <c r="F1819" s="20" t="s">
        <v>10063</v>
      </c>
      <c r="G1819">
        <v>1</v>
      </c>
    </row>
    <row r="1820" spans="1:7" ht="14.4" customHeight="1" x14ac:dyDescent="0.3">
      <c r="A1820" s="6">
        <f>ACM!A576</f>
        <v>819</v>
      </c>
      <c r="B1820" s="6">
        <f>ACM!B576</f>
        <v>6</v>
      </c>
      <c r="C1820" s="2" t="s">
        <v>67</v>
      </c>
      <c r="D1820" s="2" t="s">
        <v>67</v>
      </c>
      <c r="F1820" s="20" t="str">
        <f>ACM!I576</f>
        <v>Semantic Feature Projection for Continuous Emotion Analysis</v>
      </c>
      <c r="G1820">
        <v>1</v>
      </c>
    </row>
    <row r="1821" spans="1:7" ht="14.4" customHeight="1" x14ac:dyDescent="0.3">
      <c r="A1821" s="8" t="s">
        <v>10526</v>
      </c>
      <c r="B1821" s="8" t="s">
        <v>9287</v>
      </c>
      <c r="C1821" s="2" t="s">
        <v>67</v>
      </c>
      <c r="D1821" s="2" t="s">
        <v>67</v>
      </c>
      <c r="E1821" s="23" t="s">
        <v>10756</v>
      </c>
      <c r="F1821" s="20" t="s">
        <v>10247</v>
      </c>
      <c r="G1821">
        <v>1</v>
      </c>
    </row>
    <row r="1822" spans="1:7" ht="14.4" customHeight="1" x14ac:dyDescent="0.3">
      <c r="A1822" s="6">
        <f>ACM!A258</f>
        <v>501</v>
      </c>
      <c r="B1822" s="6">
        <f>ACM!B258</f>
        <v>6</v>
      </c>
      <c r="C1822" s="2" t="s">
        <v>67</v>
      </c>
      <c r="D1822" s="2" t="s">
        <v>67</v>
      </c>
      <c r="E1822" s="23" t="s">
        <v>10937</v>
      </c>
      <c r="F1822" s="20" t="str">
        <f>ACM!I258</f>
        <v>Semantic Selection for Model Composition Using SAMSaaS</v>
      </c>
      <c r="G1822">
        <v>1</v>
      </c>
    </row>
    <row r="1823" spans="1:7" ht="14.4" customHeight="1" x14ac:dyDescent="0.3">
      <c r="A1823" s="6">
        <f>ACM!A706</f>
        <v>949</v>
      </c>
      <c r="B1823" s="6">
        <f>ACM!B706</f>
        <v>6</v>
      </c>
      <c r="C1823" s="2" t="s">
        <v>67</v>
      </c>
      <c r="D1823" s="2" t="s">
        <v>67</v>
      </c>
      <c r="F1823" s="20" t="str">
        <f>ACM!I706</f>
        <v>Semantic Trajectories: Mobility Data Computation and Annotation</v>
      </c>
      <c r="G1823">
        <v>1</v>
      </c>
    </row>
    <row r="1824" spans="1:7" ht="14.4" customHeight="1" x14ac:dyDescent="0.3">
      <c r="A1824" s="8" t="s">
        <v>9573</v>
      </c>
      <c r="B1824" s="8" t="s">
        <v>9287</v>
      </c>
      <c r="C1824" s="2" t="s">
        <v>67</v>
      </c>
      <c r="D1824" s="2" t="s">
        <v>67</v>
      </c>
      <c r="F1824" s="20" t="s">
        <v>9522</v>
      </c>
      <c r="G1824">
        <v>1</v>
      </c>
    </row>
    <row r="1825" spans="1:7" ht="14.4" customHeight="1" x14ac:dyDescent="0.3">
      <c r="A1825" s="6">
        <f>ACM!A198</f>
        <v>441</v>
      </c>
      <c r="B1825" s="6">
        <f>ACM!B198</f>
        <v>6</v>
      </c>
      <c r="C1825" s="2" t="s">
        <v>67</v>
      </c>
      <c r="D1825" s="2" t="s">
        <v>67</v>
      </c>
      <c r="F1825" s="20" t="str">
        <f>ACM!I198</f>
        <v>Semantic Video Database System with Semi-automatic Secondary-content Generation Capability</v>
      </c>
      <c r="G1825">
        <v>1</v>
      </c>
    </row>
    <row r="1826" spans="1:7" ht="14.4" customHeight="1" x14ac:dyDescent="0.3">
      <c r="A1826" s="6">
        <f>ACM!A292</f>
        <v>535</v>
      </c>
      <c r="B1826" s="6">
        <f>ACM!B292</f>
        <v>6</v>
      </c>
      <c r="C1826" s="2" t="s">
        <v>67</v>
      </c>
      <c r="D1826" s="2" t="s">
        <v>67</v>
      </c>
      <c r="F1826" s="20" t="str">
        <f>ACM!I292</f>
        <v>Semantic Web Service Modeling and Composition Based on Description Logic Rule</v>
      </c>
      <c r="G1826">
        <v>1</v>
      </c>
    </row>
    <row r="1827" spans="1:7" ht="14.4" customHeight="1" x14ac:dyDescent="0.3">
      <c r="A1827" s="6">
        <f>ACM!A275</f>
        <v>518</v>
      </c>
      <c r="B1827" s="6">
        <f>ACM!B275</f>
        <v>6</v>
      </c>
      <c r="C1827" s="2" t="s">
        <v>67</v>
      </c>
      <c r="D1827" s="2" t="s">
        <v>67</v>
      </c>
      <c r="F1827" s="20" t="str">
        <f>ACM!I275</f>
        <v>Semantic Web Services Annotation and Composition Based on ER Model</v>
      </c>
      <c r="G1827">
        <v>1</v>
      </c>
    </row>
    <row r="1828" spans="1:7" ht="14.4" customHeight="1" x14ac:dyDescent="0.3">
      <c r="A1828" s="8" t="s">
        <v>9804</v>
      </c>
      <c r="B1828" s="8" t="s">
        <v>9287</v>
      </c>
      <c r="C1828" s="2" t="s">
        <v>67</v>
      </c>
      <c r="D1828" s="2" t="s">
        <v>67</v>
      </c>
      <c r="F1828" s="20" t="s">
        <v>9745</v>
      </c>
      <c r="G1828">
        <v>1</v>
      </c>
    </row>
    <row r="1829" spans="1:7" ht="14.4" customHeight="1" x14ac:dyDescent="0.3">
      <c r="A1829" s="8" t="s">
        <v>10105</v>
      </c>
      <c r="B1829" s="8" t="s">
        <v>9287</v>
      </c>
      <c r="C1829" s="2" t="s">
        <v>67</v>
      </c>
      <c r="D1829" s="2" t="s">
        <v>67</v>
      </c>
      <c r="F1829" s="20" t="s">
        <v>10056</v>
      </c>
      <c r="G1829">
        <v>1</v>
      </c>
    </row>
    <row r="1830" spans="1:7" ht="14.4" customHeight="1" x14ac:dyDescent="0.3">
      <c r="A1830" s="8" t="s">
        <v>10866</v>
      </c>
      <c r="B1830" s="3" t="s">
        <v>10746</v>
      </c>
      <c r="C1830" s="2" t="s">
        <v>68</v>
      </c>
      <c r="D1830" s="2" t="s">
        <v>68</v>
      </c>
      <c r="E1830" s="23" t="s">
        <v>10816</v>
      </c>
      <c r="F1830" s="20" t="s">
        <v>10803</v>
      </c>
      <c r="G1830">
        <v>1</v>
      </c>
    </row>
    <row r="1831" spans="1:7" ht="14.4" customHeight="1" x14ac:dyDescent="0.3">
      <c r="A1831" s="6">
        <f>ACM!A59</f>
        <v>302</v>
      </c>
      <c r="B1831" s="6">
        <f>ACM!B59</f>
        <v>6</v>
      </c>
      <c r="C1831" s="2" t="s">
        <v>67</v>
      </c>
      <c r="D1831" s="2" t="s">
        <v>67</v>
      </c>
      <c r="E1831" s="23" t="s">
        <v>10756</v>
      </c>
      <c r="F1831" s="20" t="str">
        <f>ACM!I59</f>
        <v>Semantics for Accurate Conflict Detection in SMoVer: Specification, Detection and Presentation by Example</v>
      </c>
      <c r="G1831">
        <v>1</v>
      </c>
    </row>
    <row r="1832" spans="1:7" ht="14.4" customHeight="1" x14ac:dyDescent="0.3">
      <c r="A1832" s="8" t="s">
        <v>10820</v>
      </c>
      <c r="B1832" s="3" t="s">
        <v>10746</v>
      </c>
      <c r="C1832" s="2" t="s">
        <v>67</v>
      </c>
      <c r="D1832" s="2" t="s">
        <v>67</v>
      </c>
      <c r="E1832" s="23" t="s">
        <v>10733</v>
      </c>
      <c r="F1832" s="20" t="s">
        <v>10751</v>
      </c>
      <c r="G1832">
        <v>1</v>
      </c>
    </row>
    <row r="1833" spans="1:7" ht="14.4" customHeight="1" x14ac:dyDescent="0.3">
      <c r="A1833" s="8" t="s">
        <v>9165</v>
      </c>
      <c r="B1833" s="8" t="s">
        <v>9286</v>
      </c>
      <c r="C1833" s="2" t="s">
        <v>67</v>
      </c>
      <c r="D1833" s="2" t="s">
        <v>67</v>
      </c>
      <c r="F1833" s="20" t="s">
        <v>8770</v>
      </c>
      <c r="G1833">
        <v>1</v>
      </c>
    </row>
    <row r="1834" spans="1:7" ht="14.4" customHeight="1" x14ac:dyDescent="0.3">
      <c r="A1834" s="8" t="s">
        <v>10828</v>
      </c>
      <c r="B1834" s="3" t="s">
        <v>10746</v>
      </c>
      <c r="C1834" s="2" t="s">
        <v>67</v>
      </c>
      <c r="D1834" s="2" t="s">
        <v>67</v>
      </c>
      <c r="E1834" s="23" t="s">
        <v>10756</v>
      </c>
      <c r="F1834" s="20" t="s">
        <v>10761</v>
      </c>
      <c r="G1834">
        <v>1</v>
      </c>
    </row>
    <row r="1835" spans="1:7" ht="14.4" customHeight="1" x14ac:dyDescent="0.3">
      <c r="A1835" s="6">
        <f>ACM!A188</f>
        <v>431</v>
      </c>
      <c r="B1835" s="6">
        <f>ACM!B188</f>
        <v>6</v>
      </c>
      <c r="C1835" s="2" t="s">
        <v>67</v>
      </c>
      <c r="D1835" s="2" t="s">
        <v>67</v>
      </c>
      <c r="F1835" s="20" t="str">
        <f>ACM!I188</f>
        <v>Semi-automatic Model Integration Using Matching Transformations and Weaving Models</v>
      </c>
      <c r="G1835">
        <v>1</v>
      </c>
    </row>
    <row r="1836" spans="1:7" ht="14.4" customHeight="1" x14ac:dyDescent="0.3">
      <c r="A1836" s="8" t="s">
        <v>10468</v>
      </c>
      <c r="B1836" s="8" t="s">
        <v>9287</v>
      </c>
      <c r="C1836" s="2" t="s">
        <v>67</v>
      </c>
      <c r="D1836" s="2" t="s">
        <v>67</v>
      </c>
      <c r="F1836" s="20" t="s">
        <v>10188</v>
      </c>
      <c r="G1836">
        <v>1</v>
      </c>
    </row>
    <row r="1837" spans="1:7" ht="14.4" customHeight="1" x14ac:dyDescent="0.3">
      <c r="A1837" s="6">
        <f>ACM!A171</f>
        <v>414</v>
      </c>
      <c r="B1837" s="6">
        <f>ACM!B171</f>
        <v>6</v>
      </c>
      <c r="C1837" s="2" t="s">
        <v>67</v>
      </c>
      <c r="D1837" s="2" t="s">
        <v>67</v>
      </c>
      <c r="F1837" s="20" t="str">
        <f>ACM!I171</f>
        <v>Sensor Data Visualisation: A Composition-Based Approach to Support Domain Variability</v>
      </c>
      <c r="G1837">
        <v>1</v>
      </c>
    </row>
    <row r="1838" spans="1:7" ht="14.4" customHeight="1" x14ac:dyDescent="0.3">
      <c r="A1838" s="6">
        <f>ACM!A514</f>
        <v>757</v>
      </c>
      <c r="B1838" s="6">
        <f>ACM!B514</f>
        <v>6</v>
      </c>
      <c r="C1838" s="2" t="s">
        <v>67</v>
      </c>
      <c r="D1838" s="2" t="s">
        <v>67</v>
      </c>
      <c r="F1838" s="20" t="str">
        <f>ACM!I514</f>
        <v>Separation of Concerns in Feature Modeling: Support and Applications</v>
      </c>
      <c r="G1838">
        <v>1</v>
      </c>
    </row>
    <row r="1839" spans="1:7" ht="14.4" customHeight="1" x14ac:dyDescent="0.3">
      <c r="A1839" s="6">
        <f>ACM!A477</f>
        <v>720</v>
      </c>
      <c r="B1839" s="6">
        <f>ACM!B477</f>
        <v>6</v>
      </c>
      <c r="C1839" s="2" t="s">
        <v>67</v>
      </c>
      <c r="D1839" s="2" t="s">
        <v>67</v>
      </c>
      <c r="F1839" s="20" t="str">
        <f>ACM!I477</f>
        <v>Serious Games for NP-hard Problems: Challenges and Insights</v>
      </c>
      <c r="G1839">
        <v>1</v>
      </c>
    </row>
    <row r="1840" spans="1:7" ht="14.4" customHeight="1" x14ac:dyDescent="0.3">
      <c r="A1840" s="6">
        <f>ACM!A536</f>
        <v>779</v>
      </c>
      <c r="B1840" s="6">
        <f>ACM!B536</f>
        <v>6</v>
      </c>
      <c r="C1840" s="2" t="s">
        <v>67</v>
      </c>
      <c r="D1840" s="2" t="s">
        <v>67</v>
      </c>
      <c r="F1840" s="20" t="str">
        <f>ACM!I536</f>
        <v>Service Component: A Mechanism For Web Service Composition Reuse And Specialization</v>
      </c>
      <c r="G1840">
        <v>1</v>
      </c>
    </row>
    <row r="1841" spans="1:7" ht="14.4" customHeight="1" x14ac:dyDescent="0.3">
      <c r="A1841" s="6">
        <f>ACM!A137</f>
        <v>380</v>
      </c>
      <c r="B1841" s="6">
        <f>ACM!B137</f>
        <v>6</v>
      </c>
      <c r="C1841" s="2" t="s">
        <v>67</v>
      </c>
      <c r="D1841" s="2" t="s">
        <v>67</v>
      </c>
      <c r="F1841" s="20" t="str">
        <f>ACM!I137</f>
        <v>Service Data Correlation Modeling and Its Application in Data-Driven Service Composition</v>
      </c>
      <c r="G1841">
        <v>1</v>
      </c>
    </row>
    <row r="1842" spans="1:7" ht="14.4" customHeight="1" x14ac:dyDescent="0.3">
      <c r="A1842" s="6">
        <f>ACM!A430</f>
        <v>673</v>
      </c>
      <c r="B1842" s="6">
        <f>ACM!B430</f>
        <v>6</v>
      </c>
      <c r="C1842" s="2" t="s">
        <v>67</v>
      </c>
      <c r="D1842" s="2" t="s">
        <v>67</v>
      </c>
      <c r="F1842" s="20" t="str">
        <f>ACM!I430</f>
        <v>Service Network Modeling Approaches: Overview, Classification, and Analysis</v>
      </c>
      <c r="G1842">
        <v>1</v>
      </c>
    </row>
    <row r="1843" spans="1:7" ht="14.4" customHeight="1" x14ac:dyDescent="0.3">
      <c r="A1843" s="6">
        <f>ACM!A124</f>
        <v>367</v>
      </c>
      <c r="B1843" s="6">
        <f>ACM!B124</f>
        <v>6</v>
      </c>
      <c r="C1843" s="2" t="s">
        <v>67</v>
      </c>
      <c r="D1843" s="2" t="s">
        <v>67</v>
      </c>
      <c r="F1843" s="20" t="str">
        <f>ACM!I124</f>
        <v>Service-based Realization of Business Processes Driven by Control-flow Patterns</v>
      </c>
      <c r="G1843">
        <v>1</v>
      </c>
    </row>
    <row r="1844" spans="1:7" ht="14.4" customHeight="1" x14ac:dyDescent="0.3">
      <c r="A1844" s="8" t="s">
        <v>10114</v>
      </c>
      <c r="B1844" s="8" t="s">
        <v>9287</v>
      </c>
      <c r="C1844" s="2" t="s">
        <v>67</v>
      </c>
      <c r="D1844" s="2" t="s">
        <v>67</v>
      </c>
      <c r="F1844" s="20" t="s">
        <v>10065</v>
      </c>
      <c r="G1844">
        <v>1</v>
      </c>
    </row>
    <row r="1845" spans="1:7" ht="14.4" customHeight="1" x14ac:dyDescent="0.3">
      <c r="A1845" s="6">
        <f>ACM!A465</f>
        <v>708</v>
      </c>
      <c r="B1845" s="6">
        <f>ACM!B465</f>
        <v>6</v>
      </c>
      <c r="C1845" s="2" t="s">
        <v>67</v>
      </c>
      <c r="D1845" s="2" t="s">
        <v>67</v>
      </c>
      <c r="F1845" s="20" t="str">
        <f>ACM!I465</f>
        <v>Sewnet -: A Framework for Creating Services Utilizing Telecom Functionality</v>
      </c>
      <c r="G1845">
        <v>1</v>
      </c>
    </row>
    <row r="1846" spans="1:7" ht="14.4" customHeight="1" x14ac:dyDescent="0.3">
      <c r="A1846" s="8" t="s">
        <v>9000</v>
      </c>
      <c r="B1846" s="8" t="s">
        <v>9286</v>
      </c>
      <c r="C1846" s="2" t="s">
        <v>67</v>
      </c>
      <c r="D1846" s="2" t="s">
        <v>67</v>
      </c>
      <c r="F1846" s="20" t="s">
        <v>8571</v>
      </c>
      <c r="G1846">
        <v>1</v>
      </c>
    </row>
    <row r="1847" spans="1:7" ht="14.4" customHeight="1" x14ac:dyDescent="0.3">
      <c r="A1847" s="18">
        <f>IEEE!A194</f>
        <v>193</v>
      </c>
      <c r="B1847" s="18" t="str">
        <f>IEEE!B194</f>
        <v>5 (MD)</v>
      </c>
      <c r="C1847" s="2" t="s">
        <v>67</v>
      </c>
      <c r="D1847" s="2" t="s">
        <v>67</v>
      </c>
      <c r="F1847" s="20" t="str">
        <f>IEEE!C194</f>
        <v>Short-term real-time traffic prediction methods: A survey</v>
      </c>
      <c r="G1847">
        <v>1</v>
      </c>
    </row>
    <row r="1848" spans="1:7" ht="14.4" customHeight="1" x14ac:dyDescent="0.3">
      <c r="A1848" s="8" t="s">
        <v>10553</v>
      </c>
      <c r="B1848" s="8" t="s">
        <v>9287</v>
      </c>
      <c r="C1848" s="2" t="s">
        <v>67</v>
      </c>
      <c r="D1848" s="2" t="s">
        <v>67</v>
      </c>
      <c r="F1848" s="20" t="s">
        <v>10274</v>
      </c>
      <c r="G1848">
        <v>1</v>
      </c>
    </row>
    <row r="1849" spans="1:7" ht="14.4" customHeight="1" x14ac:dyDescent="0.3">
      <c r="A1849" s="8" t="s">
        <v>9001</v>
      </c>
      <c r="B1849" s="8" t="s">
        <v>9286</v>
      </c>
      <c r="C1849" s="2" t="s">
        <v>67</v>
      </c>
      <c r="D1849" s="2" t="s">
        <v>67</v>
      </c>
      <c r="F1849" s="20" t="s">
        <v>8570</v>
      </c>
      <c r="G1849">
        <v>1</v>
      </c>
    </row>
    <row r="1850" spans="1:7" ht="14.4" customHeight="1" x14ac:dyDescent="0.3">
      <c r="A1850" s="18">
        <f>IEEE!A39</f>
        <v>38</v>
      </c>
      <c r="B1850" s="18" t="str">
        <f>IEEE!B39</f>
        <v>5 (UML)</v>
      </c>
      <c r="C1850" s="2" t="s">
        <v>68</v>
      </c>
      <c r="D1850" s="2" t="s">
        <v>68</v>
      </c>
      <c r="E1850" s="23" t="s">
        <v>1123</v>
      </c>
      <c r="F1850" s="20" t="str">
        <f>IEEE!C39</f>
        <v>Similarity assessment of UML class diagrams using a greedy algorithm</v>
      </c>
      <c r="G1850">
        <v>1</v>
      </c>
    </row>
    <row r="1851" spans="1:7" ht="14.4" customHeight="1" x14ac:dyDescent="0.3">
      <c r="A1851" s="18">
        <f>IEEE!A14</f>
        <v>13</v>
      </c>
      <c r="B1851" s="18" t="str">
        <f>IEEE!B14</f>
        <v>5 (UML)</v>
      </c>
      <c r="C1851" s="2" t="s">
        <v>68</v>
      </c>
      <c r="D1851" s="2" t="s">
        <v>68</v>
      </c>
      <c r="E1851" s="23" t="s">
        <v>1124</v>
      </c>
      <c r="F1851" s="20" t="str">
        <f>IEEE!C14</f>
        <v>Similarity assessment of UML class diagrams using simulated annealing</v>
      </c>
      <c r="G1851">
        <v>1</v>
      </c>
    </row>
    <row r="1852" spans="1:7" ht="14.4" customHeight="1" x14ac:dyDescent="0.3">
      <c r="A1852" s="18">
        <f>IEEE!A107</f>
        <v>106</v>
      </c>
      <c r="B1852" s="18" t="str">
        <f>IEEE!B107</f>
        <v>5 (MD)</v>
      </c>
      <c r="C1852" s="2" t="s">
        <v>11170</v>
      </c>
      <c r="D1852" s="2" t="s">
        <v>67</v>
      </c>
      <c r="F1852" s="20" t="str">
        <f>IEEE!C107</f>
        <v>Similarity assessment of UML class diagrams using simulated annealing</v>
      </c>
      <c r="G1852">
        <v>1</v>
      </c>
    </row>
    <row r="1853" spans="1:7" ht="14.4" customHeight="1" x14ac:dyDescent="0.3">
      <c r="A1853" s="8" t="s">
        <v>10707</v>
      </c>
      <c r="B1853" s="3" t="s">
        <v>10702</v>
      </c>
      <c r="C1853" s="2" t="s">
        <v>67</v>
      </c>
      <c r="D1853" s="2" t="s">
        <v>68</v>
      </c>
      <c r="F1853" s="20" t="s">
        <v>10411</v>
      </c>
      <c r="G1853">
        <v>1</v>
      </c>
    </row>
    <row r="1854" spans="1:7" ht="14.4" customHeight="1" x14ac:dyDescent="0.3">
      <c r="A1854" s="8" t="s">
        <v>10499</v>
      </c>
      <c r="B1854" s="8" t="s">
        <v>9287</v>
      </c>
      <c r="C1854" s="2" t="s">
        <v>67</v>
      </c>
      <c r="D1854" s="2" t="s">
        <v>67</v>
      </c>
      <c r="F1854" s="20" t="s">
        <v>10219</v>
      </c>
      <c r="G1854">
        <v>1</v>
      </c>
    </row>
    <row r="1855" spans="1:7" ht="14.4" customHeight="1" x14ac:dyDescent="0.3">
      <c r="A1855" s="8" t="s">
        <v>9496</v>
      </c>
      <c r="B1855" s="8" t="s">
        <v>9287</v>
      </c>
      <c r="C1855" s="2" t="s">
        <v>67</v>
      </c>
      <c r="D1855" s="2" t="s">
        <v>67</v>
      </c>
      <c r="F1855" s="20" t="s">
        <v>9420</v>
      </c>
      <c r="G1855">
        <v>1</v>
      </c>
    </row>
    <row r="1856" spans="1:7" ht="14.4" customHeight="1" x14ac:dyDescent="0.3">
      <c r="A1856" s="8" t="s">
        <v>9477</v>
      </c>
      <c r="B1856" s="8" t="s">
        <v>9287</v>
      </c>
      <c r="C1856" s="2" t="s">
        <v>67</v>
      </c>
      <c r="D1856" s="2" t="s">
        <v>67</v>
      </c>
      <c r="F1856" s="20" t="s">
        <v>9401</v>
      </c>
      <c r="G1856">
        <v>1</v>
      </c>
    </row>
    <row r="1857" spans="1:7" ht="14.4" customHeight="1" x14ac:dyDescent="0.3">
      <c r="A1857" s="6">
        <f>ACM!A650</f>
        <v>893</v>
      </c>
      <c r="B1857" s="6">
        <f>ACM!B650</f>
        <v>6</v>
      </c>
      <c r="C1857" s="2" t="s">
        <v>67</v>
      </c>
      <c r="D1857" s="2" t="s">
        <v>67</v>
      </c>
      <c r="F1857" s="20" t="str">
        <f>ACM!I650</f>
        <v>Simulation of Aerodynamics Problem on a Distributed Shared-memory Machine</v>
      </c>
      <c r="G1857">
        <v>1</v>
      </c>
    </row>
    <row r="1858" spans="1:7" ht="14.4" customHeight="1" x14ac:dyDescent="0.3">
      <c r="A1858" s="6">
        <f>ACM!A774</f>
        <v>1017</v>
      </c>
      <c r="B1858" s="6">
        <f>ACM!B774</f>
        <v>6</v>
      </c>
      <c r="C1858" s="2" t="s">
        <v>67</v>
      </c>
      <c r="D1858" s="2" t="s">
        <v>67</v>
      </c>
      <c r="F1858" s="20" t="str">
        <f>ACM!I774</f>
        <v>Simulation of Axi-symmetric Flow Towards Wells: A Finite-difference Approach</v>
      </c>
      <c r="G1858">
        <v>1</v>
      </c>
    </row>
    <row r="1859" spans="1:7" ht="14.4" customHeight="1" x14ac:dyDescent="0.3">
      <c r="A1859" s="18">
        <f>IEEE!A24</f>
        <v>23</v>
      </c>
      <c r="B1859" s="18" t="str">
        <f>IEEE!B24</f>
        <v>5 (UML)</v>
      </c>
      <c r="C1859" s="2" t="s">
        <v>67</v>
      </c>
      <c r="D1859" s="2" t="s">
        <v>67</v>
      </c>
      <c r="F1859" s="20" t="str">
        <f>IEEE!C24</f>
        <v>Single-source hardware modeling of different abstraction levels with State Charts</v>
      </c>
      <c r="G1859">
        <v>1</v>
      </c>
    </row>
    <row r="1860" spans="1:7" ht="14.4" customHeight="1" x14ac:dyDescent="0.3">
      <c r="A1860" s="8" t="s">
        <v>9580</v>
      </c>
      <c r="B1860" s="8" t="s">
        <v>9287</v>
      </c>
      <c r="C1860" s="2" t="s">
        <v>67</v>
      </c>
      <c r="D1860" s="2" t="s">
        <v>67</v>
      </c>
      <c r="F1860" s="20" t="s">
        <v>9529</v>
      </c>
      <c r="G1860">
        <v>1</v>
      </c>
    </row>
    <row r="1861" spans="1:7" ht="14.4" customHeight="1" x14ac:dyDescent="0.3">
      <c r="A1861" s="8" t="s">
        <v>10032</v>
      </c>
      <c r="B1861" s="8" t="s">
        <v>9287</v>
      </c>
      <c r="C1861" s="2" t="s">
        <v>67</v>
      </c>
      <c r="D1861" s="2" t="s">
        <v>67</v>
      </c>
      <c r="F1861" s="20" t="s">
        <v>9976</v>
      </c>
      <c r="G1861">
        <v>1</v>
      </c>
    </row>
    <row r="1862" spans="1:7" ht="14.4" customHeight="1" x14ac:dyDescent="0.3">
      <c r="A1862" s="8" t="s">
        <v>9885</v>
      </c>
      <c r="B1862" s="8" t="s">
        <v>9287</v>
      </c>
      <c r="C1862" s="2" t="s">
        <v>67</v>
      </c>
      <c r="D1862" s="2" t="s">
        <v>68</v>
      </c>
      <c r="E1862" s="23" t="s">
        <v>10687</v>
      </c>
      <c r="F1862" s="20" t="s">
        <v>9827</v>
      </c>
      <c r="G1862">
        <v>1</v>
      </c>
    </row>
    <row r="1863" spans="1:7" ht="14.4" customHeight="1" x14ac:dyDescent="0.3">
      <c r="A1863" s="8" t="s">
        <v>9002</v>
      </c>
      <c r="B1863" s="8" t="s">
        <v>9286</v>
      </c>
      <c r="C1863" s="2" t="s">
        <v>67</v>
      </c>
      <c r="D1863" s="2" t="s">
        <v>67</v>
      </c>
      <c r="F1863" s="20" t="s">
        <v>8628</v>
      </c>
      <c r="G1863">
        <v>1</v>
      </c>
    </row>
    <row r="1864" spans="1:7" ht="14.4" customHeight="1" x14ac:dyDescent="0.3">
      <c r="A1864" s="18">
        <f>IEEE!A63</f>
        <v>62</v>
      </c>
      <c r="B1864" s="18" t="str">
        <f>IEEE!B63</f>
        <v>5 (UML)</v>
      </c>
      <c r="C1864" s="2" t="s">
        <v>67</v>
      </c>
      <c r="D1864" s="2" t="s">
        <v>67</v>
      </c>
      <c r="F1864" s="20" t="str">
        <f>IEEE!C63</f>
        <v>Smart home power management system design based on human-computer interaction model</v>
      </c>
      <c r="G1864">
        <v>1</v>
      </c>
    </row>
    <row r="1865" spans="1:7" ht="14.4" customHeight="1" x14ac:dyDescent="0.3">
      <c r="A1865" s="8" t="s">
        <v>9149</v>
      </c>
      <c r="B1865" s="8" t="s">
        <v>9286</v>
      </c>
      <c r="C1865" s="2" t="s">
        <v>67</v>
      </c>
      <c r="D1865" s="2" t="s">
        <v>67</v>
      </c>
      <c r="F1865" s="20" t="s">
        <v>8754</v>
      </c>
      <c r="G1865">
        <v>1</v>
      </c>
    </row>
    <row r="1866" spans="1:7" ht="14.4" customHeight="1" x14ac:dyDescent="0.3">
      <c r="A1866" s="8" t="s">
        <v>9032</v>
      </c>
      <c r="B1866" s="8" t="s">
        <v>9286</v>
      </c>
      <c r="C1866" s="2" t="s">
        <v>67</v>
      </c>
      <c r="D1866" s="2" t="s">
        <v>67</v>
      </c>
      <c r="F1866" s="20" t="s">
        <v>8641</v>
      </c>
      <c r="G1866">
        <v>1</v>
      </c>
    </row>
    <row r="1867" spans="1:7" ht="14.4" customHeight="1" x14ac:dyDescent="0.3">
      <c r="A1867" s="8" t="s">
        <v>10862</v>
      </c>
      <c r="B1867" s="3" t="s">
        <v>10746</v>
      </c>
      <c r="C1867" s="2" t="s">
        <v>67</v>
      </c>
      <c r="D1867" s="2" t="s">
        <v>67</v>
      </c>
      <c r="E1867" s="23" t="s">
        <v>10815</v>
      </c>
      <c r="F1867" s="20" t="s">
        <v>10799</v>
      </c>
      <c r="G1867">
        <v>1</v>
      </c>
    </row>
    <row r="1868" spans="1:7" ht="14.4" customHeight="1" x14ac:dyDescent="0.3">
      <c r="A1868" s="8" t="s">
        <v>10659</v>
      </c>
      <c r="B1868" s="8" t="s">
        <v>9287</v>
      </c>
      <c r="C1868" s="2" t="s">
        <v>67</v>
      </c>
      <c r="D1868" s="2" t="s">
        <v>67</v>
      </c>
      <c r="F1868" s="20" t="s">
        <v>10379</v>
      </c>
      <c r="G1868">
        <v>1</v>
      </c>
    </row>
    <row r="1869" spans="1:7" ht="14.4" customHeight="1" x14ac:dyDescent="0.3">
      <c r="A1869" s="6">
        <f>ACM!A330</f>
        <v>573</v>
      </c>
      <c r="B1869" s="6">
        <f>ACM!B330</f>
        <v>6</v>
      </c>
      <c r="C1869" s="2" t="s">
        <v>67</v>
      </c>
      <c r="D1869" s="2" t="s">
        <v>67</v>
      </c>
      <c r="F1869" s="20" t="str">
        <f>ACM!I330</f>
        <v>Solving Dynamic Equilibrium Models by a Method of Undetermined Coefficients</v>
      </c>
      <c r="G1869">
        <v>1</v>
      </c>
    </row>
    <row r="1870" spans="1:7" ht="14.4" customHeight="1" x14ac:dyDescent="0.3">
      <c r="A1870" s="6">
        <f>ACM!A745</f>
        <v>988</v>
      </c>
      <c r="B1870" s="6">
        <f>ACM!B745</f>
        <v>6</v>
      </c>
      <c r="C1870" s="2" t="s">
        <v>67</v>
      </c>
      <c r="D1870" s="2" t="s">
        <v>67</v>
      </c>
      <c r="F1870" s="20" t="str">
        <f>ACM!I745</f>
        <v>Some Extensions of Score Matching</v>
      </c>
      <c r="G1870">
        <v>1</v>
      </c>
    </row>
    <row r="1871" spans="1:7" ht="14.4" customHeight="1" x14ac:dyDescent="0.3">
      <c r="A1871" s="8" t="s">
        <v>10585</v>
      </c>
      <c r="B1871" s="8" t="s">
        <v>9287</v>
      </c>
      <c r="C1871" s="2" t="s">
        <v>67</v>
      </c>
      <c r="D1871" s="2" t="s">
        <v>67</v>
      </c>
      <c r="F1871" s="20" t="s">
        <v>10303</v>
      </c>
      <c r="G1871">
        <v>1</v>
      </c>
    </row>
    <row r="1872" spans="1:7" ht="14.4" customHeight="1" x14ac:dyDescent="0.3">
      <c r="A1872" s="6">
        <f>ACM!A518</f>
        <v>761</v>
      </c>
      <c r="B1872" s="6">
        <f>ACM!B518</f>
        <v>6</v>
      </c>
      <c r="C1872" s="2" t="s">
        <v>67</v>
      </c>
      <c r="D1872" s="2" t="s">
        <v>67</v>
      </c>
      <c r="F1872" s="20" t="str">
        <f>ACM!I518</f>
        <v>SpamHunting: An Instance-based Reasoning System for Spam Labelling and Filtering</v>
      </c>
      <c r="G1872">
        <v>1</v>
      </c>
    </row>
    <row r="1873" spans="1:7" ht="14.4" customHeight="1" x14ac:dyDescent="0.3">
      <c r="A1873" s="6">
        <f>ACM!A732</f>
        <v>975</v>
      </c>
      <c r="B1873" s="6">
        <f>ACM!B732</f>
        <v>6</v>
      </c>
      <c r="C1873" s="2" t="s">
        <v>67</v>
      </c>
      <c r="D1873" s="2" t="s">
        <v>67</v>
      </c>
      <c r="F1873" s="20" t="str">
        <f>ACM!I732</f>
        <v>Sparse Graphical Models for Exploring Gene Expression Data</v>
      </c>
      <c r="G1873">
        <v>1</v>
      </c>
    </row>
    <row r="1874" spans="1:7" ht="14.4" customHeight="1" x14ac:dyDescent="0.3">
      <c r="A1874" s="6">
        <f>ACM!A679</f>
        <v>922</v>
      </c>
      <c r="B1874" s="6">
        <f>ACM!B679</f>
        <v>6</v>
      </c>
      <c r="C1874" s="2" t="s">
        <v>67</v>
      </c>
      <c r="D1874" s="2" t="s">
        <v>67</v>
      </c>
      <c r="F1874" s="20" t="str">
        <f>ACM!I679</f>
        <v>Spatially Localized Visual Dictionary Learning</v>
      </c>
      <c r="G1874">
        <v>1</v>
      </c>
    </row>
    <row r="1875" spans="1:7" ht="14.4" customHeight="1" x14ac:dyDescent="0.3">
      <c r="A1875" s="6">
        <f>ACM!A829</f>
        <v>1072</v>
      </c>
      <c r="B1875" s="6">
        <f>ACM!B829</f>
        <v>6</v>
      </c>
      <c r="C1875" s="2" t="s">
        <v>67</v>
      </c>
      <c r="D1875" s="2" t="s">
        <v>67</v>
      </c>
      <c r="F1875" s="20" t="str">
        <f>ACM!I829</f>
        <v>Spatio-Temporal Organization in a Morphochemical Electrodeposition Model: Analysis and Numerical Simulation of Spiral Waves</v>
      </c>
      <c r="G1875">
        <v>1</v>
      </c>
    </row>
    <row r="1876" spans="1:7" ht="14.4" customHeight="1" x14ac:dyDescent="0.3">
      <c r="A1876" s="6">
        <f>ACM!A507</f>
        <v>750</v>
      </c>
      <c r="B1876" s="6">
        <f>ACM!B507</f>
        <v>6</v>
      </c>
      <c r="C1876" s="2" t="s">
        <v>67</v>
      </c>
      <c r="D1876" s="2" t="s">
        <v>67</v>
      </c>
      <c r="F1876" s="20" t="str">
        <f>ACM!I507</f>
        <v>Spatiotemporal Scale Dependency and Other Sensitivities in Dynamic Land-use Change Simulations</v>
      </c>
      <c r="G1876">
        <v>1</v>
      </c>
    </row>
    <row r="1877" spans="1:7" ht="14.4" customHeight="1" x14ac:dyDescent="0.3">
      <c r="A1877" s="6">
        <f>ACM!A520</f>
        <v>763</v>
      </c>
      <c r="B1877" s="6">
        <f>ACM!B520</f>
        <v>6</v>
      </c>
      <c r="C1877" s="2" t="s">
        <v>11170</v>
      </c>
      <c r="D1877" s="2" t="s">
        <v>67</v>
      </c>
      <c r="F1877" s="20" t="str">
        <f>ACM!I520</f>
        <v>Spatiotemporal Scale Dependency and Other Sensitivities in Dynamic Land-use Change Simulations</v>
      </c>
      <c r="G1877">
        <v>1</v>
      </c>
    </row>
    <row r="1878" spans="1:7" ht="14.4" customHeight="1" x14ac:dyDescent="0.3">
      <c r="A1878" s="6">
        <f>ACM!A369</f>
        <v>612</v>
      </c>
      <c r="B1878" s="6">
        <f>ACM!B369</f>
        <v>6</v>
      </c>
      <c r="C1878" s="2" t="s">
        <v>67</v>
      </c>
      <c r="D1878" s="2" t="s">
        <v>67</v>
      </c>
      <c r="F1878" s="20" t="str">
        <f>ACM!I369</f>
        <v>Specification and Management of Policies in Service Oriented Business Collaboration</v>
      </c>
      <c r="G1878">
        <v>1</v>
      </c>
    </row>
    <row r="1879" spans="1:7" ht="14.4" customHeight="1" x14ac:dyDescent="0.3">
      <c r="A1879" s="6">
        <f>ACM!A250</f>
        <v>493</v>
      </c>
      <c r="B1879" s="6">
        <f>ACM!B250</f>
        <v>6</v>
      </c>
      <c r="C1879" s="2" t="s">
        <v>67</v>
      </c>
      <c r="D1879" s="2" t="s">
        <v>67</v>
      </c>
      <c r="F1879" s="20" t="str">
        <f>ACM!I250</f>
        <v>Specification and Verification of Data and Time in Web Service Composition</v>
      </c>
      <c r="G1879">
        <v>1</v>
      </c>
    </row>
    <row r="1880" spans="1:7" ht="14.4" customHeight="1" x14ac:dyDescent="0.3">
      <c r="A1880" s="8" t="s">
        <v>10854</v>
      </c>
      <c r="B1880" s="3" t="s">
        <v>10746</v>
      </c>
      <c r="C1880" s="2" t="s">
        <v>67</v>
      </c>
      <c r="D1880" s="2" t="s">
        <v>67</v>
      </c>
      <c r="F1880" s="20" t="s">
        <v>10789</v>
      </c>
      <c r="G1880">
        <v>1</v>
      </c>
    </row>
    <row r="1881" spans="1:7" ht="14.4" customHeight="1" x14ac:dyDescent="0.3">
      <c r="A1881" s="8" t="s">
        <v>9024</v>
      </c>
      <c r="B1881" s="8" t="s">
        <v>9286</v>
      </c>
      <c r="C1881" s="2" t="s">
        <v>67</v>
      </c>
      <c r="D1881" s="2" t="s">
        <v>67</v>
      </c>
      <c r="F1881" s="20" t="s">
        <v>8633</v>
      </c>
      <c r="G1881">
        <v>1</v>
      </c>
    </row>
    <row r="1882" spans="1:7" ht="14.4" customHeight="1" x14ac:dyDescent="0.3">
      <c r="A1882" s="6">
        <f>ACM!A71</f>
        <v>314</v>
      </c>
      <c r="B1882" s="6">
        <f>ACM!B71</f>
        <v>6</v>
      </c>
      <c r="C1882" s="2" t="s">
        <v>67</v>
      </c>
      <c r="D1882" s="2" t="s">
        <v>67</v>
      </c>
      <c r="F1882" s="20" t="str">
        <f>ACM!I71</f>
        <v>Specification of Cyber-Physical Components with Formal Semantics --- Integration and Composition</v>
      </c>
      <c r="G1882">
        <v>1</v>
      </c>
    </row>
    <row r="1883" spans="1:7" ht="14.4" customHeight="1" x14ac:dyDescent="0.3">
      <c r="A1883" s="8" t="s">
        <v>10500</v>
      </c>
      <c r="B1883" s="8" t="s">
        <v>9287</v>
      </c>
      <c r="C1883" s="2" t="s">
        <v>67</v>
      </c>
      <c r="D1883" s="2" t="s">
        <v>67</v>
      </c>
      <c r="F1883" s="20" t="s">
        <v>10220</v>
      </c>
      <c r="G1883">
        <v>1</v>
      </c>
    </row>
    <row r="1884" spans="1:7" ht="14.4" customHeight="1" x14ac:dyDescent="0.3">
      <c r="A1884" s="8" t="s">
        <v>9601</v>
      </c>
      <c r="B1884" s="8" t="s">
        <v>9287</v>
      </c>
      <c r="C1884" s="2" t="s">
        <v>67</v>
      </c>
      <c r="D1884" s="2" t="s">
        <v>67</v>
      </c>
      <c r="F1884" s="20" t="s">
        <v>9550</v>
      </c>
      <c r="G1884">
        <v>1</v>
      </c>
    </row>
    <row r="1885" spans="1:7" ht="14.4" customHeight="1" x14ac:dyDescent="0.3">
      <c r="A1885" s="6">
        <f>ACM!A446</f>
        <v>689</v>
      </c>
      <c r="B1885" s="6">
        <f>ACM!B446</f>
        <v>6</v>
      </c>
      <c r="C1885" s="2" t="s">
        <v>67</v>
      </c>
      <c r="D1885" s="2" t="s">
        <v>67</v>
      </c>
      <c r="F1885" s="20" t="str">
        <f>ACM!I446</f>
        <v>Specification of Synchronization Requirements for Distributed Multimedia Systems</v>
      </c>
      <c r="G1885">
        <v>1</v>
      </c>
    </row>
    <row r="1886" spans="1:7" ht="14.4" customHeight="1" x14ac:dyDescent="0.3">
      <c r="A1886" s="6">
        <f>ACM!A126</f>
        <v>369</v>
      </c>
      <c r="B1886" s="6">
        <f>ACM!B126</f>
        <v>6</v>
      </c>
      <c r="C1886" s="2" t="s">
        <v>67</v>
      </c>
      <c r="D1886" s="2" t="s">
        <v>67</v>
      </c>
      <c r="F1886" s="20" t="str">
        <f>ACM!I126</f>
        <v>Specifying and Verifying Contract-driven Service Compositions Using Commitments and Model Checking</v>
      </c>
      <c r="G1886">
        <v>1</v>
      </c>
    </row>
    <row r="1887" spans="1:7" x14ac:dyDescent="0.3">
      <c r="A1887" s="8" t="s">
        <v>9435</v>
      </c>
      <c r="B1887" s="8" t="s">
        <v>9287</v>
      </c>
      <c r="C1887" s="2" t="s">
        <v>67</v>
      </c>
      <c r="D1887" s="2" t="s">
        <v>67</v>
      </c>
      <c r="F1887" s="20" t="s">
        <v>9358</v>
      </c>
      <c r="G1887">
        <v>1</v>
      </c>
    </row>
    <row r="1888" spans="1:7" ht="14.4" customHeight="1" x14ac:dyDescent="0.3">
      <c r="A1888" s="8" t="s">
        <v>9792</v>
      </c>
      <c r="B1888" s="8" t="s">
        <v>9287</v>
      </c>
      <c r="C1888" s="2" t="s">
        <v>67</v>
      </c>
      <c r="D1888" s="2" t="s">
        <v>67</v>
      </c>
      <c r="F1888" s="20" t="s">
        <v>9733</v>
      </c>
      <c r="G1888">
        <v>1</v>
      </c>
    </row>
    <row r="1889" spans="1:7" ht="14.4" customHeight="1" x14ac:dyDescent="0.3">
      <c r="A1889" s="8" t="s">
        <v>9003</v>
      </c>
      <c r="B1889" s="8" t="s">
        <v>9286</v>
      </c>
      <c r="C1889" s="2" t="s">
        <v>67</v>
      </c>
      <c r="D1889" s="2" t="s">
        <v>67</v>
      </c>
      <c r="F1889" s="20" t="s">
        <v>8566</v>
      </c>
      <c r="G1889">
        <v>1</v>
      </c>
    </row>
    <row r="1890" spans="1:7" ht="14.4" customHeight="1" x14ac:dyDescent="0.3">
      <c r="A1890" s="6">
        <f>ACM!A542</f>
        <v>785</v>
      </c>
      <c r="B1890" s="6">
        <f>ACM!B542</f>
        <v>6</v>
      </c>
      <c r="C1890" s="2" t="s">
        <v>67</v>
      </c>
      <c r="D1890" s="2" t="s">
        <v>67</v>
      </c>
      <c r="F1890" s="20" t="str">
        <f>ACM!I542</f>
        <v>Splash: A Platform for Analysis and Simulation of Health</v>
      </c>
      <c r="G1890">
        <v>1</v>
      </c>
    </row>
    <row r="1891" spans="1:7" ht="14.4" customHeight="1" x14ac:dyDescent="0.3">
      <c r="A1891" s="6">
        <f>ACM!A634</f>
        <v>877</v>
      </c>
      <c r="B1891" s="6">
        <f>ACM!B634</f>
        <v>6</v>
      </c>
      <c r="C1891" s="2" t="s">
        <v>67</v>
      </c>
      <c r="D1891" s="2" t="s">
        <v>67</v>
      </c>
      <c r="F1891" s="20" t="str">
        <f>ACM!I634</f>
        <v>Splicing Music Composition</v>
      </c>
      <c r="G1891">
        <v>1</v>
      </c>
    </row>
    <row r="1892" spans="1:7" ht="14.4" customHeight="1" x14ac:dyDescent="0.3">
      <c r="A1892" s="6">
        <f>ACM!A607</f>
        <v>850</v>
      </c>
      <c r="B1892" s="6">
        <f>ACM!B607</f>
        <v>6</v>
      </c>
      <c r="C1892" s="2" t="s">
        <v>67</v>
      </c>
      <c r="D1892" s="2" t="s">
        <v>67</v>
      </c>
      <c r="F1892" s="20" t="str">
        <f>ACM!I607</f>
        <v>SPREAD&amp;Mdash;Exploiting Chemical Features That Cause Differential Activity Behavior</v>
      </c>
      <c r="G1892">
        <v>1</v>
      </c>
    </row>
    <row r="1893" spans="1:7" ht="14.4" customHeight="1" x14ac:dyDescent="0.3">
      <c r="A1893" s="8" t="s">
        <v>10653</v>
      </c>
      <c r="B1893" s="8" t="s">
        <v>9287</v>
      </c>
      <c r="C1893" s="2" t="s">
        <v>67</v>
      </c>
      <c r="D1893" s="2" t="s">
        <v>67</v>
      </c>
      <c r="F1893" s="20" t="s">
        <v>10373</v>
      </c>
      <c r="G1893">
        <v>1</v>
      </c>
    </row>
    <row r="1894" spans="1:7" ht="14.4" customHeight="1" x14ac:dyDescent="0.3">
      <c r="A1894" s="6">
        <f>ACM!A760</f>
        <v>1003</v>
      </c>
      <c r="B1894" s="6">
        <f>ACM!B760</f>
        <v>6</v>
      </c>
      <c r="C1894" s="2" t="s">
        <v>67</v>
      </c>
      <c r="D1894" s="2" t="s">
        <v>67</v>
      </c>
      <c r="F1894" s="20" t="str">
        <f>ACM!I760</f>
        <v>Stable Marriage with Multi-Modal Preferences</v>
      </c>
      <c r="G1894">
        <v>1</v>
      </c>
    </row>
    <row r="1895" spans="1:7" ht="14.4" customHeight="1" x14ac:dyDescent="0.3">
      <c r="A1895" s="6">
        <f>ACM!A328</f>
        <v>571</v>
      </c>
      <c r="B1895" s="6">
        <f>ACM!B328</f>
        <v>6</v>
      </c>
      <c r="C1895" s="2" t="s">
        <v>67</v>
      </c>
      <c r="D1895" s="2" t="s">
        <v>67</v>
      </c>
      <c r="F1895" s="20" t="str">
        <f>ACM!I328</f>
        <v>Stable Observer-based Trajectory Controller for Asymptotic Model Matching of a Rigid Robot</v>
      </c>
      <c r="G1895">
        <v>1</v>
      </c>
    </row>
    <row r="1896" spans="1:7" ht="14.4" customHeight="1" x14ac:dyDescent="0.3">
      <c r="A1896" s="8" t="s">
        <v>9004</v>
      </c>
      <c r="B1896" s="8" t="s">
        <v>9286</v>
      </c>
      <c r="C1896" s="2" t="s">
        <v>67</v>
      </c>
      <c r="D1896" s="2" t="s">
        <v>67</v>
      </c>
      <c r="F1896" s="20" t="s">
        <v>8612</v>
      </c>
      <c r="G1896">
        <v>1</v>
      </c>
    </row>
    <row r="1897" spans="1:7" ht="14.4" customHeight="1" x14ac:dyDescent="0.3">
      <c r="A1897" s="8" t="s">
        <v>9349</v>
      </c>
      <c r="B1897" s="8" t="s">
        <v>9287</v>
      </c>
      <c r="C1897" s="2" t="s">
        <v>67</v>
      </c>
      <c r="D1897" s="2" t="s">
        <v>67</v>
      </c>
      <c r="F1897" s="20" t="s">
        <v>9321</v>
      </c>
      <c r="G1897">
        <v>1</v>
      </c>
    </row>
    <row r="1898" spans="1:7" ht="14.4" customHeight="1" x14ac:dyDescent="0.3">
      <c r="A1898" s="6">
        <f>ACM!A35</f>
        <v>278</v>
      </c>
      <c r="B1898" s="6">
        <f>ACM!B35</f>
        <v>6</v>
      </c>
      <c r="C1898" s="2" t="s">
        <v>67</v>
      </c>
      <c r="D1898" s="2" t="s">
        <v>67</v>
      </c>
      <c r="F1898" s="20" t="str">
        <f>ACM!I35</f>
        <v>Standardised and Transparent Model Descriptions for Agent-based Models</v>
      </c>
      <c r="G1898">
        <v>1</v>
      </c>
    </row>
    <row r="1899" spans="1:7" ht="14.4" customHeight="1" x14ac:dyDescent="0.3">
      <c r="A1899" s="6">
        <f>ACM!A34</f>
        <v>277</v>
      </c>
      <c r="B1899" s="6">
        <f>ACM!B34</f>
        <v>6</v>
      </c>
      <c r="C1899" s="2" t="s">
        <v>67</v>
      </c>
      <c r="D1899" s="2" t="s">
        <v>67</v>
      </c>
      <c r="F1899" s="20" t="str">
        <f>ACM!I34</f>
        <v>Standardised and Transparent Model Descriptions for Agent-based Models: Current Status and Prospects</v>
      </c>
      <c r="G1899">
        <v>1</v>
      </c>
    </row>
    <row r="1900" spans="1:7" ht="14.4" customHeight="1" x14ac:dyDescent="0.3">
      <c r="A1900" s="8" t="s">
        <v>10565</v>
      </c>
      <c r="B1900" s="8" t="s">
        <v>9287</v>
      </c>
      <c r="C1900" s="2" t="s">
        <v>67</v>
      </c>
      <c r="D1900" s="2" t="s">
        <v>67</v>
      </c>
      <c r="F1900" s="20" t="s">
        <v>10286</v>
      </c>
      <c r="G1900">
        <v>1</v>
      </c>
    </row>
    <row r="1901" spans="1:7" ht="14.4" customHeight="1" x14ac:dyDescent="0.3">
      <c r="A1901" s="6">
        <f>ACM!A388</f>
        <v>631</v>
      </c>
      <c r="B1901" s="6">
        <f>ACM!B388</f>
        <v>6</v>
      </c>
      <c r="C1901" s="2" t="s">
        <v>67</v>
      </c>
      <c r="D1901" s="2" t="s">
        <v>67</v>
      </c>
      <c r="F1901" s="20" t="str">
        <f>ACM!I388</f>
        <v>State Space Reduction for Process Algebra Specifications</v>
      </c>
      <c r="G1901">
        <v>1</v>
      </c>
    </row>
    <row r="1902" spans="1:7" ht="14.4" customHeight="1" x14ac:dyDescent="0.3">
      <c r="A1902" s="8" t="s">
        <v>9696</v>
      </c>
      <c r="B1902" s="8" t="s">
        <v>9287</v>
      </c>
      <c r="C1902" s="2" t="s">
        <v>67</v>
      </c>
      <c r="D1902" s="2" t="s">
        <v>67</v>
      </c>
      <c r="F1902" s="20" t="s">
        <v>9651</v>
      </c>
      <c r="G1902">
        <v>1</v>
      </c>
    </row>
    <row r="1903" spans="1:7" ht="14.4" customHeight="1" x14ac:dyDescent="0.3">
      <c r="A1903" s="8" t="s">
        <v>8941</v>
      </c>
      <c r="B1903" s="8" t="s">
        <v>9286</v>
      </c>
      <c r="C1903" s="2" t="s">
        <v>67</v>
      </c>
      <c r="D1903" s="2" t="s">
        <v>67</v>
      </c>
      <c r="F1903" s="20" t="s">
        <v>8537</v>
      </c>
      <c r="G1903">
        <v>1</v>
      </c>
    </row>
    <row r="1904" spans="1:7" ht="14.4" customHeight="1" x14ac:dyDescent="0.3">
      <c r="A1904" s="8" t="s">
        <v>9220</v>
      </c>
      <c r="B1904" s="8" t="s">
        <v>9286</v>
      </c>
      <c r="C1904" s="2" t="s">
        <v>67</v>
      </c>
      <c r="D1904" s="2" t="s">
        <v>67</v>
      </c>
      <c r="F1904" s="20" t="s">
        <v>8825</v>
      </c>
      <c r="G1904">
        <v>1</v>
      </c>
    </row>
    <row r="1905" spans="1:7" ht="14.4" customHeight="1" x14ac:dyDescent="0.3">
      <c r="A1905" s="8" t="s">
        <v>9999</v>
      </c>
      <c r="B1905" s="8" t="s">
        <v>9287</v>
      </c>
      <c r="C1905" s="2" t="s">
        <v>67</v>
      </c>
      <c r="D1905" s="2" t="s">
        <v>67</v>
      </c>
      <c r="F1905" s="20" t="s">
        <v>9943</v>
      </c>
      <c r="G1905">
        <v>1</v>
      </c>
    </row>
    <row r="1906" spans="1:7" ht="14.4" customHeight="1" x14ac:dyDescent="0.3">
      <c r="A1906" s="18">
        <f>IEEE!A133</f>
        <v>132</v>
      </c>
      <c r="B1906" s="18" t="str">
        <f>IEEE!B133</f>
        <v>5 (MD)</v>
      </c>
      <c r="C1906" s="2" t="s">
        <v>67</v>
      </c>
      <c r="D1906" s="2" t="s">
        <v>67</v>
      </c>
      <c r="F1906" s="20" t="str">
        <f>IEEE!C133</f>
        <v>Statistical analysis of large sets of models</v>
      </c>
      <c r="G1906">
        <v>1</v>
      </c>
    </row>
    <row r="1907" spans="1:7" ht="14.4" customHeight="1" x14ac:dyDescent="0.3">
      <c r="A1907" s="6">
        <f>ACM!A61</f>
        <v>304</v>
      </c>
      <c r="B1907" s="6">
        <f>ACM!B61</f>
        <v>6</v>
      </c>
      <c r="C1907" s="2" t="s">
        <v>11170</v>
      </c>
      <c r="D1907" s="2" t="s">
        <v>67</v>
      </c>
      <c r="F1907" s="20" t="str">
        <f>ACM!I61</f>
        <v>Statistical Analysis of Large Sets of Models</v>
      </c>
      <c r="G1907">
        <v>1</v>
      </c>
    </row>
    <row r="1908" spans="1:7" ht="14.4" customHeight="1" x14ac:dyDescent="0.3">
      <c r="A1908" s="6">
        <f>ACM!A780</f>
        <v>1023</v>
      </c>
      <c r="B1908" s="6">
        <f>ACM!B780</f>
        <v>6</v>
      </c>
      <c r="C1908" s="2" t="s">
        <v>67</v>
      </c>
      <c r="D1908" s="2" t="s">
        <v>67</v>
      </c>
      <c r="F1908" s="20" t="str">
        <f>ACM!I780</f>
        <v>Statistical File Matching of Flow Cytometry Data</v>
      </c>
      <c r="G1908">
        <v>1</v>
      </c>
    </row>
    <row r="1909" spans="1:7" ht="14.4" customHeight="1" x14ac:dyDescent="0.3">
      <c r="A1909" s="18">
        <f>IEEE!A132</f>
        <v>131</v>
      </c>
      <c r="B1909" s="18" t="str">
        <f>IEEE!B132</f>
        <v>5 (MD)</v>
      </c>
      <c r="C1909" s="2" t="s">
        <v>67</v>
      </c>
      <c r="D1909" s="2" t="s">
        <v>67</v>
      </c>
      <c r="F1909" s="20" t="str">
        <f>IEEE!C132</f>
        <v>Stereovision-based 3D lane detection system: a model driven approach</v>
      </c>
      <c r="G1909">
        <v>1</v>
      </c>
    </row>
    <row r="1910" spans="1:7" ht="14.4" customHeight="1" x14ac:dyDescent="0.3">
      <c r="A1910" s="8" t="s">
        <v>10568</v>
      </c>
      <c r="B1910" s="8" t="s">
        <v>9287</v>
      </c>
      <c r="C1910" s="2" t="s">
        <v>67</v>
      </c>
      <c r="D1910" s="2" t="s">
        <v>67</v>
      </c>
      <c r="F1910" s="20" t="s">
        <v>10289</v>
      </c>
      <c r="G1910">
        <v>1</v>
      </c>
    </row>
    <row r="1911" spans="1:7" ht="14.4" customHeight="1" x14ac:dyDescent="0.3">
      <c r="A1911" s="8" t="s">
        <v>10523</v>
      </c>
      <c r="B1911" s="8" t="s">
        <v>9287</v>
      </c>
      <c r="C1911" s="2" t="s">
        <v>67</v>
      </c>
      <c r="D1911" s="2" t="s">
        <v>67</v>
      </c>
      <c r="F1911" s="20" t="s">
        <v>10244</v>
      </c>
      <c r="G1911">
        <v>1</v>
      </c>
    </row>
    <row r="1912" spans="1:7" ht="14.4" customHeight="1" x14ac:dyDescent="0.3">
      <c r="A1912" s="6">
        <f>ACM!A373</f>
        <v>616</v>
      </c>
      <c r="B1912" s="6">
        <f>ACM!B373</f>
        <v>6</v>
      </c>
      <c r="C1912" s="2" t="s">
        <v>67</v>
      </c>
      <c r="D1912" s="2" t="s">
        <v>67</v>
      </c>
      <c r="F1912" s="20" t="str">
        <f>ACM!I373</f>
        <v>Structural Characterization of ANGPTL8 (Betatrophin) with Its Interacting Partner Lipoprotein Lipase</v>
      </c>
      <c r="G1912">
        <v>1</v>
      </c>
    </row>
    <row r="1913" spans="1:7" ht="14.4" customHeight="1" x14ac:dyDescent="0.3">
      <c r="A1913" s="6">
        <f>ACM!A736</f>
        <v>979</v>
      </c>
      <c r="B1913" s="6">
        <f>ACM!B736</f>
        <v>6</v>
      </c>
      <c r="C1913" s="2" t="s">
        <v>67</v>
      </c>
      <c r="D1913" s="2" t="s">
        <v>67</v>
      </c>
      <c r="F1913" s="20" t="str">
        <f>ACM!I736</f>
        <v>Structured Service Composition</v>
      </c>
      <c r="G1913">
        <v>1</v>
      </c>
    </row>
    <row r="1914" spans="1:7" ht="14.4" customHeight="1" x14ac:dyDescent="0.3">
      <c r="A1914" s="6">
        <f>ACM!A274</f>
        <v>517</v>
      </c>
      <c r="B1914" s="6">
        <f>ACM!B274</f>
        <v>6</v>
      </c>
      <c r="C1914" s="2" t="s">
        <v>67</v>
      </c>
      <c r="D1914" s="2" t="s">
        <v>67</v>
      </c>
      <c r="F1914" s="20" t="str">
        <f>ACM!I274</f>
        <v>Study on External Load Domain of Shield Machine Cutterhead</v>
      </c>
      <c r="G1914">
        <v>1</v>
      </c>
    </row>
    <row r="1915" spans="1:7" ht="14.4" customHeight="1" x14ac:dyDescent="0.3">
      <c r="A1915" s="8" t="s">
        <v>9780</v>
      </c>
      <c r="B1915" s="8" t="s">
        <v>9287</v>
      </c>
      <c r="C1915" s="2" t="s">
        <v>67</v>
      </c>
      <c r="D1915" s="2" t="s">
        <v>67</v>
      </c>
      <c r="F1915" s="20" t="s">
        <v>9721</v>
      </c>
      <c r="G1915">
        <v>1</v>
      </c>
    </row>
    <row r="1916" spans="1:7" ht="14.4" customHeight="1" x14ac:dyDescent="0.3">
      <c r="A1916" s="8" t="s">
        <v>10836</v>
      </c>
      <c r="B1916" s="3" t="s">
        <v>10746</v>
      </c>
      <c r="C1916" s="2" t="s">
        <v>67</v>
      </c>
      <c r="D1916" s="2" t="s">
        <v>67</v>
      </c>
      <c r="F1916" s="20" t="s">
        <v>10769</v>
      </c>
      <c r="G1916">
        <v>1</v>
      </c>
    </row>
    <row r="1917" spans="1:7" ht="14.4" customHeight="1" x14ac:dyDescent="0.3">
      <c r="A1917" s="8" t="s">
        <v>9059</v>
      </c>
      <c r="B1917" s="8" t="s">
        <v>9286</v>
      </c>
      <c r="C1917" s="2" t="s">
        <v>67</v>
      </c>
      <c r="D1917" s="2" t="s">
        <v>67</v>
      </c>
      <c r="F1917" s="20" t="s">
        <v>8667</v>
      </c>
      <c r="G1917">
        <v>1</v>
      </c>
    </row>
    <row r="1918" spans="1:7" ht="14.4" customHeight="1" x14ac:dyDescent="0.3">
      <c r="A1918" s="6">
        <f>ACM!A838</f>
        <v>1081</v>
      </c>
      <c r="B1918" s="6">
        <f>ACM!B838</f>
        <v>6</v>
      </c>
      <c r="C1918" s="2" t="s">
        <v>67</v>
      </c>
      <c r="D1918" s="2" t="s">
        <v>67</v>
      </c>
      <c r="F1918" s="20" t="str">
        <f>ACM!I838</f>
        <v>Supporting Business Process Experts in Tailoring Business Processes</v>
      </c>
      <c r="G1918">
        <v>1</v>
      </c>
    </row>
    <row r="1919" spans="1:7" ht="14.4" customHeight="1" x14ac:dyDescent="0.3">
      <c r="A1919" s="8" t="s">
        <v>9005</v>
      </c>
      <c r="B1919" s="8" t="s">
        <v>9286</v>
      </c>
      <c r="C1919" s="2" t="s">
        <v>67</v>
      </c>
      <c r="D1919" s="2" t="s">
        <v>67</v>
      </c>
      <c r="F1919" s="20" t="s">
        <v>8620</v>
      </c>
      <c r="G1919">
        <v>1</v>
      </c>
    </row>
    <row r="1920" spans="1:7" ht="14.4" customHeight="1" x14ac:dyDescent="0.3">
      <c r="A1920" s="8" t="s">
        <v>9277</v>
      </c>
      <c r="B1920" s="8" t="s">
        <v>9286</v>
      </c>
      <c r="C1920" s="2" t="s">
        <v>67</v>
      </c>
      <c r="D1920" s="2" t="s">
        <v>67</v>
      </c>
      <c r="F1920" s="20" t="s">
        <v>8882</v>
      </c>
      <c r="G1920">
        <v>1</v>
      </c>
    </row>
    <row r="1921" spans="1:7" ht="14.4" customHeight="1" x14ac:dyDescent="0.3">
      <c r="A1921" s="8" t="s">
        <v>9103</v>
      </c>
      <c r="B1921" s="8" t="s">
        <v>9286</v>
      </c>
      <c r="C1921" s="2" t="s">
        <v>67</v>
      </c>
      <c r="D1921" s="2" t="s">
        <v>67</v>
      </c>
      <c r="F1921" s="20" t="s">
        <v>8709</v>
      </c>
      <c r="G1921">
        <v>1</v>
      </c>
    </row>
    <row r="1922" spans="1:7" ht="14.4" customHeight="1" x14ac:dyDescent="0.3">
      <c r="A1922" s="8" t="s">
        <v>10125</v>
      </c>
      <c r="B1922" s="8" t="s">
        <v>9287</v>
      </c>
      <c r="C1922" s="2" t="s">
        <v>67</v>
      </c>
      <c r="D1922" s="2" t="s">
        <v>67</v>
      </c>
      <c r="F1922" s="20" t="s">
        <v>10076</v>
      </c>
      <c r="G1922">
        <v>1</v>
      </c>
    </row>
    <row r="1923" spans="1:7" ht="14.4" customHeight="1" x14ac:dyDescent="0.3">
      <c r="A1923" s="6">
        <f>ACM!A522</f>
        <v>765</v>
      </c>
      <c r="B1923" s="6">
        <f>ACM!B522</f>
        <v>6</v>
      </c>
      <c r="C1923" s="2" t="s">
        <v>67</v>
      </c>
      <c r="D1923" s="2" t="s">
        <v>67</v>
      </c>
      <c r="F1923" s="20" t="str">
        <f>ACM!I522</f>
        <v>Supporting Fault-tolerance in a Compositional Real-time Scheduling Framework</v>
      </c>
      <c r="G1923">
        <v>1</v>
      </c>
    </row>
    <row r="1924" spans="1:7" ht="14.4" customHeight="1" x14ac:dyDescent="0.3">
      <c r="A1924" s="8" t="s">
        <v>9448</v>
      </c>
      <c r="B1924" s="8" t="s">
        <v>9287</v>
      </c>
      <c r="C1924" s="2" t="s">
        <v>67</v>
      </c>
      <c r="D1924" s="2" t="s">
        <v>67</v>
      </c>
      <c r="F1924" s="20" t="s">
        <v>9371</v>
      </c>
      <c r="G1924">
        <v>1</v>
      </c>
    </row>
    <row r="1925" spans="1:7" ht="14.4" customHeight="1" x14ac:dyDescent="0.3">
      <c r="A1925" s="8" t="s">
        <v>10538</v>
      </c>
      <c r="B1925" s="8" t="s">
        <v>9287</v>
      </c>
      <c r="C1925" s="2" t="s">
        <v>67</v>
      </c>
      <c r="D1925" s="2" t="s">
        <v>67</v>
      </c>
      <c r="F1925" s="20" t="s">
        <v>10259</v>
      </c>
      <c r="G1925">
        <v>1</v>
      </c>
    </row>
    <row r="1926" spans="1:7" ht="14.4" customHeight="1" x14ac:dyDescent="0.3">
      <c r="A1926" s="8" t="s">
        <v>9242</v>
      </c>
      <c r="B1926" s="8" t="s">
        <v>9286</v>
      </c>
      <c r="C1926" s="2" t="s">
        <v>67</v>
      </c>
      <c r="D1926" s="2" t="s">
        <v>67</v>
      </c>
      <c r="F1926" s="20" t="s">
        <v>8847</v>
      </c>
      <c r="G1926">
        <v>1</v>
      </c>
    </row>
    <row r="1927" spans="1:7" ht="14.4" customHeight="1" x14ac:dyDescent="0.3">
      <c r="A1927" s="8" t="s">
        <v>9180</v>
      </c>
      <c r="B1927" s="8" t="s">
        <v>9286</v>
      </c>
      <c r="C1927" s="2" t="s">
        <v>67</v>
      </c>
      <c r="D1927" s="2" t="s">
        <v>67</v>
      </c>
      <c r="F1927" s="20" t="s">
        <v>8785</v>
      </c>
      <c r="G1927">
        <v>1</v>
      </c>
    </row>
    <row r="1928" spans="1:7" ht="14.4" customHeight="1" x14ac:dyDescent="0.3">
      <c r="A1928" s="6">
        <f>ACM!A894</f>
        <v>1137</v>
      </c>
      <c r="B1928" s="6">
        <f>ACM!B894</f>
        <v>7</v>
      </c>
      <c r="C1928" s="2" t="s">
        <v>67</v>
      </c>
      <c r="D1928" s="2" t="s">
        <v>67</v>
      </c>
      <c r="F1928" s="20" t="str">
        <f>ACM!I894</f>
        <v>Supporting Source Code Difference Analysis</v>
      </c>
      <c r="G1928">
        <v>1</v>
      </c>
    </row>
    <row r="1929" spans="1:7" ht="14.4" customHeight="1" x14ac:dyDescent="0.3">
      <c r="A1929" s="8" t="s">
        <v>10490</v>
      </c>
      <c r="B1929" s="8" t="s">
        <v>9287</v>
      </c>
      <c r="C1929" s="2" t="s">
        <v>67</v>
      </c>
      <c r="D1929" s="2" t="s">
        <v>67</v>
      </c>
      <c r="F1929" s="20" t="s">
        <v>10211</v>
      </c>
      <c r="G1929">
        <v>1</v>
      </c>
    </row>
    <row r="1930" spans="1:7" ht="14.4" customHeight="1" x14ac:dyDescent="0.3">
      <c r="A1930" s="8" t="s">
        <v>10609</v>
      </c>
      <c r="B1930" s="8" t="s">
        <v>9287</v>
      </c>
      <c r="C1930" s="2" t="s">
        <v>67</v>
      </c>
      <c r="D1930" s="2" t="s">
        <v>67</v>
      </c>
      <c r="F1930" s="20" t="s">
        <v>10328</v>
      </c>
      <c r="G1930">
        <v>1</v>
      </c>
    </row>
    <row r="1931" spans="1:7" ht="14.4" customHeight="1" x14ac:dyDescent="0.3">
      <c r="A1931" s="8" t="s">
        <v>9006</v>
      </c>
      <c r="B1931" s="8" t="s">
        <v>9286</v>
      </c>
      <c r="C1931" s="2" t="s">
        <v>67</v>
      </c>
      <c r="D1931" s="2" t="s">
        <v>67</v>
      </c>
      <c r="F1931" s="20" t="s">
        <v>8602</v>
      </c>
      <c r="G1931">
        <v>1</v>
      </c>
    </row>
    <row r="1932" spans="1:7" ht="14.4" customHeight="1" x14ac:dyDescent="0.3">
      <c r="A1932" s="8" t="s">
        <v>9092</v>
      </c>
      <c r="B1932" s="8" t="s">
        <v>9286</v>
      </c>
      <c r="C1932" s="2" t="s">
        <v>67</v>
      </c>
      <c r="D1932" s="2" t="s">
        <v>67</v>
      </c>
      <c r="F1932" s="20" t="s">
        <v>8512</v>
      </c>
      <c r="G1932">
        <v>1</v>
      </c>
    </row>
    <row r="1933" spans="1:7" ht="14.4" customHeight="1" x14ac:dyDescent="0.3">
      <c r="A1933" s="8" t="s">
        <v>9007</v>
      </c>
      <c r="B1933" s="8" t="s">
        <v>9286</v>
      </c>
      <c r="C1933" s="2" t="s">
        <v>67</v>
      </c>
      <c r="D1933" s="2" t="s">
        <v>67</v>
      </c>
      <c r="F1933" s="20" t="s">
        <v>8613</v>
      </c>
      <c r="G1933">
        <v>1</v>
      </c>
    </row>
    <row r="1934" spans="1:7" ht="14.4" customHeight="1" x14ac:dyDescent="0.3">
      <c r="A1934" s="8" t="s">
        <v>10683</v>
      </c>
      <c r="B1934" s="8" t="s">
        <v>9287</v>
      </c>
      <c r="C1934" s="2" t="s">
        <v>67</v>
      </c>
      <c r="D1934" s="2" t="s">
        <v>67</v>
      </c>
      <c r="F1934" s="20" t="s">
        <v>10403</v>
      </c>
      <c r="G1934">
        <v>1</v>
      </c>
    </row>
    <row r="1935" spans="1:7" ht="14.4" customHeight="1" x14ac:dyDescent="0.3">
      <c r="A1935" s="18">
        <f>IEEE!A187</f>
        <v>186</v>
      </c>
      <c r="B1935" s="18" t="str">
        <f>IEEE!B187</f>
        <v>5 (MD)</v>
      </c>
      <c r="C1935" s="2" t="s">
        <v>67</v>
      </c>
      <c r="D1935" s="2" t="s">
        <v>68</v>
      </c>
      <c r="E1935" s="23" t="s">
        <v>2212</v>
      </c>
      <c r="F1935" s="20" t="str">
        <f>IEEE!C187</f>
        <v>Synchronization of textual and visual representations of evolving information in the context of model-based development</v>
      </c>
      <c r="G1935">
        <v>1</v>
      </c>
    </row>
    <row r="1936" spans="1:7" ht="14.4" customHeight="1" x14ac:dyDescent="0.3">
      <c r="A1936" s="18">
        <f>IEEE!A240</f>
        <v>239</v>
      </c>
      <c r="B1936" s="18" t="str">
        <f>IEEE!B240</f>
        <v>5 (DS)</v>
      </c>
      <c r="C1936" s="2" t="s">
        <v>11170</v>
      </c>
      <c r="D1936" s="2" t="s">
        <v>67</v>
      </c>
      <c r="F1936" s="20" t="str">
        <f>IEEE!C240</f>
        <v>Synchronization of textual and visual representations of evolving information in the context of model-based development</v>
      </c>
      <c r="G1936">
        <v>1</v>
      </c>
    </row>
    <row r="1937" spans="1:7" ht="14.4" customHeight="1" x14ac:dyDescent="0.3">
      <c r="A1937" s="8" t="s">
        <v>10667</v>
      </c>
      <c r="B1937" s="8" t="s">
        <v>9287</v>
      </c>
      <c r="C1937" s="2" t="s">
        <v>67</v>
      </c>
      <c r="D1937" s="2" t="s">
        <v>67</v>
      </c>
      <c r="F1937" s="20" t="s">
        <v>10387</v>
      </c>
      <c r="G1937">
        <v>1</v>
      </c>
    </row>
    <row r="1938" spans="1:7" ht="14.4" customHeight="1" x14ac:dyDescent="0.3">
      <c r="A1938" s="6">
        <f>ACM!A451</f>
        <v>694</v>
      </c>
      <c r="B1938" s="6">
        <f>ACM!B451</f>
        <v>6</v>
      </c>
      <c r="C1938" s="2" t="s">
        <v>67</v>
      </c>
      <c r="D1938" s="2" t="s">
        <v>67</v>
      </c>
      <c r="F1938" s="20" t="str">
        <f>ACM!I451</f>
        <v>Synthesis of Partial Behavior Models from Properties and Scenarios</v>
      </c>
      <c r="G1938">
        <v>1</v>
      </c>
    </row>
    <row r="1939" spans="1:7" ht="14.4" customHeight="1" x14ac:dyDescent="0.3">
      <c r="A1939" s="6">
        <f>ACM!A657</f>
        <v>900</v>
      </c>
      <c r="B1939" s="6">
        <f>ACM!B657</f>
        <v>6</v>
      </c>
      <c r="C1939" s="2" t="s">
        <v>67</v>
      </c>
      <c r="D1939" s="2" t="s">
        <v>67</v>
      </c>
      <c r="F1939" s="20" t="str">
        <f>ACM!I657</f>
        <v>Synthesis of Underspecified Composite e-Services Based on Automated Reasoning</v>
      </c>
      <c r="G1939">
        <v>1</v>
      </c>
    </row>
    <row r="1940" spans="1:7" ht="14.4" customHeight="1" x14ac:dyDescent="0.3">
      <c r="A1940" s="18">
        <f>IEEE!A205</f>
        <v>204</v>
      </c>
      <c r="B1940" s="18" t="str">
        <f>IEEE!B205</f>
        <v>5 (DS)</v>
      </c>
      <c r="C1940" s="2" t="s">
        <v>67</v>
      </c>
      <c r="D1940" s="2" t="s">
        <v>68</v>
      </c>
      <c r="E1940" s="23" t="s">
        <v>2587</v>
      </c>
      <c r="F1940" s="20" t="str">
        <f>IEEE!C205</f>
        <v>Synthesize software product line</v>
      </c>
      <c r="G1940">
        <v>1</v>
      </c>
    </row>
    <row r="1941" spans="1:7" x14ac:dyDescent="0.3">
      <c r="A1941" s="8" t="s">
        <v>8942</v>
      </c>
      <c r="B1941" s="8" t="s">
        <v>9286</v>
      </c>
      <c r="C1941" s="2" t="s">
        <v>67</v>
      </c>
      <c r="D1941" s="2" t="s">
        <v>67</v>
      </c>
      <c r="F1941" s="20" t="s">
        <v>8525</v>
      </c>
      <c r="G1941">
        <v>1</v>
      </c>
    </row>
    <row r="1942" spans="1:7" x14ac:dyDescent="0.3">
      <c r="A1942" s="6">
        <f>ACM!A447</f>
        <v>690</v>
      </c>
      <c r="B1942" s="6">
        <f>ACM!B447</f>
        <v>6</v>
      </c>
      <c r="C1942" s="2" t="s">
        <v>67</v>
      </c>
      <c r="D1942" s="2" t="s">
        <v>67</v>
      </c>
      <c r="F1942" s="20" t="str">
        <f>ACM!I447</f>
        <v>Synthesizing Modal Transition Systems from Triggered Scenarios</v>
      </c>
      <c r="G1942">
        <v>1</v>
      </c>
    </row>
    <row r="1943" spans="1:7" ht="14.4" customHeight="1" x14ac:dyDescent="0.3">
      <c r="A1943" s="6">
        <f>ACM!A495</f>
        <v>738</v>
      </c>
      <c r="B1943" s="6">
        <f>ACM!B495</f>
        <v>6</v>
      </c>
      <c r="C1943" s="2" t="s">
        <v>67</v>
      </c>
      <c r="D1943" s="2" t="s">
        <v>67</v>
      </c>
      <c r="F1943" s="20" t="str">
        <f>ACM!I495</f>
        <v>Synthesizing Service Composition Models on the Basis of Temporal Business Rules</v>
      </c>
      <c r="G1943">
        <v>1</v>
      </c>
    </row>
    <row r="1944" spans="1:7" ht="14.4" customHeight="1" x14ac:dyDescent="0.3">
      <c r="A1944" s="8" t="s">
        <v>10573</v>
      </c>
      <c r="B1944" s="8" t="s">
        <v>9287</v>
      </c>
      <c r="C1944" s="2" t="s">
        <v>67</v>
      </c>
      <c r="D1944" s="2" t="s">
        <v>67</v>
      </c>
      <c r="F1944" s="20" t="s">
        <v>10293</v>
      </c>
      <c r="G1944">
        <v>1</v>
      </c>
    </row>
    <row r="1945" spans="1:7" ht="14.4" customHeight="1" x14ac:dyDescent="0.3">
      <c r="A1945" s="8" t="s">
        <v>9067</v>
      </c>
      <c r="B1945" s="8" t="s">
        <v>9286</v>
      </c>
      <c r="C1945" s="2" t="s">
        <v>67</v>
      </c>
      <c r="D1945" s="2" t="s">
        <v>67</v>
      </c>
      <c r="F1945" s="20" t="s">
        <v>8675</v>
      </c>
      <c r="G1945">
        <v>1</v>
      </c>
    </row>
    <row r="1946" spans="1:7" ht="14.4" customHeight="1" x14ac:dyDescent="0.3">
      <c r="A1946" s="8" t="s">
        <v>9125</v>
      </c>
      <c r="B1946" s="8" t="s">
        <v>9286</v>
      </c>
      <c r="C1946" s="2" t="s">
        <v>67</v>
      </c>
      <c r="D1946" s="2" t="s">
        <v>67</v>
      </c>
      <c r="F1946" s="20" t="s">
        <v>8730</v>
      </c>
      <c r="G1946">
        <v>1</v>
      </c>
    </row>
    <row r="1947" spans="1:7" ht="14.4" customHeight="1" x14ac:dyDescent="0.3">
      <c r="A1947" s="8" t="s">
        <v>9089</v>
      </c>
      <c r="B1947" s="8" t="s">
        <v>9286</v>
      </c>
      <c r="C1947" s="2" t="s">
        <v>67</v>
      </c>
      <c r="D1947" s="2" t="s">
        <v>67</v>
      </c>
      <c r="F1947" s="20" t="s">
        <v>8696</v>
      </c>
      <c r="G1947">
        <v>1</v>
      </c>
    </row>
    <row r="1948" spans="1:7" ht="14.4" customHeight="1" x14ac:dyDescent="0.3">
      <c r="A1948" s="18">
        <f>IEEE!A51</f>
        <v>50</v>
      </c>
      <c r="B1948" s="18" t="str">
        <f>IEEE!B51</f>
        <v>5 (UML)</v>
      </c>
      <c r="C1948" s="2" t="s">
        <v>67</v>
      </c>
      <c r="D1948" s="2" t="s">
        <v>67</v>
      </c>
      <c r="F1948" s="20" t="str">
        <f>IEEE!C51</f>
        <v>Systematic derivation of conceptual models from requirements models: A controlled experiment</v>
      </c>
      <c r="G1948">
        <v>1</v>
      </c>
    </row>
    <row r="1949" spans="1:7" ht="14.4" customHeight="1" x14ac:dyDescent="0.3">
      <c r="A1949" s="18">
        <f>IEEE!A149</f>
        <v>148</v>
      </c>
      <c r="B1949" s="18" t="str">
        <f>IEEE!B149</f>
        <v>5 (MD)</v>
      </c>
      <c r="C1949" s="2" t="s">
        <v>11170</v>
      </c>
      <c r="D1949" s="2" t="s">
        <v>67</v>
      </c>
      <c r="F1949" s="20" t="str">
        <f>IEEE!C149</f>
        <v>Systematic derivation of conceptual models from requirements models: A controlled experiment</v>
      </c>
      <c r="G1949">
        <v>1</v>
      </c>
    </row>
    <row r="1950" spans="1:7" ht="14.4" customHeight="1" x14ac:dyDescent="0.3">
      <c r="A1950" s="8" t="s">
        <v>8943</v>
      </c>
      <c r="B1950" s="8" t="s">
        <v>9286</v>
      </c>
      <c r="C1950" s="2" t="s">
        <v>67</v>
      </c>
      <c r="D1950" s="2" t="s">
        <v>67</v>
      </c>
      <c r="F1950" s="20" t="s">
        <v>8535</v>
      </c>
      <c r="G1950">
        <v>1</v>
      </c>
    </row>
    <row r="1951" spans="1:7" ht="14.4" customHeight="1" x14ac:dyDescent="0.3">
      <c r="A1951" s="8" t="s">
        <v>10596</v>
      </c>
      <c r="B1951" s="8" t="s">
        <v>9287</v>
      </c>
      <c r="C1951" s="2" t="s">
        <v>67</v>
      </c>
      <c r="D1951" s="2" t="s">
        <v>67</v>
      </c>
      <c r="F1951" s="20" t="s">
        <v>10314</v>
      </c>
      <c r="G1951">
        <v>1</v>
      </c>
    </row>
    <row r="1952" spans="1:7" ht="14.4" customHeight="1" x14ac:dyDescent="0.3">
      <c r="A1952" s="8" t="s">
        <v>9106</v>
      </c>
      <c r="B1952" s="8" t="s">
        <v>9286</v>
      </c>
      <c r="C1952" s="2" t="s">
        <v>67</v>
      </c>
      <c r="D1952" s="2" t="s">
        <v>67</v>
      </c>
      <c r="F1952" s="20" t="s">
        <v>8712</v>
      </c>
      <c r="G1952">
        <v>1</v>
      </c>
    </row>
    <row r="1953" spans="1:7" ht="14.4" customHeight="1" x14ac:dyDescent="0.3">
      <c r="A1953" s="8" t="s">
        <v>10574</v>
      </c>
      <c r="B1953" s="8" t="s">
        <v>9287</v>
      </c>
      <c r="C1953" s="2" t="s">
        <v>67</v>
      </c>
      <c r="D1953" s="2" t="s">
        <v>67</v>
      </c>
      <c r="F1953" s="20" t="s">
        <v>50</v>
      </c>
      <c r="G1953">
        <v>1</v>
      </c>
    </row>
    <row r="1954" spans="1:7" ht="14.4" customHeight="1" x14ac:dyDescent="0.3">
      <c r="A1954" s="6">
        <f>ACM!A684</f>
        <v>927</v>
      </c>
      <c r="B1954" s="6">
        <f>ACM!B684</f>
        <v>6</v>
      </c>
      <c r="C1954" s="2" t="s">
        <v>67</v>
      </c>
      <c r="D1954" s="2" t="s">
        <v>67</v>
      </c>
      <c r="F1954" s="20" t="str">
        <f>ACM!I684</f>
        <v>System-Guided View Integration for Object-Oriented Databases</v>
      </c>
      <c r="G1954">
        <v>1</v>
      </c>
    </row>
    <row r="1955" spans="1:7" ht="14.4" customHeight="1" x14ac:dyDescent="0.3">
      <c r="A1955" s="8" t="s">
        <v>10425</v>
      </c>
      <c r="B1955" s="8" t="s">
        <v>9287</v>
      </c>
      <c r="C1955" s="2" t="s">
        <v>67</v>
      </c>
      <c r="D1955" s="2" t="s">
        <v>67</v>
      </c>
      <c r="F1955" s="20" t="s">
        <v>10147</v>
      </c>
      <c r="G1955">
        <v>1</v>
      </c>
    </row>
    <row r="1956" spans="1:7" ht="14.4" customHeight="1" x14ac:dyDescent="0.3">
      <c r="A1956" s="6">
        <f>ACM!A253</f>
        <v>496</v>
      </c>
      <c r="B1956" s="6">
        <f>ACM!B253</f>
        <v>6</v>
      </c>
      <c r="C1956" s="2" t="s">
        <v>67</v>
      </c>
      <c r="D1956" s="2" t="s">
        <v>67</v>
      </c>
      <c r="F1956" s="20" t="str">
        <f>ACM!I253</f>
        <v>Tailored-to-Fit Bayesian Network Modeling of Expert Diagnostic Knowledge</v>
      </c>
      <c r="G1956">
        <v>1</v>
      </c>
    </row>
    <row r="1957" spans="1:7" ht="14.4" customHeight="1" x14ac:dyDescent="0.3">
      <c r="A1957" s="8" t="s">
        <v>10003</v>
      </c>
      <c r="B1957" s="8" t="s">
        <v>9287</v>
      </c>
      <c r="C1957" s="2" t="s">
        <v>67</v>
      </c>
      <c r="D1957" s="2" t="s">
        <v>67</v>
      </c>
      <c r="F1957" s="20" t="s">
        <v>9947</v>
      </c>
      <c r="G1957">
        <v>1</v>
      </c>
    </row>
    <row r="1958" spans="1:7" ht="14.4" customHeight="1" x14ac:dyDescent="0.3">
      <c r="A1958" s="8" t="s">
        <v>10002</v>
      </c>
      <c r="B1958" s="8" t="s">
        <v>9287</v>
      </c>
      <c r="C1958" s="2" t="s">
        <v>67</v>
      </c>
      <c r="D1958" s="2" t="s">
        <v>67</v>
      </c>
      <c r="F1958" s="20" t="s">
        <v>9946</v>
      </c>
      <c r="G1958">
        <v>1</v>
      </c>
    </row>
    <row r="1959" spans="1:7" ht="14.4" customHeight="1" x14ac:dyDescent="0.3">
      <c r="A1959" s="6">
        <f>ACM!A261</f>
        <v>504</v>
      </c>
      <c r="B1959" s="6">
        <f>ACM!B261</f>
        <v>6</v>
      </c>
      <c r="C1959" s="2" t="s">
        <v>67</v>
      </c>
      <c r="D1959" s="2" t="s">
        <v>67</v>
      </c>
      <c r="F1959" s="20" t="str">
        <f>ACM!I261</f>
        <v>Target-driven Merging of Taxonomies with Atom</v>
      </c>
      <c r="G1959">
        <v>1</v>
      </c>
    </row>
    <row r="1960" spans="1:7" ht="14.4" customHeight="1" x14ac:dyDescent="0.3">
      <c r="A1960" s="6">
        <f>ACM!A151</f>
        <v>394</v>
      </c>
      <c r="B1960" s="6">
        <f>ACM!B151</f>
        <v>6</v>
      </c>
      <c r="C1960" s="2" t="s">
        <v>67</v>
      </c>
      <c r="D1960" s="2" t="s">
        <v>67</v>
      </c>
      <c r="F1960" s="20" t="str">
        <f>ACM!I151</f>
        <v>Task-based Specifications Through Conceptual Graphs</v>
      </c>
      <c r="G1960">
        <v>1</v>
      </c>
    </row>
    <row r="1961" spans="1:7" ht="14.4" customHeight="1" x14ac:dyDescent="0.3">
      <c r="A1961" s="6">
        <f>ACM!A152</f>
        <v>395</v>
      </c>
      <c r="B1961" s="6">
        <f>ACM!B152</f>
        <v>6</v>
      </c>
      <c r="C1961" s="2" t="s">
        <v>67</v>
      </c>
      <c r="D1961" s="2" t="s">
        <v>67</v>
      </c>
      <c r="F1961" s="20" t="str">
        <f>ACM!I152</f>
        <v>Tasks Model Composition: Beyond Data, Representing User Activities</v>
      </c>
      <c r="G1961">
        <v>1</v>
      </c>
    </row>
    <row r="1962" spans="1:7" ht="14.4" customHeight="1" x14ac:dyDescent="0.3">
      <c r="A1962" s="8" t="s">
        <v>10480</v>
      </c>
      <c r="B1962" s="8" t="s">
        <v>9287</v>
      </c>
      <c r="C1962" s="2" t="s">
        <v>67</v>
      </c>
      <c r="D1962" s="2" t="s">
        <v>67</v>
      </c>
      <c r="F1962" s="20" t="s">
        <v>10201</v>
      </c>
      <c r="G1962">
        <v>1</v>
      </c>
    </row>
    <row r="1963" spans="1:7" ht="14.4" customHeight="1" x14ac:dyDescent="0.3">
      <c r="A1963" s="6">
        <f>ACM!A609</f>
        <v>852</v>
      </c>
      <c r="B1963" s="6">
        <f>ACM!B609</f>
        <v>6</v>
      </c>
      <c r="C1963" s="2" t="s">
        <v>67</v>
      </c>
      <c r="D1963" s="2" t="s">
        <v>67</v>
      </c>
      <c r="F1963" s="20" t="str">
        <f>ACM!I609</f>
        <v>Technical Communique: Robust Stability and Performance with Fixed-order Controllers</v>
      </c>
      <c r="G1963">
        <v>1</v>
      </c>
    </row>
    <row r="1964" spans="1:7" ht="14.4" customHeight="1" x14ac:dyDescent="0.3">
      <c r="A1964" s="8" t="s">
        <v>10625</v>
      </c>
      <c r="B1964" s="8" t="s">
        <v>9287</v>
      </c>
      <c r="C1964" s="2" t="s">
        <v>67</v>
      </c>
      <c r="D1964" s="2" t="s">
        <v>67</v>
      </c>
      <c r="F1964" s="20" t="s">
        <v>10344</v>
      </c>
      <c r="G1964">
        <v>1</v>
      </c>
    </row>
    <row r="1965" spans="1:7" ht="14.4" customHeight="1" x14ac:dyDescent="0.3">
      <c r="A1965" s="6">
        <f>ACM!A439</f>
        <v>682</v>
      </c>
      <c r="B1965" s="6">
        <f>ACM!B439</f>
        <v>6</v>
      </c>
      <c r="C1965" s="2" t="s">
        <v>67</v>
      </c>
      <c r="D1965" s="2" t="s">
        <v>67</v>
      </c>
      <c r="F1965" s="20" t="str">
        <f>ACM!I439</f>
        <v>Techniques for Process Model Evolution in EPOS</v>
      </c>
      <c r="G1965">
        <v>1</v>
      </c>
    </row>
    <row r="1966" spans="1:7" ht="14.4" customHeight="1" x14ac:dyDescent="0.3">
      <c r="A1966" s="18">
        <f>IEEE!A105</f>
        <v>104</v>
      </c>
      <c r="B1966" s="18" t="str">
        <f>IEEE!B105</f>
        <v>5 (MD)</v>
      </c>
      <c r="C1966" s="2" t="s">
        <v>67</v>
      </c>
      <c r="D1966" s="2" t="s">
        <v>67</v>
      </c>
      <c r="F1966" s="20" t="str">
        <f>IEEE!C105</f>
        <v>Technology independent honeynet description language</v>
      </c>
      <c r="G1966">
        <v>1</v>
      </c>
    </row>
    <row r="1967" spans="1:7" ht="14.4" customHeight="1" x14ac:dyDescent="0.3">
      <c r="A1967" s="8" t="s">
        <v>9051</v>
      </c>
      <c r="B1967" s="8" t="s">
        <v>9286</v>
      </c>
      <c r="C1967" s="2" t="s">
        <v>11170</v>
      </c>
      <c r="D1967" s="2" t="s">
        <v>67</v>
      </c>
      <c r="F1967" s="20" t="s">
        <v>8659</v>
      </c>
      <c r="G1967">
        <v>1</v>
      </c>
    </row>
    <row r="1968" spans="1:7" ht="14.4" customHeight="1" x14ac:dyDescent="0.3">
      <c r="A1968" s="6">
        <f>ACM!A140</f>
        <v>383</v>
      </c>
      <c r="B1968" s="6">
        <f>ACM!B140</f>
        <v>6</v>
      </c>
      <c r="C1968" s="2" t="s">
        <v>67</v>
      </c>
      <c r="D1968" s="2" t="s">
        <v>67</v>
      </c>
      <c r="F1968" s="20" t="str">
        <f>ACM!I140</f>
        <v>Template Semantics for Model-Based Notations</v>
      </c>
      <c r="G1968">
        <v>1</v>
      </c>
    </row>
    <row r="1969" spans="1:7" ht="14.4" customHeight="1" x14ac:dyDescent="0.3">
      <c r="A1969" s="6">
        <f>ACM!A122</f>
        <v>365</v>
      </c>
      <c r="B1969" s="6">
        <f>ACM!B122</f>
        <v>6</v>
      </c>
      <c r="C1969" s="2" t="s">
        <v>67</v>
      </c>
      <c r="D1969" s="2" t="s">
        <v>67</v>
      </c>
      <c r="F1969" s="20" t="str">
        <f>ACM!I122</f>
        <v>Template-Based Adaptation of Semantic Web Services with Model-Driven Engineering</v>
      </c>
      <c r="G1969">
        <v>1</v>
      </c>
    </row>
    <row r="1970" spans="1:7" ht="14.4" customHeight="1" x14ac:dyDescent="0.3">
      <c r="A1970" s="6">
        <f>ACM!A548</f>
        <v>791</v>
      </c>
      <c r="B1970" s="6">
        <f>ACM!B548</f>
        <v>6</v>
      </c>
      <c r="C1970" s="2" t="s">
        <v>67</v>
      </c>
      <c r="D1970" s="2" t="s">
        <v>67</v>
      </c>
      <c r="F1970" s="20" t="str">
        <f>ACM!I548</f>
        <v>Temporal Constrained Objects</v>
      </c>
      <c r="G1970">
        <v>1</v>
      </c>
    </row>
    <row r="1971" spans="1:7" ht="14.4" customHeight="1" x14ac:dyDescent="0.3">
      <c r="A1971" s="18">
        <f>IEEE!A188</f>
        <v>187</v>
      </c>
      <c r="B1971" s="18" t="str">
        <f>IEEE!B188</f>
        <v>5 (MD)</v>
      </c>
      <c r="C1971" s="2" t="s">
        <v>67</v>
      </c>
      <c r="D1971" s="2" t="s">
        <v>67</v>
      </c>
      <c r="F1971" s="20" t="str">
        <f>IEEE!C188</f>
        <v>Test Based Model Transformation Framework for Mobile Application</v>
      </c>
      <c r="G1971">
        <v>1</v>
      </c>
    </row>
    <row r="1972" spans="1:7" ht="14.4" customHeight="1" x14ac:dyDescent="0.3">
      <c r="A1972" s="8" t="s">
        <v>9454</v>
      </c>
      <c r="B1972" s="8" t="s">
        <v>9287</v>
      </c>
      <c r="C1972" s="2" t="s">
        <v>67</v>
      </c>
      <c r="D1972" s="2" t="s">
        <v>67</v>
      </c>
      <c r="F1972" s="20" t="s">
        <v>9377</v>
      </c>
      <c r="G1972">
        <v>1</v>
      </c>
    </row>
    <row r="1973" spans="1:7" ht="14.4" customHeight="1" x14ac:dyDescent="0.3">
      <c r="A1973" s="8" t="s">
        <v>9226</v>
      </c>
      <c r="B1973" s="8" t="s">
        <v>9286</v>
      </c>
      <c r="C1973" s="2" t="s">
        <v>67</v>
      </c>
      <c r="D1973" s="2" t="s">
        <v>67</v>
      </c>
      <c r="F1973" s="20" t="s">
        <v>8831</v>
      </c>
      <c r="G1973">
        <v>1</v>
      </c>
    </row>
    <row r="1974" spans="1:7" ht="14.4" customHeight="1" x14ac:dyDescent="0.3">
      <c r="A1974" s="18">
        <f>IEEE!A61</f>
        <v>60</v>
      </c>
      <c r="B1974" s="18" t="str">
        <f>IEEE!B61</f>
        <v>5 (UML)</v>
      </c>
      <c r="C1974" s="2" t="s">
        <v>67</v>
      </c>
      <c r="D1974" s="2" t="s">
        <v>67</v>
      </c>
      <c r="F1974" s="20" t="str">
        <f>IEEE!C61</f>
        <v>Test Generation from UML Sequence Diagrams</v>
      </c>
      <c r="G1974">
        <v>1</v>
      </c>
    </row>
    <row r="1975" spans="1:7" ht="14.4" customHeight="1" x14ac:dyDescent="0.3">
      <c r="A1975" s="18">
        <f>IEEE!A168</f>
        <v>167</v>
      </c>
      <c r="B1975" s="18" t="str">
        <f>IEEE!B168</f>
        <v>5 (MD)</v>
      </c>
      <c r="C1975" s="2" t="s">
        <v>11170</v>
      </c>
      <c r="D1975" s="2" t="s">
        <v>67</v>
      </c>
      <c r="F1975" s="20" t="str">
        <f>IEEE!C168</f>
        <v>Test Generation from UML Sequence Diagrams</v>
      </c>
      <c r="G1975">
        <v>1</v>
      </c>
    </row>
    <row r="1976" spans="1:7" ht="14.4" customHeight="1" x14ac:dyDescent="0.3">
      <c r="A1976" s="18">
        <f>IEEE!A36</f>
        <v>35</v>
      </c>
      <c r="B1976" s="18" t="str">
        <f>IEEE!B36</f>
        <v>5 (UML)</v>
      </c>
      <c r="C1976" s="2" t="s">
        <v>67</v>
      </c>
      <c r="D1976" s="2" t="s">
        <v>67</v>
      </c>
      <c r="F1976" s="20" t="str">
        <f>IEEE!C36</f>
        <v>Test Sequence Generation from Communicating UML State Charts: An Industrial Application of Symbolic Transition Systems</v>
      </c>
      <c r="G1976">
        <v>1</v>
      </c>
    </row>
    <row r="1977" spans="1:7" ht="14.4" customHeight="1" x14ac:dyDescent="0.3">
      <c r="A1977" s="8" t="s">
        <v>9933</v>
      </c>
      <c r="B1977" s="8" t="s">
        <v>9287</v>
      </c>
      <c r="C1977" s="2" t="s">
        <v>67</v>
      </c>
      <c r="D1977" s="2" t="s">
        <v>67</v>
      </c>
      <c r="F1977" s="20" t="s">
        <v>9873</v>
      </c>
      <c r="G1977">
        <v>1</v>
      </c>
    </row>
    <row r="1978" spans="1:7" ht="14.4" customHeight="1" x14ac:dyDescent="0.3">
      <c r="A1978" s="8" t="s">
        <v>9148</v>
      </c>
      <c r="B1978" s="8" t="s">
        <v>9286</v>
      </c>
      <c r="C1978" s="2" t="s">
        <v>67</v>
      </c>
      <c r="D1978" s="2" t="s">
        <v>67</v>
      </c>
      <c r="F1978" s="20" t="s">
        <v>8753</v>
      </c>
      <c r="G1978">
        <v>1</v>
      </c>
    </row>
    <row r="1979" spans="1:7" ht="14.4" customHeight="1" x14ac:dyDescent="0.3">
      <c r="A1979" s="8" t="s">
        <v>10485</v>
      </c>
      <c r="B1979" s="8" t="s">
        <v>9287</v>
      </c>
      <c r="C1979" s="2" t="s">
        <v>67</v>
      </c>
      <c r="D1979" s="2" t="s">
        <v>67</v>
      </c>
      <c r="F1979" s="20" t="s">
        <v>10206</v>
      </c>
      <c r="G1979">
        <v>1</v>
      </c>
    </row>
    <row r="1980" spans="1:7" ht="14.4" customHeight="1" x14ac:dyDescent="0.3">
      <c r="A1980" s="18">
        <f>IEEE!A81</f>
        <v>80</v>
      </c>
      <c r="B1980" s="18" t="str">
        <f>IEEE!B81</f>
        <v>5 (UML)</v>
      </c>
      <c r="C1980" s="2" t="s">
        <v>11170</v>
      </c>
      <c r="D1980" s="2" t="s">
        <v>67</v>
      </c>
      <c r="F1980" s="20" t="str">
        <f>IEEE!C81</f>
        <v>Textual diagram layout language and visualization algorithm</v>
      </c>
      <c r="G1980">
        <v>1</v>
      </c>
    </row>
    <row r="1981" spans="1:7" ht="14.4" customHeight="1" x14ac:dyDescent="0.3">
      <c r="A1981" s="18">
        <f>IEEE!A198</f>
        <v>197</v>
      </c>
      <c r="B1981" s="18" t="str">
        <f>IEEE!B198</f>
        <v>5 (MD)</v>
      </c>
      <c r="C1981" s="2" t="s">
        <v>11170</v>
      </c>
      <c r="D1981" s="2" t="s">
        <v>67</v>
      </c>
      <c r="F1981" s="20" t="str">
        <f>IEEE!C198</f>
        <v>Textual diagram layout language and visualization algorithm</v>
      </c>
      <c r="G1981">
        <v>1</v>
      </c>
    </row>
    <row r="1982" spans="1:7" ht="14.4" customHeight="1" x14ac:dyDescent="0.3">
      <c r="A1982" s="8" t="s">
        <v>10580</v>
      </c>
      <c r="B1982" s="8" t="s">
        <v>9287</v>
      </c>
      <c r="C1982" s="2" t="s">
        <v>67</v>
      </c>
      <c r="D1982" s="2" t="s">
        <v>67</v>
      </c>
      <c r="F1982" s="20" t="s">
        <v>1061</v>
      </c>
      <c r="G1982">
        <v>1</v>
      </c>
    </row>
    <row r="1983" spans="1:7" ht="14.4" customHeight="1" x14ac:dyDescent="0.3">
      <c r="A1983" s="6">
        <f>ACM!A896</f>
        <v>1139</v>
      </c>
      <c r="B1983" s="6">
        <f>ACM!B896</f>
        <v>7</v>
      </c>
      <c r="C1983" s="2" t="s">
        <v>67</v>
      </c>
      <c r="D1983" s="2" t="s">
        <v>67</v>
      </c>
      <c r="E1983" s="23" t="s">
        <v>11132</v>
      </c>
      <c r="F1983" s="5" t="s">
        <v>11130</v>
      </c>
      <c r="G1983">
        <v>1</v>
      </c>
    </row>
    <row r="1984" spans="1:7" ht="14.4" customHeight="1" x14ac:dyDescent="0.3">
      <c r="A1984" s="6">
        <f>ACM!A429</f>
        <v>672</v>
      </c>
      <c r="B1984" s="6">
        <f>ACM!B429</f>
        <v>6</v>
      </c>
      <c r="C1984" s="2" t="s">
        <v>67</v>
      </c>
      <c r="D1984" s="2" t="s">
        <v>67</v>
      </c>
      <c r="F1984" s="20" t="str">
        <f>ACM!I429</f>
        <v>The 3D Wave Equation and Its Cartesian Coordinate Stretched Perfectly Matched Embedding - A Time-domain Green's Function Performance Analysis</v>
      </c>
      <c r="G1984">
        <v>1</v>
      </c>
    </row>
    <row r="1985" spans="1:7" ht="14.4" customHeight="1" x14ac:dyDescent="0.3">
      <c r="A1985" s="6">
        <f>ACM!A203</f>
        <v>446</v>
      </c>
      <c r="B1985" s="6">
        <f>ACM!B203</f>
        <v>6</v>
      </c>
      <c r="C1985" s="2" t="s">
        <v>67</v>
      </c>
      <c r="D1985" s="2" t="s">
        <v>67</v>
      </c>
      <c r="F1985" s="20" t="str">
        <f>ACM!I203</f>
        <v>The Accuracy of a Procedural Approach to Specifying Feedforward Neural Networks for Forecasting</v>
      </c>
      <c r="G1985">
        <v>1</v>
      </c>
    </row>
    <row r="1986" spans="1:7" ht="14.4" customHeight="1" x14ac:dyDescent="0.3">
      <c r="A1986" s="18">
        <f>IEEE!A78</f>
        <v>77</v>
      </c>
      <c r="B1986" s="18" t="str">
        <f>IEEE!B78</f>
        <v>5 (UML)</v>
      </c>
      <c r="C1986" s="2" t="s">
        <v>67</v>
      </c>
      <c r="D1986" s="2" t="s">
        <v>68</v>
      </c>
      <c r="E1986" s="23" t="s">
        <v>8521</v>
      </c>
      <c r="F1986" s="20" t="str">
        <f>IEEE!C78</f>
        <v>The application of an automatic model composition prototype on the-two hemisphere model driven approach</v>
      </c>
      <c r="G1986">
        <v>1</v>
      </c>
    </row>
    <row r="1987" spans="1:7" ht="14.4" customHeight="1" x14ac:dyDescent="0.3">
      <c r="A1987" s="18">
        <f>IEEE!A191</f>
        <v>190</v>
      </c>
      <c r="B1987" s="18" t="str">
        <f>IEEE!B191</f>
        <v>5 (MD)</v>
      </c>
      <c r="C1987" s="2" t="s">
        <v>11170</v>
      </c>
      <c r="D1987" s="2" t="s">
        <v>67</v>
      </c>
      <c r="F1987" s="20" t="str">
        <f>IEEE!C191</f>
        <v>The application of an automatic model composition prototype on the-two hemisphere model driven approach</v>
      </c>
      <c r="G1987">
        <v>1</v>
      </c>
    </row>
    <row r="1988" spans="1:7" ht="14.4" customHeight="1" x14ac:dyDescent="0.3">
      <c r="A1988" s="6">
        <f>ACM!A652</f>
        <v>895</v>
      </c>
      <c r="B1988" s="6">
        <f>ACM!B652</f>
        <v>6</v>
      </c>
      <c r="C1988" s="2" t="s">
        <v>67</v>
      </c>
      <c r="D1988" s="2" t="s">
        <v>67</v>
      </c>
      <c r="F1988" s="20" t="str">
        <f>ACM!I652</f>
        <v>The Application of Discrete Event Simulation and System Dynamics in the Logistics and Supply Chain Context</v>
      </c>
      <c r="G1988">
        <v>1</v>
      </c>
    </row>
    <row r="1989" spans="1:7" ht="14.4" customHeight="1" x14ac:dyDescent="0.3">
      <c r="A1989" s="18">
        <f>IEEE!A67</f>
        <v>66</v>
      </c>
      <c r="B1989" s="18" t="str">
        <f>IEEE!B67</f>
        <v>5 (UML)</v>
      </c>
      <c r="C1989" s="2" t="s">
        <v>67</v>
      </c>
      <c r="D1989" s="2" t="s">
        <v>67</v>
      </c>
      <c r="F1989" s="20" t="str">
        <f>IEEE!C67</f>
        <v>The association ends at the basis of a formal validation</v>
      </c>
      <c r="G1989">
        <v>1</v>
      </c>
    </row>
    <row r="1990" spans="1:7" ht="14.4" customHeight="1" x14ac:dyDescent="0.3">
      <c r="A1990" s="6">
        <f>ACM!A661</f>
        <v>904</v>
      </c>
      <c r="B1990" s="6">
        <f>ACM!B661</f>
        <v>6</v>
      </c>
      <c r="C1990" s="2" t="s">
        <v>67</v>
      </c>
      <c r="D1990" s="2" t="s">
        <v>67</v>
      </c>
      <c r="F1990" s="20" t="str">
        <f>ACM!I661</f>
        <v>The Basics and Applications of Service Modeling</v>
      </c>
      <c r="G1990">
        <v>1</v>
      </c>
    </row>
    <row r="1991" spans="1:7" ht="14.4" customHeight="1" x14ac:dyDescent="0.3">
      <c r="A1991" s="8" t="s">
        <v>10825</v>
      </c>
      <c r="B1991" s="3" t="s">
        <v>10746</v>
      </c>
      <c r="C1991" s="2" t="s">
        <v>67</v>
      </c>
      <c r="D1991" s="2" t="s">
        <v>67</v>
      </c>
      <c r="E1991" s="23" t="s">
        <v>10756</v>
      </c>
      <c r="F1991" s="20" t="s">
        <v>10758</v>
      </c>
      <c r="G1991">
        <v>1</v>
      </c>
    </row>
    <row r="1992" spans="1:7" ht="14.4" customHeight="1" x14ac:dyDescent="0.3">
      <c r="A1992" s="6">
        <f>ACM!A234</f>
        <v>477</v>
      </c>
      <c r="B1992" s="6">
        <f>ACM!B234</f>
        <v>6</v>
      </c>
      <c r="C1992" s="2" t="s">
        <v>67</v>
      </c>
      <c r="D1992" s="2" t="s">
        <v>67</v>
      </c>
      <c r="F1992" s="20" t="str">
        <f>ACM!I234</f>
        <v>The Citation Performance of Open Access Journals: A Disciplinary Investigation of Citation Distribution Models</v>
      </c>
      <c r="G1992">
        <v>1</v>
      </c>
    </row>
    <row r="1993" spans="1:7" ht="14.4" customHeight="1" x14ac:dyDescent="0.3">
      <c r="A1993" s="6">
        <f>ACM!A405</f>
        <v>648</v>
      </c>
      <c r="B1993" s="6">
        <f>ACM!B405</f>
        <v>6</v>
      </c>
      <c r="C1993" s="2" t="s">
        <v>67</v>
      </c>
      <c r="D1993" s="2" t="s">
        <v>67</v>
      </c>
      <c r="F1993" s="20" t="str">
        <f>ACM!I405</f>
        <v>The Complexity of Parallel Prefix Problems on Small Domains</v>
      </c>
      <c r="G1993">
        <v>1</v>
      </c>
    </row>
    <row r="1994" spans="1:7" ht="14.4" customHeight="1" x14ac:dyDescent="0.3">
      <c r="A1994" s="8" t="s">
        <v>9346</v>
      </c>
      <c r="B1994" s="8" t="s">
        <v>9287</v>
      </c>
      <c r="C1994" s="2" t="s">
        <v>67</v>
      </c>
      <c r="D1994" s="2" t="s">
        <v>67</v>
      </c>
      <c r="F1994" s="20" t="s">
        <v>9318</v>
      </c>
      <c r="G1994">
        <v>1</v>
      </c>
    </row>
    <row r="1995" spans="1:7" ht="14.4" customHeight="1" x14ac:dyDescent="0.3">
      <c r="A1995" s="8" t="s">
        <v>10442</v>
      </c>
      <c r="B1995" s="8" t="s">
        <v>9287</v>
      </c>
      <c r="C1995" s="2" t="s">
        <v>67</v>
      </c>
      <c r="D1995" s="2" t="s">
        <v>67</v>
      </c>
      <c r="F1995" s="20" t="s">
        <v>10163</v>
      </c>
      <c r="G1995">
        <v>1</v>
      </c>
    </row>
    <row r="1996" spans="1:7" ht="14.4" customHeight="1" x14ac:dyDescent="0.3">
      <c r="A1996" s="6">
        <f>ACM!A279</f>
        <v>522</v>
      </c>
      <c r="B1996" s="6">
        <f>ACM!B279</f>
        <v>6</v>
      </c>
      <c r="C1996" s="2" t="s">
        <v>67</v>
      </c>
      <c r="D1996" s="2" t="s">
        <v>67</v>
      </c>
      <c r="F1996" s="20" t="str">
        <f>ACM!I279</f>
        <v>The Covalidation of Dissimilarly Structured Strategic Airlift Models</v>
      </c>
      <c r="G1996">
        <v>1</v>
      </c>
    </row>
    <row r="1997" spans="1:7" ht="14.4" customHeight="1" x14ac:dyDescent="0.3">
      <c r="A1997" s="6">
        <f>ACM!A713</f>
        <v>956</v>
      </c>
      <c r="B1997" s="6">
        <f>ACM!B713</f>
        <v>6</v>
      </c>
      <c r="C1997" s="2" t="s">
        <v>67</v>
      </c>
      <c r="D1997" s="2" t="s">
        <v>67</v>
      </c>
      <c r="F1997" s="20" t="str">
        <f>ACM!I713</f>
        <v>THE CYPRUS CRISIS: A Multilateral Bargaining Simulation</v>
      </c>
      <c r="G1997">
        <v>1</v>
      </c>
    </row>
    <row r="1998" spans="1:7" ht="14.4" customHeight="1" x14ac:dyDescent="0.3">
      <c r="A1998" s="6">
        <f>ACM!A10</f>
        <v>253</v>
      </c>
      <c r="B1998" s="6">
        <f>ACM!B10</f>
        <v>6</v>
      </c>
      <c r="C1998" s="2" t="s">
        <v>67</v>
      </c>
      <c r="D1998" s="2" t="s">
        <v>67</v>
      </c>
      <c r="F1998" s="20" t="str">
        <f>ACM!I10</f>
        <v>The Design and Implementation of Object Grammars</v>
      </c>
      <c r="G1998">
        <v>1</v>
      </c>
    </row>
    <row r="1999" spans="1:7" ht="14.4" customHeight="1" x14ac:dyDescent="0.3">
      <c r="A1999" s="6">
        <f>ACM!A528</f>
        <v>771</v>
      </c>
      <c r="B1999" s="6">
        <f>ACM!B528</f>
        <v>6</v>
      </c>
      <c r="C1999" s="2" t="s">
        <v>67</v>
      </c>
      <c r="D1999" s="2" t="s">
        <v>67</v>
      </c>
      <c r="F1999" s="20" t="str">
        <f>ACM!I528</f>
        <v>The Dexter Hypertext Reference Model</v>
      </c>
      <c r="G1999">
        <v>1</v>
      </c>
    </row>
    <row r="2000" spans="1:7" ht="14.4" customHeight="1" x14ac:dyDescent="0.3">
      <c r="A2000" s="8" t="s">
        <v>10740</v>
      </c>
      <c r="B2000" s="3" t="s">
        <v>10746</v>
      </c>
      <c r="C2000" s="2" t="s">
        <v>67</v>
      </c>
      <c r="D2000" s="2" t="s">
        <v>67</v>
      </c>
      <c r="F2000" s="20" t="s">
        <v>10726</v>
      </c>
      <c r="G2000">
        <v>1</v>
      </c>
    </row>
    <row r="2001" spans="1:7" ht="14.4" customHeight="1" x14ac:dyDescent="0.3">
      <c r="A2001" s="6">
        <f>ACM!A655</f>
        <v>898</v>
      </c>
      <c r="B2001" s="6">
        <f>ACM!B655</f>
        <v>6</v>
      </c>
      <c r="C2001" s="2" t="s">
        <v>67</v>
      </c>
      <c r="D2001" s="2" t="s">
        <v>67</v>
      </c>
      <c r="F2001" s="20" t="str">
        <f>ACM!I655</f>
        <v>The Dynamics of Process Modeling: New Directions for the Use of Events and Rules in Service-oriented Computing</v>
      </c>
      <c r="G2001">
        <v>1</v>
      </c>
    </row>
    <row r="2002" spans="1:7" ht="14.4" customHeight="1" x14ac:dyDescent="0.3">
      <c r="A2002" s="8" t="s">
        <v>9008</v>
      </c>
      <c r="B2002" s="8" t="s">
        <v>9286</v>
      </c>
      <c r="C2002" s="2" t="s">
        <v>67</v>
      </c>
      <c r="D2002" s="2" t="s">
        <v>67</v>
      </c>
      <c r="F2002" s="20" t="s">
        <v>8597</v>
      </c>
      <c r="G2002">
        <v>1</v>
      </c>
    </row>
    <row r="2003" spans="1:7" ht="14.4" customHeight="1" x14ac:dyDescent="0.3">
      <c r="A2003" s="8" t="s">
        <v>9057</v>
      </c>
      <c r="B2003" s="8" t="s">
        <v>9286</v>
      </c>
      <c r="C2003" s="2" t="s">
        <v>67</v>
      </c>
      <c r="D2003" s="2" t="s">
        <v>67</v>
      </c>
      <c r="F2003" s="20" t="s">
        <v>8665</v>
      </c>
      <c r="G2003">
        <v>1</v>
      </c>
    </row>
    <row r="2004" spans="1:7" ht="14.4" customHeight="1" x14ac:dyDescent="0.3">
      <c r="A2004" s="8" t="s">
        <v>9121</v>
      </c>
      <c r="B2004" s="8" t="s">
        <v>9286</v>
      </c>
      <c r="C2004" s="2" t="s">
        <v>67</v>
      </c>
      <c r="D2004" s="2" t="s">
        <v>67</v>
      </c>
      <c r="F2004" s="20" t="s">
        <v>8726</v>
      </c>
      <c r="G2004">
        <v>1</v>
      </c>
    </row>
    <row r="2005" spans="1:7" ht="14.4" customHeight="1" x14ac:dyDescent="0.3">
      <c r="A2005" s="6">
        <f>ACM!A828</f>
        <v>1071</v>
      </c>
      <c r="B2005" s="6">
        <f>ACM!B828</f>
        <v>6</v>
      </c>
      <c r="C2005" s="2" t="s">
        <v>67</v>
      </c>
      <c r="D2005" s="2" t="s">
        <v>67</v>
      </c>
      <c r="F2005" s="20" t="str">
        <f>ACM!I828</f>
        <v>The Estimation Of Invocation Cost For Composite Services</v>
      </c>
      <c r="G2005">
        <v>1</v>
      </c>
    </row>
    <row r="2006" spans="1:7" ht="14.4" customHeight="1" x14ac:dyDescent="0.3">
      <c r="A2006" s="8" t="s">
        <v>9009</v>
      </c>
      <c r="B2006" s="8" t="s">
        <v>9286</v>
      </c>
      <c r="C2006" s="2" t="s">
        <v>67</v>
      </c>
      <c r="D2006" s="2" t="s">
        <v>67</v>
      </c>
      <c r="F2006" s="20" t="s">
        <v>8621</v>
      </c>
      <c r="G2006">
        <v>1</v>
      </c>
    </row>
    <row r="2007" spans="1:7" ht="14.4" customHeight="1" x14ac:dyDescent="0.3">
      <c r="A2007" s="8" t="s">
        <v>9766</v>
      </c>
      <c r="B2007" s="8" t="s">
        <v>9287</v>
      </c>
      <c r="C2007" s="2" t="s">
        <v>67</v>
      </c>
      <c r="D2007" s="2" t="s">
        <v>67</v>
      </c>
      <c r="F2007" s="20" t="s">
        <v>9707</v>
      </c>
      <c r="G2007">
        <v>1</v>
      </c>
    </row>
    <row r="2008" spans="1:7" ht="14.4" customHeight="1" x14ac:dyDescent="0.3">
      <c r="A2008" s="6">
        <f>ACM!A666</f>
        <v>909</v>
      </c>
      <c r="B2008" s="6">
        <f>ACM!B666</f>
        <v>6</v>
      </c>
      <c r="C2008" s="2" t="s">
        <v>67</v>
      </c>
      <c r="D2008" s="2" t="s">
        <v>67</v>
      </c>
      <c r="F2008" s="20" t="str">
        <f>ACM!I666</f>
        <v>The Impact of Mobile Channel Adoption on Purchase Time Dispersion in e-Commerce</v>
      </c>
      <c r="G2008">
        <v>1</v>
      </c>
    </row>
    <row r="2009" spans="1:7" ht="14.4" customHeight="1" x14ac:dyDescent="0.3">
      <c r="A2009" s="8" t="s">
        <v>9485</v>
      </c>
      <c r="B2009" s="8" t="s">
        <v>9287</v>
      </c>
      <c r="C2009" s="2" t="s">
        <v>67</v>
      </c>
      <c r="D2009" s="2" t="s">
        <v>67</v>
      </c>
      <c r="F2009" s="20" t="s">
        <v>9409</v>
      </c>
      <c r="G2009">
        <v>1</v>
      </c>
    </row>
    <row r="2010" spans="1:7" ht="14.4" customHeight="1" x14ac:dyDescent="0.3">
      <c r="A2010" s="6">
        <f>ACM!A237</f>
        <v>480</v>
      </c>
      <c r="B2010" s="6">
        <f>ACM!B237</f>
        <v>6</v>
      </c>
      <c r="C2010" s="2" t="s">
        <v>67</v>
      </c>
      <c r="D2010" s="2" t="s">
        <v>67</v>
      </c>
      <c r="F2010" s="20" t="str">
        <f>ACM!I237</f>
        <v>The Influence of Domain Interpretations on Computational Models</v>
      </c>
      <c r="G2010">
        <v>1</v>
      </c>
    </row>
    <row r="2011" spans="1:7" ht="14.4" customHeight="1" x14ac:dyDescent="0.3">
      <c r="A2011" s="8" t="s">
        <v>9182</v>
      </c>
      <c r="B2011" s="8" t="s">
        <v>9286</v>
      </c>
      <c r="C2011" s="2" t="s">
        <v>67</v>
      </c>
      <c r="D2011" s="2" t="s">
        <v>67</v>
      </c>
      <c r="F2011" s="20" t="s">
        <v>8787</v>
      </c>
      <c r="G2011">
        <v>1</v>
      </c>
    </row>
    <row r="2012" spans="1:7" ht="14.4" customHeight="1" x14ac:dyDescent="0.3">
      <c r="A2012" s="6">
        <f>ACM!A678</f>
        <v>921</v>
      </c>
      <c r="B2012" s="6">
        <f>ACM!B678</f>
        <v>6</v>
      </c>
      <c r="C2012" s="2" t="s">
        <v>67</v>
      </c>
      <c r="D2012" s="2" t="s">
        <v>67</v>
      </c>
      <c r="F2012" s="20" t="str">
        <f>ACM!I678</f>
        <v>The Local Microscale Problem in the Multiscale Modeling of Strongly Heterogeneous Media: Effects of Boundary Conditions and Cell Size</v>
      </c>
      <c r="G2012">
        <v>1</v>
      </c>
    </row>
    <row r="2013" spans="1:7" ht="14.4" customHeight="1" x14ac:dyDescent="0.3">
      <c r="A2013" s="6">
        <f>ACM!A753</f>
        <v>996</v>
      </c>
      <c r="B2013" s="6">
        <f>ACM!B753</f>
        <v>6</v>
      </c>
      <c r="C2013" s="2" t="s">
        <v>67</v>
      </c>
      <c r="D2013" s="2" t="s">
        <v>67</v>
      </c>
      <c r="F2013" s="20" t="str">
        <f>ACM!I753</f>
        <v>The Mathematical Models of the Periodical Literature Publishing Process</v>
      </c>
      <c r="G2013">
        <v>1</v>
      </c>
    </row>
    <row r="2014" spans="1:7" ht="14.4" customHeight="1" x14ac:dyDescent="0.3">
      <c r="A2014" s="8" t="s">
        <v>9010</v>
      </c>
      <c r="B2014" s="8" t="s">
        <v>9286</v>
      </c>
      <c r="C2014" s="2" t="s">
        <v>67</v>
      </c>
      <c r="D2014" s="2" t="s">
        <v>67</v>
      </c>
      <c r="F2014" s="20" t="s">
        <v>8619</v>
      </c>
      <c r="G2014">
        <v>1</v>
      </c>
    </row>
    <row r="2015" spans="1:7" ht="14.4" customHeight="1" x14ac:dyDescent="0.3">
      <c r="A2015" s="6">
        <f>ACM!A832</f>
        <v>1075</v>
      </c>
      <c r="B2015" s="6">
        <f>ACM!B832</f>
        <v>6</v>
      </c>
      <c r="C2015" s="2" t="s">
        <v>67</v>
      </c>
      <c r="D2015" s="2" t="s">
        <v>67</v>
      </c>
      <c r="F2015" s="20" t="str">
        <f>ACM!I832</f>
        <v>The Multiple Point Global Lanczos Method for Multiple-Inputs Multiple-Outputs Interconnect Order Reductions</v>
      </c>
      <c r="G2015">
        <v>1</v>
      </c>
    </row>
    <row r="2016" spans="1:7" ht="14.4" customHeight="1" x14ac:dyDescent="0.3">
      <c r="A2016" s="6">
        <f>ACM!A856</f>
        <v>1099</v>
      </c>
      <c r="B2016" s="6">
        <f>ACM!B856</f>
        <v>6</v>
      </c>
      <c r="C2016" s="2" t="s">
        <v>67</v>
      </c>
      <c r="D2016" s="2" t="s">
        <v>67</v>
      </c>
      <c r="F2016" s="20" t="str">
        <f>ACM!I856</f>
        <v>The Need for a Role Ontology</v>
      </c>
      <c r="G2016">
        <v>1</v>
      </c>
    </row>
    <row r="2017" spans="1:7" ht="14.4" customHeight="1" x14ac:dyDescent="0.3">
      <c r="A2017" s="8" t="s">
        <v>10669</v>
      </c>
      <c r="B2017" s="8" t="s">
        <v>9287</v>
      </c>
      <c r="C2017" s="2" t="s">
        <v>67</v>
      </c>
      <c r="D2017" s="2" t="s">
        <v>67</v>
      </c>
      <c r="F2017" s="20" t="s">
        <v>10389</v>
      </c>
      <c r="G2017">
        <v>1</v>
      </c>
    </row>
    <row r="2018" spans="1:7" ht="14.4" customHeight="1" x14ac:dyDescent="0.3">
      <c r="A2018" s="6">
        <f>ACM!A353</f>
        <v>596</v>
      </c>
      <c r="B2018" s="6">
        <f>ACM!B353</f>
        <v>6</v>
      </c>
      <c r="C2018" s="2" t="s">
        <v>67</v>
      </c>
      <c r="D2018" s="2" t="s">
        <v>67</v>
      </c>
      <c r="F2018" s="20" t="str">
        <f>ACM!I353</f>
        <v>The P and Hp Finite Element Method for Problems on Thin Domains</v>
      </c>
      <c r="G2018">
        <v>1</v>
      </c>
    </row>
    <row r="2019" spans="1:7" ht="14.4" customHeight="1" x14ac:dyDescent="0.3">
      <c r="A2019" s="6">
        <f>ACM!A766</f>
        <v>1009</v>
      </c>
      <c r="B2019" s="6">
        <f>ACM!B766</f>
        <v>6</v>
      </c>
      <c r="C2019" s="2" t="s">
        <v>67</v>
      </c>
      <c r="D2019" s="2" t="s">
        <v>67</v>
      </c>
      <c r="F2019" s="20" t="str">
        <f>ACM!I766</f>
        <v>The Partial Model Matching Problem with Stability</v>
      </c>
      <c r="G2019">
        <v>1</v>
      </c>
    </row>
    <row r="2020" spans="1:7" ht="14.4" customHeight="1" x14ac:dyDescent="0.3">
      <c r="A2020" s="8" t="s">
        <v>9153</v>
      </c>
      <c r="B2020" s="8" t="s">
        <v>9286</v>
      </c>
      <c r="C2020" s="2" t="s">
        <v>67</v>
      </c>
      <c r="D2020" s="2" t="s">
        <v>67</v>
      </c>
      <c r="F2020" s="20" t="s">
        <v>8758</v>
      </c>
      <c r="G2020">
        <v>1</v>
      </c>
    </row>
    <row r="2021" spans="1:7" ht="14.4" customHeight="1" x14ac:dyDescent="0.3">
      <c r="A2021" s="6">
        <f>ACM!A412</f>
        <v>655</v>
      </c>
      <c r="B2021" s="6">
        <f>ACM!B412</f>
        <v>6</v>
      </c>
      <c r="C2021" s="2" t="s">
        <v>67</v>
      </c>
      <c r="D2021" s="2" t="s">
        <v>67</v>
      </c>
      <c r="F2021" s="20" t="str">
        <f>ACM!I412</f>
        <v>The Probabilistic Peaking Effect of Viewed Angles and Distances with Application to 3-D Object Recognition</v>
      </c>
      <c r="G2021">
        <v>1</v>
      </c>
    </row>
    <row r="2022" spans="1:7" ht="14.4" customHeight="1" x14ac:dyDescent="0.3">
      <c r="A2022" s="8" t="s">
        <v>10631</v>
      </c>
      <c r="B2022" s="8" t="s">
        <v>9287</v>
      </c>
      <c r="C2022" s="2" t="s">
        <v>67</v>
      </c>
      <c r="D2022" s="2" t="s">
        <v>67</v>
      </c>
      <c r="F2022" s="20" t="s">
        <v>10350</v>
      </c>
      <c r="G2022">
        <v>1</v>
      </c>
    </row>
    <row r="2023" spans="1:7" ht="14.4" customHeight="1" x14ac:dyDescent="0.3">
      <c r="A2023" s="6">
        <f>ACM!A382</f>
        <v>625</v>
      </c>
      <c r="B2023" s="6">
        <f>ACM!B382</f>
        <v>6</v>
      </c>
      <c r="C2023" s="2" t="s">
        <v>67</v>
      </c>
      <c r="D2023" s="2" t="s">
        <v>67</v>
      </c>
      <c r="F2023" s="20" t="str">
        <f>ACM!I382</f>
        <v>The Process of Catching Up and Specialization of New EU Members: An Unbiased and Efficient Panel Data Estimator</v>
      </c>
      <c r="G2023">
        <v>1</v>
      </c>
    </row>
    <row r="2024" spans="1:7" ht="14.4" customHeight="1" x14ac:dyDescent="0.3">
      <c r="A2024" s="6">
        <f>ACM!A822</f>
        <v>1065</v>
      </c>
      <c r="B2024" s="6">
        <f>ACM!B822</f>
        <v>6</v>
      </c>
      <c r="C2024" s="2" t="s">
        <v>67</v>
      </c>
      <c r="D2024" s="2" t="s">
        <v>67</v>
      </c>
      <c r="F2024" s="20" t="str">
        <f>ACM!I822</f>
        <v>The Qualified Function Approach to Analysis of Program Behavior and Performance</v>
      </c>
      <c r="G2024">
        <v>1</v>
      </c>
    </row>
    <row r="2025" spans="1:7" ht="14.4" customHeight="1" x14ac:dyDescent="0.3">
      <c r="A2025" s="8" t="s">
        <v>10626</v>
      </c>
      <c r="B2025" s="8" t="s">
        <v>9287</v>
      </c>
      <c r="C2025" s="2" t="s">
        <v>67</v>
      </c>
      <c r="D2025" s="2" t="s">
        <v>67</v>
      </c>
      <c r="F2025" s="20" t="s">
        <v>10345</v>
      </c>
      <c r="G2025">
        <v>1</v>
      </c>
    </row>
    <row r="2026" spans="1:7" ht="14.4" customHeight="1" x14ac:dyDescent="0.3">
      <c r="A2026" s="6">
        <f>ACM!A268</f>
        <v>511</v>
      </c>
      <c r="B2026" s="6">
        <f>ACM!B268</f>
        <v>6</v>
      </c>
      <c r="C2026" s="2" t="s">
        <v>67</v>
      </c>
      <c r="D2026" s="2" t="s">
        <v>67</v>
      </c>
      <c r="F2026" s="20" t="str">
        <f>ACM!I268</f>
        <v>The Realization of Agriculture Model Component Sharing Through Topic Map Merging</v>
      </c>
      <c r="G2026">
        <v>1</v>
      </c>
    </row>
    <row r="2027" spans="1:7" ht="14.4" customHeight="1" x14ac:dyDescent="0.3">
      <c r="A2027" s="8" t="s">
        <v>10530</v>
      </c>
      <c r="B2027" s="8" t="s">
        <v>9287</v>
      </c>
      <c r="C2027" s="2" t="s">
        <v>67</v>
      </c>
      <c r="D2027" s="2" t="s">
        <v>67</v>
      </c>
      <c r="F2027" s="20" t="s">
        <v>10251</v>
      </c>
      <c r="G2027">
        <v>1</v>
      </c>
    </row>
    <row r="2028" spans="1:7" ht="14.4" customHeight="1" x14ac:dyDescent="0.3">
      <c r="A2028" s="6">
        <f>ACM!A835</f>
        <v>1078</v>
      </c>
      <c r="B2028" s="6">
        <f>ACM!B835</f>
        <v>6</v>
      </c>
      <c r="C2028" s="2" t="s">
        <v>67</v>
      </c>
      <c r="D2028" s="2" t="s">
        <v>67</v>
      </c>
      <c r="F2028" s="20" t="str">
        <f>ACM!I835</f>
        <v>The Role of Contextual Marketing Offer in Mobile Commerce Acceptance&amp;#58; Comparison Between Mobile Commerce Users and Nonusers</v>
      </c>
      <c r="G2028">
        <v>1</v>
      </c>
    </row>
    <row r="2029" spans="1:7" ht="14.4" customHeight="1" x14ac:dyDescent="0.3">
      <c r="A2029" s="6">
        <f>ACM!A177</f>
        <v>420</v>
      </c>
      <c r="B2029" s="6">
        <f>ACM!B177</f>
        <v>6</v>
      </c>
      <c r="C2029" s="2" t="s">
        <v>67</v>
      </c>
      <c r="D2029" s="2" t="s">
        <v>67</v>
      </c>
      <c r="F2029" s="20" t="str">
        <f>ACM!I177</f>
        <v>The Role of Occam&amp;Lsquo;s Razor in Knowledge Discovery</v>
      </c>
      <c r="G2029">
        <v>1</v>
      </c>
    </row>
    <row r="2030" spans="1:7" ht="14.4" customHeight="1" x14ac:dyDescent="0.3">
      <c r="A2030" s="8" t="s">
        <v>10507</v>
      </c>
      <c r="B2030" s="8" t="s">
        <v>9287</v>
      </c>
      <c r="C2030" s="2" t="s">
        <v>67</v>
      </c>
      <c r="D2030" s="2" t="s">
        <v>67</v>
      </c>
      <c r="F2030" s="20" t="s">
        <v>10227</v>
      </c>
      <c r="G2030">
        <v>1</v>
      </c>
    </row>
    <row r="2031" spans="1:7" ht="14.4" customHeight="1" x14ac:dyDescent="0.3">
      <c r="A2031" s="6">
        <f>ACM!A276</f>
        <v>519</v>
      </c>
      <c r="B2031" s="6">
        <f>ACM!B276</f>
        <v>6</v>
      </c>
      <c r="C2031" s="2" t="s">
        <v>67</v>
      </c>
      <c r="D2031" s="2" t="s">
        <v>67</v>
      </c>
      <c r="F2031" s="20" t="str">
        <f>ACM!I276</f>
        <v>The Syntactic and Semantic Model of Web Services Composition Based Category</v>
      </c>
      <c r="G2031">
        <v>1</v>
      </c>
    </row>
    <row r="2032" spans="1:7" ht="14.4" customHeight="1" x14ac:dyDescent="0.3">
      <c r="A2032" s="8" t="s">
        <v>10966</v>
      </c>
      <c r="B2032" s="3" t="s">
        <v>10702</v>
      </c>
      <c r="C2032" s="2" t="s">
        <v>67</v>
      </c>
      <c r="D2032" s="2" t="s">
        <v>68</v>
      </c>
      <c r="E2032" s="23" t="s">
        <v>10986</v>
      </c>
      <c r="F2032" s="20" t="s">
        <v>10948</v>
      </c>
      <c r="G2032">
        <v>1</v>
      </c>
    </row>
    <row r="2033" spans="1:7" ht="14.4" customHeight="1" x14ac:dyDescent="0.3">
      <c r="A2033" s="8" t="s">
        <v>10621</v>
      </c>
      <c r="B2033" s="8" t="s">
        <v>9287</v>
      </c>
      <c r="C2033" s="2" t="s">
        <v>67</v>
      </c>
      <c r="D2033" s="2" t="s">
        <v>67</v>
      </c>
      <c r="F2033" s="20" t="s">
        <v>10340</v>
      </c>
      <c r="G2033">
        <v>1</v>
      </c>
    </row>
    <row r="2034" spans="1:7" ht="14.4" customHeight="1" x14ac:dyDescent="0.3">
      <c r="A2034" s="6">
        <f>ACM!A891</f>
        <v>1134</v>
      </c>
      <c r="B2034" s="6">
        <f>ACM!B891</f>
        <v>7</v>
      </c>
      <c r="C2034" s="2" t="s">
        <v>67</v>
      </c>
      <c r="D2034" s="2" t="s">
        <v>68</v>
      </c>
      <c r="F2034" s="20" t="str">
        <f>ACM!I891</f>
        <v>Thinking in Blocks: Implications of Using Abstract Syntax Trees As the Underlying Program Model</v>
      </c>
      <c r="G2034">
        <v>1</v>
      </c>
    </row>
    <row r="2035" spans="1:7" ht="14.4" customHeight="1" x14ac:dyDescent="0.3">
      <c r="A2035" s="8" t="s">
        <v>10537</v>
      </c>
      <c r="B2035" s="8" t="s">
        <v>9287</v>
      </c>
      <c r="C2035" s="2" t="s">
        <v>67</v>
      </c>
      <c r="D2035" s="2" t="s">
        <v>67</v>
      </c>
      <c r="F2035" s="20" t="s">
        <v>10258</v>
      </c>
      <c r="G2035">
        <v>1</v>
      </c>
    </row>
    <row r="2036" spans="1:7" ht="14.4" customHeight="1" x14ac:dyDescent="0.3">
      <c r="A2036" s="6">
        <f>ACM!A25</f>
        <v>268</v>
      </c>
      <c r="B2036" s="6">
        <f>ACM!B25</f>
        <v>6</v>
      </c>
      <c r="C2036" s="2" t="s">
        <v>67</v>
      </c>
      <c r="D2036" s="2" t="s">
        <v>68</v>
      </c>
      <c r="F2036" s="27" t="str">
        <f>ACM!I25</f>
        <v>Time Conscious Objects\texttrademark</v>
      </c>
      <c r="G2036">
        <v>1</v>
      </c>
    </row>
    <row r="2037" spans="1:7" ht="14.4" customHeight="1" x14ac:dyDescent="0.3">
      <c r="A2037" s="6">
        <f>ACM!A22</f>
        <v>265</v>
      </c>
      <c r="B2037" s="6">
        <f>ACM!B22</f>
        <v>6</v>
      </c>
      <c r="C2037" s="2" t="s">
        <v>11170</v>
      </c>
      <c r="D2037" s="2" t="s">
        <v>67</v>
      </c>
      <c r="F2037" s="27" t="str">
        <f>ACM!I22</f>
        <v>Time Conscious Objects\texttrademark: A Domain-specific Framework and Generator</v>
      </c>
      <c r="G2037">
        <v>1</v>
      </c>
    </row>
    <row r="2038" spans="1:7" ht="14.4" customHeight="1" x14ac:dyDescent="0.3">
      <c r="A2038" s="6">
        <f>ACM!A220</f>
        <v>463</v>
      </c>
      <c r="B2038" s="6">
        <f>ACM!B220</f>
        <v>6</v>
      </c>
      <c r="C2038" s="2" t="s">
        <v>67</v>
      </c>
      <c r="D2038" s="2" t="s">
        <v>67</v>
      </c>
      <c r="F2038" s="20" t="str">
        <f>ACM!I220</f>
        <v>Time Domain Identification for Robust Control</v>
      </c>
      <c r="G2038">
        <v>1</v>
      </c>
    </row>
    <row r="2039" spans="1:7" ht="14.4" customHeight="1" x14ac:dyDescent="0.3">
      <c r="A2039" s="6">
        <f>ACM!A351</f>
        <v>594</v>
      </c>
      <c r="B2039" s="6">
        <f>ACM!B351</f>
        <v>6</v>
      </c>
      <c r="C2039" s="2" t="s">
        <v>67</v>
      </c>
      <c r="D2039" s="2" t="s">
        <v>67</v>
      </c>
      <c r="F2039" s="20" t="str">
        <f>ACM!I351</f>
        <v>Time Domain Numerical Modeling of Wave Propagation in 2D Heterogeneous Porous Media</v>
      </c>
      <c r="G2039">
        <v>1</v>
      </c>
    </row>
    <row r="2040" spans="1:7" ht="14.4" customHeight="1" x14ac:dyDescent="0.3">
      <c r="A2040" s="6">
        <f>ACM!A479</f>
        <v>722</v>
      </c>
      <c r="B2040" s="6">
        <f>ACM!B479</f>
        <v>6</v>
      </c>
      <c r="C2040" s="2" t="s">
        <v>67</v>
      </c>
      <c r="D2040" s="2" t="s">
        <v>67</v>
      </c>
      <c r="F2040" s="20" t="str">
        <f>ACM!I479</f>
        <v>Time-space Domain Dispersion-relation-based Finite-difference Method with Arbitrary Even-order Accuracy for the 2D Acoustic Wave Equation</v>
      </c>
      <c r="G2040">
        <v>1</v>
      </c>
    </row>
    <row r="2041" spans="1:7" ht="14.4" customHeight="1" x14ac:dyDescent="0.3">
      <c r="A2041" s="6">
        <f>ACM!A712</f>
        <v>955</v>
      </c>
      <c r="B2041" s="6">
        <f>ACM!B712</f>
        <v>6</v>
      </c>
      <c r="C2041" s="2" t="s">
        <v>67</v>
      </c>
      <c r="D2041" s="2" t="s">
        <v>67</v>
      </c>
      <c r="F2041" s="20" t="str">
        <f>ACM!I712</f>
        <v>To Each His Own: The Caregiver's Role in a Computational Model of Gaze Following</v>
      </c>
      <c r="G2041">
        <v>1</v>
      </c>
    </row>
    <row r="2042" spans="1:7" ht="14.4" customHeight="1" x14ac:dyDescent="0.3">
      <c r="A2042" s="8" t="s">
        <v>9068</v>
      </c>
      <c r="B2042" s="8" t="s">
        <v>9286</v>
      </c>
      <c r="C2042" s="2" t="s">
        <v>67</v>
      </c>
      <c r="D2042" s="2" t="s">
        <v>67</v>
      </c>
      <c r="F2042" s="20" t="s">
        <v>8676</v>
      </c>
      <c r="G2042">
        <v>1</v>
      </c>
    </row>
    <row r="2043" spans="1:7" ht="14.4" customHeight="1" x14ac:dyDescent="0.3">
      <c r="A2043" s="8" t="s">
        <v>10664</v>
      </c>
      <c r="B2043" s="8" t="s">
        <v>9287</v>
      </c>
      <c r="C2043" s="2" t="s">
        <v>67</v>
      </c>
      <c r="D2043" s="2" t="s">
        <v>67</v>
      </c>
      <c r="F2043" s="20" t="s">
        <v>10384</v>
      </c>
      <c r="G2043">
        <v>1</v>
      </c>
    </row>
    <row r="2044" spans="1:7" ht="14.4" customHeight="1" x14ac:dyDescent="0.3">
      <c r="A2044" s="8" t="s">
        <v>8906</v>
      </c>
      <c r="B2044" s="8" t="s">
        <v>9286</v>
      </c>
      <c r="C2044" s="2" t="s">
        <v>68</v>
      </c>
      <c r="D2044" s="2" t="s">
        <v>68</v>
      </c>
      <c r="F2044" s="20" t="s">
        <v>8498</v>
      </c>
      <c r="G2044">
        <v>1</v>
      </c>
    </row>
    <row r="2045" spans="1:7" ht="14.4" customHeight="1" x14ac:dyDescent="0.3">
      <c r="A2045" s="8" t="s">
        <v>9279</v>
      </c>
      <c r="B2045" s="8" t="s">
        <v>9286</v>
      </c>
      <c r="C2045" s="2" t="s">
        <v>67</v>
      </c>
      <c r="D2045" s="2" t="s">
        <v>67</v>
      </c>
      <c r="F2045" s="20" t="s">
        <v>8884</v>
      </c>
      <c r="G2045">
        <v>1</v>
      </c>
    </row>
    <row r="2046" spans="1:7" ht="14.4" customHeight="1" x14ac:dyDescent="0.3">
      <c r="A2046" s="6">
        <f>ACM!A824</f>
        <v>1067</v>
      </c>
      <c r="B2046" s="6">
        <f>ACM!B824</f>
        <v>6</v>
      </c>
      <c r="C2046" s="2" t="s">
        <v>67</v>
      </c>
      <c r="D2046" s="2" t="s">
        <v>67</v>
      </c>
      <c r="F2046" s="20" t="str">
        <f>ACM!I824</f>
        <v>Toward a Model of Intelligence As an Economy of Agents</v>
      </c>
      <c r="G2046">
        <v>1</v>
      </c>
    </row>
    <row r="2047" spans="1:7" ht="14.4" customHeight="1" x14ac:dyDescent="0.3">
      <c r="A2047" s="8" t="s">
        <v>9011</v>
      </c>
      <c r="B2047" s="8" t="s">
        <v>9286</v>
      </c>
      <c r="C2047" s="2" t="s">
        <v>67</v>
      </c>
      <c r="D2047" s="2" t="s">
        <v>67</v>
      </c>
      <c r="F2047" s="20" t="s">
        <v>8629</v>
      </c>
      <c r="G2047">
        <v>1</v>
      </c>
    </row>
    <row r="2048" spans="1:7" ht="14.4" customHeight="1" x14ac:dyDescent="0.3">
      <c r="A2048" s="8" t="s">
        <v>9012</v>
      </c>
      <c r="B2048" s="8" t="s">
        <v>9286</v>
      </c>
      <c r="C2048" s="2" t="s">
        <v>67</v>
      </c>
      <c r="D2048" s="2" t="s">
        <v>67</v>
      </c>
      <c r="F2048" s="20" t="s">
        <v>8608</v>
      </c>
      <c r="G2048">
        <v>1</v>
      </c>
    </row>
    <row r="2049" spans="1:7" ht="14.4" customHeight="1" x14ac:dyDescent="0.3">
      <c r="A2049" s="8" t="s">
        <v>10598</v>
      </c>
      <c r="B2049" s="8" t="s">
        <v>9287</v>
      </c>
      <c r="C2049" s="2" t="s">
        <v>67</v>
      </c>
      <c r="D2049" s="2" t="s">
        <v>67</v>
      </c>
      <c r="F2049" s="20" t="s">
        <v>10316</v>
      </c>
      <c r="G2049">
        <v>1</v>
      </c>
    </row>
    <row r="2050" spans="1:7" ht="14.4" customHeight="1" x14ac:dyDescent="0.3">
      <c r="A2050" s="6">
        <f>ACM!A102</f>
        <v>345</v>
      </c>
      <c r="B2050" s="6">
        <f>ACM!B102</f>
        <v>6</v>
      </c>
      <c r="C2050" s="2" t="s">
        <v>67</v>
      </c>
      <c r="D2050" s="2" t="s">
        <v>67</v>
      </c>
      <c r="F2050" s="20" t="str">
        <f>ACM!I102</f>
        <v>Toward the Automation of a QoS-driven SLA Establishment in the Cloud</v>
      </c>
      <c r="G2050">
        <v>1</v>
      </c>
    </row>
    <row r="2051" spans="1:7" ht="14.4" customHeight="1" x14ac:dyDescent="0.3">
      <c r="A2051" s="8" t="s">
        <v>10612</v>
      </c>
      <c r="B2051" s="8" t="s">
        <v>9287</v>
      </c>
      <c r="C2051" s="2" t="s">
        <v>67</v>
      </c>
      <c r="D2051" s="2" t="s">
        <v>67</v>
      </c>
      <c r="F2051" s="20" t="s">
        <v>10331</v>
      </c>
      <c r="G2051">
        <v>1</v>
      </c>
    </row>
    <row r="2052" spans="1:7" ht="14.4" customHeight="1" x14ac:dyDescent="0.3">
      <c r="A2052" s="8" t="s">
        <v>9108</v>
      </c>
      <c r="B2052" s="8" t="s">
        <v>9286</v>
      </c>
      <c r="C2052" s="2" t="s">
        <v>67</v>
      </c>
      <c r="D2052" s="2" t="s">
        <v>67</v>
      </c>
      <c r="F2052" s="20" t="s">
        <v>8714</v>
      </c>
      <c r="G2052">
        <v>1</v>
      </c>
    </row>
    <row r="2053" spans="1:7" ht="14.4" customHeight="1" x14ac:dyDescent="0.3">
      <c r="A2053" s="6">
        <f>ACM!A47</f>
        <v>290</v>
      </c>
      <c r="B2053" s="6">
        <f>ACM!B47</f>
        <v>6</v>
      </c>
      <c r="C2053" s="2" t="s">
        <v>67</v>
      </c>
      <c r="D2053" s="2" t="s">
        <v>67</v>
      </c>
      <c r="F2053" s="20" t="str">
        <f>ACM!I47</f>
        <v>Towards a DSM-based Framework for the Development of Complex Simulation Systems</v>
      </c>
      <c r="G2053">
        <v>1</v>
      </c>
    </row>
    <row r="2054" spans="1:7" ht="14.4" customHeight="1" x14ac:dyDescent="0.3">
      <c r="A2054" s="8" t="s">
        <v>9802</v>
      </c>
      <c r="B2054" s="8" t="s">
        <v>9287</v>
      </c>
      <c r="C2054" s="2" t="s">
        <v>67</v>
      </c>
      <c r="D2054" s="2" t="s">
        <v>67</v>
      </c>
      <c r="F2054" s="20" t="s">
        <v>9743</v>
      </c>
      <c r="G2054">
        <v>1</v>
      </c>
    </row>
    <row r="2055" spans="1:7" ht="14.4" customHeight="1" x14ac:dyDescent="0.3">
      <c r="A2055" s="18">
        <f>IEEE!A192</f>
        <v>191</v>
      </c>
      <c r="B2055" s="18" t="str">
        <f>IEEE!B192</f>
        <v>5 (MD)</v>
      </c>
      <c r="C2055" s="2" t="s">
        <v>68</v>
      </c>
      <c r="D2055" s="2" t="s">
        <v>68</v>
      </c>
      <c r="E2055" s="23" t="s">
        <v>2211</v>
      </c>
      <c r="F2055" s="20" t="str">
        <f>IEEE!C192</f>
        <v>Towards a Framework for Distributed and Collaborative Modeling</v>
      </c>
      <c r="G2055">
        <v>1</v>
      </c>
    </row>
    <row r="2056" spans="1:7" ht="14.4" customHeight="1" x14ac:dyDescent="0.3">
      <c r="A2056" s="6">
        <f>ACM!A153</f>
        <v>396</v>
      </c>
      <c r="B2056" s="6">
        <f>ACM!B153</f>
        <v>6</v>
      </c>
      <c r="C2056" s="2" t="s">
        <v>67</v>
      </c>
      <c r="D2056" s="2" t="s">
        <v>67</v>
      </c>
      <c r="F2056" s="20" t="str">
        <f>ACM!I153</f>
        <v>Towards a Framework for Estimating System NFRs on Behavioral Models</v>
      </c>
      <c r="G2056">
        <v>1</v>
      </c>
    </row>
    <row r="2057" spans="1:7" ht="14.4" customHeight="1" x14ac:dyDescent="0.3">
      <c r="A2057" s="8" t="s">
        <v>9444</v>
      </c>
      <c r="B2057" s="8" t="s">
        <v>9287</v>
      </c>
      <c r="C2057" s="2" t="s">
        <v>67</v>
      </c>
      <c r="D2057" s="2" t="s">
        <v>67</v>
      </c>
      <c r="F2057" s="20" t="s">
        <v>9367</v>
      </c>
      <c r="G2057">
        <v>1</v>
      </c>
    </row>
    <row r="2058" spans="1:7" ht="14.4" customHeight="1" x14ac:dyDescent="0.3">
      <c r="A2058" s="8" t="s">
        <v>10137</v>
      </c>
      <c r="B2058" s="8" t="s">
        <v>9287</v>
      </c>
      <c r="C2058" s="2" t="s">
        <v>67</v>
      </c>
      <c r="D2058" s="2" t="s">
        <v>67</v>
      </c>
      <c r="F2058" s="20" t="s">
        <v>10088</v>
      </c>
      <c r="G2058">
        <v>1</v>
      </c>
    </row>
    <row r="2059" spans="1:7" ht="14.4" customHeight="1" x14ac:dyDescent="0.3">
      <c r="A2059" s="18">
        <f>IEEE!A83</f>
        <v>82</v>
      </c>
      <c r="B2059" s="18" t="str">
        <f>IEEE!B83</f>
        <v>5 (UML)</v>
      </c>
      <c r="C2059" s="2" t="s">
        <v>68</v>
      </c>
      <c r="D2059" s="2" t="s">
        <v>68</v>
      </c>
      <c r="F2059" s="20" t="str">
        <f>IEEE!C83</f>
        <v>Towards a Generic Approach for Model Composition</v>
      </c>
      <c r="G2059">
        <v>1</v>
      </c>
    </row>
    <row r="2060" spans="1:7" ht="14.4" customHeight="1" x14ac:dyDescent="0.3">
      <c r="A2060" s="18">
        <f>IEEE!A203</f>
        <v>202</v>
      </c>
      <c r="B2060" s="18" t="str">
        <f>IEEE!B203</f>
        <v>5 (MD)</v>
      </c>
      <c r="C2060" s="2" t="s">
        <v>11170</v>
      </c>
      <c r="D2060" s="2" t="s">
        <v>67</v>
      </c>
      <c r="F2060" s="20" t="str">
        <f>IEEE!C203</f>
        <v>Towards a Generic Approach for Model Composition</v>
      </c>
      <c r="G2060">
        <v>1</v>
      </c>
    </row>
    <row r="2061" spans="1:7" ht="14.4" customHeight="1" x14ac:dyDescent="0.3">
      <c r="A2061" s="6">
        <f>ACM!A154</f>
        <v>397</v>
      </c>
      <c r="B2061" s="6">
        <f>ACM!B154</f>
        <v>6</v>
      </c>
      <c r="C2061" s="2" t="s">
        <v>67</v>
      </c>
      <c r="D2061" s="2" t="s">
        <v>67</v>
      </c>
      <c r="F2061" s="20" t="str">
        <f>ACM!I154</f>
        <v>Towards a Goal-Based Service Framework for Dynamic Service Discovery and Composition</v>
      </c>
      <c r="G2061">
        <v>1</v>
      </c>
    </row>
    <row r="2062" spans="1:7" ht="14.4" customHeight="1" x14ac:dyDescent="0.3">
      <c r="A2062" s="18">
        <f>IEEE!A103</f>
        <v>102</v>
      </c>
      <c r="B2062" s="18" t="str">
        <f>IEEE!B103</f>
        <v>5 (MD)</v>
      </c>
      <c r="C2062" s="2" t="s">
        <v>67</v>
      </c>
      <c r="D2062" s="2" t="s">
        <v>68</v>
      </c>
      <c r="E2062" s="23" t="s">
        <v>11619</v>
      </c>
      <c r="F2062" s="20" t="str">
        <f>IEEE!C103</f>
        <v>Towards a hybrid semi-automatic technique for metamodel matching</v>
      </c>
      <c r="G2062">
        <v>1</v>
      </c>
    </row>
    <row r="2063" spans="1:7" ht="14.4" customHeight="1" x14ac:dyDescent="0.3">
      <c r="A2063" s="8" t="s">
        <v>8944</v>
      </c>
      <c r="B2063" s="8" t="s">
        <v>9286</v>
      </c>
      <c r="C2063" s="2" t="s">
        <v>67</v>
      </c>
      <c r="D2063" s="2" t="s">
        <v>67</v>
      </c>
      <c r="F2063" s="20" t="s">
        <v>8532</v>
      </c>
      <c r="G2063">
        <v>1</v>
      </c>
    </row>
    <row r="2064" spans="1:7" ht="14.4" customHeight="1" x14ac:dyDescent="0.3">
      <c r="A2064" s="8" t="s">
        <v>9013</v>
      </c>
      <c r="B2064" s="8" t="s">
        <v>9286</v>
      </c>
      <c r="C2064" s="2" t="s">
        <v>67</v>
      </c>
      <c r="D2064" s="2" t="s">
        <v>67</v>
      </c>
      <c r="F2064" s="20" t="s">
        <v>8622</v>
      </c>
      <c r="G2064">
        <v>1</v>
      </c>
    </row>
    <row r="2065" spans="1:7" ht="14.4" customHeight="1" x14ac:dyDescent="0.3">
      <c r="A2065" s="18">
        <f>IEEE!A199</f>
        <v>198</v>
      </c>
      <c r="B2065" s="18" t="str">
        <f>IEEE!B199</f>
        <v>5 (MD)</v>
      </c>
      <c r="C2065" s="2" t="s">
        <v>67</v>
      </c>
      <c r="D2065" s="2" t="s">
        <v>67</v>
      </c>
      <c r="F2065" s="20" t="str">
        <f>IEEE!C199</f>
        <v>Towards a model transformation tool on the top of the OpenCL framework</v>
      </c>
      <c r="G2065">
        <v>1</v>
      </c>
    </row>
    <row r="2066" spans="1:7" ht="14.4" customHeight="1" x14ac:dyDescent="0.3">
      <c r="A2066" s="8" t="s">
        <v>9128</v>
      </c>
      <c r="B2066" s="8" t="s">
        <v>9286</v>
      </c>
      <c r="C2066" s="2" t="s">
        <v>11170</v>
      </c>
      <c r="D2066" s="2" t="s">
        <v>67</v>
      </c>
      <c r="F2066" s="20" t="s">
        <v>8733</v>
      </c>
      <c r="G2066">
        <v>1</v>
      </c>
    </row>
    <row r="2067" spans="1:7" ht="14.4" customHeight="1" x14ac:dyDescent="0.3">
      <c r="A2067" s="8" t="s">
        <v>9087</v>
      </c>
      <c r="B2067" s="8" t="s">
        <v>9286</v>
      </c>
      <c r="C2067" s="2" t="s">
        <v>67</v>
      </c>
      <c r="D2067" s="2" t="s">
        <v>67</v>
      </c>
      <c r="F2067" s="20" t="s">
        <v>8694</v>
      </c>
      <c r="G2067">
        <v>1</v>
      </c>
    </row>
    <row r="2068" spans="1:7" ht="14.4" customHeight="1" x14ac:dyDescent="0.3">
      <c r="A2068" s="8" t="s">
        <v>10860</v>
      </c>
      <c r="B2068" s="3" t="s">
        <v>10746</v>
      </c>
      <c r="C2068" s="2" t="s">
        <v>67</v>
      </c>
      <c r="D2068" s="2" t="s">
        <v>67</v>
      </c>
      <c r="F2068" s="20" t="s">
        <v>10796</v>
      </c>
      <c r="G2068">
        <v>1</v>
      </c>
    </row>
    <row r="2069" spans="1:7" ht="14.4" customHeight="1" x14ac:dyDescent="0.3">
      <c r="A2069" s="8" t="s">
        <v>9575</v>
      </c>
      <c r="B2069" s="8" t="s">
        <v>9287</v>
      </c>
      <c r="C2069" s="2" t="s">
        <v>67</v>
      </c>
      <c r="D2069" s="2" t="s">
        <v>67</v>
      </c>
      <c r="F2069" s="20" t="s">
        <v>9524</v>
      </c>
      <c r="G2069">
        <v>1</v>
      </c>
    </row>
    <row r="2070" spans="1:7" ht="14.4" customHeight="1" x14ac:dyDescent="0.3">
      <c r="A2070" s="8" t="s">
        <v>10852</v>
      </c>
      <c r="B2070" s="3" t="s">
        <v>10746</v>
      </c>
      <c r="C2070" s="2" t="s">
        <v>67</v>
      </c>
      <c r="D2070" s="2" t="s">
        <v>67</v>
      </c>
      <c r="F2070" s="20" t="s">
        <v>10787</v>
      </c>
      <c r="G2070">
        <v>1</v>
      </c>
    </row>
    <row r="2071" spans="1:7" ht="14.4" customHeight="1" x14ac:dyDescent="0.3">
      <c r="A2071" s="6">
        <f>ACM!A423</f>
        <v>666</v>
      </c>
      <c r="B2071" s="6">
        <f>ACM!B423</f>
        <v>6</v>
      </c>
      <c r="C2071" s="2" t="s">
        <v>67</v>
      </c>
      <c r="D2071" s="2" t="s">
        <v>67</v>
      </c>
      <c r="F2071" s="20" t="str">
        <f>ACM!I423</f>
        <v>Towards a Programming Apprentice</v>
      </c>
      <c r="G2071">
        <v>1</v>
      </c>
    </row>
    <row r="2072" spans="1:7" ht="14.4" customHeight="1" x14ac:dyDescent="0.3">
      <c r="A2072" s="8" t="s">
        <v>10011</v>
      </c>
      <c r="B2072" s="8" t="s">
        <v>9287</v>
      </c>
      <c r="C2072" s="2" t="s">
        <v>67</v>
      </c>
      <c r="D2072" s="2" t="s">
        <v>67</v>
      </c>
      <c r="F2072" s="20" t="s">
        <v>9955</v>
      </c>
      <c r="G2072">
        <v>1</v>
      </c>
    </row>
    <row r="2073" spans="1:7" ht="14.4" customHeight="1" x14ac:dyDescent="0.3">
      <c r="A2073" s="8" t="s">
        <v>10869</v>
      </c>
      <c r="B2073" s="3" t="s">
        <v>10746</v>
      </c>
      <c r="C2073" s="2" t="s">
        <v>67</v>
      </c>
      <c r="D2073" s="2" t="s">
        <v>67</v>
      </c>
      <c r="F2073" s="20" t="s">
        <v>10806</v>
      </c>
      <c r="G2073">
        <v>1</v>
      </c>
    </row>
    <row r="2074" spans="1:7" ht="14.4" customHeight="1" x14ac:dyDescent="0.3">
      <c r="A2074" s="8" t="s">
        <v>9014</v>
      </c>
      <c r="B2074" s="8" t="s">
        <v>9286</v>
      </c>
      <c r="C2074" s="2" t="s">
        <v>67</v>
      </c>
      <c r="D2074" s="2" t="s">
        <v>67</v>
      </c>
      <c r="F2074" s="20" t="s">
        <v>8577</v>
      </c>
      <c r="G2074">
        <v>1</v>
      </c>
    </row>
    <row r="2075" spans="1:7" ht="14.4" customHeight="1" x14ac:dyDescent="0.3">
      <c r="A2075" s="8" t="s">
        <v>9225</v>
      </c>
      <c r="B2075" s="8" t="s">
        <v>9286</v>
      </c>
      <c r="C2075" s="2" t="s">
        <v>67</v>
      </c>
      <c r="D2075" s="2" t="s">
        <v>67</v>
      </c>
      <c r="F2075" s="20" t="s">
        <v>8830</v>
      </c>
      <c r="G2075">
        <v>1</v>
      </c>
    </row>
    <row r="2076" spans="1:7" ht="14.4" customHeight="1" x14ac:dyDescent="0.3">
      <c r="A2076" s="6">
        <f>ACM!A157</f>
        <v>400</v>
      </c>
      <c r="B2076" s="6">
        <f>ACM!B157</f>
        <v>6</v>
      </c>
      <c r="C2076" s="2" t="s">
        <v>67</v>
      </c>
      <c r="D2076" s="2" t="s">
        <v>67</v>
      </c>
      <c r="F2076" s="20" t="str">
        <f>ACM!I157</f>
        <v>Towards a Theory for Cyber-physical Systems Modeling</v>
      </c>
      <c r="G2076">
        <v>1</v>
      </c>
    </row>
    <row r="2077" spans="1:7" ht="14.4" customHeight="1" x14ac:dyDescent="0.3">
      <c r="A2077" s="6">
        <f>ACM!A651</f>
        <v>894</v>
      </c>
      <c r="B2077" s="6">
        <f>ACM!B651</f>
        <v>6</v>
      </c>
      <c r="C2077" s="2" t="s">
        <v>67</v>
      </c>
      <c r="D2077" s="2" t="s">
        <v>67</v>
      </c>
      <c r="F2077" s="20" t="str">
        <f>ACM!I651</f>
        <v>Towards a User-centered Composition System for Service-based Composite Applications</v>
      </c>
      <c r="G2077">
        <v>1</v>
      </c>
    </row>
    <row r="2078" spans="1:7" ht="14.4" customHeight="1" x14ac:dyDescent="0.3">
      <c r="A2078" s="8" t="s">
        <v>9164</v>
      </c>
      <c r="B2078" s="8" t="s">
        <v>9286</v>
      </c>
      <c r="C2078" s="2" t="s">
        <v>67</v>
      </c>
      <c r="D2078" s="2" t="s">
        <v>67</v>
      </c>
      <c r="F2078" s="20" t="s">
        <v>8769</v>
      </c>
      <c r="G2078">
        <v>1</v>
      </c>
    </row>
    <row r="2079" spans="1:7" ht="14.4" customHeight="1" x14ac:dyDescent="0.3">
      <c r="A2079" s="8" t="s">
        <v>10466</v>
      </c>
      <c r="B2079" s="8" t="s">
        <v>9287</v>
      </c>
      <c r="C2079" s="2" t="s">
        <v>67</v>
      </c>
      <c r="D2079" s="2" t="s">
        <v>67</v>
      </c>
      <c r="F2079" s="20" t="s">
        <v>10186</v>
      </c>
      <c r="G2079">
        <v>1</v>
      </c>
    </row>
    <row r="2080" spans="1:7" ht="14.4" customHeight="1" x14ac:dyDescent="0.3">
      <c r="A2080" s="8" t="s">
        <v>9230</v>
      </c>
      <c r="B2080" s="8" t="s">
        <v>9286</v>
      </c>
      <c r="C2080" s="2" t="s">
        <v>67</v>
      </c>
      <c r="D2080" s="2" t="s">
        <v>67</v>
      </c>
      <c r="F2080" s="20" t="s">
        <v>8835</v>
      </c>
      <c r="G2080">
        <v>1</v>
      </c>
    </row>
    <row r="2081" spans="1:7" ht="14.4" customHeight="1" x14ac:dyDescent="0.3">
      <c r="A2081" s="8" t="s">
        <v>10479</v>
      </c>
      <c r="B2081" s="8" t="s">
        <v>9287</v>
      </c>
      <c r="C2081" s="2" t="s">
        <v>67</v>
      </c>
      <c r="D2081" s="2" t="s">
        <v>67</v>
      </c>
      <c r="F2081" s="20" t="s">
        <v>10200</v>
      </c>
      <c r="G2081">
        <v>1</v>
      </c>
    </row>
    <row r="2082" spans="1:7" ht="14.4" customHeight="1" x14ac:dyDescent="0.3">
      <c r="A2082" s="8" t="s">
        <v>9283</v>
      </c>
      <c r="B2082" s="8" t="s">
        <v>9286</v>
      </c>
      <c r="C2082" s="2" t="s">
        <v>67</v>
      </c>
      <c r="D2082" s="2" t="s">
        <v>67</v>
      </c>
      <c r="F2082" s="20" t="s">
        <v>8888</v>
      </c>
      <c r="G2082">
        <v>1</v>
      </c>
    </row>
    <row r="2083" spans="1:7" ht="14.4" customHeight="1" x14ac:dyDescent="0.3">
      <c r="A2083" s="8" t="s">
        <v>9202</v>
      </c>
      <c r="B2083" s="8" t="s">
        <v>9286</v>
      </c>
      <c r="C2083" s="2" t="s">
        <v>67</v>
      </c>
      <c r="D2083" s="2" t="s">
        <v>67</v>
      </c>
      <c r="F2083" s="20" t="s">
        <v>8807</v>
      </c>
      <c r="G2083">
        <v>1</v>
      </c>
    </row>
    <row r="2084" spans="1:7" ht="14.4" customHeight="1" x14ac:dyDescent="0.3">
      <c r="A2084" s="8" t="s">
        <v>9339</v>
      </c>
      <c r="B2084" s="8" t="s">
        <v>9287</v>
      </c>
      <c r="C2084" s="2" t="s">
        <v>67</v>
      </c>
      <c r="D2084" s="2" t="s">
        <v>67</v>
      </c>
      <c r="F2084" s="20" t="s">
        <v>9311</v>
      </c>
      <c r="G2084">
        <v>1</v>
      </c>
    </row>
    <row r="2085" spans="1:7" ht="14.4" customHeight="1" x14ac:dyDescent="0.3">
      <c r="A2085" s="6">
        <f>ACM!A44</f>
        <v>287</v>
      </c>
      <c r="B2085" s="6">
        <f>ACM!B44</f>
        <v>6</v>
      </c>
      <c r="C2085" s="2" t="s">
        <v>67</v>
      </c>
      <c r="D2085" s="2" t="s">
        <v>67</v>
      </c>
      <c r="F2085" s="20" t="str">
        <f>ACM!I44</f>
        <v>Towards Automatic Generation of Formal Specifications to Validate and Verify Reliable Distributed Systems: A Method Exemplified by an Industrial Case Study</v>
      </c>
      <c r="G2085">
        <v>1</v>
      </c>
    </row>
    <row r="2086" spans="1:7" ht="14.4" customHeight="1" x14ac:dyDescent="0.3">
      <c r="A2086" s="6">
        <f>ACM!A45</f>
        <v>288</v>
      </c>
      <c r="B2086" s="6">
        <f>ACM!B45</f>
        <v>6</v>
      </c>
      <c r="C2086" s="2" t="s">
        <v>11170</v>
      </c>
      <c r="D2086" s="2" t="s">
        <v>67</v>
      </c>
      <c r="F2086" s="20" t="str">
        <f>ACM!I45</f>
        <v>Towards Automatic Generation of Formal Specifications to Validate and Verify Reliable Distributed Systems: A Method Exemplified by an Industrial Case Study</v>
      </c>
      <c r="G2086">
        <v>1</v>
      </c>
    </row>
    <row r="2087" spans="1:7" ht="14.4" customHeight="1" x14ac:dyDescent="0.3">
      <c r="A2087" s="6">
        <f>ACM!A15</f>
        <v>258</v>
      </c>
      <c r="B2087" s="6">
        <f>ACM!B15</f>
        <v>6</v>
      </c>
      <c r="C2087" s="2" t="s">
        <v>67</v>
      </c>
      <c r="D2087" s="2" t="s">
        <v>67</v>
      </c>
      <c r="F2087" s="20" t="str">
        <f>ACM!I15</f>
        <v>Towards Automatic Integration of Persistency Requirements in Enterprise-systems -- the Persistent-to-persistent Patterns</v>
      </c>
      <c r="G2087">
        <v>1</v>
      </c>
    </row>
    <row r="2088" spans="1:7" ht="14.4" customHeight="1" x14ac:dyDescent="0.3">
      <c r="A2088" s="6">
        <f>ACM!A17</f>
        <v>260</v>
      </c>
      <c r="B2088" s="6">
        <f>ACM!B17</f>
        <v>6</v>
      </c>
      <c r="C2088" s="2" t="s">
        <v>67</v>
      </c>
      <c r="D2088" s="2" t="s">
        <v>67</v>
      </c>
      <c r="F2088" s="20" t="str">
        <f>ACM!I17</f>
        <v>Towards Automatic Integration of the Business-data Layers in Enterprise-systems</v>
      </c>
      <c r="G2088">
        <v>1</v>
      </c>
    </row>
    <row r="2089" spans="1:7" ht="14.4" customHeight="1" x14ac:dyDescent="0.3">
      <c r="A2089" s="8" t="s">
        <v>9332</v>
      </c>
      <c r="B2089" s="8" t="s">
        <v>9287</v>
      </c>
      <c r="C2089" s="2" t="s">
        <v>67</v>
      </c>
      <c r="D2089" s="2" t="s">
        <v>67</v>
      </c>
      <c r="F2089" s="20" t="s">
        <v>9304</v>
      </c>
      <c r="G2089">
        <v>1</v>
      </c>
    </row>
    <row r="2090" spans="1:7" ht="14.4" customHeight="1" x14ac:dyDescent="0.3">
      <c r="A2090" s="8" t="s">
        <v>9266</v>
      </c>
      <c r="B2090" s="8" t="s">
        <v>9286</v>
      </c>
      <c r="C2090" s="2" t="s">
        <v>67</v>
      </c>
      <c r="D2090" s="2" t="s">
        <v>67</v>
      </c>
      <c r="F2090" s="20" t="s">
        <v>8870</v>
      </c>
      <c r="G2090">
        <v>1</v>
      </c>
    </row>
    <row r="2091" spans="1:7" ht="14.4" customHeight="1" x14ac:dyDescent="0.3">
      <c r="A2091" s="8" t="s">
        <v>10440</v>
      </c>
      <c r="B2091" s="8" t="s">
        <v>9287</v>
      </c>
      <c r="C2091" s="2" t="s">
        <v>67</v>
      </c>
      <c r="D2091" s="2" t="s">
        <v>67</v>
      </c>
      <c r="F2091" s="20" t="s">
        <v>10161</v>
      </c>
      <c r="G2091">
        <v>1</v>
      </c>
    </row>
    <row r="2092" spans="1:7" ht="14.4" customHeight="1" x14ac:dyDescent="0.3">
      <c r="A2092" s="18">
        <f>IEEE!A55</f>
        <v>54</v>
      </c>
      <c r="B2092" s="18" t="str">
        <f>IEEE!B55</f>
        <v>5 (UML)</v>
      </c>
      <c r="C2092" s="2" t="s">
        <v>67</v>
      </c>
      <c r="D2092" s="2" t="s">
        <v>67</v>
      </c>
      <c r="F2092" s="20" t="str">
        <f>IEEE!C55</f>
        <v>Towards CIM implementation challenges in control centers worldwide and Indian power grid</v>
      </c>
      <c r="G2092">
        <v>1</v>
      </c>
    </row>
    <row r="2093" spans="1:7" ht="14.4" customHeight="1" x14ac:dyDescent="0.3">
      <c r="A2093" s="8" t="s">
        <v>9015</v>
      </c>
      <c r="B2093" s="8" t="s">
        <v>9286</v>
      </c>
      <c r="C2093" s="2" t="s">
        <v>67</v>
      </c>
      <c r="D2093" s="2" t="s">
        <v>67</v>
      </c>
      <c r="F2093" s="20" t="s">
        <v>8607</v>
      </c>
      <c r="G2093">
        <v>1</v>
      </c>
    </row>
    <row r="2094" spans="1:7" ht="14.4" customHeight="1" x14ac:dyDescent="0.3">
      <c r="A2094" s="8" t="s">
        <v>9891</v>
      </c>
      <c r="B2094" s="8" t="s">
        <v>9287</v>
      </c>
      <c r="C2094" s="2" t="s">
        <v>67</v>
      </c>
      <c r="D2094" s="2" t="s">
        <v>67</v>
      </c>
      <c r="F2094" s="20" t="s">
        <v>9833</v>
      </c>
      <c r="G2094">
        <v>1</v>
      </c>
    </row>
    <row r="2095" spans="1:7" ht="14.4" customHeight="1" x14ac:dyDescent="0.3">
      <c r="A2095" s="6">
        <f>ACM!A96</f>
        <v>339</v>
      </c>
      <c r="B2095" s="6">
        <f>ACM!B96</f>
        <v>6</v>
      </c>
      <c r="C2095" s="2" t="s">
        <v>67</v>
      </c>
      <c r="D2095" s="2" t="s">
        <v>67</v>
      </c>
      <c r="F2095" s="20" t="str">
        <f>ACM!I96</f>
        <v>Towards Conflict-free Composition of Non-functional Concerns</v>
      </c>
      <c r="G2095">
        <v>1</v>
      </c>
    </row>
    <row r="2096" spans="1:7" ht="14.4" customHeight="1" x14ac:dyDescent="0.3">
      <c r="A2096" s="8" t="s">
        <v>9110</v>
      </c>
      <c r="B2096" s="8" t="s">
        <v>9286</v>
      </c>
      <c r="C2096" s="2" t="s">
        <v>67</v>
      </c>
      <c r="D2096" s="2" t="s">
        <v>67</v>
      </c>
      <c r="F2096" s="20" t="s">
        <v>8716</v>
      </c>
      <c r="G2096">
        <v>1</v>
      </c>
    </row>
    <row r="2097" spans="1:7" ht="14.4" customHeight="1" x14ac:dyDescent="0.3">
      <c r="A2097" s="8" t="s">
        <v>9285</v>
      </c>
      <c r="B2097" s="8" t="s">
        <v>9286</v>
      </c>
      <c r="C2097" s="2" t="s">
        <v>67</v>
      </c>
      <c r="D2097" s="2" t="s">
        <v>67</v>
      </c>
      <c r="F2097" s="20" t="s">
        <v>8890</v>
      </c>
      <c r="G2097">
        <v>1</v>
      </c>
    </row>
    <row r="2098" spans="1:7" x14ac:dyDescent="0.3">
      <c r="A2098" s="8" t="s">
        <v>9236</v>
      </c>
      <c r="B2098" s="8" t="s">
        <v>9286</v>
      </c>
      <c r="C2098" s="2" t="s">
        <v>67</v>
      </c>
      <c r="D2098" s="2" t="s">
        <v>67</v>
      </c>
      <c r="F2098" s="20" t="s">
        <v>8841</v>
      </c>
      <c r="G2098">
        <v>1</v>
      </c>
    </row>
    <row r="2099" spans="1:7" ht="14.4" customHeight="1" x14ac:dyDescent="0.3">
      <c r="A2099" s="8" t="s">
        <v>9193</v>
      </c>
      <c r="B2099" s="8" t="s">
        <v>9286</v>
      </c>
      <c r="C2099" s="2" t="s">
        <v>67</v>
      </c>
      <c r="D2099" s="2" t="s">
        <v>67</v>
      </c>
      <c r="F2099" s="20" t="s">
        <v>8798</v>
      </c>
      <c r="G2099">
        <v>1</v>
      </c>
    </row>
    <row r="2100" spans="1:7" ht="29.4" customHeight="1" x14ac:dyDescent="0.3">
      <c r="A2100" s="8" t="s">
        <v>10711</v>
      </c>
      <c r="B2100" s="3" t="s">
        <v>10702</v>
      </c>
      <c r="C2100" s="2" t="s">
        <v>68</v>
      </c>
      <c r="D2100" s="2" t="s">
        <v>68</v>
      </c>
      <c r="E2100" s="23" t="s">
        <v>11147</v>
      </c>
      <c r="F2100" s="20" t="s">
        <v>10414</v>
      </c>
      <c r="G2100">
        <v>1</v>
      </c>
    </row>
    <row r="2101" spans="1:7" ht="14.4" customHeight="1" x14ac:dyDescent="0.3">
      <c r="A2101" s="8" t="s">
        <v>9134</v>
      </c>
      <c r="B2101" s="8" t="s">
        <v>9286</v>
      </c>
      <c r="C2101" s="2" t="s">
        <v>67</v>
      </c>
      <c r="D2101" s="2" t="s">
        <v>67</v>
      </c>
      <c r="F2101" s="20" t="s">
        <v>8739</v>
      </c>
      <c r="G2101">
        <v>1</v>
      </c>
    </row>
    <row r="2102" spans="1:7" ht="14.4" customHeight="1" x14ac:dyDescent="0.3">
      <c r="A2102" s="8" t="s">
        <v>10838</v>
      </c>
      <c r="B2102" s="3" t="s">
        <v>10746</v>
      </c>
      <c r="C2102" s="2" t="s">
        <v>67</v>
      </c>
      <c r="D2102" s="2" t="s">
        <v>67</v>
      </c>
      <c r="F2102" s="20" t="s">
        <v>10771</v>
      </c>
      <c r="G2102">
        <v>1</v>
      </c>
    </row>
    <row r="2103" spans="1:7" ht="14.4" customHeight="1" x14ac:dyDescent="0.3">
      <c r="A2103" s="8" t="s">
        <v>9038</v>
      </c>
      <c r="B2103" s="8" t="s">
        <v>9286</v>
      </c>
      <c r="C2103" s="2" t="s">
        <v>67</v>
      </c>
      <c r="D2103" s="2" t="s">
        <v>67</v>
      </c>
      <c r="F2103" s="20" t="s">
        <v>8646</v>
      </c>
      <c r="G2103">
        <v>1</v>
      </c>
    </row>
    <row r="2104" spans="1:7" ht="14.4" customHeight="1" x14ac:dyDescent="0.3">
      <c r="A2104" s="18">
        <f>IEEE!A66</f>
        <v>65</v>
      </c>
      <c r="B2104" s="18" t="str">
        <f>IEEE!B66</f>
        <v>5 (UML)</v>
      </c>
      <c r="C2104" s="2" t="s">
        <v>67</v>
      </c>
      <c r="D2104" s="2" t="s">
        <v>67</v>
      </c>
      <c r="E2104" s="23" t="s">
        <v>66</v>
      </c>
      <c r="F2104" s="20" t="str">
        <f>IEEE!C66</f>
        <v>Towards Generic Semi-Automatic Transformation Process in MDA</v>
      </c>
      <c r="G2104">
        <v>1</v>
      </c>
    </row>
    <row r="2105" spans="1:7" ht="14.4" customHeight="1" x14ac:dyDescent="0.3">
      <c r="A2105" s="18">
        <f>IEEE!A172</f>
        <v>171</v>
      </c>
      <c r="B2105" s="18" t="str">
        <f>IEEE!B172</f>
        <v>5 (MD)</v>
      </c>
      <c r="C2105" s="2" t="s">
        <v>11170</v>
      </c>
      <c r="D2105" s="2" t="s">
        <v>67</v>
      </c>
      <c r="F2105" s="20" t="str">
        <f>IEEE!C172</f>
        <v>Towards Generic Semi-Automatic Transformation Process in MDA</v>
      </c>
      <c r="G2105">
        <v>1</v>
      </c>
    </row>
    <row r="2106" spans="1:7" ht="14.4" customHeight="1" x14ac:dyDescent="0.3">
      <c r="A2106" s="8" t="s">
        <v>9135</v>
      </c>
      <c r="B2106" s="8" t="s">
        <v>9286</v>
      </c>
      <c r="C2106" s="2" t="s">
        <v>67</v>
      </c>
      <c r="D2106" s="2" t="s">
        <v>67</v>
      </c>
      <c r="F2106" s="20" t="s">
        <v>8740</v>
      </c>
      <c r="G2106">
        <v>1</v>
      </c>
    </row>
    <row r="2107" spans="1:7" ht="14.4" customHeight="1" x14ac:dyDescent="0.3">
      <c r="A2107" s="6">
        <f>ACM!A428</f>
        <v>671</v>
      </c>
      <c r="B2107" s="6">
        <f>ACM!B428</f>
        <v>6</v>
      </c>
      <c r="C2107" s="2" t="s">
        <v>67</v>
      </c>
      <c r="D2107" s="2" t="s">
        <v>67</v>
      </c>
      <c r="F2107" s="20" t="str">
        <f>ACM!I428</f>
        <v>Towards Identification of Software Improvements and Specification Updates by Comparing Monitored and Specified End-User Behavior</v>
      </c>
      <c r="G2107">
        <v>1</v>
      </c>
    </row>
    <row r="2108" spans="1:7" ht="14.4" customHeight="1" x14ac:dyDescent="0.3">
      <c r="A2108" s="8" t="s">
        <v>9196</v>
      </c>
      <c r="B2108" s="8" t="s">
        <v>9286</v>
      </c>
      <c r="C2108" s="2" t="s">
        <v>67</v>
      </c>
      <c r="D2108" s="2" t="s">
        <v>67</v>
      </c>
      <c r="F2108" s="20" t="s">
        <v>8801</v>
      </c>
      <c r="G2108">
        <v>1</v>
      </c>
    </row>
    <row r="2109" spans="1:7" ht="14.4" customHeight="1" x14ac:dyDescent="0.3">
      <c r="A2109" s="6">
        <f>ACM!A506</f>
        <v>749</v>
      </c>
      <c r="B2109" s="6">
        <f>ACM!B506</f>
        <v>6</v>
      </c>
      <c r="C2109" s="2" t="s">
        <v>67</v>
      </c>
      <c r="D2109" s="2" t="s">
        <v>68</v>
      </c>
      <c r="F2109" s="20" t="str">
        <f>ACM!I506</f>
        <v>Towards Increased Comparability of Business Process Models: Design, Implementation and Evaluation of Semantic Standardization Functionality</v>
      </c>
      <c r="G2109">
        <v>1</v>
      </c>
    </row>
    <row r="2110" spans="1:7" ht="14.4" customHeight="1" x14ac:dyDescent="0.3">
      <c r="A2110" s="6">
        <f>ACM!A840</f>
        <v>1083</v>
      </c>
      <c r="B2110" s="6">
        <f>ACM!B840</f>
        <v>6</v>
      </c>
      <c r="C2110" s="2" t="s">
        <v>67</v>
      </c>
      <c r="D2110" s="2" t="s">
        <v>67</v>
      </c>
      <c r="F2110" s="20" t="str">
        <f>ACM!I840</f>
        <v>Towards Integrative Causal Analysis of Heterogeneous Data Sets and Studies</v>
      </c>
      <c r="G2110">
        <v>1</v>
      </c>
    </row>
    <row r="2111" spans="1:7" ht="14.4" customHeight="1" x14ac:dyDescent="0.3">
      <c r="A2111" s="6">
        <f>ACM!A841</f>
        <v>1084</v>
      </c>
      <c r="B2111" s="6">
        <f>ACM!B841</f>
        <v>6</v>
      </c>
      <c r="C2111" s="2" t="s">
        <v>11170</v>
      </c>
      <c r="D2111" s="2" t="s">
        <v>67</v>
      </c>
      <c r="F2111" s="20" t="str">
        <f>ACM!I841</f>
        <v>Towards Integrative Causal Analysis of Heterogeneous Data Sets and Studies</v>
      </c>
      <c r="G2111">
        <v>1</v>
      </c>
    </row>
    <row r="2112" spans="1:7" ht="14.4" customHeight="1" x14ac:dyDescent="0.3">
      <c r="A2112" s="8" t="s">
        <v>9217</v>
      </c>
      <c r="B2112" s="8" t="s">
        <v>9286</v>
      </c>
      <c r="C2112" s="2" t="s">
        <v>67</v>
      </c>
      <c r="D2112" s="2" t="s">
        <v>67</v>
      </c>
      <c r="F2112" s="20" t="s">
        <v>8822</v>
      </c>
      <c r="G2112">
        <v>1</v>
      </c>
    </row>
    <row r="2113" spans="1:7" ht="14.4" customHeight="1" x14ac:dyDescent="0.3">
      <c r="A2113" s="8" t="s">
        <v>9075</v>
      </c>
      <c r="B2113" s="8" t="s">
        <v>9286</v>
      </c>
      <c r="C2113" s="2" t="s">
        <v>67</v>
      </c>
      <c r="D2113" s="2" t="s">
        <v>67</v>
      </c>
      <c r="F2113" s="20" t="s">
        <v>8682</v>
      </c>
      <c r="G2113">
        <v>1</v>
      </c>
    </row>
    <row r="2114" spans="1:7" ht="14.4" customHeight="1" x14ac:dyDescent="0.3">
      <c r="A2114" s="6">
        <f>ACM!A174</f>
        <v>417</v>
      </c>
      <c r="B2114" s="6">
        <f>ACM!B174</f>
        <v>6</v>
      </c>
      <c r="C2114" s="2" t="s">
        <v>67</v>
      </c>
      <c r="D2114" s="2" t="s">
        <v>67</v>
      </c>
      <c r="F2114" s="20" t="str">
        <f>ACM!I174</f>
        <v>Towards Matching of Service Feature Models Based on Linear Logic</v>
      </c>
      <c r="G2114">
        <v>1</v>
      </c>
    </row>
    <row r="2115" spans="1:7" ht="14.4" customHeight="1" x14ac:dyDescent="0.3">
      <c r="A2115" s="8" t="s">
        <v>9188</v>
      </c>
      <c r="B2115" s="8" t="s">
        <v>9286</v>
      </c>
      <c r="C2115" s="2" t="s">
        <v>67</v>
      </c>
      <c r="D2115" s="2" t="s">
        <v>67</v>
      </c>
      <c r="F2115" s="20" t="s">
        <v>8793</v>
      </c>
      <c r="G2115">
        <v>1</v>
      </c>
    </row>
    <row r="2116" spans="1:7" ht="14.4" customHeight="1" x14ac:dyDescent="0.3">
      <c r="A2116" s="8" t="s">
        <v>10830</v>
      </c>
      <c r="B2116" s="3" t="s">
        <v>10746</v>
      </c>
      <c r="C2116" s="2" t="s">
        <v>67</v>
      </c>
      <c r="D2116" s="2" t="s">
        <v>67</v>
      </c>
      <c r="E2116" s="23" t="s">
        <v>10756</v>
      </c>
      <c r="F2116" s="20" t="s">
        <v>10763</v>
      </c>
      <c r="G2116">
        <v>1</v>
      </c>
    </row>
    <row r="2117" spans="1:7" ht="14.4" customHeight="1" x14ac:dyDescent="0.3">
      <c r="A2117" s="6">
        <f>ACM!A40</f>
        <v>283</v>
      </c>
      <c r="B2117" s="6">
        <f>ACM!B40</f>
        <v>6</v>
      </c>
      <c r="C2117" s="2" t="s">
        <v>67</v>
      </c>
      <c r="D2117" s="2" t="s">
        <v>68</v>
      </c>
      <c r="F2117" s="20" t="str">
        <f>ACM!I40</f>
        <v>Towards Model and Language Composition</v>
      </c>
      <c r="G2117">
        <v>1</v>
      </c>
    </row>
    <row r="2118" spans="1:7" ht="14.4" customHeight="1" x14ac:dyDescent="0.3">
      <c r="A2118" s="8" t="s">
        <v>10644</v>
      </c>
      <c r="B2118" s="8" t="s">
        <v>9287</v>
      </c>
      <c r="C2118" s="2" t="s">
        <v>67</v>
      </c>
      <c r="D2118" s="2" t="s">
        <v>67</v>
      </c>
      <c r="F2118" s="20" t="s">
        <v>10363</v>
      </c>
      <c r="G2118">
        <v>1</v>
      </c>
    </row>
    <row r="2119" spans="1:7" ht="14.4" customHeight="1" x14ac:dyDescent="0.3">
      <c r="A2119" s="18">
        <f>IEEE!A118</f>
        <v>117</v>
      </c>
      <c r="B2119" s="18" t="str">
        <f>IEEE!B118</f>
        <v>5 (MD)</v>
      </c>
      <c r="C2119" s="2" t="s">
        <v>67</v>
      </c>
      <c r="D2119" s="2" t="s">
        <v>67</v>
      </c>
      <c r="E2119" s="23" t="s">
        <v>1119</v>
      </c>
      <c r="F2119" s="20" t="str">
        <f>IEEE!C118</f>
        <v>Towards non-intrusive composition of executable models</v>
      </c>
      <c r="G2119">
        <v>1</v>
      </c>
    </row>
    <row r="2120" spans="1:7" ht="14.4" customHeight="1" x14ac:dyDescent="0.3">
      <c r="A2120" s="18">
        <f>IEEE!A212</f>
        <v>211</v>
      </c>
      <c r="B2120" s="18" t="str">
        <f>IEEE!B212</f>
        <v>5 (DS)</v>
      </c>
      <c r="C2120" s="2" t="s">
        <v>11170</v>
      </c>
      <c r="D2120" s="2" t="s">
        <v>67</v>
      </c>
      <c r="F2120" s="20" t="str">
        <f>IEEE!C212</f>
        <v>Towards non-intrusive composition of executable models</v>
      </c>
      <c r="G2120">
        <v>1</v>
      </c>
    </row>
    <row r="2121" spans="1:7" ht="14.4" customHeight="1" x14ac:dyDescent="0.3">
      <c r="A2121" s="6">
        <f>ACM!A5</f>
        <v>248</v>
      </c>
      <c r="B2121" s="6">
        <f>ACM!B5</f>
        <v>6</v>
      </c>
      <c r="C2121" s="2" t="s">
        <v>11170</v>
      </c>
      <c r="D2121" s="2" t="s">
        <v>67</v>
      </c>
      <c r="F2121" s="20" t="str">
        <f>ACM!I5</f>
        <v>Towards Non-Intrusive Composition of Executable Models</v>
      </c>
      <c r="G2121">
        <v>1</v>
      </c>
    </row>
    <row r="2122" spans="1:7" ht="14.4" customHeight="1" x14ac:dyDescent="0.3">
      <c r="A2122" s="8" t="s">
        <v>8907</v>
      </c>
      <c r="B2122" s="8" t="s">
        <v>9286</v>
      </c>
      <c r="C2122" s="2" t="s">
        <v>11170</v>
      </c>
      <c r="D2122" s="2" t="s">
        <v>67</v>
      </c>
      <c r="F2122" s="20" t="s">
        <v>8511</v>
      </c>
      <c r="G2122">
        <v>1</v>
      </c>
    </row>
    <row r="2123" spans="1:7" ht="14.4" customHeight="1" x14ac:dyDescent="0.3">
      <c r="A2123" s="8" t="s">
        <v>10945</v>
      </c>
      <c r="B2123" s="3" t="s">
        <v>10702</v>
      </c>
      <c r="C2123" s="2" t="s">
        <v>67</v>
      </c>
      <c r="D2123" s="2" t="s">
        <v>68</v>
      </c>
      <c r="E2123" s="23" t="s">
        <v>10982</v>
      </c>
      <c r="F2123" s="20" t="s">
        <v>10938</v>
      </c>
      <c r="G2123">
        <v>1</v>
      </c>
    </row>
    <row r="2124" spans="1:7" ht="14.4" customHeight="1" x14ac:dyDescent="0.3">
      <c r="A2124" s="18">
        <f>IEEE!A158</f>
        <v>157</v>
      </c>
      <c r="B2124" s="18" t="str">
        <f>IEEE!B158</f>
        <v>5 (MD)</v>
      </c>
      <c r="C2124" s="2" t="s">
        <v>67</v>
      </c>
      <c r="D2124" s="2" t="s">
        <v>67</v>
      </c>
      <c r="E2124" s="23" t="s">
        <v>2203</v>
      </c>
      <c r="F2124" s="20" t="str">
        <f>IEEE!C158</f>
        <v>Towards Parallel Model Generation for Random Performance Testing of Model-Oriented Operations</v>
      </c>
      <c r="G2124">
        <v>1</v>
      </c>
    </row>
    <row r="2125" spans="1:7" ht="14.4" customHeight="1" x14ac:dyDescent="0.3">
      <c r="A2125" s="8" t="s">
        <v>9077</v>
      </c>
      <c r="B2125" s="8" t="s">
        <v>9286</v>
      </c>
      <c r="C2125" s="2" t="s">
        <v>67</v>
      </c>
      <c r="D2125" s="2" t="s">
        <v>67</v>
      </c>
      <c r="F2125" s="20" t="s">
        <v>8684</v>
      </c>
      <c r="G2125">
        <v>1</v>
      </c>
    </row>
    <row r="2126" spans="1:7" ht="14.4" customHeight="1" x14ac:dyDescent="0.3">
      <c r="A2126" s="8" t="s">
        <v>10095</v>
      </c>
      <c r="B2126" s="8" t="s">
        <v>9287</v>
      </c>
      <c r="C2126" s="2" t="s">
        <v>67</v>
      </c>
      <c r="D2126" s="2" t="s">
        <v>67</v>
      </c>
      <c r="F2126" s="20" t="s">
        <v>10046</v>
      </c>
      <c r="G2126">
        <v>1</v>
      </c>
    </row>
    <row r="2127" spans="1:7" ht="14.4" customHeight="1" x14ac:dyDescent="0.3">
      <c r="A2127" s="8" t="s">
        <v>10967</v>
      </c>
      <c r="B2127" s="3" t="s">
        <v>10702</v>
      </c>
      <c r="C2127" s="2" t="s">
        <v>67</v>
      </c>
      <c r="D2127" s="2" t="s">
        <v>68</v>
      </c>
      <c r="E2127" s="23" t="s">
        <v>10986</v>
      </c>
      <c r="F2127" s="20" t="s">
        <v>10949</v>
      </c>
      <c r="G2127">
        <v>1</v>
      </c>
    </row>
    <row r="2128" spans="1:7" ht="46.8" customHeight="1" x14ac:dyDescent="0.3">
      <c r="A2128" s="8" t="s">
        <v>10834</v>
      </c>
      <c r="B2128" s="3" t="s">
        <v>10746</v>
      </c>
      <c r="C2128" s="2" t="s">
        <v>67</v>
      </c>
      <c r="D2128" s="2" t="s">
        <v>68</v>
      </c>
      <c r="E2128" s="23" t="s">
        <v>12928</v>
      </c>
      <c r="F2128" s="20" t="s">
        <v>10767</v>
      </c>
      <c r="G2128">
        <v>1</v>
      </c>
    </row>
    <row r="2129" spans="1:7" ht="14.4" customHeight="1" x14ac:dyDescent="0.3">
      <c r="A2129" s="8" t="s">
        <v>9144</v>
      </c>
      <c r="B2129" s="8" t="s">
        <v>9286</v>
      </c>
      <c r="C2129" s="2" t="s">
        <v>67</v>
      </c>
      <c r="D2129" s="2" t="s">
        <v>67</v>
      </c>
      <c r="F2129" s="20" t="s">
        <v>8749</v>
      </c>
      <c r="G2129">
        <v>1</v>
      </c>
    </row>
    <row r="2130" spans="1:7" ht="14.4" customHeight="1" x14ac:dyDescent="0.3">
      <c r="A2130" s="6">
        <f>ACM!A144</f>
        <v>387</v>
      </c>
      <c r="B2130" s="6">
        <f>ACM!B144</f>
        <v>6</v>
      </c>
      <c r="C2130" s="2" t="s">
        <v>11170</v>
      </c>
      <c r="D2130" s="2" t="s">
        <v>67</v>
      </c>
      <c r="F2130" s="20" t="str">
        <f>ACM!I144</f>
        <v>Towards Software Configuration Management for Unified Models</v>
      </c>
      <c r="G2130">
        <v>1</v>
      </c>
    </row>
    <row r="2131" spans="1:7" ht="14.4" customHeight="1" x14ac:dyDescent="0.3">
      <c r="A2131" s="8" t="s">
        <v>10944</v>
      </c>
      <c r="B2131" s="3" t="s">
        <v>10702</v>
      </c>
      <c r="C2131" s="2" t="s">
        <v>68</v>
      </c>
      <c r="D2131" s="2" t="s">
        <v>68</v>
      </c>
      <c r="E2131" s="23" t="s">
        <v>10981</v>
      </c>
      <c r="F2131" s="20" t="s">
        <v>10993</v>
      </c>
      <c r="G2131">
        <v>1</v>
      </c>
    </row>
    <row r="2132" spans="1:7" ht="14.4" customHeight="1" x14ac:dyDescent="0.3">
      <c r="A2132" s="18">
        <f>IEEE!A201</f>
        <v>200</v>
      </c>
      <c r="B2132" s="18" t="str">
        <f>IEEE!B201</f>
        <v>5 (MD)</v>
      </c>
      <c r="C2132" s="2" t="s">
        <v>67</v>
      </c>
      <c r="D2132" s="2" t="s">
        <v>68</v>
      </c>
      <c r="E2132" s="23" t="s">
        <v>2218</v>
      </c>
      <c r="F2132" s="20" t="str">
        <f>IEEE!C201</f>
        <v>Towards statistical comparison and analysis of models</v>
      </c>
      <c r="G2132">
        <v>1</v>
      </c>
    </row>
    <row r="2133" spans="1:7" ht="14.4" customHeight="1" x14ac:dyDescent="0.3">
      <c r="A2133" s="8" t="s">
        <v>8908</v>
      </c>
      <c r="B2133" s="8" t="s">
        <v>9286</v>
      </c>
      <c r="C2133" s="2" t="s">
        <v>11170</v>
      </c>
      <c r="D2133" s="2" t="s">
        <v>67</v>
      </c>
      <c r="F2133" s="20" t="s">
        <v>8515</v>
      </c>
      <c r="G2133">
        <v>1</v>
      </c>
    </row>
    <row r="2134" spans="1:7" ht="14.4" customHeight="1" x14ac:dyDescent="0.3">
      <c r="A2134" s="8" t="s">
        <v>10737</v>
      </c>
      <c r="B2134" s="3" t="s">
        <v>10746</v>
      </c>
      <c r="C2134" s="2" t="s">
        <v>67</v>
      </c>
      <c r="D2134" s="2" t="s">
        <v>68</v>
      </c>
      <c r="E2134" s="23" t="s">
        <v>10733</v>
      </c>
      <c r="F2134" s="20" t="s">
        <v>10723</v>
      </c>
      <c r="G2134">
        <v>1</v>
      </c>
    </row>
    <row r="2135" spans="1:7" ht="14.4" customHeight="1" x14ac:dyDescent="0.3">
      <c r="A2135" s="8" t="s">
        <v>10713</v>
      </c>
      <c r="B2135" s="3" t="s">
        <v>10702</v>
      </c>
      <c r="C2135" s="2" t="s">
        <v>67</v>
      </c>
      <c r="D2135" s="2" t="s">
        <v>68</v>
      </c>
      <c r="E2135" s="23" t="s">
        <v>10698</v>
      </c>
      <c r="F2135" s="20" t="s">
        <v>10417</v>
      </c>
      <c r="G2135">
        <v>1</v>
      </c>
    </row>
    <row r="2136" spans="1:7" ht="14.4" customHeight="1" x14ac:dyDescent="0.3">
      <c r="A2136" s="8" t="s">
        <v>9265</v>
      </c>
      <c r="B2136" s="8" t="s">
        <v>9286</v>
      </c>
      <c r="C2136" s="2" t="s">
        <v>67</v>
      </c>
      <c r="D2136" s="2" t="s">
        <v>67</v>
      </c>
      <c r="F2136" s="20" t="s">
        <v>8869</v>
      </c>
      <c r="G2136">
        <v>1</v>
      </c>
    </row>
    <row r="2137" spans="1:7" ht="14.4" customHeight="1" x14ac:dyDescent="0.3">
      <c r="A2137" s="8" t="s">
        <v>9903</v>
      </c>
      <c r="B2137" s="8" t="s">
        <v>9287</v>
      </c>
      <c r="C2137" s="2" t="s">
        <v>67</v>
      </c>
      <c r="D2137" s="2" t="s">
        <v>67</v>
      </c>
      <c r="F2137" s="20" t="s">
        <v>9845</v>
      </c>
      <c r="G2137">
        <v>1</v>
      </c>
    </row>
    <row r="2138" spans="1:7" ht="14.4" customHeight="1" x14ac:dyDescent="0.3">
      <c r="A2138" s="8" t="s">
        <v>10615</v>
      </c>
      <c r="B2138" s="8" t="s">
        <v>9287</v>
      </c>
      <c r="C2138" s="2" t="s">
        <v>67</v>
      </c>
      <c r="D2138" s="2" t="s">
        <v>67</v>
      </c>
      <c r="F2138" s="20" t="s">
        <v>10334</v>
      </c>
      <c r="G2138">
        <v>1</v>
      </c>
    </row>
    <row r="2139" spans="1:7" ht="14.4" customHeight="1" x14ac:dyDescent="0.3">
      <c r="A2139" s="18">
        <f>IEEE!A43</f>
        <v>42</v>
      </c>
      <c r="B2139" s="18" t="str">
        <f>IEEE!B43</f>
        <v>5 (UML)</v>
      </c>
      <c r="C2139" s="2" t="s">
        <v>67</v>
      </c>
      <c r="D2139" s="2" t="s">
        <v>67</v>
      </c>
      <c r="F2139" s="20" t="str">
        <f>IEEE!C43</f>
        <v>Towards the conception of a new approach for modeling interdependencies in Critical Infrastructures</v>
      </c>
      <c r="G2139">
        <v>1</v>
      </c>
    </row>
    <row r="2140" spans="1:7" ht="14.4" customHeight="1" x14ac:dyDescent="0.3">
      <c r="A2140" s="18">
        <f>IEEE!A138</f>
        <v>137</v>
      </c>
      <c r="B2140" s="18" t="str">
        <f>IEEE!B138</f>
        <v>5 (MD)</v>
      </c>
      <c r="C2140" s="2" t="s">
        <v>67</v>
      </c>
      <c r="D2140" s="2" t="s">
        <v>67</v>
      </c>
      <c r="F2140" s="20" t="str">
        <f>IEEE!C138</f>
        <v>Towards the integration of model-driven engineering, software product line engineering, and software configuration management</v>
      </c>
      <c r="G2140">
        <v>1</v>
      </c>
    </row>
    <row r="2141" spans="1:7" ht="14.4" customHeight="1" x14ac:dyDescent="0.3">
      <c r="A2141" s="8" t="s">
        <v>9022</v>
      </c>
      <c r="B2141" s="8" t="s">
        <v>9286</v>
      </c>
      <c r="C2141" s="2" t="s">
        <v>11170</v>
      </c>
      <c r="D2141" s="2" t="s">
        <v>67</v>
      </c>
      <c r="F2141" s="20" t="s">
        <v>8631</v>
      </c>
      <c r="G2141">
        <v>1</v>
      </c>
    </row>
    <row r="2142" spans="1:7" ht="14.4" customHeight="1" x14ac:dyDescent="0.3">
      <c r="A2142" s="8" t="s">
        <v>10503</v>
      </c>
      <c r="B2142" s="8" t="s">
        <v>9287</v>
      </c>
      <c r="C2142" s="2" t="s">
        <v>67</v>
      </c>
      <c r="D2142" s="2" t="s">
        <v>67</v>
      </c>
      <c r="F2142" s="20" t="s">
        <v>10223</v>
      </c>
      <c r="G2142">
        <v>1</v>
      </c>
    </row>
    <row r="2143" spans="1:7" ht="14.4" customHeight="1" x14ac:dyDescent="0.3">
      <c r="A2143" s="8" t="s">
        <v>9061</v>
      </c>
      <c r="B2143" s="8" t="s">
        <v>9286</v>
      </c>
      <c r="C2143" s="2" t="s">
        <v>67</v>
      </c>
      <c r="D2143" s="2" t="s">
        <v>67</v>
      </c>
      <c r="F2143" s="20" t="s">
        <v>8669</v>
      </c>
      <c r="G2143">
        <v>1</v>
      </c>
    </row>
    <row r="2144" spans="1:7" ht="14.4" customHeight="1" x14ac:dyDescent="0.3">
      <c r="A2144" s="8" t="s">
        <v>10629</v>
      </c>
      <c r="B2144" s="8" t="s">
        <v>9287</v>
      </c>
      <c r="C2144" s="2" t="s">
        <v>67</v>
      </c>
      <c r="D2144" s="2" t="s">
        <v>67</v>
      </c>
      <c r="F2144" s="20" t="s">
        <v>10348</v>
      </c>
      <c r="G2144">
        <v>1</v>
      </c>
    </row>
    <row r="2145" spans="1:7" ht="14.4" customHeight="1" x14ac:dyDescent="0.3">
      <c r="A2145" s="8" t="s">
        <v>9053</v>
      </c>
      <c r="B2145" s="8" t="s">
        <v>9286</v>
      </c>
      <c r="C2145" s="2" t="s">
        <v>67</v>
      </c>
      <c r="D2145" s="2" t="s">
        <v>67</v>
      </c>
      <c r="F2145" s="20" t="s">
        <v>8661</v>
      </c>
      <c r="G2145">
        <v>1</v>
      </c>
    </row>
    <row r="2146" spans="1:7" ht="14.4" customHeight="1" x14ac:dyDescent="0.3">
      <c r="A2146" s="8" t="s">
        <v>10829</v>
      </c>
      <c r="B2146" s="3" t="s">
        <v>10746</v>
      </c>
      <c r="C2146" s="2" t="s">
        <v>67</v>
      </c>
      <c r="D2146" s="2" t="s">
        <v>67</v>
      </c>
      <c r="F2146" s="20" t="s">
        <v>10762</v>
      </c>
      <c r="G2146">
        <v>1</v>
      </c>
    </row>
    <row r="2147" spans="1:7" ht="14.4" customHeight="1" x14ac:dyDescent="0.3">
      <c r="A2147" s="8" t="s">
        <v>9486</v>
      </c>
      <c r="B2147" s="8" t="s">
        <v>9287</v>
      </c>
      <c r="C2147" s="2" t="s">
        <v>67</v>
      </c>
      <c r="D2147" s="2" t="s">
        <v>67</v>
      </c>
      <c r="F2147" s="20" t="s">
        <v>9410</v>
      </c>
      <c r="G2147">
        <v>1</v>
      </c>
    </row>
    <row r="2148" spans="1:7" ht="14.4" customHeight="1" x14ac:dyDescent="0.3">
      <c r="A2148" s="18">
        <f>IEEE!A218</f>
        <v>217</v>
      </c>
      <c r="B2148" s="18" t="str">
        <f>IEEE!B218</f>
        <v>5 (DS)</v>
      </c>
      <c r="C2148" s="2" t="s">
        <v>67</v>
      </c>
      <c r="D2148" s="2" t="s">
        <v>67</v>
      </c>
      <c r="F2148" s="20" t="str">
        <f>IEEE!C218</f>
        <v>Towards Unified Data and Lifecycle Management for Deep Learning</v>
      </c>
      <c r="G2148">
        <v>1</v>
      </c>
    </row>
    <row r="2149" spans="1:7" ht="14.4" customHeight="1" x14ac:dyDescent="0.3">
      <c r="A2149" s="8" t="s">
        <v>9198</v>
      </c>
      <c r="B2149" s="8" t="s">
        <v>9286</v>
      </c>
      <c r="C2149" s="2" t="s">
        <v>67</v>
      </c>
      <c r="D2149" s="2" t="s">
        <v>67</v>
      </c>
      <c r="F2149" s="20" t="s">
        <v>8803</v>
      </c>
      <c r="G2149">
        <v>1</v>
      </c>
    </row>
    <row r="2150" spans="1:7" ht="14.4" customHeight="1" x14ac:dyDescent="0.3">
      <c r="A2150" s="6">
        <f>ACM!A74</f>
        <v>317</v>
      </c>
      <c r="B2150" s="6">
        <f>ACM!B74</f>
        <v>6</v>
      </c>
      <c r="C2150" s="2" t="s">
        <v>67</v>
      </c>
      <c r="D2150" s="2" t="s">
        <v>67</v>
      </c>
      <c r="F2150" s="20" t="str">
        <f>ACM!I74</f>
        <v>Towards Utilizing Model-Driven Engineering of Composite Applications for Business Performance Analysis</v>
      </c>
      <c r="G2150">
        <v>1</v>
      </c>
    </row>
    <row r="2151" spans="1:7" ht="14.4" customHeight="1" x14ac:dyDescent="0.3">
      <c r="A2151" s="8" t="s">
        <v>9035</v>
      </c>
      <c r="B2151" s="8" t="s">
        <v>9286</v>
      </c>
      <c r="C2151" s="2" t="s">
        <v>67</v>
      </c>
      <c r="D2151" s="2" t="s">
        <v>67</v>
      </c>
      <c r="F2151" s="20" t="s">
        <v>8643</v>
      </c>
      <c r="G2151">
        <v>1</v>
      </c>
    </row>
    <row r="2152" spans="1:7" x14ac:dyDescent="0.3">
      <c r="A2152" s="8" t="s">
        <v>9058</v>
      </c>
      <c r="B2152" s="8" t="s">
        <v>9286</v>
      </c>
      <c r="C2152" s="2" t="s">
        <v>67</v>
      </c>
      <c r="D2152" s="2" t="s">
        <v>67</v>
      </c>
      <c r="F2152" s="20" t="s">
        <v>8666</v>
      </c>
      <c r="G2152">
        <v>1</v>
      </c>
    </row>
    <row r="2153" spans="1:7" ht="14.4" customHeight="1" x14ac:dyDescent="0.3">
      <c r="A2153" s="8" t="s">
        <v>9902</v>
      </c>
      <c r="B2153" s="8" t="s">
        <v>9287</v>
      </c>
      <c r="C2153" s="2" t="s">
        <v>67</v>
      </c>
      <c r="D2153" s="2" t="s">
        <v>67</v>
      </c>
      <c r="F2153" s="20" t="s">
        <v>9844</v>
      </c>
      <c r="G2153">
        <v>1</v>
      </c>
    </row>
    <row r="2154" spans="1:7" ht="14.4" customHeight="1" x14ac:dyDescent="0.3">
      <c r="A2154" s="18">
        <f>IEEE!A26</f>
        <v>25</v>
      </c>
      <c r="B2154" s="18" t="str">
        <f>IEEE!B26</f>
        <v>5 (UML)</v>
      </c>
      <c r="C2154" s="2" t="s">
        <v>67</v>
      </c>
      <c r="D2154" s="2" t="s">
        <v>67</v>
      </c>
      <c r="E2154" s="23" t="s">
        <v>66</v>
      </c>
      <c r="F2154" s="20" t="str">
        <f>IEEE!C26</f>
        <v>Transformation and composition of software design models for Model Driven Development</v>
      </c>
      <c r="G2154">
        <v>1</v>
      </c>
    </row>
    <row r="2155" spans="1:7" ht="14.4" customHeight="1" x14ac:dyDescent="0.3">
      <c r="A2155" s="18">
        <f>IEEE!A125</f>
        <v>124</v>
      </c>
      <c r="B2155" s="18" t="str">
        <f>IEEE!B125</f>
        <v>5 (MD)</v>
      </c>
      <c r="C2155" s="2" t="s">
        <v>11170</v>
      </c>
      <c r="D2155" s="2" t="s">
        <v>67</v>
      </c>
      <c r="F2155" s="20" t="str">
        <f>IEEE!C125</f>
        <v>Transformation and composition of software design models for Model Driven Development</v>
      </c>
      <c r="G2155">
        <v>1</v>
      </c>
    </row>
    <row r="2156" spans="1:7" ht="14.4" customHeight="1" x14ac:dyDescent="0.3">
      <c r="A2156" s="8" t="s">
        <v>9016</v>
      </c>
      <c r="B2156" s="8" t="s">
        <v>9286</v>
      </c>
      <c r="C2156" s="2" t="s">
        <v>67</v>
      </c>
      <c r="D2156" s="2" t="s">
        <v>67</v>
      </c>
      <c r="F2156" s="20" t="s">
        <v>8601</v>
      </c>
      <c r="G2156">
        <v>1</v>
      </c>
    </row>
    <row r="2157" spans="1:7" ht="14.4" customHeight="1" x14ac:dyDescent="0.3">
      <c r="A2157" s="8" t="s">
        <v>9473</v>
      </c>
      <c r="B2157" s="8" t="s">
        <v>9287</v>
      </c>
      <c r="C2157" s="2" t="s">
        <v>67</v>
      </c>
      <c r="D2157" s="2" t="s">
        <v>67</v>
      </c>
      <c r="F2157" s="20" t="s">
        <v>9397</v>
      </c>
      <c r="G2157">
        <v>1</v>
      </c>
    </row>
    <row r="2158" spans="1:7" ht="14.4" customHeight="1" x14ac:dyDescent="0.3">
      <c r="A2158" s="18">
        <f>IEEE!A102</f>
        <v>101</v>
      </c>
      <c r="B2158" s="18" t="str">
        <f>IEEE!B102</f>
        <v>5 (MD)</v>
      </c>
      <c r="C2158" s="2" t="s">
        <v>67</v>
      </c>
      <c r="D2158" s="2" t="s">
        <v>67</v>
      </c>
      <c r="F2158" s="20" t="str">
        <f>IEEE!C102</f>
        <v>Transformation of Failure Propagation Models into Fault Trees for Safety Evaluation Purposes</v>
      </c>
      <c r="G2158">
        <v>1</v>
      </c>
    </row>
    <row r="2159" spans="1:7" ht="14.4" customHeight="1" x14ac:dyDescent="0.3">
      <c r="A2159" s="8" t="s">
        <v>10512</v>
      </c>
      <c r="B2159" s="8" t="s">
        <v>9287</v>
      </c>
      <c r="C2159" s="2" t="s">
        <v>67</v>
      </c>
      <c r="D2159" s="2" t="s">
        <v>67</v>
      </c>
      <c r="F2159" s="20" t="s">
        <v>10232</v>
      </c>
      <c r="G2159">
        <v>1</v>
      </c>
    </row>
    <row r="2160" spans="1:7" ht="14.4" customHeight="1" x14ac:dyDescent="0.3">
      <c r="A2160" s="8" t="s">
        <v>10017</v>
      </c>
      <c r="B2160" s="8" t="s">
        <v>9287</v>
      </c>
      <c r="C2160" s="2" t="s">
        <v>67</v>
      </c>
      <c r="D2160" s="2" t="s">
        <v>67</v>
      </c>
      <c r="F2160" s="20" t="s">
        <v>9961</v>
      </c>
      <c r="G2160">
        <v>1</v>
      </c>
    </row>
    <row r="2161" spans="1:7" ht="14.4" customHeight="1" x14ac:dyDescent="0.3">
      <c r="A2161" s="8" t="s">
        <v>10742</v>
      </c>
      <c r="B2161" s="3" t="s">
        <v>10746</v>
      </c>
      <c r="C2161" s="2" t="s">
        <v>67</v>
      </c>
      <c r="D2161" s="2" t="s">
        <v>67</v>
      </c>
      <c r="F2161" s="20" t="s">
        <v>10728</v>
      </c>
      <c r="G2161">
        <v>1</v>
      </c>
    </row>
    <row r="2162" spans="1:7" ht="14.4" customHeight="1" x14ac:dyDescent="0.3">
      <c r="A2162" s="8" t="s">
        <v>10660</v>
      </c>
      <c r="B2162" s="8" t="s">
        <v>9287</v>
      </c>
      <c r="C2162" s="2" t="s">
        <v>67</v>
      </c>
      <c r="D2162" s="2" t="s">
        <v>67</v>
      </c>
      <c r="F2162" s="20" t="s">
        <v>10380</v>
      </c>
      <c r="G2162">
        <v>1</v>
      </c>
    </row>
    <row r="2163" spans="1:7" ht="14.4" customHeight="1" x14ac:dyDescent="0.3">
      <c r="A2163" s="8" t="s">
        <v>10034</v>
      </c>
      <c r="B2163" s="8" t="s">
        <v>9287</v>
      </c>
      <c r="C2163" s="2" t="s">
        <v>67</v>
      </c>
      <c r="D2163" s="2" t="s">
        <v>67</v>
      </c>
      <c r="F2163" s="20" t="s">
        <v>9978</v>
      </c>
      <c r="G2163">
        <v>1</v>
      </c>
    </row>
    <row r="2164" spans="1:7" ht="14.4" customHeight="1" x14ac:dyDescent="0.3">
      <c r="A2164" s="6">
        <f>ACM!A751</f>
        <v>994</v>
      </c>
      <c r="B2164" s="6">
        <f>ACM!B751</f>
        <v>6</v>
      </c>
      <c r="C2164" s="2" t="s">
        <v>67</v>
      </c>
      <c r="D2164" s="2" t="s">
        <v>67</v>
      </c>
      <c r="F2164" s="20" t="str">
        <f>ACM!I751</f>
        <v>Transient Analysis of Laminated Composite Plates with Embedded Smart-material Layers</v>
      </c>
      <c r="G2164">
        <v>1</v>
      </c>
    </row>
    <row r="2165" spans="1:7" ht="14.4" customHeight="1" x14ac:dyDescent="0.3">
      <c r="A2165" s="8" t="s">
        <v>10465</v>
      </c>
      <c r="B2165" s="8" t="s">
        <v>9287</v>
      </c>
      <c r="C2165" s="2" t="s">
        <v>67</v>
      </c>
      <c r="D2165" s="2" t="s">
        <v>67</v>
      </c>
      <c r="F2165" s="20" t="s">
        <v>10185</v>
      </c>
      <c r="G2165">
        <v>1</v>
      </c>
    </row>
    <row r="2166" spans="1:7" ht="14.4" customHeight="1" x14ac:dyDescent="0.3">
      <c r="A2166" s="8" t="s">
        <v>9248</v>
      </c>
      <c r="B2166" s="8" t="s">
        <v>9286</v>
      </c>
      <c r="C2166" s="2" t="s">
        <v>67</v>
      </c>
      <c r="D2166" s="2" t="s">
        <v>67</v>
      </c>
      <c r="F2166" s="20" t="s">
        <v>8852</v>
      </c>
      <c r="G2166">
        <v>1</v>
      </c>
    </row>
    <row r="2167" spans="1:7" ht="14.4" customHeight="1" x14ac:dyDescent="0.3">
      <c r="A2167" s="8" t="s">
        <v>10559</v>
      </c>
      <c r="B2167" s="8" t="s">
        <v>9287</v>
      </c>
      <c r="C2167" s="2" t="s">
        <v>67</v>
      </c>
      <c r="D2167" s="2" t="s">
        <v>67</v>
      </c>
      <c r="F2167" s="20" t="s">
        <v>10280</v>
      </c>
      <c r="G2167">
        <v>1</v>
      </c>
    </row>
    <row r="2168" spans="1:7" ht="14.4" customHeight="1" x14ac:dyDescent="0.3">
      <c r="A2168" s="8" t="s">
        <v>8945</v>
      </c>
      <c r="B2168" s="8" t="s">
        <v>9286</v>
      </c>
      <c r="C2168" s="2" t="s">
        <v>67</v>
      </c>
      <c r="D2168" s="2" t="s">
        <v>67</v>
      </c>
      <c r="F2168" s="20" t="s">
        <v>8510</v>
      </c>
      <c r="G2168">
        <v>1</v>
      </c>
    </row>
    <row r="2169" spans="1:7" ht="14.4" customHeight="1" x14ac:dyDescent="0.3">
      <c r="A2169" s="8" t="s">
        <v>10649</v>
      </c>
      <c r="B2169" s="8" t="s">
        <v>9287</v>
      </c>
      <c r="C2169" s="2" t="s">
        <v>67</v>
      </c>
      <c r="D2169" s="2" t="s">
        <v>67</v>
      </c>
      <c r="F2169" s="20" t="s">
        <v>10369</v>
      </c>
      <c r="G2169">
        <v>1</v>
      </c>
    </row>
    <row r="2170" spans="1:7" ht="14.4" customHeight="1" x14ac:dyDescent="0.3">
      <c r="A2170" s="8" t="s">
        <v>9109</v>
      </c>
      <c r="B2170" s="8" t="s">
        <v>9286</v>
      </c>
      <c r="C2170" s="2" t="s">
        <v>67</v>
      </c>
      <c r="D2170" s="2" t="s">
        <v>67</v>
      </c>
      <c r="F2170" s="20" t="s">
        <v>8715</v>
      </c>
      <c r="G2170">
        <v>1</v>
      </c>
    </row>
    <row r="2171" spans="1:7" ht="14.4" customHeight="1" x14ac:dyDescent="0.3">
      <c r="A2171" s="8" t="s">
        <v>9996</v>
      </c>
      <c r="B2171" s="8" t="s">
        <v>9287</v>
      </c>
      <c r="C2171" s="2" t="s">
        <v>67</v>
      </c>
      <c r="D2171" s="2" t="s">
        <v>67</v>
      </c>
      <c r="F2171" s="20" t="s">
        <v>9940</v>
      </c>
      <c r="G2171">
        <v>1</v>
      </c>
    </row>
    <row r="2172" spans="1:7" ht="14.4" customHeight="1" x14ac:dyDescent="0.3">
      <c r="A2172" s="6">
        <f>ACM!A793</f>
        <v>1036</v>
      </c>
      <c r="B2172" s="6">
        <f>ACM!B793</f>
        <v>6</v>
      </c>
      <c r="C2172" s="2" t="s">
        <v>67</v>
      </c>
      <c r="D2172" s="2" t="s">
        <v>67</v>
      </c>
      <c r="F2172" s="20" t="str">
        <f>ACM!I793</f>
        <v>Travelling Waves in a Reaction-diffusion Model for Electrodeposition</v>
      </c>
      <c r="G2172">
        <v>1</v>
      </c>
    </row>
    <row r="2173" spans="1:7" ht="14.4" customHeight="1" x14ac:dyDescent="0.3">
      <c r="A2173" s="6">
        <f>ACM!A852</f>
        <v>1095</v>
      </c>
      <c r="B2173" s="6">
        <f>ACM!B852</f>
        <v>6</v>
      </c>
      <c r="C2173" s="2" t="s">
        <v>67</v>
      </c>
      <c r="D2173" s="2" t="s">
        <v>67</v>
      </c>
      <c r="F2173" s="20" t="str">
        <f>ACM!I852</f>
        <v>Tree-based Multivariate Regression and Density Estimation with Right-censored Data</v>
      </c>
      <c r="G2173">
        <v>1</v>
      </c>
    </row>
    <row r="2174" spans="1:7" ht="14.4" customHeight="1" x14ac:dyDescent="0.3">
      <c r="A2174" s="6">
        <f>ACM!A316</f>
        <v>559</v>
      </c>
      <c r="B2174" s="6">
        <f>ACM!B316</f>
        <v>6</v>
      </c>
      <c r="C2174" s="2" t="s">
        <v>67</v>
      </c>
      <c r="D2174" s="2" t="s">
        <v>67</v>
      </c>
      <c r="F2174" s="20" t="str">
        <f>ACM!I316</f>
        <v>Trend Estimation of Financial Time Series</v>
      </c>
      <c r="G2174">
        <v>1</v>
      </c>
    </row>
    <row r="2175" spans="1:7" ht="14.4" customHeight="1" x14ac:dyDescent="0.3">
      <c r="A2175" s="8" t="s">
        <v>8946</v>
      </c>
      <c r="B2175" s="8" t="s">
        <v>9286</v>
      </c>
      <c r="C2175" s="2" t="s">
        <v>67</v>
      </c>
      <c r="D2175" s="2" t="s">
        <v>67</v>
      </c>
      <c r="F2175" s="20" t="s">
        <v>8533</v>
      </c>
      <c r="G2175">
        <v>1</v>
      </c>
    </row>
    <row r="2176" spans="1:7" ht="14.4" customHeight="1" x14ac:dyDescent="0.3">
      <c r="A2176" s="6">
        <f>ACM!A741</f>
        <v>984</v>
      </c>
      <c r="B2176" s="6">
        <f>ACM!B741</f>
        <v>6</v>
      </c>
      <c r="C2176" s="2" t="s">
        <v>67</v>
      </c>
      <c r="D2176" s="2" t="s">
        <v>67</v>
      </c>
      <c r="F2176" s="20" t="str">
        <f>ACM!I741</f>
        <v>TurboFlux: A Fast Continuous Subgraph Matching System for Streaming Graph Data</v>
      </c>
      <c r="G2176">
        <v>1</v>
      </c>
    </row>
    <row r="2177" spans="1:7" ht="14.4" customHeight="1" x14ac:dyDescent="0.3">
      <c r="A2177" s="6">
        <f>ACM!A315</f>
        <v>558</v>
      </c>
      <c r="B2177" s="6">
        <f>ACM!B315</f>
        <v>6</v>
      </c>
      <c r="C2177" s="2" t="s">
        <v>67</v>
      </c>
      <c r="D2177" s="2" t="s">
        <v>67</v>
      </c>
      <c r="F2177" s="20" t="str">
        <f>ACM!I315</f>
        <v>Tutorial on Message Sequence Charts</v>
      </c>
      <c r="G2177">
        <v>1</v>
      </c>
    </row>
    <row r="2178" spans="1:7" ht="14.4" customHeight="1" x14ac:dyDescent="0.3">
      <c r="A2178" s="18">
        <f>IEEE!A137</f>
        <v>136</v>
      </c>
      <c r="B2178" s="18" t="str">
        <f>IEEE!B137</f>
        <v>5 (MD)</v>
      </c>
      <c r="C2178" s="2" t="s">
        <v>67</v>
      </c>
      <c r="D2178" s="2" t="s">
        <v>67</v>
      </c>
      <c r="F2178" s="20" t="str">
        <f>IEEE!C137</f>
        <v>Two methods for modeling and verification of safety properties of railway infrastructures</v>
      </c>
      <c r="G2178">
        <v>1</v>
      </c>
    </row>
    <row r="2179" spans="1:7" ht="14.4" customHeight="1" x14ac:dyDescent="0.3">
      <c r="A2179" s="6">
        <f>ACM!A557</f>
        <v>800</v>
      </c>
      <c r="B2179" s="6">
        <f>ACM!B557</f>
        <v>6</v>
      </c>
      <c r="C2179" s="2" t="s">
        <v>67</v>
      </c>
      <c r="D2179" s="2" t="s">
        <v>67</v>
      </c>
      <c r="F2179" s="20" t="str">
        <f>ACM!I557</f>
        <v>Two-dimensional Frequency Domain Motion Compensation for Spatiotemporal Signals</v>
      </c>
      <c r="G2179">
        <v>1</v>
      </c>
    </row>
    <row r="2180" spans="1:7" ht="14.4" customHeight="1" x14ac:dyDescent="0.3">
      <c r="A2180" s="8" t="s">
        <v>9017</v>
      </c>
      <c r="B2180" s="8" t="s">
        <v>9286</v>
      </c>
      <c r="C2180" s="2" t="s">
        <v>67</v>
      </c>
      <c r="D2180" s="2" t="s">
        <v>67</v>
      </c>
      <c r="F2180" s="20" t="s">
        <v>8569</v>
      </c>
      <c r="G2180">
        <v>1</v>
      </c>
    </row>
    <row r="2181" spans="1:7" ht="14.4" customHeight="1" x14ac:dyDescent="0.3">
      <c r="A2181" s="8" t="s">
        <v>9030</v>
      </c>
      <c r="B2181" s="8" t="s">
        <v>9286</v>
      </c>
      <c r="C2181" s="2" t="s">
        <v>67</v>
      </c>
      <c r="D2181" s="2" t="s">
        <v>67</v>
      </c>
      <c r="F2181" s="20" t="s">
        <v>8639</v>
      </c>
      <c r="G2181">
        <v>1</v>
      </c>
    </row>
    <row r="2182" spans="1:7" ht="14.4" customHeight="1" x14ac:dyDescent="0.3">
      <c r="A2182" s="8" t="s">
        <v>9163</v>
      </c>
      <c r="B2182" s="8" t="s">
        <v>9286</v>
      </c>
      <c r="C2182" s="2" t="s">
        <v>67</v>
      </c>
      <c r="D2182" s="2" t="s">
        <v>67</v>
      </c>
      <c r="F2182" s="20" t="s">
        <v>8768</v>
      </c>
      <c r="G2182">
        <v>1</v>
      </c>
    </row>
    <row r="2183" spans="1:7" ht="14.4" customHeight="1" x14ac:dyDescent="0.3">
      <c r="A2183" s="6">
        <f>ACM!A181</f>
        <v>424</v>
      </c>
      <c r="B2183" s="6">
        <f>ACM!B181</f>
        <v>6</v>
      </c>
      <c r="C2183" s="2" t="s">
        <v>67</v>
      </c>
      <c r="D2183" s="2" t="s">
        <v>67</v>
      </c>
      <c r="F2183" s="20" t="str">
        <f>ACM!I181</f>
        <v>UltraSAN Version 3 Overview</v>
      </c>
      <c r="G2183">
        <v>1</v>
      </c>
    </row>
    <row r="2184" spans="1:7" ht="14.4" customHeight="1" x14ac:dyDescent="0.3">
      <c r="A2184" s="8" t="s">
        <v>8947</v>
      </c>
      <c r="B2184" s="8" t="s">
        <v>9286</v>
      </c>
      <c r="C2184" s="2" t="s">
        <v>67</v>
      </c>
      <c r="D2184" s="2" t="s">
        <v>67</v>
      </c>
      <c r="F2184" s="20" t="s">
        <v>8553</v>
      </c>
      <c r="G2184">
        <v>1</v>
      </c>
    </row>
    <row r="2185" spans="1:7" ht="14.4" customHeight="1" x14ac:dyDescent="0.3">
      <c r="A2185" s="8" t="s">
        <v>9499</v>
      </c>
      <c r="B2185" s="8" t="s">
        <v>9287</v>
      </c>
      <c r="C2185" s="2" t="s">
        <v>67</v>
      </c>
      <c r="D2185" s="2" t="s">
        <v>67</v>
      </c>
      <c r="F2185" s="20" t="s">
        <v>9423</v>
      </c>
      <c r="G2185">
        <v>1</v>
      </c>
    </row>
    <row r="2186" spans="1:7" ht="14.4" customHeight="1" x14ac:dyDescent="0.3">
      <c r="A2186" s="6">
        <f>ACM!A7</f>
        <v>250</v>
      </c>
      <c r="B2186" s="6">
        <f>ACM!B7</f>
        <v>6</v>
      </c>
      <c r="C2186" s="2" t="s">
        <v>67</v>
      </c>
      <c r="D2186" s="2" t="s">
        <v>67</v>
      </c>
      <c r="F2186" s="20" t="str">
        <f>ACM!I7</f>
        <v>UML Formal Semantics: Lessons Learned</v>
      </c>
      <c r="G2186">
        <v>1</v>
      </c>
    </row>
    <row r="2187" spans="1:7" ht="14.4" customHeight="1" x14ac:dyDescent="0.3">
      <c r="A2187" s="8" t="s">
        <v>9597</v>
      </c>
      <c r="B2187" s="8" t="s">
        <v>9287</v>
      </c>
      <c r="C2187" s="2" t="s">
        <v>67</v>
      </c>
      <c r="D2187" s="2" t="s">
        <v>67</v>
      </c>
      <c r="F2187" s="20" t="s">
        <v>9546</v>
      </c>
      <c r="G2187">
        <v>1</v>
      </c>
    </row>
    <row r="2188" spans="1:7" ht="14.4" customHeight="1" x14ac:dyDescent="0.3">
      <c r="A2188" s="8" t="s">
        <v>9463</v>
      </c>
      <c r="B2188" s="8" t="s">
        <v>9287</v>
      </c>
      <c r="C2188" s="2" t="s">
        <v>67</v>
      </c>
      <c r="D2188" s="2" t="s">
        <v>67</v>
      </c>
      <c r="F2188" s="20" t="s">
        <v>9387</v>
      </c>
      <c r="G2188">
        <v>1</v>
      </c>
    </row>
    <row r="2189" spans="1:7" ht="14.4" customHeight="1" x14ac:dyDescent="0.3">
      <c r="A2189" s="8" t="s">
        <v>9683</v>
      </c>
      <c r="B2189" s="8" t="s">
        <v>9287</v>
      </c>
      <c r="C2189" s="2" t="s">
        <v>67</v>
      </c>
      <c r="D2189" s="2" t="s">
        <v>67</v>
      </c>
      <c r="F2189" s="20" t="s">
        <v>9638</v>
      </c>
      <c r="G2189">
        <v>1</v>
      </c>
    </row>
    <row r="2190" spans="1:7" ht="14.4" customHeight="1" x14ac:dyDescent="0.3">
      <c r="A2190" s="8" t="s">
        <v>9458</v>
      </c>
      <c r="B2190" s="8" t="s">
        <v>9287</v>
      </c>
      <c r="C2190" s="2" t="s">
        <v>67</v>
      </c>
      <c r="D2190" s="2" t="s">
        <v>67</v>
      </c>
      <c r="F2190" s="20" t="s">
        <v>9382</v>
      </c>
      <c r="G2190">
        <v>1</v>
      </c>
    </row>
    <row r="2191" spans="1:7" ht="14.4" customHeight="1" x14ac:dyDescent="0.3">
      <c r="A2191" s="8" t="s">
        <v>8948</v>
      </c>
      <c r="B2191" s="8" t="s">
        <v>9286</v>
      </c>
      <c r="C2191" s="2" t="s">
        <v>67</v>
      </c>
      <c r="D2191" s="2" t="s">
        <v>67</v>
      </c>
      <c r="F2191" s="20" t="s">
        <v>8530</v>
      </c>
      <c r="G2191">
        <v>1</v>
      </c>
    </row>
    <row r="2192" spans="1:7" ht="14.4" customHeight="1" x14ac:dyDescent="0.3">
      <c r="A2192" s="8" t="s">
        <v>9119</v>
      </c>
      <c r="B2192" s="8" t="s">
        <v>9286</v>
      </c>
      <c r="C2192" s="2" t="s">
        <v>67</v>
      </c>
      <c r="D2192" s="2" t="s">
        <v>67</v>
      </c>
      <c r="F2192" s="20" t="s">
        <v>8514</v>
      </c>
      <c r="G2192">
        <v>1</v>
      </c>
    </row>
    <row r="2193" spans="1:7" x14ac:dyDescent="0.3">
      <c r="A2193" s="6">
        <f>ACM!A313</f>
        <v>556</v>
      </c>
      <c r="B2193" s="6">
        <f>ACM!B313</f>
        <v>6</v>
      </c>
      <c r="C2193" s="2" t="s">
        <v>67</v>
      </c>
      <c r="D2193" s="2" t="s">
        <v>67</v>
      </c>
      <c r="F2193" s="20" t="str">
        <f>ACM!I313</f>
        <v>Uncovering the Nature of Information Processing of Men and Women Online: The Comparison of Two Models Using the Think-aloud Method</v>
      </c>
      <c r="G2193">
        <v>1</v>
      </c>
    </row>
    <row r="2194" spans="1:7" ht="14.4" customHeight="1" x14ac:dyDescent="0.3">
      <c r="A2194" s="6">
        <f>ACM!A312</f>
        <v>555</v>
      </c>
      <c r="B2194" s="6">
        <f>ACM!B312</f>
        <v>6</v>
      </c>
      <c r="C2194" s="2" t="s">
        <v>67</v>
      </c>
      <c r="D2194" s="2" t="s">
        <v>67</v>
      </c>
      <c r="F2194" s="20" t="str">
        <f>ACM!I312</f>
        <v>Unification of Compiled and Interpreter-based Pattern Matching Techniques</v>
      </c>
      <c r="G2194">
        <v>1</v>
      </c>
    </row>
    <row r="2195" spans="1:7" ht="14.4" customHeight="1" x14ac:dyDescent="0.3">
      <c r="A2195" s="8" t="s">
        <v>9490</v>
      </c>
      <c r="B2195" s="8" t="s">
        <v>9287</v>
      </c>
      <c r="C2195" s="2" t="s">
        <v>67</v>
      </c>
      <c r="D2195" s="2" t="s">
        <v>67</v>
      </c>
      <c r="F2195" s="20" t="s">
        <v>9414</v>
      </c>
      <c r="G2195">
        <v>1</v>
      </c>
    </row>
    <row r="2196" spans="1:7" ht="14.4" customHeight="1" x14ac:dyDescent="0.3">
      <c r="A2196" s="18">
        <f>IEEE!A197</f>
        <v>196</v>
      </c>
      <c r="B2196" s="18" t="str">
        <f>IEEE!B197</f>
        <v>5 (MD)</v>
      </c>
      <c r="C2196" s="2" t="s">
        <v>67</v>
      </c>
      <c r="D2196" s="2" t="s">
        <v>67</v>
      </c>
      <c r="F2196" s="20" t="str">
        <f>IEEE!C197</f>
        <v>Uniformly Evaluating and Comparing Ranking Metrics for Spectral Fault Localization</v>
      </c>
      <c r="G2196">
        <v>1</v>
      </c>
    </row>
    <row r="2197" spans="1:7" ht="14.4" customHeight="1" x14ac:dyDescent="0.3">
      <c r="A2197" s="8" t="s">
        <v>10616</v>
      </c>
      <c r="B2197" s="8" t="s">
        <v>9287</v>
      </c>
      <c r="C2197" s="2" t="s">
        <v>67</v>
      </c>
      <c r="D2197" s="2" t="s">
        <v>67</v>
      </c>
      <c r="F2197" s="20" t="s">
        <v>10335</v>
      </c>
      <c r="G2197">
        <v>1</v>
      </c>
    </row>
    <row r="2198" spans="1:7" ht="14.4" customHeight="1" x14ac:dyDescent="0.3">
      <c r="A2198" s="8" t="s">
        <v>9656</v>
      </c>
      <c r="B2198" s="8" t="s">
        <v>9287</v>
      </c>
      <c r="C2198" s="2" t="s">
        <v>67</v>
      </c>
      <c r="D2198" s="2" t="s">
        <v>67</v>
      </c>
      <c r="F2198" s="20" t="s">
        <v>9611</v>
      </c>
      <c r="G2198">
        <v>1</v>
      </c>
    </row>
    <row r="2199" spans="1:7" ht="14.4" customHeight="1" x14ac:dyDescent="0.3">
      <c r="A2199" s="6">
        <f>ACM!A810</f>
        <v>1053</v>
      </c>
      <c r="B2199" s="6">
        <f>ACM!B810</f>
        <v>6</v>
      </c>
      <c r="C2199" s="2" t="s">
        <v>67</v>
      </c>
      <c r="D2199" s="2" t="s">
        <v>67</v>
      </c>
      <c r="F2199" s="20" t="str">
        <f>ACM!I810</f>
        <v>Universal Image Compression Using Multiscale Recurrent Patterns With Adaptive Probability Model</v>
      </c>
      <c r="G2199">
        <v>1</v>
      </c>
    </row>
    <row r="2200" spans="1:7" ht="14.4" customHeight="1" x14ac:dyDescent="0.3">
      <c r="A2200" s="6">
        <f>ACM!A342</f>
        <v>585</v>
      </c>
      <c r="B2200" s="6">
        <f>ACM!B342</f>
        <v>6</v>
      </c>
      <c r="C2200" s="2" t="s">
        <v>67</v>
      </c>
      <c r="D2200" s="2" t="s">
        <v>67</v>
      </c>
      <c r="F2200" s="20" t="str">
        <f>ACM!I342</f>
        <v>UNIX System Security</v>
      </c>
      <c r="G2200">
        <v>1</v>
      </c>
    </row>
    <row r="2201" spans="1:7" ht="14.4" customHeight="1" x14ac:dyDescent="0.3">
      <c r="A2201" s="6">
        <f>ACM!A375</f>
        <v>618</v>
      </c>
      <c r="B2201" s="6">
        <f>ACM!B375</f>
        <v>6</v>
      </c>
      <c r="C2201" s="2" t="s">
        <v>67</v>
      </c>
      <c r="D2201" s="2" t="s">
        <v>67</v>
      </c>
      <c r="F2201" s="20" t="str">
        <f>ACM!I375</f>
        <v>Upwind-Difference Potentials Method for Patlak-Keller-Segel Chemotaxis Model</v>
      </c>
      <c r="G2201">
        <v>1</v>
      </c>
    </row>
    <row r="2202" spans="1:7" ht="14.4" customHeight="1" x14ac:dyDescent="0.3">
      <c r="A2202" s="18">
        <f>IEEE!A5</f>
        <v>4</v>
      </c>
      <c r="B2202" s="18" t="str">
        <f>IEEE!B5</f>
        <v>5 (UML)</v>
      </c>
      <c r="C2202" s="2" t="s">
        <v>67</v>
      </c>
      <c r="D2202" s="2" t="s">
        <v>67</v>
      </c>
      <c r="F2202" s="20" t="str">
        <f>IEEE!C5</f>
        <v>Usability evaluation on teaching and applying model-driven object oriented approaches for PLC software</v>
      </c>
      <c r="G2202">
        <v>1</v>
      </c>
    </row>
    <row r="2203" spans="1:7" ht="14.4" customHeight="1" x14ac:dyDescent="0.3">
      <c r="A2203" s="18">
        <f>IEEE!A97</f>
        <v>96</v>
      </c>
      <c r="B2203" s="18" t="str">
        <f>IEEE!B97</f>
        <v>5 (MD)</v>
      </c>
      <c r="C2203" s="2" t="s">
        <v>11170</v>
      </c>
      <c r="D2203" s="2" t="s">
        <v>67</v>
      </c>
      <c r="F2203" s="20" t="str">
        <f>IEEE!C97</f>
        <v>Usability evaluation on teaching and applying model-driven object oriented approaches for PLC software</v>
      </c>
      <c r="G2203">
        <v>1</v>
      </c>
    </row>
    <row r="2204" spans="1:7" ht="14.4" customHeight="1" x14ac:dyDescent="0.3">
      <c r="A2204" s="18">
        <f>IEEE!A208</f>
        <v>207</v>
      </c>
      <c r="B2204" s="18" t="str">
        <f>IEEE!B208</f>
        <v>5 (DS)</v>
      </c>
      <c r="C2204" s="2" t="s">
        <v>11170</v>
      </c>
      <c r="D2204" s="2" t="s">
        <v>67</v>
      </c>
      <c r="F2204" s="20" t="str">
        <f>IEEE!C208</f>
        <v>Usability evaluation on teaching and applying model-driven object oriented approaches for PLC software</v>
      </c>
      <c r="G2204">
        <v>1</v>
      </c>
    </row>
    <row r="2205" spans="1:7" ht="14.4" customHeight="1" x14ac:dyDescent="0.3">
      <c r="A2205" s="8" t="s">
        <v>10516</v>
      </c>
      <c r="B2205" s="8" t="s">
        <v>9287</v>
      </c>
      <c r="C2205" s="2" t="s">
        <v>67</v>
      </c>
      <c r="D2205" s="2" t="s">
        <v>67</v>
      </c>
      <c r="F2205" s="20" t="s">
        <v>10236</v>
      </c>
      <c r="G2205">
        <v>1</v>
      </c>
    </row>
    <row r="2206" spans="1:7" ht="14.4" customHeight="1" x14ac:dyDescent="0.3">
      <c r="A2206" s="8" t="s">
        <v>9561</v>
      </c>
      <c r="B2206" s="8" t="s">
        <v>9287</v>
      </c>
      <c r="C2206" s="2" t="s">
        <v>67</v>
      </c>
      <c r="D2206" s="2" t="s">
        <v>67</v>
      </c>
      <c r="F2206" s="20" t="s">
        <v>9508</v>
      </c>
      <c r="G2206">
        <v>1</v>
      </c>
    </row>
    <row r="2207" spans="1:7" ht="14.4" customHeight="1" x14ac:dyDescent="0.3">
      <c r="A2207" s="8" t="s">
        <v>9183</v>
      </c>
      <c r="B2207" s="8" t="s">
        <v>9286</v>
      </c>
      <c r="C2207" s="2" t="s">
        <v>67</v>
      </c>
      <c r="D2207" s="2" t="s">
        <v>67</v>
      </c>
      <c r="F2207" s="20" t="s">
        <v>8788</v>
      </c>
      <c r="G2207">
        <v>1</v>
      </c>
    </row>
    <row r="2208" spans="1:7" ht="14.4" customHeight="1" x14ac:dyDescent="0.3">
      <c r="A2208" s="6">
        <f>ACM!A440</f>
        <v>683</v>
      </c>
      <c r="B2208" s="6">
        <f>ACM!B440</f>
        <v>6</v>
      </c>
      <c r="C2208" s="2" t="s">
        <v>67</v>
      </c>
      <c r="D2208" s="2" t="s">
        <v>67</v>
      </c>
      <c r="F2208" s="20" t="str">
        <f>ACM!I440</f>
        <v>User Activity Synthesis in Ambient Intelligence Environments</v>
      </c>
      <c r="G2208">
        <v>1</v>
      </c>
    </row>
    <row r="2209" spans="1:7" ht="14.4" customHeight="1" x14ac:dyDescent="0.3">
      <c r="A2209" s="8" t="s">
        <v>10675</v>
      </c>
      <c r="B2209" s="8" t="s">
        <v>9287</v>
      </c>
      <c r="C2209" s="2" t="s">
        <v>67</v>
      </c>
      <c r="D2209" s="2" t="s">
        <v>67</v>
      </c>
      <c r="F2209" s="20" t="s">
        <v>10395</v>
      </c>
      <c r="G2209">
        <v>1</v>
      </c>
    </row>
    <row r="2210" spans="1:7" ht="14.4" customHeight="1" x14ac:dyDescent="0.3">
      <c r="A2210" s="8" t="s">
        <v>9280</v>
      </c>
      <c r="B2210" s="8" t="s">
        <v>9286</v>
      </c>
      <c r="C2210" s="2" t="s">
        <v>67</v>
      </c>
      <c r="D2210" s="2" t="s">
        <v>67</v>
      </c>
      <c r="F2210" s="20" t="s">
        <v>8885</v>
      </c>
      <c r="G2210">
        <v>1</v>
      </c>
    </row>
    <row r="2211" spans="1:7" ht="14.4" customHeight="1" x14ac:dyDescent="0.3">
      <c r="A2211" s="6">
        <f>ACM!A135</f>
        <v>378</v>
      </c>
      <c r="B2211" s="6">
        <f>ACM!B135</f>
        <v>6</v>
      </c>
      <c r="C2211" s="2" t="s">
        <v>67</v>
      </c>
      <c r="D2211" s="2" t="s">
        <v>67</v>
      </c>
      <c r="F2211" s="20" t="str">
        <f>ACM!I135</f>
        <v>User Modeling Based on Emergent Domain Semantics</v>
      </c>
      <c r="G2211">
        <v>1</v>
      </c>
    </row>
    <row r="2212" spans="1:7" ht="14.4" customHeight="1" x14ac:dyDescent="0.3">
      <c r="A2212" s="8" t="s">
        <v>10858</v>
      </c>
      <c r="B2212" s="3" t="s">
        <v>10746</v>
      </c>
      <c r="C2212" s="2" t="s">
        <v>67</v>
      </c>
      <c r="D2212" s="2" t="s">
        <v>67</v>
      </c>
      <c r="F2212" s="20" t="s">
        <v>10794</v>
      </c>
      <c r="G2212">
        <v>1</v>
      </c>
    </row>
    <row r="2213" spans="1:7" ht="14.4" customHeight="1" x14ac:dyDescent="0.3">
      <c r="A2213" s="8" t="s">
        <v>10716</v>
      </c>
      <c r="B2213" s="3" t="s">
        <v>10702</v>
      </c>
      <c r="C2213" s="2" t="s">
        <v>67</v>
      </c>
      <c r="D2213" s="2" t="s">
        <v>68</v>
      </c>
      <c r="E2213" s="23" t="s">
        <v>10700</v>
      </c>
      <c r="F2213" s="20" t="s">
        <v>10420</v>
      </c>
      <c r="G2213">
        <v>1</v>
      </c>
    </row>
    <row r="2214" spans="1:7" ht="14.4" customHeight="1" x14ac:dyDescent="0.3">
      <c r="A2214" s="6">
        <f>ACM!A331</f>
        <v>574</v>
      </c>
      <c r="B2214" s="6">
        <f>ACM!B331</f>
        <v>6</v>
      </c>
      <c r="C2214" s="2" t="s">
        <v>67</v>
      </c>
      <c r="D2214" s="2" t="s">
        <v>67</v>
      </c>
      <c r="F2214" s="20" t="str">
        <f>ACM!I331</f>
        <v>User-driven Visual Composition of Service-based Interactive Spaces</v>
      </c>
      <c r="G2214">
        <v>1</v>
      </c>
    </row>
    <row r="2215" spans="1:7" ht="14.4" customHeight="1" x14ac:dyDescent="0.3">
      <c r="A2215" s="8" t="s">
        <v>9557</v>
      </c>
      <c r="B2215" s="8" t="s">
        <v>9287</v>
      </c>
      <c r="C2215" s="2" t="s">
        <v>67</v>
      </c>
      <c r="D2215" s="2" t="s">
        <v>67</v>
      </c>
      <c r="F2215" s="20" t="s">
        <v>9504</v>
      </c>
      <c r="G2215">
        <v>1</v>
      </c>
    </row>
    <row r="2216" spans="1:7" ht="14.4" customHeight="1" x14ac:dyDescent="0.3">
      <c r="A2216" s="6">
        <f>ACM!A367</f>
        <v>610</v>
      </c>
      <c r="B2216" s="6">
        <f>ACM!B367</f>
        <v>6</v>
      </c>
      <c r="C2216" s="2" t="s">
        <v>67</v>
      </c>
      <c r="D2216" s="2" t="s">
        <v>67</v>
      </c>
      <c r="F2216" s="20" t="str">
        <f>ACM!I367</f>
        <v>Using a Composite Grid Approach in a Complex Coastal Domain to Estimate Estuarine Residence Time</v>
      </c>
      <c r="G2216">
        <v>1</v>
      </c>
    </row>
    <row r="2217" spans="1:7" ht="14.4" customHeight="1" x14ac:dyDescent="0.3">
      <c r="A2217" s="8" t="s">
        <v>9489</v>
      </c>
      <c r="B2217" s="8" t="s">
        <v>9287</v>
      </c>
      <c r="C2217" s="2" t="s">
        <v>67</v>
      </c>
      <c r="D2217" s="2" t="s">
        <v>67</v>
      </c>
      <c r="F2217" s="20" t="s">
        <v>9413</v>
      </c>
      <c r="G2217">
        <v>1</v>
      </c>
    </row>
    <row r="2218" spans="1:7" ht="14.4" customHeight="1" x14ac:dyDescent="0.3">
      <c r="A2218" s="8" t="s">
        <v>9076</v>
      </c>
      <c r="B2218" s="8" t="s">
        <v>9286</v>
      </c>
      <c r="C2218" s="2" t="s">
        <v>67</v>
      </c>
      <c r="D2218" s="2" t="s">
        <v>67</v>
      </c>
      <c r="F2218" s="20" t="s">
        <v>8683</v>
      </c>
      <c r="G2218">
        <v>1</v>
      </c>
    </row>
    <row r="2219" spans="1:7" ht="14.4" customHeight="1" x14ac:dyDescent="0.3">
      <c r="A2219" s="6">
        <f>ACM!A563</f>
        <v>806</v>
      </c>
      <c r="B2219" s="6">
        <f>ACM!B563</f>
        <v>6</v>
      </c>
      <c r="C2219" s="2" t="s">
        <v>67</v>
      </c>
      <c r="D2219" s="2" t="s">
        <v>67</v>
      </c>
      <c r="F2219" s="20" t="str">
        <f>ACM!I563</f>
        <v>Using a Rich Context Model for People-to-People Recommendation</v>
      </c>
      <c r="G2219">
        <v>1</v>
      </c>
    </row>
    <row r="2220" spans="1:7" ht="14.4" customHeight="1" x14ac:dyDescent="0.3">
      <c r="A2220" s="8" t="s">
        <v>10842</v>
      </c>
      <c r="B2220" s="3" t="s">
        <v>10746</v>
      </c>
      <c r="C2220" s="2" t="s">
        <v>67</v>
      </c>
      <c r="D2220" s="2" t="s">
        <v>67</v>
      </c>
      <c r="F2220" s="20" t="s">
        <v>10776</v>
      </c>
      <c r="G2220">
        <v>1</v>
      </c>
    </row>
    <row r="2221" spans="1:7" ht="14.4" customHeight="1" x14ac:dyDescent="0.3">
      <c r="A2221" s="6">
        <f>ACM!A231</f>
        <v>474</v>
      </c>
      <c r="B2221" s="6">
        <f>ACM!B231</f>
        <v>6</v>
      </c>
      <c r="C2221" s="2" t="s">
        <v>67</v>
      </c>
      <c r="D2221" s="2" t="s">
        <v>67</v>
      </c>
      <c r="F2221" s="20" t="str">
        <f>ACM!I231</f>
        <v>Using CSP_x000D_
B Components: Application to a Platoon of Vehicles</v>
      </c>
      <c r="G2221">
        <v>1</v>
      </c>
    </row>
    <row r="2222" spans="1:7" ht="14.4" customHeight="1" x14ac:dyDescent="0.3">
      <c r="A2222" s="8" t="s">
        <v>10143</v>
      </c>
      <c r="B2222" s="8" t="s">
        <v>9287</v>
      </c>
      <c r="C2222" s="2" t="s">
        <v>67</v>
      </c>
      <c r="D2222" s="2" t="s">
        <v>67</v>
      </c>
      <c r="E2222" s="23" t="s">
        <v>10756</v>
      </c>
      <c r="F2222" s="20" t="s">
        <v>10094</v>
      </c>
      <c r="G2222">
        <v>1</v>
      </c>
    </row>
    <row r="2223" spans="1:7" ht="14.4" customHeight="1" x14ac:dyDescent="0.3">
      <c r="A2223" s="8" t="s">
        <v>9344</v>
      </c>
      <c r="B2223" s="8" t="s">
        <v>9287</v>
      </c>
      <c r="C2223" s="2" t="s">
        <v>67</v>
      </c>
      <c r="D2223" s="2" t="s">
        <v>67</v>
      </c>
      <c r="F2223" s="20" t="s">
        <v>9316</v>
      </c>
      <c r="G2223">
        <v>1</v>
      </c>
    </row>
    <row r="2224" spans="1:7" ht="14.4" customHeight="1" x14ac:dyDescent="0.3">
      <c r="A2224" s="8" t="s">
        <v>10457</v>
      </c>
      <c r="B2224" s="8" t="s">
        <v>9287</v>
      </c>
      <c r="C2224" s="2" t="s">
        <v>67</v>
      </c>
      <c r="D2224" s="2" t="s">
        <v>67</v>
      </c>
      <c r="F2224" s="20" t="s">
        <v>10178</v>
      </c>
      <c r="G2224">
        <v>1</v>
      </c>
    </row>
    <row r="2225" spans="1:7" ht="14.4" customHeight="1" x14ac:dyDescent="0.3">
      <c r="A2225" s="8" t="s">
        <v>10608</v>
      </c>
      <c r="B2225" s="8" t="s">
        <v>9287</v>
      </c>
      <c r="C2225" s="2" t="s">
        <v>67</v>
      </c>
      <c r="D2225" s="2" t="s">
        <v>67</v>
      </c>
      <c r="F2225" s="20" t="s">
        <v>10327</v>
      </c>
      <c r="G2225">
        <v>1</v>
      </c>
    </row>
    <row r="2226" spans="1:7" ht="14.4" customHeight="1" x14ac:dyDescent="0.3">
      <c r="A2226" s="8" t="s">
        <v>10962</v>
      </c>
      <c r="B2226" s="3" t="s">
        <v>10702</v>
      </c>
      <c r="C2226" s="2" t="s">
        <v>68</v>
      </c>
      <c r="D2226" s="2" t="s">
        <v>68</v>
      </c>
      <c r="E2226" s="23" t="s">
        <v>12420</v>
      </c>
      <c r="F2226" s="20" t="s">
        <v>10939</v>
      </c>
      <c r="G2226">
        <v>1</v>
      </c>
    </row>
    <row r="2227" spans="1:7" ht="14.4" customHeight="1" x14ac:dyDescent="0.3">
      <c r="A2227" s="6">
        <f>ACM!A50</f>
        <v>293</v>
      </c>
      <c r="B2227" s="6">
        <f>ACM!B50</f>
        <v>6</v>
      </c>
      <c r="C2227" s="2" t="s">
        <v>67</v>
      </c>
      <c r="D2227" s="2" t="s">
        <v>67</v>
      </c>
      <c r="F2227" s="20" t="str">
        <f>ACM!I50</f>
        <v>Using Model Transformation Semantics for Aspect Composition</v>
      </c>
      <c r="G2227">
        <v>1</v>
      </c>
    </row>
    <row r="2228" spans="1:7" ht="14.4" customHeight="1" x14ac:dyDescent="0.3">
      <c r="A2228" s="6">
        <f>ACM!A322</f>
        <v>565</v>
      </c>
      <c r="B2228" s="6">
        <f>ACM!B322</f>
        <v>6</v>
      </c>
      <c r="C2228" s="2" t="s">
        <v>67</v>
      </c>
      <c r="D2228" s="2" t="s">
        <v>67</v>
      </c>
      <c r="F2228" s="20" t="str">
        <f>ACM!I322</f>
        <v>Using Model Types to Support Contract-aware Model Substitutability</v>
      </c>
      <c r="G2228">
        <v>1</v>
      </c>
    </row>
    <row r="2229" spans="1:7" ht="14.4" customHeight="1" x14ac:dyDescent="0.3">
      <c r="A2229" s="8" t="s">
        <v>9080</v>
      </c>
      <c r="B2229" s="8" t="s">
        <v>9286</v>
      </c>
      <c r="C2229" s="2" t="s">
        <v>67</v>
      </c>
      <c r="D2229" s="2" t="s">
        <v>67</v>
      </c>
      <c r="F2229" s="20" t="s">
        <v>8687</v>
      </c>
      <c r="G2229">
        <v>1</v>
      </c>
    </row>
    <row r="2230" spans="1:7" ht="14.4" customHeight="1" x14ac:dyDescent="0.3">
      <c r="A2230" s="6">
        <f>ACM!A340</f>
        <v>583</v>
      </c>
      <c r="B2230" s="6">
        <f>ACM!B340</f>
        <v>6</v>
      </c>
      <c r="C2230" s="2" t="s">
        <v>67</v>
      </c>
      <c r="D2230" s="2" t="s">
        <v>67</v>
      </c>
      <c r="F2230" s="20" t="str">
        <f>ACM!I340</f>
        <v>Using Protein-domain Information for Multiple Sequence Alignment</v>
      </c>
      <c r="G2230">
        <v>1</v>
      </c>
    </row>
    <row r="2231" spans="1:7" ht="14.4" customHeight="1" x14ac:dyDescent="0.3">
      <c r="A2231" s="6">
        <f>ACM!A200</f>
        <v>443</v>
      </c>
      <c r="B2231" s="6">
        <f>ACM!B200</f>
        <v>6</v>
      </c>
      <c r="C2231" s="2" t="s">
        <v>67</v>
      </c>
      <c r="D2231" s="2" t="s">
        <v>67</v>
      </c>
      <c r="F2231" s="20" t="str">
        <f>ACM!I200</f>
        <v>Using Resemblance to Support Component Reuse and Evolution</v>
      </c>
      <c r="G2231">
        <v>1</v>
      </c>
    </row>
    <row r="2232" spans="1:7" ht="14.4" customHeight="1" x14ac:dyDescent="0.3">
      <c r="A2232" s="6">
        <f>ACM!A589</f>
        <v>832</v>
      </c>
      <c r="B2232" s="6">
        <f>ACM!B589</f>
        <v>6</v>
      </c>
      <c r="C2232" s="2" t="s">
        <v>67</v>
      </c>
      <c r="D2232" s="2" t="s">
        <v>67</v>
      </c>
      <c r="F2232" s="20" t="str">
        <f>ACM!I589</f>
        <v>Using Shape Distributions to Compare Solid Models</v>
      </c>
      <c r="G2232">
        <v>1</v>
      </c>
    </row>
    <row r="2233" spans="1:7" ht="14.4" customHeight="1" x14ac:dyDescent="0.3">
      <c r="A2233" s="8" t="s">
        <v>9596</v>
      </c>
      <c r="B2233" s="8" t="s">
        <v>9287</v>
      </c>
      <c r="C2233" s="2" t="s">
        <v>67</v>
      </c>
      <c r="D2233" s="2" t="s">
        <v>67</v>
      </c>
      <c r="F2233" s="20" t="s">
        <v>9545</v>
      </c>
      <c r="G2233">
        <v>1</v>
      </c>
    </row>
    <row r="2234" spans="1:7" ht="14.4" customHeight="1" x14ac:dyDescent="0.3">
      <c r="A2234" s="8" t="s">
        <v>9073</v>
      </c>
      <c r="B2234" s="8" t="s">
        <v>9286</v>
      </c>
      <c r="C2234" s="2" t="s">
        <v>67</v>
      </c>
      <c r="D2234" s="2" t="s">
        <v>67</v>
      </c>
      <c r="F2234" s="20" t="s">
        <v>8680</v>
      </c>
      <c r="G2234">
        <v>1</v>
      </c>
    </row>
    <row r="2235" spans="1:7" ht="14.4" customHeight="1" x14ac:dyDescent="0.3">
      <c r="A2235" s="8" t="s">
        <v>9263</v>
      </c>
      <c r="B2235" s="8" t="s">
        <v>9286</v>
      </c>
      <c r="C2235" s="2" t="s">
        <v>67</v>
      </c>
      <c r="D2235" s="2" t="s">
        <v>67</v>
      </c>
      <c r="F2235" s="20" t="s">
        <v>8867</v>
      </c>
      <c r="G2235">
        <v>1</v>
      </c>
    </row>
    <row r="2236" spans="1:7" ht="14.4" customHeight="1" x14ac:dyDescent="0.3">
      <c r="A2236" s="6">
        <f>ACM!A33</f>
        <v>276</v>
      </c>
      <c r="B2236" s="6">
        <f>ACM!B33</f>
        <v>6</v>
      </c>
      <c r="C2236" s="2" t="s">
        <v>67</v>
      </c>
      <c r="D2236" s="2" t="s">
        <v>67</v>
      </c>
      <c r="F2236" s="20" t="str">
        <f>ACM!I33</f>
        <v>Using Subject-Oriented Modeling to Develop Jini Applications</v>
      </c>
      <c r="G2236">
        <v>1</v>
      </c>
    </row>
    <row r="2237" spans="1:7" ht="14.4" customHeight="1" x14ac:dyDescent="0.3">
      <c r="A2237" s="8" t="s">
        <v>9018</v>
      </c>
      <c r="B2237" s="8" t="s">
        <v>9286</v>
      </c>
      <c r="C2237" s="2" t="s">
        <v>67</v>
      </c>
      <c r="D2237" s="2" t="s">
        <v>67</v>
      </c>
      <c r="F2237" s="20" t="s">
        <v>8562</v>
      </c>
      <c r="G2237">
        <v>1</v>
      </c>
    </row>
    <row r="2238" spans="1:7" ht="14.4" customHeight="1" x14ac:dyDescent="0.3">
      <c r="A2238" s="6">
        <f>ACM!A427</f>
        <v>670</v>
      </c>
      <c r="B2238" s="6">
        <f>ACM!B427</f>
        <v>6</v>
      </c>
      <c r="C2238" s="2" t="s">
        <v>67</v>
      </c>
      <c r="D2238" s="2" t="s">
        <v>67</v>
      </c>
      <c r="F2238" s="20" t="str">
        <f>ACM!I427</f>
        <v>Using the DBV Model to Maintain Versions of Multi-scale Geospatial Data</v>
      </c>
      <c r="G2238">
        <v>1</v>
      </c>
    </row>
    <row r="2239" spans="1:7" ht="14.4" customHeight="1" x14ac:dyDescent="0.3">
      <c r="A2239" s="8" t="s">
        <v>9487</v>
      </c>
      <c r="B2239" s="8" t="s">
        <v>9287</v>
      </c>
      <c r="C2239" s="2" t="s">
        <v>67</v>
      </c>
      <c r="D2239" s="2" t="s">
        <v>67</v>
      </c>
      <c r="F2239" s="20" t="s">
        <v>9411</v>
      </c>
      <c r="G2239">
        <v>1</v>
      </c>
    </row>
    <row r="2240" spans="1:7" ht="14.4" customHeight="1" x14ac:dyDescent="0.3">
      <c r="A2240" s="8" t="s">
        <v>9605</v>
      </c>
      <c r="B2240" s="8" t="s">
        <v>9287</v>
      </c>
      <c r="C2240" s="2" t="s">
        <v>67</v>
      </c>
      <c r="D2240" s="2" t="s">
        <v>67</v>
      </c>
      <c r="F2240" s="20" t="s">
        <v>9554</v>
      </c>
      <c r="G2240">
        <v>1</v>
      </c>
    </row>
    <row r="2241" spans="1:7" ht="14.4" customHeight="1" x14ac:dyDescent="0.3">
      <c r="A2241" s="8" t="s">
        <v>9336</v>
      </c>
      <c r="B2241" s="8" t="s">
        <v>9287</v>
      </c>
      <c r="C2241" s="2" t="s">
        <v>67</v>
      </c>
      <c r="D2241" s="2" t="s">
        <v>67</v>
      </c>
      <c r="F2241" s="20" t="s">
        <v>9308</v>
      </c>
      <c r="G2241">
        <v>1</v>
      </c>
    </row>
    <row r="2242" spans="1:7" ht="14.4" customHeight="1" x14ac:dyDescent="0.3">
      <c r="A2242" s="8" t="s">
        <v>10546</v>
      </c>
      <c r="B2242" s="8" t="s">
        <v>9287</v>
      </c>
      <c r="C2242" s="2" t="s">
        <v>67</v>
      </c>
      <c r="D2242" s="2" t="s">
        <v>67</v>
      </c>
      <c r="F2242" s="20" t="s">
        <v>10267</v>
      </c>
      <c r="G2242">
        <v>1</v>
      </c>
    </row>
    <row r="2243" spans="1:7" ht="14.4" customHeight="1" x14ac:dyDescent="0.3">
      <c r="A2243" s="8" t="s">
        <v>9918</v>
      </c>
      <c r="B2243" s="8" t="s">
        <v>9287</v>
      </c>
      <c r="C2243" s="2" t="s">
        <v>67</v>
      </c>
      <c r="D2243" s="2" t="s">
        <v>67</v>
      </c>
      <c r="F2243" s="20" t="s">
        <v>9858</v>
      </c>
      <c r="G2243">
        <v>1</v>
      </c>
    </row>
    <row r="2244" spans="1:7" ht="14.4" customHeight="1" x14ac:dyDescent="0.3">
      <c r="A2244" s="8" t="s">
        <v>9456</v>
      </c>
      <c r="B2244" s="8" t="s">
        <v>9287</v>
      </c>
      <c r="C2244" s="2" t="s">
        <v>67</v>
      </c>
      <c r="D2244" s="2" t="s">
        <v>67</v>
      </c>
      <c r="F2244" s="20" t="s">
        <v>9379</v>
      </c>
      <c r="G2244">
        <v>1</v>
      </c>
    </row>
    <row r="2245" spans="1:7" ht="14.4" customHeight="1" x14ac:dyDescent="0.3">
      <c r="A2245" s="6">
        <f>ACM!A248</f>
        <v>491</v>
      </c>
      <c r="B2245" s="6">
        <f>ACM!B248</f>
        <v>6</v>
      </c>
      <c r="C2245" s="2" t="s">
        <v>67</v>
      </c>
      <c r="D2245" s="2" t="s">
        <v>67</v>
      </c>
      <c r="F2245" s="20" t="str">
        <f>ACM!I248</f>
        <v>Utilising a Simulation Platform to Understand the Effect of Domain Model Assumptions</v>
      </c>
      <c r="G2245">
        <v>1</v>
      </c>
    </row>
    <row r="2246" spans="1:7" ht="14.4" customHeight="1" x14ac:dyDescent="0.3">
      <c r="A2246" s="6">
        <f>ACM!A223</f>
        <v>466</v>
      </c>
      <c r="B2246" s="6">
        <f>ACM!B223</f>
        <v>6</v>
      </c>
      <c r="C2246" s="2" t="s">
        <v>67</v>
      </c>
      <c r="D2246" s="2" t="s">
        <v>67</v>
      </c>
      <c r="F2246" s="20" t="str">
        <f>ACM!I223</f>
        <v>Validated Templates for Specification of Complex LTL Formulas</v>
      </c>
      <c r="G2246">
        <v>1</v>
      </c>
    </row>
    <row r="2247" spans="1:7" ht="14.4" customHeight="1" x14ac:dyDescent="0.3">
      <c r="A2247" s="8" t="s">
        <v>9019</v>
      </c>
      <c r="B2247" s="8" t="s">
        <v>9286</v>
      </c>
      <c r="C2247" s="2" t="s">
        <v>67</v>
      </c>
      <c r="D2247" s="2" t="s">
        <v>67</v>
      </c>
      <c r="F2247" s="20" t="s">
        <v>8592</v>
      </c>
      <c r="G2247">
        <v>1</v>
      </c>
    </row>
    <row r="2248" spans="1:7" ht="14.4" customHeight="1" x14ac:dyDescent="0.3">
      <c r="A2248" s="8" t="s">
        <v>9206</v>
      </c>
      <c r="B2248" s="8" t="s">
        <v>9286</v>
      </c>
      <c r="C2248" s="2" t="s">
        <v>67</v>
      </c>
      <c r="D2248" s="2" t="s">
        <v>67</v>
      </c>
      <c r="F2248" s="20" t="s">
        <v>8811</v>
      </c>
      <c r="G2248">
        <v>1</v>
      </c>
    </row>
    <row r="2249" spans="1:7" ht="14.4" customHeight="1" x14ac:dyDescent="0.3">
      <c r="A2249" s="8" t="s">
        <v>10504</v>
      </c>
      <c r="B2249" s="8" t="s">
        <v>9287</v>
      </c>
      <c r="C2249" s="2" t="s">
        <v>67</v>
      </c>
      <c r="D2249" s="2" t="s">
        <v>67</v>
      </c>
      <c r="F2249" s="20" t="s">
        <v>10224</v>
      </c>
      <c r="G2249">
        <v>1</v>
      </c>
    </row>
    <row r="2250" spans="1:7" ht="14.4" customHeight="1" x14ac:dyDescent="0.3">
      <c r="A2250" s="8" t="s">
        <v>9340</v>
      </c>
      <c r="B2250" s="8" t="s">
        <v>9287</v>
      </c>
      <c r="C2250" s="2" t="s">
        <v>67</v>
      </c>
      <c r="D2250" s="2" t="s">
        <v>67</v>
      </c>
      <c r="F2250" s="20" t="s">
        <v>9312</v>
      </c>
      <c r="G2250">
        <v>1</v>
      </c>
    </row>
    <row r="2251" spans="1:7" ht="14.4" customHeight="1" x14ac:dyDescent="0.3">
      <c r="A2251" s="8" t="s">
        <v>9078</v>
      </c>
      <c r="B2251" s="8" t="s">
        <v>9286</v>
      </c>
      <c r="C2251" s="2" t="s">
        <v>67</v>
      </c>
      <c r="D2251" s="2" t="s">
        <v>67</v>
      </c>
      <c r="F2251" s="20" t="s">
        <v>8685</v>
      </c>
      <c r="G2251">
        <v>1</v>
      </c>
    </row>
    <row r="2252" spans="1:7" ht="14.4" customHeight="1" x14ac:dyDescent="0.3">
      <c r="A2252" s="8" t="s">
        <v>9927</v>
      </c>
      <c r="B2252" s="8" t="s">
        <v>9287</v>
      </c>
      <c r="C2252" s="2" t="s">
        <v>67</v>
      </c>
      <c r="D2252" s="2" t="s">
        <v>67</v>
      </c>
      <c r="F2252" s="20" t="s">
        <v>9867</v>
      </c>
      <c r="G2252">
        <v>1</v>
      </c>
    </row>
    <row r="2253" spans="1:7" ht="14.4" customHeight="1" x14ac:dyDescent="0.3">
      <c r="A2253" s="6">
        <f>ACM!A19</f>
        <v>262</v>
      </c>
      <c r="B2253" s="6">
        <f>ACM!B19</f>
        <v>6</v>
      </c>
      <c r="C2253" s="2" t="s">
        <v>67</v>
      </c>
      <c r="D2253" s="2" t="s">
        <v>67</v>
      </c>
      <c r="F2253" s="20" t="str">
        <f>ACM!I19</f>
        <v>Variability Quality Evaluation on Component-based Software Product Lines</v>
      </c>
      <c r="G2253">
        <v>1</v>
      </c>
    </row>
    <row r="2254" spans="1:7" ht="14.4" customHeight="1" x14ac:dyDescent="0.3">
      <c r="A2254" s="8" t="s">
        <v>9926</v>
      </c>
      <c r="B2254" s="8" t="s">
        <v>9287</v>
      </c>
      <c r="C2254" s="2" t="s">
        <v>67</v>
      </c>
      <c r="D2254" s="2" t="s">
        <v>67</v>
      </c>
      <c r="F2254" s="20" t="s">
        <v>9866</v>
      </c>
      <c r="G2254">
        <v>1</v>
      </c>
    </row>
    <row r="2255" spans="1:7" ht="14.4" customHeight="1" x14ac:dyDescent="0.3">
      <c r="A2255" s="6">
        <f>ACM!A763</f>
        <v>1006</v>
      </c>
      <c r="B2255" s="6">
        <f>ACM!B763</f>
        <v>6</v>
      </c>
      <c r="C2255" s="2" t="s">
        <v>67</v>
      </c>
      <c r="D2255" s="2" t="s">
        <v>67</v>
      </c>
      <c r="F2255" s="20" t="str">
        <f>ACM!I763</f>
        <v>Variable Selection in High-dimensional Partially Linear Additive Models for Composite Quantile Regression</v>
      </c>
      <c r="G2255">
        <v>1</v>
      </c>
    </row>
    <row r="2256" spans="1:7" ht="14.4" customHeight="1" x14ac:dyDescent="0.3">
      <c r="A2256" s="6">
        <f>ACM!A118</f>
        <v>361</v>
      </c>
      <c r="B2256" s="6">
        <f>ACM!B118</f>
        <v>6</v>
      </c>
      <c r="C2256" s="2" t="s">
        <v>67</v>
      </c>
      <c r="D2256" s="2" t="s">
        <v>67</v>
      </c>
      <c r="F2256" s="20" t="str">
        <f>ACM!I118</f>
        <v>Variable Set Semantics for Keyed Generalized Sketches: Formal Semantics for Object Identity and Abstract Syntax for Conceptual Modeling</v>
      </c>
      <c r="G2256">
        <v>1</v>
      </c>
    </row>
    <row r="2257" spans="1:7" ht="14.4" customHeight="1" x14ac:dyDescent="0.3">
      <c r="A2257" s="6">
        <f>ACM!A523</f>
        <v>766</v>
      </c>
      <c r="B2257" s="6">
        <f>ACM!B523</f>
        <v>6</v>
      </c>
      <c r="C2257" s="2" t="s">
        <v>67</v>
      </c>
      <c r="D2257" s="2" t="s">
        <v>67</v>
      </c>
      <c r="F2257" s="20" t="str">
        <f>ACM!I523</f>
        <v>Variational Noise Model Composition Through Model Perturbation for Robust Speech Recognition with Time-varying Background Noise</v>
      </c>
      <c r="G2257">
        <v>1</v>
      </c>
    </row>
    <row r="2258" spans="1:7" ht="14.4" customHeight="1" x14ac:dyDescent="0.3">
      <c r="A2258" s="6">
        <f>ACM!A387</f>
        <v>630</v>
      </c>
      <c r="B2258" s="6">
        <f>ACM!B387</f>
        <v>6</v>
      </c>
      <c r="C2258" s="2" t="s">
        <v>67</v>
      </c>
      <c r="D2258" s="2" t="s">
        <v>67</v>
      </c>
      <c r="F2258" s="20" t="str">
        <f>ACM!I387</f>
        <v>Velocity-induced Numerical Solutions of Reaction-diffusion Systems on Continuously Growing Domains</v>
      </c>
      <c r="G2258">
        <v>1</v>
      </c>
    </row>
    <row r="2259" spans="1:7" ht="14.4" customHeight="1" x14ac:dyDescent="0.3">
      <c r="A2259" s="8" t="s">
        <v>9020</v>
      </c>
      <c r="B2259" s="8" t="s">
        <v>9286</v>
      </c>
      <c r="C2259" s="2" t="s">
        <v>67</v>
      </c>
      <c r="D2259" s="2" t="s">
        <v>67</v>
      </c>
      <c r="F2259" s="20" t="s">
        <v>8594</v>
      </c>
      <c r="G2259">
        <v>1</v>
      </c>
    </row>
    <row r="2260" spans="1:7" ht="14.4" customHeight="1" x14ac:dyDescent="0.3">
      <c r="A2260" s="8" t="s">
        <v>9241</v>
      </c>
      <c r="B2260" s="8" t="s">
        <v>9286</v>
      </c>
      <c r="C2260" s="2" t="s">
        <v>67</v>
      </c>
      <c r="D2260" s="2" t="s">
        <v>67</v>
      </c>
      <c r="F2260" s="20" t="s">
        <v>8846</v>
      </c>
      <c r="G2260">
        <v>1</v>
      </c>
    </row>
    <row r="2261" spans="1:7" ht="14.4" customHeight="1" x14ac:dyDescent="0.3">
      <c r="A2261" s="8" t="s">
        <v>8949</v>
      </c>
      <c r="B2261" s="8" t="s">
        <v>9286</v>
      </c>
      <c r="C2261" s="2" t="s">
        <v>67</v>
      </c>
      <c r="D2261" s="2" t="s">
        <v>67</v>
      </c>
      <c r="F2261" s="20" t="s">
        <v>8508</v>
      </c>
      <c r="G2261">
        <v>1</v>
      </c>
    </row>
    <row r="2262" spans="1:7" ht="14.4" customHeight="1" x14ac:dyDescent="0.3">
      <c r="A2262" s="6">
        <f>ACM!A449</f>
        <v>692</v>
      </c>
      <c r="B2262" s="6">
        <f>ACM!B449</f>
        <v>6</v>
      </c>
      <c r="C2262" s="2" t="s">
        <v>67</v>
      </c>
      <c r="D2262" s="2" t="s">
        <v>67</v>
      </c>
      <c r="F2262" s="20" t="str">
        <f>ACM!I449</f>
        <v>Verification Criteria for a Compositional Model for Reactive Systems</v>
      </c>
      <c r="G2262">
        <v>1</v>
      </c>
    </row>
    <row r="2263" spans="1:7" ht="14.4" customHeight="1" x14ac:dyDescent="0.3">
      <c r="A2263" s="6">
        <f>ACM!A762</f>
        <v>1005</v>
      </c>
      <c r="B2263" s="6">
        <f>ACM!B762</f>
        <v>6</v>
      </c>
      <c r="C2263" s="2" t="s">
        <v>67</v>
      </c>
      <c r="D2263" s="2" t="s">
        <v>67</v>
      </c>
      <c r="F2263" s="20" t="str">
        <f>ACM!I762</f>
        <v>Verification of Evolving Software via Component Substitutability Analysis</v>
      </c>
      <c r="G2263">
        <v>1</v>
      </c>
    </row>
    <row r="2264" spans="1:7" ht="14.4" customHeight="1" x14ac:dyDescent="0.3">
      <c r="A2264" s="18">
        <f>IEEE!A85</f>
        <v>84</v>
      </c>
      <c r="B2264" s="18" t="str">
        <f>IEEE!B85</f>
        <v>5 (MBE)</v>
      </c>
      <c r="C2264" s="2" t="s">
        <v>67</v>
      </c>
      <c r="D2264" s="2" t="s">
        <v>67</v>
      </c>
      <c r="F2264" s="20" t="str">
        <f>IEEE!C85</f>
        <v>Verification of Replication Architectures in AADL</v>
      </c>
      <c r="G2264">
        <v>1</v>
      </c>
    </row>
    <row r="2265" spans="1:7" ht="14.4" customHeight="1" x14ac:dyDescent="0.3">
      <c r="A2265" s="6">
        <f>ACM!A791</f>
        <v>1034</v>
      </c>
      <c r="B2265" s="6">
        <f>ACM!B791</f>
        <v>6</v>
      </c>
      <c r="C2265" s="2" t="s">
        <v>67</v>
      </c>
      <c r="D2265" s="2" t="s">
        <v>67</v>
      </c>
      <c r="F2265" s="20" t="str">
        <f>ACM!I791</f>
        <v>Verifying Cross-cutting Features As Open Systems</v>
      </c>
      <c r="G2265">
        <v>1</v>
      </c>
    </row>
    <row r="2266" spans="1:7" ht="14.4" customHeight="1" x14ac:dyDescent="0.3">
      <c r="A2266" s="6">
        <f>ACM!A808</f>
        <v>1051</v>
      </c>
      <c r="B2266" s="6">
        <f>ACM!B808</f>
        <v>6</v>
      </c>
      <c r="C2266" s="2" t="s">
        <v>11170</v>
      </c>
      <c r="D2266" s="2" t="s">
        <v>67</v>
      </c>
      <c r="F2266" s="20" t="str">
        <f>ACM!I808</f>
        <v>Verifying Cross-cutting Features As Open Systems</v>
      </c>
      <c r="G2266">
        <v>1</v>
      </c>
    </row>
    <row r="2267" spans="1:7" ht="14.4" customHeight="1" x14ac:dyDescent="0.3">
      <c r="A2267" s="6">
        <f>ACM!A210</f>
        <v>453</v>
      </c>
      <c r="B2267" s="6">
        <f>ACM!B210</f>
        <v>6</v>
      </c>
      <c r="C2267" s="2" t="s">
        <v>67</v>
      </c>
      <c r="D2267" s="2" t="s">
        <v>67</v>
      </c>
      <c r="F2267" s="20" t="str">
        <f>ACM!I210</f>
        <v>Verifying Model-based Alignments in the Presence of Uncertainty</v>
      </c>
      <c r="G2267">
        <v>1</v>
      </c>
    </row>
    <row r="2268" spans="1:7" ht="14.4" customHeight="1" x14ac:dyDescent="0.3">
      <c r="A2268" s="8" t="s">
        <v>10000</v>
      </c>
      <c r="B2268" s="8" t="s">
        <v>9287</v>
      </c>
      <c r="C2268" s="2" t="s">
        <v>67</v>
      </c>
      <c r="D2268" s="2" t="s">
        <v>67</v>
      </c>
      <c r="F2268" s="20" t="s">
        <v>9944</v>
      </c>
      <c r="G2268">
        <v>1</v>
      </c>
    </row>
    <row r="2269" spans="1:7" ht="14.4" customHeight="1" x14ac:dyDescent="0.3">
      <c r="A2269" s="6">
        <f>ACM!A466</f>
        <v>709</v>
      </c>
      <c r="B2269" s="6">
        <f>ACM!B466</f>
        <v>6</v>
      </c>
      <c r="C2269" s="2" t="s">
        <v>67</v>
      </c>
      <c r="D2269" s="2" t="s">
        <v>67</v>
      </c>
      <c r="F2269" s="20" t="str">
        <f>ACM!I466</f>
        <v>Verifying systemC with Scenario</v>
      </c>
      <c r="G2269">
        <v>1</v>
      </c>
    </row>
    <row r="2270" spans="1:7" ht="14.4" customHeight="1" x14ac:dyDescent="0.3">
      <c r="A2270" s="8" t="s">
        <v>10122</v>
      </c>
      <c r="B2270" s="8" t="s">
        <v>9287</v>
      </c>
      <c r="C2270" s="2" t="s">
        <v>67</v>
      </c>
      <c r="D2270" s="2" t="s">
        <v>67</v>
      </c>
      <c r="F2270" s="20" t="s">
        <v>10073</v>
      </c>
      <c r="G2270">
        <v>1</v>
      </c>
    </row>
    <row r="2271" spans="1:7" ht="14.4" customHeight="1" x14ac:dyDescent="0.3">
      <c r="A2271" s="6">
        <f>ACM!A649</f>
        <v>892</v>
      </c>
      <c r="B2271" s="6">
        <f>ACM!B649</f>
        <v>6</v>
      </c>
      <c r="C2271" s="2" t="s">
        <v>67</v>
      </c>
      <c r="D2271" s="2" t="s">
        <v>67</v>
      </c>
      <c r="F2271" s="20" t="str">
        <f>ACM!I649</f>
        <v>VeriSiMPL 2: An Open-source Software for the Verification of Max-plus-linear Systems</v>
      </c>
      <c r="G2271">
        <v>1</v>
      </c>
    </row>
    <row r="2272" spans="1:7" ht="14.4" customHeight="1" x14ac:dyDescent="0.3">
      <c r="A2272" s="8" t="s">
        <v>10712</v>
      </c>
      <c r="B2272" s="3" t="s">
        <v>10702</v>
      </c>
      <c r="C2272" s="2" t="s">
        <v>67</v>
      </c>
      <c r="D2272" s="2" t="s">
        <v>68</v>
      </c>
      <c r="F2272" s="20" t="s">
        <v>10416</v>
      </c>
      <c r="G2272">
        <v>1</v>
      </c>
    </row>
    <row r="2273" spans="1:7" ht="30" customHeight="1" x14ac:dyDescent="0.3">
      <c r="A2273" s="8" t="s">
        <v>10717</v>
      </c>
      <c r="B2273" s="3" t="s">
        <v>10702</v>
      </c>
      <c r="C2273" s="2" t="s">
        <v>68</v>
      </c>
      <c r="D2273" s="2" t="s">
        <v>68</v>
      </c>
      <c r="E2273" s="30" t="s">
        <v>8896</v>
      </c>
      <c r="F2273" s="20" t="s">
        <v>10421</v>
      </c>
      <c r="G2273">
        <v>1</v>
      </c>
    </row>
    <row r="2274" spans="1:7" ht="14.4" customHeight="1" x14ac:dyDescent="0.3">
      <c r="A2274" s="6">
        <f>ACM!A376</f>
        <v>619</v>
      </c>
      <c r="B2274" s="6">
        <f>ACM!B376</f>
        <v>6</v>
      </c>
      <c r="C2274" s="2" t="s">
        <v>67</v>
      </c>
      <c r="D2274" s="2" t="s">
        <v>67</v>
      </c>
      <c r="F2274" s="20" t="str">
        <f>ACM!I376</f>
        <v>Versioning Technique for Collaborative Writing Tools</v>
      </c>
      <c r="G2274">
        <v>1</v>
      </c>
    </row>
    <row r="2275" spans="1:7" ht="14.4" customHeight="1" x14ac:dyDescent="0.3">
      <c r="A2275" s="6">
        <f>ACM!A881</f>
        <v>1124</v>
      </c>
      <c r="B2275" s="6">
        <f>ACM!B881</f>
        <v>7</v>
      </c>
      <c r="C2275" s="2" t="s">
        <v>67</v>
      </c>
      <c r="D2275" s="2" t="s">
        <v>67</v>
      </c>
      <c r="F2275" s="20" t="str">
        <f>ACM!I881</f>
        <v>Versioning XML-based Office Documents</v>
      </c>
      <c r="G2275">
        <v>1</v>
      </c>
    </row>
    <row r="2276" spans="1:7" ht="14.4" customHeight="1" x14ac:dyDescent="0.3">
      <c r="A2276" s="6">
        <f>ACM!A143</f>
        <v>386</v>
      </c>
      <c r="B2276" s="6">
        <f>ACM!B143</f>
        <v>6</v>
      </c>
      <c r="C2276" s="2" t="s">
        <v>67</v>
      </c>
      <c r="D2276" s="2" t="s">
        <v>67</v>
      </c>
      <c r="F2276" s="20" t="str">
        <f>ACM!I143</f>
        <v>View Merging in the Presence of Incompleteness and Inconsistency</v>
      </c>
      <c r="G2276">
        <v>1</v>
      </c>
    </row>
    <row r="2277" spans="1:7" ht="14.4" customHeight="1" x14ac:dyDescent="0.3">
      <c r="A2277" s="8" t="s">
        <v>9212</v>
      </c>
      <c r="B2277" s="8" t="s">
        <v>9286</v>
      </c>
      <c r="C2277" s="2" t="s">
        <v>67</v>
      </c>
      <c r="D2277" s="2" t="s">
        <v>67</v>
      </c>
      <c r="F2277" s="20" t="s">
        <v>8817</v>
      </c>
      <c r="G2277">
        <v>1</v>
      </c>
    </row>
    <row r="2278" spans="1:7" ht="14.4" customHeight="1" x14ac:dyDescent="0.3">
      <c r="A2278" s="6">
        <f>ACM!A73</f>
        <v>316</v>
      </c>
      <c r="B2278" s="6">
        <f>ACM!B73</f>
        <v>6</v>
      </c>
      <c r="C2278" s="2" t="s">
        <v>67</v>
      </c>
      <c r="D2278" s="2" t="s">
        <v>68</v>
      </c>
      <c r="E2278" s="23" t="s">
        <v>11142</v>
      </c>
      <c r="F2278" s="20" t="str">
        <f>ACM!I73</f>
        <v>Virtual Textual Model Composition for Supporting Versioning and Aspect-orientation</v>
      </c>
      <c r="G2278">
        <v>1</v>
      </c>
    </row>
    <row r="2279" spans="1:7" ht="14.4" customHeight="1" x14ac:dyDescent="0.3">
      <c r="A2279" s="8" t="s">
        <v>10128</v>
      </c>
      <c r="B2279" s="8" t="s">
        <v>9287</v>
      </c>
      <c r="C2279" s="2" t="s">
        <v>67</v>
      </c>
      <c r="D2279" s="2" t="s">
        <v>67</v>
      </c>
      <c r="F2279" s="20" t="s">
        <v>10079</v>
      </c>
      <c r="G2279">
        <v>1</v>
      </c>
    </row>
    <row r="2280" spans="1:7" ht="14.4" customHeight="1" x14ac:dyDescent="0.3">
      <c r="A2280" s="8" t="s">
        <v>10126</v>
      </c>
      <c r="B2280" s="8" t="s">
        <v>9287</v>
      </c>
      <c r="C2280" s="2" t="s">
        <v>67</v>
      </c>
      <c r="D2280" s="2" t="s">
        <v>67</v>
      </c>
      <c r="F2280" s="20" t="s">
        <v>10077</v>
      </c>
      <c r="G2280">
        <v>1</v>
      </c>
    </row>
    <row r="2281" spans="1:7" ht="14.4" customHeight="1" x14ac:dyDescent="0.3">
      <c r="A2281" s="8" t="s">
        <v>10127</v>
      </c>
      <c r="B2281" s="8" t="s">
        <v>9287</v>
      </c>
      <c r="C2281" s="2" t="s">
        <v>67</v>
      </c>
      <c r="D2281" s="2" t="s">
        <v>67</v>
      </c>
      <c r="F2281" s="20" t="s">
        <v>10078</v>
      </c>
      <c r="G2281">
        <v>1</v>
      </c>
    </row>
    <row r="2282" spans="1:7" ht="14.4" customHeight="1" x14ac:dyDescent="0.3">
      <c r="A2282" s="6">
        <f>ACM!A879</f>
        <v>1122</v>
      </c>
      <c r="B2282" s="6">
        <f>ACM!B879</f>
        <v>7</v>
      </c>
      <c r="C2282" s="2" t="s">
        <v>67</v>
      </c>
      <c r="D2282" s="2" t="s">
        <v>68</v>
      </c>
      <c r="E2282" s="23" t="s">
        <v>10754</v>
      </c>
      <c r="F2282" s="20" t="str">
        <f>ACM!I879</f>
        <v>Visual Comparison of Graphical Models</v>
      </c>
      <c r="G2282">
        <v>1</v>
      </c>
    </row>
    <row r="2283" spans="1:7" ht="14.4" customHeight="1" x14ac:dyDescent="0.3">
      <c r="A2283" s="6">
        <f>ACM!A377</f>
        <v>620</v>
      </c>
      <c r="B2283" s="6">
        <f>ACM!B377</f>
        <v>6</v>
      </c>
      <c r="C2283" s="2" t="s">
        <v>67</v>
      </c>
      <c r="D2283" s="2" t="s">
        <v>68</v>
      </c>
      <c r="F2283" s="20" t="str">
        <f>ACM!I377</f>
        <v>Visual Graph Comparison</v>
      </c>
      <c r="G2283">
        <v>1</v>
      </c>
    </row>
    <row r="2284" spans="1:7" ht="14.4" customHeight="1" x14ac:dyDescent="0.3">
      <c r="A2284" s="8" t="s">
        <v>10618</v>
      </c>
      <c r="B2284" s="8" t="s">
        <v>9287</v>
      </c>
      <c r="C2284" s="2" t="s">
        <v>67</v>
      </c>
      <c r="D2284" s="2" t="s">
        <v>67</v>
      </c>
      <c r="F2284" s="20" t="s">
        <v>10337</v>
      </c>
      <c r="G2284">
        <v>1</v>
      </c>
    </row>
    <row r="2285" spans="1:7" ht="14.4" customHeight="1" x14ac:dyDescent="0.3">
      <c r="A2285" s="8" t="s">
        <v>9807</v>
      </c>
      <c r="B2285" s="8" t="s">
        <v>9287</v>
      </c>
      <c r="C2285" s="2" t="s">
        <v>67</v>
      </c>
      <c r="D2285" s="2" t="s">
        <v>67</v>
      </c>
      <c r="F2285" s="20" t="s">
        <v>9748</v>
      </c>
      <c r="G2285">
        <v>1</v>
      </c>
    </row>
    <row r="2286" spans="1:7" ht="14.4" customHeight="1" x14ac:dyDescent="0.3">
      <c r="A2286" s="6">
        <f>ACM!A146</f>
        <v>389</v>
      </c>
      <c r="B2286" s="6">
        <f>ACM!B146</f>
        <v>6</v>
      </c>
      <c r="C2286" s="2" t="s">
        <v>67</v>
      </c>
      <c r="D2286" s="2" t="s">
        <v>67</v>
      </c>
      <c r="F2286" s="20" t="str">
        <f>ACM!I146</f>
        <v>Visual Tool for Generative Programming</v>
      </c>
      <c r="G2286">
        <v>1</v>
      </c>
    </row>
    <row r="2287" spans="1:7" ht="14.4" customHeight="1" x14ac:dyDescent="0.3">
      <c r="A2287" s="6">
        <f>ACM!A147</f>
        <v>390</v>
      </c>
      <c r="B2287" s="6">
        <f>ACM!B147</f>
        <v>6</v>
      </c>
      <c r="C2287" s="2" t="s">
        <v>11170</v>
      </c>
      <c r="D2287" s="2" t="s">
        <v>67</v>
      </c>
      <c r="F2287" s="20" t="str">
        <f>ACM!I147</f>
        <v>Visual Tool for Generative Programming</v>
      </c>
      <c r="G2287">
        <v>1</v>
      </c>
    </row>
    <row r="2288" spans="1:7" ht="14.4" customHeight="1" x14ac:dyDescent="0.3">
      <c r="A2288" s="8" t="s">
        <v>9763</v>
      </c>
      <c r="B2288" s="8" t="s">
        <v>9287</v>
      </c>
      <c r="C2288" s="2" t="s">
        <v>67</v>
      </c>
      <c r="D2288" s="2" t="s">
        <v>67</v>
      </c>
      <c r="F2288" s="20" t="s">
        <v>9704</v>
      </c>
      <c r="G2288">
        <v>1</v>
      </c>
    </row>
    <row r="2289" spans="1:7" ht="14.4" customHeight="1" x14ac:dyDescent="0.3">
      <c r="A2289" s="6">
        <f>ACM!A825</f>
        <v>1068</v>
      </c>
      <c r="B2289" s="6">
        <f>ACM!B825</f>
        <v>6</v>
      </c>
      <c r="C2289" s="2" t="s">
        <v>67</v>
      </c>
      <c r="D2289" s="2" t="s">
        <v>67</v>
      </c>
      <c r="F2289" s="20" t="str">
        <f>ACM!I825</f>
        <v>Visualized CAD Models of Objects Made of a Multiphase Perfect Material</v>
      </c>
      <c r="G2289">
        <v>1</v>
      </c>
    </row>
    <row r="2290" spans="1:7" ht="14.4" customHeight="1" x14ac:dyDescent="0.3">
      <c r="A2290" s="6">
        <f>ACM!A826</f>
        <v>1069</v>
      </c>
      <c r="B2290" s="6">
        <f>ACM!B826</f>
        <v>6</v>
      </c>
      <c r="C2290" s="2" t="s">
        <v>11170</v>
      </c>
      <c r="D2290" s="2" t="s">
        <v>67</v>
      </c>
      <c r="F2290" s="20" t="str">
        <f>ACM!I826</f>
        <v>Visualized CAD Models of Objects Made of a Multiphase Perfect Material</v>
      </c>
      <c r="G2290">
        <v>1</v>
      </c>
    </row>
    <row r="2291" spans="1:7" ht="14.4" customHeight="1" x14ac:dyDescent="0.3">
      <c r="A2291" s="6">
        <f>ACM!A895</f>
        <v>1138</v>
      </c>
      <c r="B2291" s="6">
        <f>ACM!B895</f>
        <v>7</v>
      </c>
      <c r="C2291" s="2" t="s">
        <v>67</v>
      </c>
      <c r="D2291" s="2" t="s">
        <v>67</v>
      </c>
      <c r="F2291" s="20" t="str">
        <f>ACM!I895</f>
        <v>Visualizing and Analyzing Software Variability with Bar Diagrams and Occurrence Matrices</v>
      </c>
      <c r="G2291">
        <v>1</v>
      </c>
    </row>
    <row r="2292" spans="1:7" ht="14.4" customHeight="1" x14ac:dyDescent="0.3">
      <c r="A2292" s="8" t="s">
        <v>10715</v>
      </c>
      <c r="B2292" s="3" t="s">
        <v>10702</v>
      </c>
      <c r="C2292" s="2" t="s">
        <v>67</v>
      </c>
      <c r="D2292" s="2" t="s">
        <v>68</v>
      </c>
      <c r="E2292" s="23" t="s">
        <v>10699</v>
      </c>
      <c r="F2292" s="20" t="s">
        <v>10419</v>
      </c>
      <c r="G2292">
        <v>1</v>
      </c>
    </row>
    <row r="2293" spans="1:7" ht="14.4" customHeight="1" x14ac:dyDescent="0.3">
      <c r="A2293" s="8" t="s">
        <v>8950</v>
      </c>
      <c r="B2293" s="8" t="s">
        <v>9286</v>
      </c>
      <c r="C2293" s="2" t="s">
        <v>67</v>
      </c>
      <c r="D2293" s="2" t="s">
        <v>67</v>
      </c>
      <c r="F2293" s="20" t="s">
        <v>8509</v>
      </c>
      <c r="G2293">
        <v>1</v>
      </c>
    </row>
    <row r="2294" spans="1:7" ht="14.4" customHeight="1" x14ac:dyDescent="0.3">
      <c r="A2294" s="6">
        <f>ACM!A613</f>
        <v>856</v>
      </c>
      <c r="B2294" s="6">
        <f>ACM!B613</f>
        <v>6</v>
      </c>
      <c r="C2294" s="2" t="s">
        <v>67</v>
      </c>
      <c r="D2294" s="2" t="s">
        <v>67</v>
      </c>
      <c r="F2294" s="20" t="str">
        <f>ACM!I613</f>
        <v>Visualizing Urban Systems: Revealing City Infrastructures</v>
      </c>
      <c r="G2294">
        <v>1</v>
      </c>
    </row>
    <row r="2295" spans="1:7" ht="14.4" customHeight="1" x14ac:dyDescent="0.3">
      <c r="A2295" s="6">
        <f>ACM!A817</f>
        <v>1060</v>
      </c>
      <c r="B2295" s="6">
        <f>ACM!B817</f>
        <v>6</v>
      </c>
      <c r="C2295" s="2" t="s">
        <v>67</v>
      </c>
      <c r="D2295" s="2" t="s">
        <v>67</v>
      </c>
      <c r="F2295" s="20" t="str">
        <f>ACM!I817</f>
        <v>Wave Simulation in 2D Heterogeneous Transversely Isotropic Porous Media with Fractional Attenuation: A Cartesian Grid Approach</v>
      </c>
      <c r="G2295">
        <v>1</v>
      </c>
    </row>
    <row r="2296" spans="1:7" ht="14.4" customHeight="1" x14ac:dyDescent="0.3">
      <c r="A2296" s="6">
        <f>ACM!A329</f>
        <v>572</v>
      </c>
      <c r="B2296" s="6">
        <f>ACM!B329</f>
        <v>6</v>
      </c>
      <c r="C2296" s="2" t="s">
        <v>67</v>
      </c>
      <c r="D2296" s="2" t="s">
        <v>67</v>
      </c>
      <c r="F2296" s="20" t="str">
        <f>ACM!I329</f>
        <v>Wavelet-based Hybrid Natural Image Modeling Using Generalized Gaussian and {$\alpha$}-stable Distributions</v>
      </c>
      <c r="G2296">
        <v>1</v>
      </c>
    </row>
    <row r="2297" spans="1:7" ht="14.4" customHeight="1" x14ac:dyDescent="0.3">
      <c r="A2297" s="6">
        <f>ACM!A818</f>
        <v>1061</v>
      </c>
      <c r="B2297" s="6">
        <f>ACM!B818</f>
        <v>6</v>
      </c>
      <c r="C2297" s="2" t="s">
        <v>67</v>
      </c>
      <c r="D2297" s="2" t="s">
        <v>67</v>
      </c>
      <c r="F2297" s="20" t="str">
        <f>ACM!I818</f>
        <v>Weak Convergence in the Functional Autoregressive Model</v>
      </c>
      <c r="G2297">
        <v>1</v>
      </c>
    </row>
    <row r="2298" spans="1:7" ht="27.6" customHeight="1" x14ac:dyDescent="0.3">
      <c r="A2298" s="8" t="s">
        <v>9474</v>
      </c>
      <c r="B2298" s="8" t="s">
        <v>9287</v>
      </c>
      <c r="C2298" s="2" t="s">
        <v>67</v>
      </c>
      <c r="D2298" s="2" t="s">
        <v>67</v>
      </c>
      <c r="F2298" s="20" t="s">
        <v>9398</v>
      </c>
      <c r="G2298">
        <v>1</v>
      </c>
    </row>
    <row r="2299" spans="1:7" ht="18.600000000000001" customHeight="1" x14ac:dyDescent="0.3">
      <c r="A2299" s="8" t="s">
        <v>9928</v>
      </c>
      <c r="B2299" s="8" t="s">
        <v>9287</v>
      </c>
      <c r="C2299" s="2" t="s">
        <v>67</v>
      </c>
      <c r="D2299" s="2" t="s">
        <v>67</v>
      </c>
      <c r="F2299" s="20" t="s">
        <v>9868</v>
      </c>
      <c r="G2299">
        <v>1</v>
      </c>
    </row>
    <row r="2300" spans="1:7" ht="18.600000000000001" customHeight="1" x14ac:dyDescent="0.3">
      <c r="A2300" s="8" t="s">
        <v>10470</v>
      </c>
      <c r="B2300" s="8" t="s">
        <v>9287</v>
      </c>
      <c r="C2300" s="2" t="s">
        <v>67</v>
      </c>
      <c r="D2300" s="2" t="s">
        <v>67</v>
      </c>
      <c r="F2300" s="20" t="s">
        <v>10190</v>
      </c>
      <c r="G2300">
        <v>1</v>
      </c>
    </row>
    <row r="2301" spans="1:7" ht="31.2" customHeight="1" x14ac:dyDescent="0.3">
      <c r="A2301" s="6">
        <f>ACM!A555</f>
        <v>798</v>
      </c>
      <c r="B2301" s="6">
        <f>ACM!B555</f>
        <v>6</v>
      </c>
      <c r="C2301" s="2" t="s">
        <v>67</v>
      </c>
      <c r="D2301" s="2" t="s">
        <v>67</v>
      </c>
      <c r="F2301" s="20" t="str">
        <f>ACM!I555</f>
        <v>Web Service Composition Process Verification Methods</v>
      </c>
      <c r="G2301">
        <v>1</v>
      </c>
    </row>
    <row r="2302" spans="1:7" ht="29.4" customHeight="1" x14ac:dyDescent="0.3">
      <c r="A2302" s="8" t="s">
        <v>9097</v>
      </c>
      <c r="B2302" s="8" t="s">
        <v>9286</v>
      </c>
      <c r="C2302" s="2" t="s">
        <v>67</v>
      </c>
      <c r="D2302" s="2" t="s">
        <v>67</v>
      </c>
      <c r="F2302" s="20" t="s">
        <v>8703</v>
      </c>
      <c r="G2302">
        <v>1</v>
      </c>
    </row>
    <row r="2303" spans="1:7" ht="18.600000000000001" customHeight="1" x14ac:dyDescent="0.3">
      <c r="A2303" s="8" t="s">
        <v>9765</v>
      </c>
      <c r="B2303" s="8" t="s">
        <v>9287</v>
      </c>
      <c r="C2303" s="2" t="s">
        <v>67</v>
      </c>
      <c r="D2303" s="2" t="s">
        <v>67</v>
      </c>
      <c r="F2303" s="20" t="s">
        <v>9706</v>
      </c>
      <c r="G2303">
        <v>1</v>
      </c>
    </row>
    <row r="2304" spans="1:7" ht="18.600000000000001" customHeight="1" x14ac:dyDescent="0.3">
      <c r="A2304" s="8" t="s">
        <v>9021</v>
      </c>
      <c r="B2304" s="8" t="s">
        <v>9286</v>
      </c>
      <c r="C2304" s="2" t="s">
        <v>67</v>
      </c>
      <c r="D2304" s="2" t="s">
        <v>67</v>
      </c>
      <c r="F2304" s="20" t="s">
        <v>8567</v>
      </c>
      <c r="G2304">
        <v>1</v>
      </c>
    </row>
    <row r="2305" spans="1:7" ht="18.600000000000001" customHeight="1" x14ac:dyDescent="0.3">
      <c r="A2305" s="6">
        <f>ACM!A675</f>
        <v>918</v>
      </c>
      <c r="B2305" s="6">
        <f>ACM!B675</f>
        <v>6</v>
      </c>
      <c r="C2305" s="2" t="s">
        <v>67</v>
      </c>
      <c r="D2305" s="2" t="s">
        <v>67</v>
      </c>
      <c r="F2305" s="20" t="str">
        <f>ACM!I675</f>
        <v>What Drives the Geeks?: Linking Computer Enthusiasm to Achievement Goals</v>
      </c>
      <c r="G2305">
        <v>1</v>
      </c>
    </row>
    <row r="2306" spans="1:7" ht="18.600000000000001" customHeight="1" x14ac:dyDescent="0.3">
      <c r="A2306" s="6">
        <f>ACM!A819</f>
        <v>1062</v>
      </c>
      <c r="B2306" s="6">
        <f>ACM!B819</f>
        <v>6</v>
      </c>
      <c r="C2306" s="2" t="s">
        <v>67</v>
      </c>
      <c r="D2306" s="2" t="s">
        <v>67</v>
      </c>
      <c r="F2306" s="20" t="str">
        <f>ACM!I819</f>
        <v>What is the Shape of Your Security Policy?: Security As a Classification Problem</v>
      </c>
      <c r="G2306">
        <v>1</v>
      </c>
    </row>
    <row r="2307" spans="1:7" ht="18.600000000000001" customHeight="1" x14ac:dyDescent="0.3">
      <c r="A2307" s="8" t="s">
        <v>10528</v>
      </c>
      <c r="B2307" s="8" t="s">
        <v>9287</v>
      </c>
      <c r="C2307" s="2" t="s">
        <v>67</v>
      </c>
      <c r="D2307" s="2" t="s">
        <v>67</v>
      </c>
      <c r="F2307" s="20" t="s">
        <v>10249</v>
      </c>
      <c r="G2307">
        <v>1</v>
      </c>
    </row>
    <row r="2308" spans="1:7" ht="18.600000000000001" customHeight="1" x14ac:dyDescent="0.3">
      <c r="A2308" s="18">
        <f>IEEE!A79</f>
        <v>78</v>
      </c>
      <c r="B2308" s="18" t="str">
        <f>IEEE!B79</f>
        <v>5 (UML)</v>
      </c>
      <c r="C2308" s="2" t="s">
        <v>67</v>
      </c>
      <c r="D2308" s="2" t="s">
        <v>67</v>
      </c>
      <c r="F2308" s="20" t="str">
        <f>IEEE!C79</f>
        <v>Why (not) ORM?</v>
      </c>
      <c r="G2308">
        <v>1</v>
      </c>
    </row>
    <row r="2309" spans="1:7" ht="18.600000000000001" customHeight="1" x14ac:dyDescent="0.3">
      <c r="A2309" s="8" t="s">
        <v>8951</v>
      </c>
      <c r="B2309" s="8" t="s">
        <v>9286</v>
      </c>
      <c r="C2309" s="2" t="s">
        <v>67</v>
      </c>
      <c r="D2309" s="2" t="s">
        <v>67</v>
      </c>
      <c r="F2309" s="20" t="s">
        <v>8554</v>
      </c>
      <c r="G2309">
        <v>1</v>
      </c>
    </row>
    <row r="2310" spans="1:7" ht="18.600000000000001" customHeight="1" x14ac:dyDescent="0.3">
      <c r="A2310" s="8" t="s">
        <v>10663</v>
      </c>
      <c r="B2310" s="8" t="s">
        <v>9287</v>
      </c>
      <c r="C2310" s="2" t="s">
        <v>67</v>
      </c>
      <c r="D2310" s="2" t="s">
        <v>67</v>
      </c>
      <c r="F2310" s="20" t="s">
        <v>10383</v>
      </c>
      <c r="G2310">
        <v>1</v>
      </c>
    </row>
    <row r="2311" spans="1:7" ht="18.600000000000001" customHeight="1" x14ac:dyDescent="0.3">
      <c r="A2311" s="8" t="s">
        <v>10977</v>
      </c>
      <c r="B2311" s="3" t="s">
        <v>10702</v>
      </c>
      <c r="C2311" s="2" t="s">
        <v>67</v>
      </c>
      <c r="D2311" s="2" t="s">
        <v>68</v>
      </c>
      <c r="E2311" s="23" t="s">
        <v>10987</v>
      </c>
      <c r="F2311" s="20" t="s">
        <v>10959</v>
      </c>
      <c r="G2311">
        <v>1</v>
      </c>
    </row>
    <row r="2312" spans="1:7" ht="18.600000000000001" customHeight="1" x14ac:dyDescent="0.3">
      <c r="A2312" s="6">
        <f>ACM!A855</f>
        <v>1098</v>
      </c>
      <c r="B2312" s="6">
        <f>ACM!B855</f>
        <v>6</v>
      </c>
      <c r="C2312" s="2" t="s">
        <v>67</v>
      </c>
      <c r="D2312" s="2" t="s">
        <v>67</v>
      </c>
      <c r="F2312" s="20" t="str">
        <f>ACM!I855</f>
        <v>Wide-area Multi-object Tracking with Non-overlapping Camera Views</v>
      </c>
      <c r="G2312">
        <v>1</v>
      </c>
    </row>
    <row r="2313" spans="1:7" ht="18.600000000000001" customHeight="1" x14ac:dyDescent="0.3">
      <c r="A2313" s="6">
        <f>ACM!A564</f>
        <v>807</v>
      </c>
      <c r="B2313" s="6">
        <f>ACM!B564</f>
        <v>6</v>
      </c>
      <c r="C2313" s="2" t="s">
        <v>67</v>
      </c>
      <c r="D2313" s="2" t="s">
        <v>67</v>
      </c>
      <c r="F2313" s="20" t="str">
        <f>ACM!I564</f>
        <v>Working-memory Failure in Phone-based Interaction</v>
      </c>
      <c r="G2313">
        <v>1</v>
      </c>
    </row>
    <row r="2314" spans="1:7" ht="18.600000000000001" customHeight="1" x14ac:dyDescent="0.3">
      <c r="A2314" s="18">
        <f>IEEE!A170</f>
        <v>169</v>
      </c>
      <c r="B2314" s="18" t="str">
        <f>IEEE!B170</f>
        <v>5 (MD)</v>
      </c>
      <c r="C2314" s="2" t="s">
        <v>67</v>
      </c>
      <c r="D2314" s="2" t="s">
        <v>67</v>
      </c>
      <c r="E2314" s="23" t="s">
        <v>2586</v>
      </c>
      <c r="F2314" s="20" t="str">
        <f>IEEE!C170</f>
        <v>Workshop on comparison and versioning of software models (CVSM 2009)</v>
      </c>
      <c r="G2314">
        <v>1</v>
      </c>
    </row>
    <row r="2315" spans="1:7" ht="18.600000000000001" customHeight="1" x14ac:dyDescent="0.3">
      <c r="A2315" s="8" t="s">
        <v>9162</v>
      </c>
      <c r="B2315" s="8" t="s">
        <v>9286</v>
      </c>
      <c r="C2315" s="2" t="s">
        <v>67</v>
      </c>
      <c r="D2315" s="2" t="s">
        <v>67</v>
      </c>
      <c r="F2315" s="20" t="s">
        <v>8767</v>
      </c>
      <c r="G2315">
        <v>1</v>
      </c>
    </row>
    <row r="2316" spans="1:7" ht="18.600000000000001" customHeight="1" x14ac:dyDescent="0.3">
      <c r="A2316" s="6">
        <f>ACM!A97</f>
        <v>340</v>
      </c>
      <c r="B2316" s="6">
        <f>ACM!B97</f>
        <v>6</v>
      </c>
      <c r="C2316" s="2" t="s">
        <v>67</v>
      </c>
      <c r="D2316" s="2" t="s">
        <v>67</v>
      </c>
      <c r="F2316" s="20" t="str">
        <f>ACM!I97</f>
        <v>WSMeta: A Meta-model for Web Services to Compare Service Interfaces</v>
      </c>
      <c r="G2316">
        <v>1</v>
      </c>
    </row>
    <row r="2317" spans="1:7" ht="18.600000000000001" customHeight="1" x14ac:dyDescent="0.3">
      <c r="A2317" s="8" t="s">
        <v>9775</v>
      </c>
      <c r="B2317" s="8" t="s">
        <v>9287</v>
      </c>
      <c r="C2317" s="2" t="s">
        <v>67</v>
      </c>
      <c r="D2317" s="2" t="s">
        <v>67</v>
      </c>
      <c r="F2317" s="20" t="s">
        <v>9716</v>
      </c>
      <c r="G2317">
        <v>1</v>
      </c>
    </row>
    <row r="2318" spans="1:7" ht="18.600000000000001" customHeight="1" x14ac:dyDescent="0.3">
      <c r="A2318" s="6">
        <f>ACM!A890</f>
        <v>1133</v>
      </c>
      <c r="B2318" s="6">
        <f>ACM!B890</f>
        <v>7</v>
      </c>
      <c r="C2318" s="2" t="s">
        <v>67</v>
      </c>
      <c r="D2318" s="2" t="s">
        <v>67</v>
      </c>
      <c r="F2318" s="20" t="str">
        <f>ACM!I890</f>
        <v>XANDY: A Scalable Change Detection Technique for Ordered XML Documents Using Relational Databases</v>
      </c>
      <c r="G2318">
        <v>1</v>
      </c>
    </row>
    <row r="2319" spans="1:7" ht="18.600000000000001" customHeight="1" x14ac:dyDescent="0.3">
      <c r="A2319" s="8" t="s">
        <v>9155</v>
      </c>
      <c r="B2319" s="8" t="s">
        <v>9286</v>
      </c>
      <c r="C2319" s="2" t="s">
        <v>67</v>
      </c>
      <c r="D2319" s="2" t="s">
        <v>67</v>
      </c>
      <c r="F2319" s="20" t="s">
        <v>8760</v>
      </c>
      <c r="G2319">
        <v>1</v>
      </c>
    </row>
    <row r="2320" spans="1:7" x14ac:dyDescent="0.3">
      <c r="E2320" s="3"/>
      <c r="F2320" s="33"/>
    </row>
    <row r="2321" spans="5:6" x14ac:dyDescent="0.3">
      <c r="E2321" s="3"/>
      <c r="F2321" s="33"/>
    </row>
    <row r="2322" spans="5:6" x14ac:dyDescent="0.3">
      <c r="E2322" s="3"/>
      <c r="F2322" s="33"/>
    </row>
    <row r="2323" spans="5:6" x14ac:dyDescent="0.3">
      <c r="E2323" s="3"/>
      <c r="F2323" s="33"/>
    </row>
    <row r="2324" spans="5:6" x14ac:dyDescent="0.3">
      <c r="E2324" s="3"/>
      <c r="F2324" s="33"/>
    </row>
    <row r="2325" spans="5:6" x14ac:dyDescent="0.3">
      <c r="E2325" s="3"/>
      <c r="F2325" s="33"/>
    </row>
    <row r="2326" spans="5:6" x14ac:dyDescent="0.3">
      <c r="E2326" s="3"/>
      <c r="F2326" s="33"/>
    </row>
    <row r="2327" spans="5:6" x14ac:dyDescent="0.3">
      <c r="E2327" s="3"/>
      <c r="F2327" s="33"/>
    </row>
    <row r="2328" spans="5:6" x14ac:dyDescent="0.3">
      <c r="E2328" s="3"/>
      <c r="F2328" s="33"/>
    </row>
    <row r="2329" spans="5:6" x14ac:dyDescent="0.3">
      <c r="E2329" s="3"/>
      <c r="F2329" s="33"/>
    </row>
    <row r="2330" spans="5:6" x14ac:dyDescent="0.3">
      <c r="E2330" s="3"/>
      <c r="F2330" s="33"/>
    </row>
    <row r="2331" spans="5:6" x14ac:dyDescent="0.3">
      <c r="E2331" s="3"/>
      <c r="F2331" s="33"/>
    </row>
    <row r="2332" spans="5:6" x14ac:dyDescent="0.3">
      <c r="E2332" s="3"/>
      <c r="F2332" s="33"/>
    </row>
    <row r="2333" spans="5:6" x14ac:dyDescent="0.3">
      <c r="E2333" s="3"/>
      <c r="F2333" s="33"/>
    </row>
    <row r="2334" spans="5:6" x14ac:dyDescent="0.3">
      <c r="E2334" s="3"/>
      <c r="F2334" s="33"/>
    </row>
    <row r="2335" spans="5:6" x14ac:dyDescent="0.3">
      <c r="E2335" s="3"/>
      <c r="F2335" s="33"/>
    </row>
    <row r="2336" spans="5:6" x14ac:dyDescent="0.3">
      <c r="E2336" s="3"/>
      <c r="F2336" s="33"/>
    </row>
    <row r="2337" spans="5:6" x14ac:dyDescent="0.3">
      <c r="E2337" s="3"/>
      <c r="F2337" s="33"/>
    </row>
    <row r="2338" spans="5:6" x14ac:dyDescent="0.3">
      <c r="E2338" s="3"/>
      <c r="F2338" s="33"/>
    </row>
    <row r="2339" spans="5:6" x14ac:dyDescent="0.3">
      <c r="E2339" s="3"/>
      <c r="F2339" s="33"/>
    </row>
    <row r="2340" spans="5:6" x14ac:dyDescent="0.3">
      <c r="E2340" s="3"/>
      <c r="F2340" s="33"/>
    </row>
    <row r="2341" spans="5:6" x14ac:dyDescent="0.3">
      <c r="E2341" s="3"/>
      <c r="F2341" s="33"/>
    </row>
    <row r="2342" spans="5:6" x14ac:dyDescent="0.3">
      <c r="E2342" s="3"/>
      <c r="F2342" s="33"/>
    </row>
    <row r="2343" spans="5:6" x14ac:dyDescent="0.3">
      <c r="E2343" s="3"/>
      <c r="F2343" s="33"/>
    </row>
    <row r="2344" spans="5:6" x14ac:dyDescent="0.3">
      <c r="E2344" s="3"/>
      <c r="F2344" s="33"/>
    </row>
    <row r="2345" spans="5:6" x14ac:dyDescent="0.3">
      <c r="E2345" s="3"/>
      <c r="F2345" s="33"/>
    </row>
    <row r="2346" spans="5:6" x14ac:dyDescent="0.3">
      <c r="E2346" s="3"/>
      <c r="F2346" s="33"/>
    </row>
    <row r="2347" spans="5:6" x14ac:dyDescent="0.3">
      <c r="E2347" s="3"/>
      <c r="F2347" s="33"/>
    </row>
    <row r="2348" spans="5:6" x14ac:dyDescent="0.3">
      <c r="E2348" s="3"/>
      <c r="F2348" s="33"/>
    </row>
    <row r="2349" spans="5:6" x14ac:dyDescent="0.3">
      <c r="E2349" s="3"/>
      <c r="F2349" s="33"/>
    </row>
    <row r="2350" spans="5:6" x14ac:dyDescent="0.3">
      <c r="E2350" s="3"/>
      <c r="F2350" s="33"/>
    </row>
    <row r="2351" spans="5:6" x14ac:dyDescent="0.3">
      <c r="E2351" s="3"/>
      <c r="F2351" s="33"/>
    </row>
    <row r="2352" spans="5:6" x14ac:dyDescent="0.3">
      <c r="E2352" s="3"/>
      <c r="F2352" s="33"/>
    </row>
    <row r="2353" spans="5:6" x14ac:dyDescent="0.3">
      <c r="E2353" s="3"/>
      <c r="F2353" s="33"/>
    </row>
    <row r="2354" spans="5:6" x14ac:dyDescent="0.3">
      <c r="E2354" s="3"/>
      <c r="F2354" s="33"/>
    </row>
    <row r="2355" spans="5:6" x14ac:dyDescent="0.3">
      <c r="E2355" s="3"/>
      <c r="F2355" s="33"/>
    </row>
    <row r="2356" spans="5:6" x14ac:dyDescent="0.3">
      <c r="E2356" s="3"/>
      <c r="F2356" s="33"/>
    </row>
    <row r="2357" spans="5:6" x14ac:dyDescent="0.3">
      <c r="E2357" s="3"/>
      <c r="F2357" s="33"/>
    </row>
    <row r="2358" spans="5:6" x14ac:dyDescent="0.3">
      <c r="E2358" s="3"/>
      <c r="F2358" s="33"/>
    </row>
    <row r="2359" spans="5:6" x14ac:dyDescent="0.3">
      <c r="E2359" s="3"/>
      <c r="F2359" s="33"/>
    </row>
    <row r="2360" spans="5:6" x14ac:dyDescent="0.3">
      <c r="E2360" s="3"/>
      <c r="F2360" s="33"/>
    </row>
    <row r="2361" spans="5:6" x14ac:dyDescent="0.3">
      <c r="E2361" s="3"/>
      <c r="F2361" s="33"/>
    </row>
    <row r="2362" spans="5:6" x14ac:dyDescent="0.3">
      <c r="E2362" s="3"/>
      <c r="F2362" s="33"/>
    </row>
    <row r="2363" spans="5:6" x14ac:dyDescent="0.3">
      <c r="E2363" s="3"/>
      <c r="F2363" s="33"/>
    </row>
    <row r="2364" spans="5:6" x14ac:dyDescent="0.3">
      <c r="E2364" s="3"/>
      <c r="F2364" s="33"/>
    </row>
    <row r="2365" spans="5:6" x14ac:dyDescent="0.3">
      <c r="E2365" s="3"/>
      <c r="F2365" s="33"/>
    </row>
    <row r="2366" spans="5:6" x14ac:dyDescent="0.3">
      <c r="E2366" s="3"/>
      <c r="F2366" s="37"/>
    </row>
    <row r="2367" spans="5:6" x14ac:dyDescent="0.3">
      <c r="E2367" s="3"/>
      <c r="F2367" s="37"/>
    </row>
    <row r="2368" spans="5:6" x14ac:dyDescent="0.3">
      <c r="E2368" s="3"/>
      <c r="F2368" s="37"/>
    </row>
    <row r="2369" spans="5:6" x14ac:dyDescent="0.3">
      <c r="E2369" s="3"/>
      <c r="F2369" s="37"/>
    </row>
    <row r="2370" spans="5:6" x14ac:dyDescent="0.3">
      <c r="E2370" s="3"/>
      <c r="F2370" s="37"/>
    </row>
    <row r="2371" spans="5:6" x14ac:dyDescent="0.3">
      <c r="E2371" s="3"/>
      <c r="F2371" s="37"/>
    </row>
    <row r="2372" spans="5:6" x14ac:dyDescent="0.3">
      <c r="E2372" s="3"/>
      <c r="F2372" s="37"/>
    </row>
    <row r="2373" spans="5:6" x14ac:dyDescent="0.3">
      <c r="E2373" s="3"/>
      <c r="F2373" s="37"/>
    </row>
    <row r="2374" spans="5:6" x14ac:dyDescent="0.3">
      <c r="E2374" s="3"/>
      <c r="F2374" s="37"/>
    </row>
    <row r="2375" spans="5:6" x14ac:dyDescent="0.3">
      <c r="E2375" s="3"/>
      <c r="F2375" s="37"/>
    </row>
    <row r="2376" spans="5:6" x14ac:dyDescent="0.3">
      <c r="E2376" s="3"/>
      <c r="F2376" s="37"/>
    </row>
    <row r="2377" spans="5:6" x14ac:dyDescent="0.3">
      <c r="E2377" s="3"/>
      <c r="F2377" s="37"/>
    </row>
    <row r="2378" spans="5:6" x14ac:dyDescent="0.3">
      <c r="E2378" s="3"/>
      <c r="F2378" s="37"/>
    </row>
    <row r="2379" spans="5:6" x14ac:dyDescent="0.3">
      <c r="E2379" s="3"/>
      <c r="F2379" s="37"/>
    </row>
    <row r="2380" spans="5:6" x14ac:dyDescent="0.3">
      <c r="E2380" s="3"/>
      <c r="F2380" s="37"/>
    </row>
    <row r="2381" spans="5:6" x14ac:dyDescent="0.3">
      <c r="E2381" s="3"/>
      <c r="F2381" s="37"/>
    </row>
    <row r="2382" spans="5:6" x14ac:dyDescent="0.3">
      <c r="E2382" s="3"/>
      <c r="F2382" s="37"/>
    </row>
    <row r="2383" spans="5:6" x14ac:dyDescent="0.3">
      <c r="E2383" s="3"/>
      <c r="F2383" s="37"/>
    </row>
    <row r="2384" spans="5:6" x14ac:dyDescent="0.3">
      <c r="E2384" s="3"/>
      <c r="F2384" s="37"/>
    </row>
    <row r="2385" spans="5:6" x14ac:dyDescent="0.3">
      <c r="E2385" s="3"/>
      <c r="F2385" s="37"/>
    </row>
    <row r="2386" spans="5:6" x14ac:dyDescent="0.3">
      <c r="E2386" s="3"/>
      <c r="F2386" s="37"/>
    </row>
    <row r="2387" spans="5:6" x14ac:dyDescent="0.3">
      <c r="E2387" s="3"/>
      <c r="F2387" s="37"/>
    </row>
    <row r="2388" spans="5:6" x14ac:dyDescent="0.3">
      <c r="E2388" s="3"/>
      <c r="F2388" s="37"/>
    </row>
    <row r="2389" spans="5:6" x14ac:dyDescent="0.3">
      <c r="E2389" s="3"/>
      <c r="F2389" s="37"/>
    </row>
    <row r="2390" spans="5:6" x14ac:dyDescent="0.3">
      <c r="E2390" s="3"/>
      <c r="F2390" s="37"/>
    </row>
    <row r="2391" spans="5:6" x14ac:dyDescent="0.3">
      <c r="E2391" s="3"/>
      <c r="F2391" s="37"/>
    </row>
    <row r="2392" spans="5:6" x14ac:dyDescent="0.3">
      <c r="E2392" s="3"/>
      <c r="F2392" s="37"/>
    </row>
    <row r="2393" spans="5:6" x14ac:dyDescent="0.3">
      <c r="E2393" s="3"/>
      <c r="F2393" s="37"/>
    </row>
    <row r="2394" spans="5:6" x14ac:dyDescent="0.3">
      <c r="E2394" s="3"/>
      <c r="F2394" s="37"/>
    </row>
    <row r="2395" spans="5:6" x14ac:dyDescent="0.3">
      <c r="E2395" s="3"/>
      <c r="F2395" s="37"/>
    </row>
    <row r="2396" spans="5:6" x14ac:dyDescent="0.3">
      <c r="E2396" s="3"/>
      <c r="F2396" s="37"/>
    </row>
    <row r="2397" spans="5:6" x14ac:dyDescent="0.3">
      <c r="E2397" s="3"/>
      <c r="F2397" s="37"/>
    </row>
    <row r="2398" spans="5:6" x14ac:dyDescent="0.3">
      <c r="E2398" s="3"/>
      <c r="F2398" s="37"/>
    </row>
    <row r="2399" spans="5:6" x14ac:dyDescent="0.3">
      <c r="E2399" s="3"/>
      <c r="F2399" s="37"/>
    </row>
    <row r="2400" spans="5:6" x14ac:dyDescent="0.3">
      <c r="E2400" s="3"/>
      <c r="F2400" s="37"/>
    </row>
    <row r="2401" spans="5:6" x14ac:dyDescent="0.3">
      <c r="E2401" s="3"/>
      <c r="F2401" s="37"/>
    </row>
    <row r="2402" spans="5:6" x14ac:dyDescent="0.3">
      <c r="E2402" s="3"/>
      <c r="F2402" s="37"/>
    </row>
    <row r="2403" spans="5:6" x14ac:dyDescent="0.3">
      <c r="E2403" s="3"/>
      <c r="F2403" s="37"/>
    </row>
    <row r="2404" spans="5:6" x14ac:dyDescent="0.3">
      <c r="E2404" s="3"/>
      <c r="F2404" s="37"/>
    </row>
    <row r="2405" spans="5:6" x14ac:dyDescent="0.3">
      <c r="E2405" s="3"/>
      <c r="F2405" s="37"/>
    </row>
    <row r="2406" spans="5:6" x14ac:dyDescent="0.3">
      <c r="E2406" s="3"/>
      <c r="F2406" s="37"/>
    </row>
    <row r="2407" spans="5:6" x14ac:dyDescent="0.3">
      <c r="E2407" s="3"/>
      <c r="F2407" s="37"/>
    </row>
    <row r="2408" spans="5:6" x14ac:dyDescent="0.3">
      <c r="E2408" s="3"/>
      <c r="F2408" s="37"/>
    </row>
    <row r="2409" spans="5:6" x14ac:dyDescent="0.3">
      <c r="E2409" s="3"/>
      <c r="F2409" s="37"/>
    </row>
    <row r="2410" spans="5:6" x14ac:dyDescent="0.3">
      <c r="E2410" s="3"/>
      <c r="F2410" s="37"/>
    </row>
    <row r="2411" spans="5:6" x14ac:dyDescent="0.3">
      <c r="E2411" s="3"/>
      <c r="F2411" s="37"/>
    </row>
    <row r="2412" spans="5:6" x14ac:dyDescent="0.3">
      <c r="E2412" s="3"/>
      <c r="F2412" s="37"/>
    </row>
    <row r="2413" spans="5:6" x14ac:dyDescent="0.3">
      <c r="E2413" s="3"/>
      <c r="F2413" s="37"/>
    </row>
    <row r="2414" spans="5:6" x14ac:dyDescent="0.3">
      <c r="E2414" s="3"/>
      <c r="F2414" s="37"/>
    </row>
    <row r="2415" spans="5:6" x14ac:dyDescent="0.3">
      <c r="E2415" s="3"/>
      <c r="F2415" s="37"/>
    </row>
    <row r="2416" spans="5:6" x14ac:dyDescent="0.3">
      <c r="E2416" s="3"/>
      <c r="F2416" s="37"/>
    </row>
    <row r="2417" spans="5:6" x14ac:dyDescent="0.3">
      <c r="E2417" s="3"/>
      <c r="F2417" s="37"/>
    </row>
    <row r="2418" spans="5:6" x14ac:dyDescent="0.3">
      <c r="E2418" s="3"/>
      <c r="F2418" s="37"/>
    </row>
    <row r="2419" spans="5:6" x14ac:dyDescent="0.3">
      <c r="E2419" s="3"/>
      <c r="F2419" s="37"/>
    </row>
    <row r="2420" spans="5:6" x14ac:dyDescent="0.3">
      <c r="E2420" s="3"/>
      <c r="F2420" s="37"/>
    </row>
    <row r="2421" spans="5:6" x14ac:dyDescent="0.3">
      <c r="E2421" s="3"/>
      <c r="F2421" s="37"/>
    </row>
    <row r="2422" spans="5:6" x14ac:dyDescent="0.3">
      <c r="E2422" s="3"/>
      <c r="F2422" s="37"/>
    </row>
    <row r="2423" spans="5:6" x14ac:dyDescent="0.3">
      <c r="E2423" s="3"/>
      <c r="F2423" s="37"/>
    </row>
    <row r="2424" spans="5:6" x14ac:dyDescent="0.3">
      <c r="E2424" s="3"/>
      <c r="F2424" s="37"/>
    </row>
    <row r="2425" spans="5:6" x14ac:dyDescent="0.3">
      <c r="E2425" s="3"/>
      <c r="F2425" s="37"/>
    </row>
    <row r="2426" spans="5:6" x14ac:dyDescent="0.3">
      <c r="E2426" s="3"/>
      <c r="F2426" s="37"/>
    </row>
    <row r="2427" spans="5:6" x14ac:dyDescent="0.3">
      <c r="E2427" s="3"/>
      <c r="F2427" s="37"/>
    </row>
    <row r="2428" spans="5:6" x14ac:dyDescent="0.3">
      <c r="E2428" s="3"/>
      <c r="F2428" s="37"/>
    </row>
    <row r="2429" spans="5:6" x14ac:dyDescent="0.3">
      <c r="E2429" s="3"/>
      <c r="F2429" s="37"/>
    </row>
    <row r="2430" spans="5:6" x14ac:dyDescent="0.3">
      <c r="E2430" s="3"/>
      <c r="F2430" s="37"/>
    </row>
    <row r="2431" spans="5:6" x14ac:dyDescent="0.3">
      <c r="E2431" s="3"/>
      <c r="F2431" s="37"/>
    </row>
    <row r="2432" spans="5:6" x14ac:dyDescent="0.3">
      <c r="E2432" s="3"/>
      <c r="F2432" s="37"/>
    </row>
    <row r="2433" spans="5:6" x14ac:dyDescent="0.3">
      <c r="E2433" s="3"/>
      <c r="F2433" s="37"/>
    </row>
    <row r="2434" spans="5:6" x14ac:dyDescent="0.3">
      <c r="E2434" s="3"/>
      <c r="F2434" s="37"/>
    </row>
    <row r="2435" spans="5:6" x14ac:dyDescent="0.3">
      <c r="E2435" s="3"/>
      <c r="F2435" s="37"/>
    </row>
    <row r="2436" spans="5:6" x14ac:dyDescent="0.3">
      <c r="E2436" s="3"/>
      <c r="F2436" s="37"/>
    </row>
    <row r="2437" spans="5:6" x14ac:dyDescent="0.3">
      <c r="E2437" s="3"/>
      <c r="F2437" s="37"/>
    </row>
    <row r="2438" spans="5:6" x14ac:dyDescent="0.3">
      <c r="E2438" s="3"/>
      <c r="F2438" s="37"/>
    </row>
    <row r="2439" spans="5:6" x14ac:dyDescent="0.3">
      <c r="E2439" s="3"/>
      <c r="F2439" s="37"/>
    </row>
    <row r="2440" spans="5:6" x14ac:dyDescent="0.3">
      <c r="E2440" s="3"/>
      <c r="F2440" s="37"/>
    </row>
    <row r="2441" spans="5:6" x14ac:dyDescent="0.3">
      <c r="E2441" s="3"/>
      <c r="F2441" s="37"/>
    </row>
    <row r="2442" spans="5:6" x14ac:dyDescent="0.3">
      <c r="E2442" s="3"/>
      <c r="F2442" s="37"/>
    </row>
    <row r="2443" spans="5:6" x14ac:dyDescent="0.3">
      <c r="E2443" s="3"/>
      <c r="F2443" s="37"/>
    </row>
    <row r="2444" spans="5:6" x14ac:dyDescent="0.3">
      <c r="E2444" s="3"/>
      <c r="F2444" s="37"/>
    </row>
    <row r="2445" spans="5:6" x14ac:dyDescent="0.3">
      <c r="E2445" s="3"/>
      <c r="F2445" s="37"/>
    </row>
    <row r="2446" spans="5:6" x14ac:dyDescent="0.3">
      <c r="E2446" s="3"/>
      <c r="F2446" s="37"/>
    </row>
    <row r="2447" spans="5:6" x14ac:dyDescent="0.3">
      <c r="E2447" s="3"/>
      <c r="F2447" s="37"/>
    </row>
    <row r="2448" spans="5:6" x14ac:dyDescent="0.3">
      <c r="E2448" s="3"/>
      <c r="F2448" s="37"/>
    </row>
    <row r="2449" spans="5:6" x14ac:dyDescent="0.3">
      <c r="E2449" s="3"/>
      <c r="F2449" s="37"/>
    </row>
    <row r="2450" spans="5:6" x14ac:dyDescent="0.3">
      <c r="E2450" s="3"/>
      <c r="F2450" s="37"/>
    </row>
    <row r="2451" spans="5:6" x14ac:dyDescent="0.3">
      <c r="E2451" s="3"/>
      <c r="F2451" s="37"/>
    </row>
    <row r="2452" spans="5:6" x14ac:dyDescent="0.3">
      <c r="E2452" s="3"/>
      <c r="F2452" s="37"/>
    </row>
    <row r="2453" spans="5:6" x14ac:dyDescent="0.3">
      <c r="E2453" s="3"/>
      <c r="F2453" s="37"/>
    </row>
    <row r="2454" spans="5:6" x14ac:dyDescent="0.3">
      <c r="E2454" s="3"/>
      <c r="F2454" s="37"/>
    </row>
    <row r="2455" spans="5:6" x14ac:dyDescent="0.3">
      <c r="E2455" s="3"/>
      <c r="F2455" s="37"/>
    </row>
    <row r="2456" spans="5:6" x14ac:dyDescent="0.3">
      <c r="E2456" s="3"/>
      <c r="F2456" s="37"/>
    </row>
    <row r="2457" spans="5:6" x14ac:dyDescent="0.3">
      <c r="E2457" s="3"/>
      <c r="F2457" s="37"/>
    </row>
    <row r="2458" spans="5:6" x14ac:dyDescent="0.3">
      <c r="E2458" s="3"/>
      <c r="F2458" s="37"/>
    </row>
    <row r="2459" spans="5:6" x14ac:dyDescent="0.3">
      <c r="E2459" s="3"/>
      <c r="F2459" s="37"/>
    </row>
    <row r="2460" spans="5:6" x14ac:dyDescent="0.3">
      <c r="E2460" s="3"/>
      <c r="F2460" s="37"/>
    </row>
    <row r="2461" spans="5:6" x14ac:dyDescent="0.3">
      <c r="E2461" s="3"/>
      <c r="F2461" s="37"/>
    </row>
    <row r="2462" spans="5:6" x14ac:dyDescent="0.3">
      <c r="E2462" s="3"/>
      <c r="F2462" s="37"/>
    </row>
    <row r="2463" spans="5:6" x14ac:dyDescent="0.3">
      <c r="E2463" s="3"/>
      <c r="F2463" s="37"/>
    </row>
    <row r="2464" spans="5:6" x14ac:dyDescent="0.3">
      <c r="E2464" s="3"/>
      <c r="F2464" s="37"/>
    </row>
    <row r="2465" spans="5:6" x14ac:dyDescent="0.3">
      <c r="E2465" s="3"/>
      <c r="F2465" s="37"/>
    </row>
    <row r="2466" spans="5:6" x14ac:dyDescent="0.3">
      <c r="E2466" s="3"/>
      <c r="F2466" s="37"/>
    </row>
    <row r="2467" spans="5:6" x14ac:dyDescent="0.3">
      <c r="E2467" s="3"/>
      <c r="F2467" s="37"/>
    </row>
    <row r="2468" spans="5:6" x14ac:dyDescent="0.3">
      <c r="E2468" s="3"/>
      <c r="F2468" s="37"/>
    </row>
    <row r="2469" spans="5:6" x14ac:dyDescent="0.3">
      <c r="E2469" s="3"/>
      <c r="F2469" s="37"/>
    </row>
    <row r="2470" spans="5:6" x14ac:dyDescent="0.3">
      <c r="E2470" s="3"/>
      <c r="F2470" s="37"/>
    </row>
    <row r="2471" spans="5:6" x14ac:dyDescent="0.3">
      <c r="E2471" s="3"/>
      <c r="F2471" s="37"/>
    </row>
    <row r="2472" spans="5:6" x14ac:dyDescent="0.3">
      <c r="E2472" s="3"/>
      <c r="F2472" s="37"/>
    </row>
    <row r="2473" spans="5:6" x14ac:dyDescent="0.3">
      <c r="E2473" s="3"/>
      <c r="F2473" s="37"/>
    </row>
    <row r="2474" spans="5:6" x14ac:dyDescent="0.3">
      <c r="E2474" s="3"/>
      <c r="F2474" s="37"/>
    </row>
    <row r="2475" spans="5:6" x14ac:dyDescent="0.3">
      <c r="E2475" s="3"/>
      <c r="F2475" s="37"/>
    </row>
    <row r="2476" spans="5:6" x14ac:dyDescent="0.3">
      <c r="E2476" s="3"/>
      <c r="F2476" s="37"/>
    </row>
    <row r="2477" spans="5:6" x14ac:dyDescent="0.3">
      <c r="E2477" s="3"/>
      <c r="F2477" s="37"/>
    </row>
    <row r="2478" spans="5:6" x14ac:dyDescent="0.3">
      <c r="E2478" s="3"/>
      <c r="F2478" s="37"/>
    </row>
    <row r="2479" spans="5:6" x14ac:dyDescent="0.3">
      <c r="E2479" s="3"/>
      <c r="F2479" s="37"/>
    </row>
    <row r="2480" spans="5:6" x14ac:dyDescent="0.3">
      <c r="E2480" s="3"/>
      <c r="F2480" s="37"/>
    </row>
    <row r="2481" spans="5:6" x14ac:dyDescent="0.3">
      <c r="E2481" s="3"/>
      <c r="F2481" s="37"/>
    </row>
    <row r="2482" spans="5:6" x14ac:dyDescent="0.3">
      <c r="E2482" s="3"/>
      <c r="F2482" s="37"/>
    </row>
    <row r="2483" spans="5:6" x14ac:dyDescent="0.3">
      <c r="E2483" s="3"/>
      <c r="F2483" s="37"/>
    </row>
    <row r="2484" spans="5:6" x14ac:dyDescent="0.3">
      <c r="E2484" s="3"/>
      <c r="F2484" s="37"/>
    </row>
    <row r="2485" spans="5:6" x14ac:dyDescent="0.3">
      <c r="E2485" s="3"/>
      <c r="F2485" s="37"/>
    </row>
    <row r="2486" spans="5:6" x14ac:dyDescent="0.3">
      <c r="E2486" s="3"/>
      <c r="F2486" s="37"/>
    </row>
    <row r="2487" spans="5:6" x14ac:dyDescent="0.3">
      <c r="E2487" s="3"/>
      <c r="F2487" s="37"/>
    </row>
    <row r="2488" spans="5:6" x14ac:dyDescent="0.3">
      <c r="E2488" s="3"/>
      <c r="F2488" s="37"/>
    </row>
    <row r="2489" spans="5:6" x14ac:dyDescent="0.3">
      <c r="E2489" s="3"/>
      <c r="F2489" s="37"/>
    </row>
    <row r="2490" spans="5:6" x14ac:dyDescent="0.3">
      <c r="E2490" s="3"/>
      <c r="F2490" s="37"/>
    </row>
    <row r="2491" spans="5:6" x14ac:dyDescent="0.3">
      <c r="E2491" s="3"/>
      <c r="F2491" s="37"/>
    </row>
    <row r="2492" spans="5:6" x14ac:dyDescent="0.3">
      <c r="E2492" s="3"/>
      <c r="F2492" s="37"/>
    </row>
    <row r="2493" spans="5:6" x14ac:dyDescent="0.3">
      <c r="E2493" s="3"/>
      <c r="F2493" s="37"/>
    </row>
    <row r="2494" spans="5:6" x14ac:dyDescent="0.3">
      <c r="E2494" s="3"/>
      <c r="F2494" s="37"/>
    </row>
    <row r="2495" spans="5:6" x14ac:dyDescent="0.3">
      <c r="E2495" s="3"/>
      <c r="F2495" s="37"/>
    </row>
    <row r="2496" spans="5:6" x14ac:dyDescent="0.3">
      <c r="E2496" s="3"/>
      <c r="F2496" s="37"/>
    </row>
    <row r="2497" spans="5:6" x14ac:dyDescent="0.3">
      <c r="E2497" s="3"/>
      <c r="F2497" s="37"/>
    </row>
    <row r="2498" spans="5:6" x14ac:dyDescent="0.3">
      <c r="E2498" s="3"/>
      <c r="F2498" s="37"/>
    </row>
    <row r="2499" spans="5:6" x14ac:dyDescent="0.3">
      <c r="E2499" s="3"/>
      <c r="F2499" s="37"/>
    </row>
    <row r="2500" spans="5:6" x14ac:dyDescent="0.3">
      <c r="E2500" s="3"/>
      <c r="F2500" s="37"/>
    </row>
    <row r="2501" spans="5:6" x14ac:dyDescent="0.3">
      <c r="E2501" s="3"/>
      <c r="F2501" s="37"/>
    </row>
    <row r="2502" spans="5:6" x14ac:dyDescent="0.3">
      <c r="E2502" s="3"/>
      <c r="F2502" s="37"/>
    </row>
    <row r="2503" spans="5:6" x14ac:dyDescent="0.3">
      <c r="E2503" s="3"/>
      <c r="F2503" s="37"/>
    </row>
    <row r="2504" spans="5:6" x14ac:dyDescent="0.3">
      <c r="E2504" s="3"/>
      <c r="F2504" s="37"/>
    </row>
    <row r="2505" spans="5:6" x14ac:dyDescent="0.3">
      <c r="E2505" s="3"/>
      <c r="F2505" s="37"/>
    </row>
    <row r="2506" spans="5:6" x14ac:dyDescent="0.3">
      <c r="E2506" s="3"/>
      <c r="F2506" s="37"/>
    </row>
    <row r="2507" spans="5:6" x14ac:dyDescent="0.3">
      <c r="E2507" s="3"/>
      <c r="F2507" s="37"/>
    </row>
    <row r="2508" spans="5:6" x14ac:dyDescent="0.3">
      <c r="E2508" s="3"/>
      <c r="F2508" s="37"/>
    </row>
    <row r="2509" spans="5:6" x14ac:dyDescent="0.3">
      <c r="E2509" s="3"/>
      <c r="F2509" s="37"/>
    </row>
    <row r="2510" spans="5:6" x14ac:dyDescent="0.3">
      <c r="E2510" s="3"/>
      <c r="F2510" s="37"/>
    </row>
    <row r="2511" spans="5:6" x14ac:dyDescent="0.3">
      <c r="E2511" s="3"/>
      <c r="F2511" s="37"/>
    </row>
    <row r="2512" spans="5:6" x14ac:dyDescent="0.3">
      <c r="E2512" s="3"/>
      <c r="F2512" s="37"/>
    </row>
    <row r="2513" spans="5:6" x14ac:dyDescent="0.3">
      <c r="E2513" s="3"/>
      <c r="F2513" s="37"/>
    </row>
    <row r="2514" spans="5:6" x14ac:dyDescent="0.3">
      <c r="E2514" s="3"/>
      <c r="F2514" s="37"/>
    </row>
    <row r="2515" spans="5:6" x14ac:dyDescent="0.3">
      <c r="E2515" s="3"/>
      <c r="F2515" s="37"/>
    </row>
    <row r="2516" spans="5:6" x14ac:dyDescent="0.3">
      <c r="E2516" s="3"/>
      <c r="F2516" s="37"/>
    </row>
    <row r="2517" spans="5:6" x14ac:dyDescent="0.3">
      <c r="E2517" s="3"/>
      <c r="F2517" s="37"/>
    </row>
    <row r="2518" spans="5:6" x14ac:dyDescent="0.3">
      <c r="E2518" s="3"/>
      <c r="F2518" s="37"/>
    </row>
    <row r="2519" spans="5:6" x14ac:dyDescent="0.3">
      <c r="E2519" s="3"/>
      <c r="F2519" s="37"/>
    </row>
    <row r="2520" spans="5:6" x14ac:dyDescent="0.3">
      <c r="E2520" s="3"/>
      <c r="F2520" s="37"/>
    </row>
    <row r="2521" spans="5:6" x14ac:dyDescent="0.3">
      <c r="E2521" s="3"/>
      <c r="F2521" s="37"/>
    </row>
    <row r="2522" spans="5:6" x14ac:dyDescent="0.3">
      <c r="E2522" s="3"/>
      <c r="F2522" s="37"/>
    </row>
    <row r="2523" spans="5:6" x14ac:dyDescent="0.3">
      <c r="E2523" s="3"/>
      <c r="F2523" s="37"/>
    </row>
    <row r="2524" spans="5:6" x14ac:dyDescent="0.3">
      <c r="E2524" s="3"/>
      <c r="F2524" s="37"/>
    </row>
    <row r="2525" spans="5:6" x14ac:dyDescent="0.3">
      <c r="E2525" s="3"/>
      <c r="F2525" s="37"/>
    </row>
    <row r="2526" spans="5:6" x14ac:dyDescent="0.3">
      <c r="E2526" s="3"/>
      <c r="F2526" s="37"/>
    </row>
    <row r="2527" spans="5:6" x14ac:dyDescent="0.3">
      <c r="E2527" s="3"/>
      <c r="F2527" s="37"/>
    </row>
    <row r="2528" spans="5:6" x14ac:dyDescent="0.3">
      <c r="E2528" s="3"/>
      <c r="F2528" s="37"/>
    </row>
    <row r="2529" spans="5:6" x14ac:dyDescent="0.3">
      <c r="E2529" s="3"/>
      <c r="F2529" s="37"/>
    </row>
    <row r="2530" spans="5:6" x14ac:dyDescent="0.3">
      <c r="E2530" s="3"/>
      <c r="F2530" s="37"/>
    </row>
    <row r="2531" spans="5:6" x14ac:dyDescent="0.3">
      <c r="E2531" s="3"/>
      <c r="F2531" s="37"/>
    </row>
    <row r="2532" spans="5:6" x14ac:dyDescent="0.3">
      <c r="E2532" s="3"/>
      <c r="F2532" s="37"/>
    </row>
    <row r="2533" spans="5:6" x14ac:dyDescent="0.3">
      <c r="E2533" s="3"/>
      <c r="F2533" s="37"/>
    </row>
    <row r="2534" spans="5:6" x14ac:dyDescent="0.3">
      <c r="E2534" s="3"/>
      <c r="F2534" s="37"/>
    </row>
    <row r="2535" spans="5:6" x14ac:dyDescent="0.3">
      <c r="E2535" s="3"/>
      <c r="F2535" s="37"/>
    </row>
    <row r="2536" spans="5:6" x14ac:dyDescent="0.3">
      <c r="E2536" s="3"/>
      <c r="F2536" s="37"/>
    </row>
    <row r="2537" spans="5:6" x14ac:dyDescent="0.3">
      <c r="E2537" s="3"/>
      <c r="F2537" s="37"/>
    </row>
    <row r="2538" spans="5:6" x14ac:dyDescent="0.3">
      <c r="E2538" s="3"/>
      <c r="F2538" s="37"/>
    </row>
    <row r="2539" spans="5:6" x14ac:dyDescent="0.3">
      <c r="E2539" s="3"/>
      <c r="F2539" s="37"/>
    </row>
    <row r="2540" spans="5:6" x14ac:dyDescent="0.3">
      <c r="E2540" s="3"/>
      <c r="F2540" s="37"/>
    </row>
    <row r="2541" spans="5:6" x14ac:dyDescent="0.3">
      <c r="E2541" s="3"/>
      <c r="F2541" s="37"/>
    </row>
    <row r="2542" spans="5:6" x14ac:dyDescent="0.3">
      <c r="E2542" s="3"/>
      <c r="F2542" s="37"/>
    </row>
    <row r="2543" spans="5:6" x14ac:dyDescent="0.3">
      <c r="E2543" s="3"/>
      <c r="F2543" s="37"/>
    </row>
    <row r="2544" spans="5:6" x14ac:dyDescent="0.3">
      <c r="E2544" s="3"/>
      <c r="F2544" s="37"/>
    </row>
    <row r="2545" spans="5:6" x14ac:dyDescent="0.3">
      <c r="E2545" s="3"/>
      <c r="F2545" s="37"/>
    </row>
    <row r="2546" spans="5:6" x14ac:dyDescent="0.3">
      <c r="E2546" s="3"/>
      <c r="F2546" s="37"/>
    </row>
    <row r="2547" spans="5:6" x14ac:dyDescent="0.3">
      <c r="E2547" s="3"/>
      <c r="F2547" s="37"/>
    </row>
    <row r="2548" spans="5:6" x14ac:dyDescent="0.3">
      <c r="E2548" s="3"/>
      <c r="F2548" s="37"/>
    </row>
    <row r="2549" spans="5:6" x14ac:dyDescent="0.3">
      <c r="E2549" s="3"/>
      <c r="F2549" s="37"/>
    </row>
    <row r="2550" spans="5:6" x14ac:dyDescent="0.3">
      <c r="E2550" s="3"/>
      <c r="F2550" s="37"/>
    </row>
    <row r="2551" spans="5:6" x14ac:dyDescent="0.3">
      <c r="E2551" s="3"/>
      <c r="F2551" s="37"/>
    </row>
    <row r="2552" spans="5:6" x14ac:dyDescent="0.3">
      <c r="E2552" s="3"/>
      <c r="F2552" s="37"/>
    </row>
    <row r="2553" spans="5:6" x14ac:dyDescent="0.3">
      <c r="E2553" s="3"/>
      <c r="F2553" s="37"/>
    </row>
    <row r="2554" spans="5:6" x14ac:dyDescent="0.3">
      <c r="E2554" s="3"/>
      <c r="F2554" s="37"/>
    </row>
    <row r="2555" spans="5:6" x14ac:dyDescent="0.3">
      <c r="E2555" s="3"/>
      <c r="F2555" s="37"/>
    </row>
    <row r="2556" spans="5:6" x14ac:dyDescent="0.3">
      <c r="E2556" s="3"/>
      <c r="F2556" s="37"/>
    </row>
    <row r="2557" spans="5:6" x14ac:dyDescent="0.3">
      <c r="E2557" s="3"/>
      <c r="F2557" s="37"/>
    </row>
    <row r="2558" spans="5:6" x14ac:dyDescent="0.3">
      <c r="E2558" s="3"/>
      <c r="F2558" s="37"/>
    </row>
    <row r="2559" spans="5:6" x14ac:dyDescent="0.3">
      <c r="E2559" s="3"/>
      <c r="F2559" s="37"/>
    </row>
    <row r="2560" spans="5:6" x14ac:dyDescent="0.3">
      <c r="E2560" s="3"/>
      <c r="F2560" s="37"/>
    </row>
    <row r="2561" spans="5:6" x14ac:dyDescent="0.3">
      <c r="E2561" s="3"/>
      <c r="F2561" s="37"/>
    </row>
    <row r="2562" spans="5:6" x14ac:dyDescent="0.3">
      <c r="E2562" s="3"/>
      <c r="F2562" s="37"/>
    </row>
    <row r="2563" spans="5:6" x14ac:dyDescent="0.3">
      <c r="E2563" s="3"/>
      <c r="F2563" s="37"/>
    </row>
    <row r="2564" spans="5:6" x14ac:dyDescent="0.3">
      <c r="E2564" s="3"/>
      <c r="F2564" s="37"/>
    </row>
    <row r="2565" spans="5:6" x14ac:dyDescent="0.3">
      <c r="E2565" s="3"/>
      <c r="F2565" s="37"/>
    </row>
    <row r="2566" spans="5:6" x14ac:dyDescent="0.3">
      <c r="E2566" s="3"/>
      <c r="F2566" s="37"/>
    </row>
    <row r="2567" spans="5:6" x14ac:dyDescent="0.3">
      <c r="E2567" s="3"/>
      <c r="F2567" s="37"/>
    </row>
    <row r="2568" spans="5:6" x14ac:dyDescent="0.3">
      <c r="E2568" s="3"/>
      <c r="F2568" s="37"/>
    </row>
    <row r="2569" spans="5:6" x14ac:dyDescent="0.3">
      <c r="E2569" s="3"/>
      <c r="F2569" s="37"/>
    </row>
    <row r="2570" spans="5:6" x14ac:dyDescent="0.3">
      <c r="E2570" s="3"/>
      <c r="F2570" s="37"/>
    </row>
    <row r="2571" spans="5:6" x14ac:dyDescent="0.3">
      <c r="E2571" s="3"/>
      <c r="F2571" s="37"/>
    </row>
    <row r="2572" spans="5:6" x14ac:dyDescent="0.3">
      <c r="E2572" s="3"/>
      <c r="F2572" s="37"/>
    </row>
    <row r="2573" spans="5:6" x14ac:dyDescent="0.3">
      <c r="E2573" s="3"/>
      <c r="F2573" s="37"/>
    </row>
    <row r="2574" spans="5:6" x14ac:dyDescent="0.3">
      <c r="E2574" s="3"/>
      <c r="F2574" s="37"/>
    </row>
    <row r="2575" spans="5:6" x14ac:dyDescent="0.3">
      <c r="E2575" s="3"/>
      <c r="F2575" s="37"/>
    </row>
    <row r="2576" spans="5:6" x14ac:dyDescent="0.3">
      <c r="E2576" s="3"/>
      <c r="F2576" s="37"/>
    </row>
    <row r="2577" spans="5:6" x14ac:dyDescent="0.3">
      <c r="E2577" s="3"/>
      <c r="F2577" s="37"/>
    </row>
    <row r="2578" spans="5:6" x14ac:dyDescent="0.3">
      <c r="E2578" s="3"/>
      <c r="F2578" s="37"/>
    </row>
    <row r="2579" spans="5:6" x14ac:dyDescent="0.3">
      <c r="E2579" s="3"/>
      <c r="F2579" s="37"/>
    </row>
    <row r="2580" spans="5:6" x14ac:dyDescent="0.3">
      <c r="E2580" s="3"/>
      <c r="F2580" s="37"/>
    </row>
    <row r="2581" spans="5:6" x14ac:dyDescent="0.3">
      <c r="E2581" s="3"/>
      <c r="F2581" s="37"/>
    </row>
    <row r="2582" spans="5:6" x14ac:dyDescent="0.3">
      <c r="E2582" s="3"/>
      <c r="F2582" s="37"/>
    </row>
    <row r="2583" spans="5:6" x14ac:dyDescent="0.3">
      <c r="E2583" s="3"/>
      <c r="F2583" s="37"/>
    </row>
    <row r="2584" spans="5:6" x14ac:dyDescent="0.3">
      <c r="E2584" s="3"/>
      <c r="F2584" s="37"/>
    </row>
    <row r="2585" spans="5:6" x14ac:dyDescent="0.3">
      <c r="E2585" s="3"/>
      <c r="F2585" s="37"/>
    </row>
    <row r="2586" spans="5:6" x14ac:dyDescent="0.3">
      <c r="E2586" s="3"/>
      <c r="F2586" s="37"/>
    </row>
    <row r="2587" spans="5:6" x14ac:dyDescent="0.3">
      <c r="E2587" s="3"/>
      <c r="F2587" s="37"/>
    </row>
    <row r="2588" spans="5:6" x14ac:dyDescent="0.3">
      <c r="E2588" s="3"/>
      <c r="F2588" s="37"/>
    </row>
    <row r="2589" spans="5:6" x14ac:dyDescent="0.3">
      <c r="E2589" s="3"/>
      <c r="F2589" s="37"/>
    </row>
    <row r="2590" spans="5:6" x14ac:dyDescent="0.3">
      <c r="E2590" s="3"/>
      <c r="F2590" s="37"/>
    </row>
    <row r="2591" spans="5:6" x14ac:dyDescent="0.3">
      <c r="E2591" s="3"/>
      <c r="F2591" s="37"/>
    </row>
    <row r="2592" spans="5:6" x14ac:dyDescent="0.3">
      <c r="E2592" s="3"/>
      <c r="F2592" s="37"/>
    </row>
    <row r="2593" spans="5:6" x14ac:dyDescent="0.3">
      <c r="E2593" s="3"/>
      <c r="F2593" s="37"/>
    </row>
    <row r="2594" spans="5:6" x14ac:dyDescent="0.3">
      <c r="E2594" s="3"/>
      <c r="F2594" s="37"/>
    </row>
    <row r="2595" spans="5:6" x14ac:dyDescent="0.3">
      <c r="E2595" s="3"/>
      <c r="F2595" s="37"/>
    </row>
    <row r="2596" spans="5:6" x14ac:dyDescent="0.3">
      <c r="E2596" s="3"/>
      <c r="F2596" s="37"/>
    </row>
    <row r="2597" spans="5:6" x14ac:dyDescent="0.3">
      <c r="E2597" s="3"/>
      <c r="F2597" s="37"/>
    </row>
    <row r="2598" spans="5:6" x14ac:dyDescent="0.3">
      <c r="E2598" s="3"/>
      <c r="F2598" s="37"/>
    </row>
    <row r="2599" spans="5:6" x14ac:dyDescent="0.3">
      <c r="E2599" s="3"/>
      <c r="F2599" s="37"/>
    </row>
    <row r="2600" spans="5:6" x14ac:dyDescent="0.3">
      <c r="E2600" s="3"/>
      <c r="F2600" s="37"/>
    </row>
    <row r="2601" spans="5:6" x14ac:dyDescent="0.3">
      <c r="E2601" s="3"/>
      <c r="F2601" s="37"/>
    </row>
    <row r="2602" spans="5:6" x14ac:dyDescent="0.3">
      <c r="E2602" s="3"/>
      <c r="F2602" s="37"/>
    </row>
    <row r="2603" spans="5:6" x14ac:dyDescent="0.3">
      <c r="E2603" s="3"/>
      <c r="F2603" s="37"/>
    </row>
    <row r="2604" spans="5:6" x14ac:dyDescent="0.3">
      <c r="E2604" s="3"/>
      <c r="F2604" s="37"/>
    </row>
    <row r="2605" spans="5:6" x14ac:dyDescent="0.3">
      <c r="E2605" s="3"/>
      <c r="F2605" s="37"/>
    </row>
    <row r="2606" spans="5:6" x14ac:dyDescent="0.3">
      <c r="E2606" s="3"/>
      <c r="F2606" s="37"/>
    </row>
    <row r="2607" spans="5:6" x14ac:dyDescent="0.3">
      <c r="E2607" s="3"/>
      <c r="F2607" s="37"/>
    </row>
    <row r="2608" spans="5:6" x14ac:dyDescent="0.3">
      <c r="E2608" s="3"/>
      <c r="F2608" s="37"/>
    </row>
    <row r="2609" spans="5:6" x14ac:dyDescent="0.3">
      <c r="E2609" s="3"/>
      <c r="F2609" s="37"/>
    </row>
    <row r="2610" spans="5:6" x14ac:dyDescent="0.3">
      <c r="E2610" s="3"/>
      <c r="F2610" s="37"/>
    </row>
    <row r="2611" spans="5:6" x14ac:dyDescent="0.3">
      <c r="E2611" s="3"/>
      <c r="F2611" s="37"/>
    </row>
    <row r="2612" spans="5:6" x14ac:dyDescent="0.3">
      <c r="E2612" s="3"/>
      <c r="F2612" s="37"/>
    </row>
    <row r="2613" spans="5:6" x14ac:dyDescent="0.3">
      <c r="E2613" s="3"/>
      <c r="F2613" s="37"/>
    </row>
    <row r="2614" spans="5:6" x14ac:dyDescent="0.3">
      <c r="E2614" s="3"/>
      <c r="F2614" s="37"/>
    </row>
    <row r="2615" spans="5:6" x14ac:dyDescent="0.3">
      <c r="E2615" s="3"/>
      <c r="F2615" s="37"/>
    </row>
    <row r="2616" spans="5:6" x14ac:dyDescent="0.3">
      <c r="E2616" s="3"/>
      <c r="F2616" s="37"/>
    </row>
    <row r="2617" spans="5:6" x14ac:dyDescent="0.3">
      <c r="E2617" s="3"/>
      <c r="F2617" s="37"/>
    </row>
    <row r="2618" spans="5:6" x14ac:dyDescent="0.3">
      <c r="E2618" s="3"/>
      <c r="F2618" s="37"/>
    </row>
    <row r="2619" spans="5:6" x14ac:dyDescent="0.3">
      <c r="E2619" s="3"/>
      <c r="F2619" s="37"/>
    </row>
    <row r="2620" spans="5:6" x14ac:dyDescent="0.3">
      <c r="E2620" s="3"/>
      <c r="F2620" s="37"/>
    </row>
    <row r="2621" spans="5:6" x14ac:dyDescent="0.3">
      <c r="E2621" s="3"/>
      <c r="F2621" s="37"/>
    </row>
    <row r="2622" spans="5:6" x14ac:dyDescent="0.3">
      <c r="E2622" s="3"/>
      <c r="F2622" s="37"/>
    </row>
    <row r="2623" spans="5:6" x14ac:dyDescent="0.3">
      <c r="E2623" s="3"/>
      <c r="F2623" s="37"/>
    </row>
    <row r="2624" spans="5:6" x14ac:dyDescent="0.3">
      <c r="E2624" s="3"/>
      <c r="F2624" s="37"/>
    </row>
    <row r="2625" spans="5:6" x14ac:dyDescent="0.3">
      <c r="E2625" s="3"/>
      <c r="F2625" s="37"/>
    </row>
    <row r="2626" spans="5:6" x14ac:dyDescent="0.3">
      <c r="E2626" s="3"/>
      <c r="F2626" s="37"/>
    </row>
    <row r="2627" spans="5:6" x14ac:dyDescent="0.3">
      <c r="E2627" s="3"/>
      <c r="F2627" s="37"/>
    </row>
    <row r="2628" spans="5:6" x14ac:dyDescent="0.3">
      <c r="E2628" s="3"/>
      <c r="F2628" s="37"/>
    </row>
    <row r="2629" spans="5:6" x14ac:dyDescent="0.3">
      <c r="E2629" s="3"/>
      <c r="F2629" s="37"/>
    </row>
    <row r="2630" spans="5:6" x14ac:dyDescent="0.3">
      <c r="E2630" s="3"/>
      <c r="F2630" s="37"/>
    </row>
    <row r="2631" spans="5:6" x14ac:dyDescent="0.3">
      <c r="E2631" s="3"/>
      <c r="F2631" s="37"/>
    </row>
    <row r="2632" spans="5:6" x14ac:dyDescent="0.3">
      <c r="E2632" s="3"/>
      <c r="F2632" s="37"/>
    </row>
    <row r="2633" spans="5:6" x14ac:dyDescent="0.3">
      <c r="E2633" s="3"/>
      <c r="F2633" s="37"/>
    </row>
    <row r="2634" spans="5:6" x14ac:dyDescent="0.3">
      <c r="E2634" s="3"/>
      <c r="F2634" s="37"/>
    </row>
    <row r="2635" spans="5:6" x14ac:dyDescent="0.3">
      <c r="E2635" s="3"/>
      <c r="F2635" s="37"/>
    </row>
    <row r="2636" spans="5:6" x14ac:dyDescent="0.3">
      <c r="E2636" s="3"/>
      <c r="F2636" s="37"/>
    </row>
    <row r="2637" spans="5:6" x14ac:dyDescent="0.3">
      <c r="E2637" s="3"/>
      <c r="F2637" s="37"/>
    </row>
    <row r="2638" spans="5:6" x14ac:dyDescent="0.3">
      <c r="E2638" s="3"/>
      <c r="F2638" s="37"/>
    </row>
    <row r="2639" spans="5:6" x14ac:dyDescent="0.3">
      <c r="E2639" s="3"/>
      <c r="F2639" s="37"/>
    </row>
    <row r="2640" spans="5:6" x14ac:dyDescent="0.3">
      <c r="E2640" s="3"/>
      <c r="F2640" s="37"/>
    </row>
    <row r="2641" spans="5:6" x14ac:dyDescent="0.3">
      <c r="E2641" s="3"/>
      <c r="F2641" s="37"/>
    </row>
    <row r="2642" spans="5:6" x14ac:dyDescent="0.3">
      <c r="E2642" s="3"/>
      <c r="F2642" s="37"/>
    </row>
    <row r="2643" spans="5:6" x14ac:dyDescent="0.3">
      <c r="E2643" s="3"/>
      <c r="F2643" s="37"/>
    </row>
    <row r="2644" spans="5:6" x14ac:dyDescent="0.3">
      <c r="E2644" s="3"/>
      <c r="F2644" s="37"/>
    </row>
    <row r="2645" spans="5:6" x14ac:dyDescent="0.3">
      <c r="E2645" s="3"/>
      <c r="F2645" s="37"/>
    </row>
    <row r="2646" spans="5:6" x14ac:dyDescent="0.3">
      <c r="E2646" s="3"/>
      <c r="F2646" s="37"/>
    </row>
    <row r="2647" spans="5:6" x14ac:dyDescent="0.3">
      <c r="E2647" s="3"/>
      <c r="F2647" s="37"/>
    </row>
    <row r="2648" spans="5:6" x14ac:dyDescent="0.3">
      <c r="E2648" s="3"/>
      <c r="F2648" s="37"/>
    </row>
    <row r="2649" spans="5:6" x14ac:dyDescent="0.3">
      <c r="E2649" s="3"/>
      <c r="F2649" s="37"/>
    </row>
    <row r="2650" spans="5:6" x14ac:dyDescent="0.3">
      <c r="E2650" s="3"/>
      <c r="F2650" s="37"/>
    </row>
    <row r="2651" spans="5:6" x14ac:dyDescent="0.3">
      <c r="E2651" s="3"/>
      <c r="F2651" s="37"/>
    </row>
    <row r="2652" spans="5:6" x14ac:dyDescent="0.3">
      <c r="E2652" s="3"/>
      <c r="F2652" s="37"/>
    </row>
    <row r="2653" spans="5:6" x14ac:dyDescent="0.3">
      <c r="E2653" s="3"/>
      <c r="F2653" s="37"/>
    </row>
    <row r="2654" spans="5:6" x14ac:dyDescent="0.3">
      <c r="E2654" s="3"/>
      <c r="F2654" s="37"/>
    </row>
    <row r="2655" spans="5:6" x14ac:dyDescent="0.3">
      <c r="E2655" s="3"/>
      <c r="F2655" s="37"/>
    </row>
    <row r="2656" spans="5:6" x14ac:dyDescent="0.3">
      <c r="E2656" s="3"/>
      <c r="F2656" s="37"/>
    </row>
    <row r="2657" spans="5:6" x14ac:dyDescent="0.3">
      <c r="E2657" s="3"/>
      <c r="F2657" s="37"/>
    </row>
    <row r="2658" spans="5:6" x14ac:dyDescent="0.3">
      <c r="E2658" s="3"/>
      <c r="F2658" s="37"/>
    </row>
    <row r="2659" spans="5:6" x14ac:dyDescent="0.3">
      <c r="E2659" s="3"/>
      <c r="F2659" s="37"/>
    </row>
    <row r="2660" spans="5:6" x14ac:dyDescent="0.3">
      <c r="E2660" s="3"/>
      <c r="F2660" s="37"/>
    </row>
    <row r="2661" spans="5:6" x14ac:dyDescent="0.3">
      <c r="E2661" s="3"/>
      <c r="F2661" s="37"/>
    </row>
    <row r="2662" spans="5:6" x14ac:dyDescent="0.3">
      <c r="E2662" s="3"/>
      <c r="F2662" s="37"/>
    </row>
    <row r="2663" spans="5:6" x14ac:dyDescent="0.3">
      <c r="E2663" s="3"/>
      <c r="F2663" s="37"/>
    </row>
    <row r="2664" spans="5:6" x14ac:dyDescent="0.3">
      <c r="E2664" s="3"/>
      <c r="F2664" s="37"/>
    </row>
    <row r="2665" spans="5:6" x14ac:dyDescent="0.3">
      <c r="E2665" s="3"/>
      <c r="F2665" s="37"/>
    </row>
    <row r="2666" spans="5:6" x14ac:dyDescent="0.3">
      <c r="E2666" s="3"/>
      <c r="F2666" s="37"/>
    </row>
    <row r="2667" spans="5:6" x14ac:dyDescent="0.3">
      <c r="E2667" s="3"/>
      <c r="F2667" s="37"/>
    </row>
    <row r="2668" spans="5:6" x14ac:dyDescent="0.3">
      <c r="E2668" s="3"/>
      <c r="F2668" s="37"/>
    </row>
    <row r="2669" spans="5:6" x14ac:dyDescent="0.3">
      <c r="E2669" s="3"/>
      <c r="F2669" s="37"/>
    </row>
    <row r="2670" spans="5:6" x14ac:dyDescent="0.3">
      <c r="E2670" s="3"/>
      <c r="F2670" s="37"/>
    </row>
    <row r="2671" spans="5:6" x14ac:dyDescent="0.3">
      <c r="E2671" s="3"/>
      <c r="F2671" s="37"/>
    </row>
    <row r="2672" spans="5:6" x14ac:dyDescent="0.3">
      <c r="E2672" s="3"/>
      <c r="F2672" s="37"/>
    </row>
    <row r="2673" spans="5:6" x14ac:dyDescent="0.3">
      <c r="E2673" s="3"/>
      <c r="F2673" s="37"/>
    </row>
    <row r="2674" spans="5:6" x14ac:dyDescent="0.3">
      <c r="E2674" s="3"/>
      <c r="F2674" s="37"/>
    </row>
    <row r="2675" spans="5:6" x14ac:dyDescent="0.3">
      <c r="E2675" s="3"/>
      <c r="F2675" s="37"/>
    </row>
    <row r="2676" spans="5:6" x14ac:dyDescent="0.3">
      <c r="E2676" s="3"/>
      <c r="F2676" s="37"/>
    </row>
    <row r="2677" spans="5:6" x14ac:dyDescent="0.3">
      <c r="E2677" s="3"/>
      <c r="F2677" s="37"/>
    </row>
    <row r="2678" spans="5:6" x14ac:dyDescent="0.3">
      <c r="E2678" s="3"/>
      <c r="F2678" s="37"/>
    </row>
    <row r="2679" spans="5:6" x14ac:dyDescent="0.3">
      <c r="E2679" s="3"/>
      <c r="F2679" s="37"/>
    </row>
    <row r="2680" spans="5:6" x14ac:dyDescent="0.3">
      <c r="E2680" s="3"/>
      <c r="F2680" s="37"/>
    </row>
    <row r="2681" spans="5:6" x14ac:dyDescent="0.3">
      <c r="E2681" s="3"/>
      <c r="F2681" s="37"/>
    </row>
    <row r="2682" spans="5:6" x14ac:dyDescent="0.3">
      <c r="E2682" s="3"/>
      <c r="F2682" s="37"/>
    </row>
    <row r="2683" spans="5:6" x14ac:dyDescent="0.3">
      <c r="E2683" s="3"/>
      <c r="F2683" s="37"/>
    </row>
    <row r="2684" spans="5:6" x14ac:dyDescent="0.3">
      <c r="E2684" s="3"/>
      <c r="F2684" s="37"/>
    </row>
    <row r="2685" spans="5:6" x14ac:dyDescent="0.3">
      <c r="E2685" s="3"/>
      <c r="F2685" s="37"/>
    </row>
    <row r="2686" spans="5:6" x14ac:dyDescent="0.3">
      <c r="E2686" s="3"/>
      <c r="F2686" s="37"/>
    </row>
    <row r="2687" spans="5:6" x14ac:dyDescent="0.3">
      <c r="E2687" s="3"/>
      <c r="F2687" s="37"/>
    </row>
    <row r="2688" spans="5:6" x14ac:dyDescent="0.3">
      <c r="E2688" s="3"/>
      <c r="F2688" s="37"/>
    </row>
    <row r="2689" spans="5:6" x14ac:dyDescent="0.3">
      <c r="E2689" s="3"/>
      <c r="F2689" s="37"/>
    </row>
    <row r="2690" spans="5:6" x14ac:dyDescent="0.3">
      <c r="E2690" s="3"/>
      <c r="F2690" s="37"/>
    </row>
    <row r="2691" spans="5:6" x14ac:dyDescent="0.3">
      <c r="E2691" s="3"/>
      <c r="F2691" s="37"/>
    </row>
    <row r="2692" spans="5:6" x14ac:dyDescent="0.3">
      <c r="E2692" s="3"/>
      <c r="F2692" s="37"/>
    </row>
    <row r="2693" spans="5:6" x14ac:dyDescent="0.3">
      <c r="E2693" s="3"/>
      <c r="F2693" s="37"/>
    </row>
    <row r="2694" spans="5:6" x14ac:dyDescent="0.3">
      <c r="E2694" s="3"/>
      <c r="F2694" s="37"/>
    </row>
    <row r="2695" spans="5:6" x14ac:dyDescent="0.3">
      <c r="E2695" s="3"/>
      <c r="F2695" s="37"/>
    </row>
    <row r="2696" spans="5:6" x14ac:dyDescent="0.3">
      <c r="E2696" s="3"/>
      <c r="F2696" s="37"/>
    </row>
    <row r="2697" spans="5:6" x14ac:dyDescent="0.3">
      <c r="E2697" s="3"/>
      <c r="F2697" s="37"/>
    </row>
    <row r="2698" spans="5:6" x14ac:dyDescent="0.3">
      <c r="E2698" s="3"/>
      <c r="F2698" s="37"/>
    </row>
    <row r="2699" spans="5:6" x14ac:dyDescent="0.3">
      <c r="E2699" s="3"/>
      <c r="F2699" s="37"/>
    </row>
    <row r="2700" spans="5:6" x14ac:dyDescent="0.3">
      <c r="E2700" s="3"/>
      <c r="F2700" s="37"/>
    </row>
    <row r="2701" spans="5:6" x14ac:dyDescent="0.3">
      <c r="E2701" s="3"/>
      <c r="F2701" s="37"/>
    </row>
    <row r="2702" spans="5:6" x14ac:dyDescent="0.3">
      <c r="E2702" s="3"/>
      <c r="F2702" s="37"/>
    </row>
    <row r="2703" spans="5:6" x14ac:dyDescent="0.3">
      <c r="E2703" s="3"/>
      <c r="F2703" s="37"/>
    </row>
    <row r="2704" spans="5:6" x14ac:dyDescent="0.3">
      <c r="E2704" s="3"/>
      <c r="F2704" s="37"/>
    </row>
    <row r="2705" spans="5:6" x14ac:dyDescent="0.3">
      <c r="E2705" s="3"/>
      <c r="F2705" s="37"/>
    </row>
    <row r="2706" spans="5:6" x14ac:dyDescent="0.3">
      <c r="E2706" s="3"/>
      <c r="F2706" s="37"/>
    </row>
    <row r="2707" spans="5:6" x14ac:dyDescent="0.3">
      <c r="E2707" s="3"/>
      <c r="F2707" s="37"/>
    </row>
    <row r="2708" spans="5:6" x14ac:dyDescent="0.3">
      <c r="E2708" s="3"/>
      <c r="F2708" s="37"/>
    </row>
    <row r="2709" spans="5:6" x14ac:dyDescent="0.3">
      <c r="E2709" s="3"/>
      <c r="F2709" s="37"/>
    </row>
    <row r="2710" spans="5:6" x14ac:dyDescent="0.3">
      <c r="E2710" s="3"/>
      <c r="F2710" s="37"/>
    </row>
    <row r="2711" spans="5:6" x14ac:dyDescent="0.3">
      <c r="E2711" s="3"/>
      <c r="F2711" s="37"/>
    </row>
    <row r="2712" spans="5:6" x14ac:dyDescent="0.3">
      <c r="E2712" s="3"/>
      <c r="F2712" s="37"/>
    </row>
    <row r="2713" spans="5:6" x14ac:dyDescent="0.3">
      <c r="E2713" s="3"/>
      <c r="F2713" s="37"/>
    </row>
    <row r="2714" spans="5:6" x14ac:dyDescent="0.3">
      <c r="E2714" s="3"/>
      <c r="F2714" s="37"/>
    </row>
    <row r="2715" spans="5:6" x14ac:dyDescent="0.3">
      <c r="E2715" s="3"/>
      <c r="F2715" s="37"/>
    </row>
    <row r="2716" spans="5:6" x14ac:dyDescent="0.3">
      <c r="E2716" s="3"/>
      <c r="F2716" s="37"/>
    </row>
    <row r="2717" spans="5:6" x14ac:dyDescent="0.3">
      <c r="E2717" s="3"/>
      <c r="F2717" s="37"/>
    </row>
    <row r="2718" spans="5:6" x14ac:dyDescent="0.3">
      <c r="E2718" s="3"/>
      <c r="F2718" s="37"/>
    </row>
    <row r="2719" spans="5:6" x14ac:dyDescent="0.3">
      <c r="E2719" s="3"/>
      <c r="F2719" s="37"/>
    </row>
    <row r="2720" spans="5:6" x14ac:dyDescent="0.3">
      <c r="E2720" s="3"/>
      <c r="F2720" s="37"/>
    </row>
    <row r="2721" spans="5:6" x14ac:dyDescent="0.3">
      <c r="E2721" s="3"/>
      <c r="F2721" s="37"/>
    </row>
    <row r="2722" spans="5:6" x14ac:dyDescent="0.3">
      <c r="E2722" s="3"/>
      <c r="F2722" s="37"/>
    </row>
    <row r="2723" spans="5:6" x14ac:dyDescent="0.3">
      <c r="E2723" s="3"/>
      <c r="F2723" s="37"/>
    </row>
    <row r="2724" spans="5:6" x14ac:dyDescent="0.3">
      <c r="E2724" s="3"/>
      <c r="F2724" s="37"/>
    </row>
    <row r="2725" spans="5:6" x14ac:dyDescent="0.3">
      <c r="E2725" s="3"/>
      <c r="F2725" s="37"/>
    </row>
    <row r="2726" spans="5:6" x14ac:dyDescent="0.3">
      <c r="E2726" s="3"/>
      <c r="F2726" s="37"/>
    </row>
    <row r="2727" spans="5:6" x14ac:dyDescent="0.3">
      <c r="E2727" s="3"/>
      <c r="F2727" s="37"/>
    </row>
    <row r="2728" spans="5:6" x14ac:dyDescent="0.3">
      <c r="E2728" s="3"/>
      <c r="F2728" s="37"/>
    </row>
    <row r="2729" spans="5:6" x14ac:dyDescent="0.3">
      <c r="E2729" s="3"/>
      <c r="F2729" s="37"/>
    </row>
    <row r="2730" spans="5:6" x14ac:dyDescent="0.3">
      <c r="E2730" s="3"/>
      <c r="F2730" s="37"/>
    </row>
    <row r="2731" spans="5:6" x14ac:dyDescent="0.3">
      <c r="E2731" s="3"/>
      <c r="F2731" s="37"/>
    </row>
    <row r="2732" spans="5:6" x14ac:dyDescent="0.3">
      <c r="E2732" s="3"/>
      <c r="F2732" s="37"/>
    </row>
    <row r="2733" spans="5:6" x14ac:dyDescent="0.3">
      <c r="E2733" s="3"/>
      <c r="F2733" s="37"/>
    </row>
    <row r="2734" spans="5:6" x14ac:dyDescent="0.3">
      <c r="E2734" s="3"/>
      <c r="F2734" s="37"/>
    </row>
    <row r="2735" spans="5:6" x14ac:dyDescent="0.3">
      <c r="E2735" s="3"/>
      <c r="F2735" s="37"/>
    </row>
    <row r="2736" spans="5:6" x14ac:dyDescent="0.3">
      <c r="E2736" s="3"/>
      <c r="F2736" s="37"/>
    </row>
    <row r="2737" spans="5:6" x14ac:dyDescent="0.3">
      <c r="E2737" s="3"/>
      <c r="F2737" s="37"/>
    </row>
    <row r="2738" spans="5:6" x14ac:dyDescent="0.3">
      <c r="E2738" s="3"/>
      <c r="F2738" s="37"/>
    </row>
    <row r="2739" spans="5:6" x14ac:dyDescent="0.3">
      <c r="E2739" s="3"/>
      <c r="F2739" s="37"/>
    </row>
    <row r="2740" spans="5:6" x14ac:dyDescent="0.3">
      <c r="E2740" s="3"/>
      <c r="F2740" s="37"/>
    </row>
    <row r="2741" spans="5:6" x14ac:dyDescent="0.3">
      <c r="E2741" s="3"/>
      <c r="F2741" s="37"/>
    </row>
    <row r="2742" spans="5:6" x14ac:dyDescent="0.3">
      <c r="E2742" s="3"/>
      <c r="F2742" s="37"/>
    </row>
    <row r="2743" spans="5:6" x14ac:dyDescent="0.3">
      <c r="E2743" s="3"/>
      <c r="F2743" s="37"/>
    </row>
    <row r="2744" spans="5:6" x14ac:dyDescent="0.3">
      <c r="E2744" s="3"/>
      <c r="F2744" s="37"/>
    </row>
    <row r="2745" spans="5:6" x14ac:dyDescent="0.3">
      <c r="E2745" s="3"/>
      <c r="F2745" s="37"/>
    </row>
    <row r="2746" spans="5:6" x14ac:dyDescent="0.3">
      <c r="E2746" s="3"/>
      <c r="F2746" s="37"/>
    </row>
    <row r="2747" spans="5:6" x14ac:dyDescent="0.3">
      <c r="E2747" s="3"/>
      <c r="F2747" s="37"/>
    </row>
    <row r="2748" spans="5:6" x14ac:dyDescent="0.3">
      <c r="E2748" s="3"/>
      <c r="F2748" s="37"/>
    </row>
    <row r="2749" spans="5:6" x14ac:dyDescent="0.3">
      <c r="E2749" s="3"/>
      <c r="F2749" s="37"/>
    </row>
    <row r="2750" spans="5:6" x14ac:dyDescent="0.3">
      <c r="E2750" s="3"/>
      <c r="F2750" s="37"/>
    </row>
    <row r="2751" spans="5:6" x14ac:dyDescent="0.3">
      <c r="E2751" s="3"/>
      <c r="F2751" s="37"/>
    </row>
    <row r="2752" spans="5:6" x14ac:dyDescent="0.3">
      <c r="E2752" s="3"/>
      <c r="F2752" s="37"/>
    </row>
    <row r="2753" spans="5:6" x14ac:dyDescent="0.3">
      <c r="E2753" s="3"/>
      <c r="F2753" s="37"/>
    </row>
    <row r="2754" spans="5:6" x14ac:dyDescent="0.3">
      <c r="E2754" s="3"/>
      <c r="F2754" s="37"/>
    </row>
    <row r="2755" spans="5:6" x14ac:dyDescent="0.3">
      <c r="E2755" s="3"/>
      <c r="F2755" s="37"/>
    </row>
    <row r="2756" spans="5:6" x14ac:dyDescent="0.3">
      <c r="E2756" s="3"/>
      <c r="F2756" s="37"/>
    </row>
    <row r="2757" spans="5:6" x14ac:dyDescent="0.3">
      <c r="E2757" s="3"/>
      <c r="F2757" s="37"/>
    </row>
    <row r="2758" spans="5:6" x14ac:dyDescent="0.3">
      <c r="E2758" s="3"/>
      <c r="F2758" s="37"/>
    </row>
    <row r="2759" spans="5:6" x14ac:dyDescent="0.3">
      <c r="E2759" s="3"/>
      <c r="F2759" s="37"/>
    </row>
    <row r="2760" spans="5:6" x14ac:dyDescent="0.3">
      <c r="E2760" s="3"/>
      <c r="F2760" s="37"/>
    </row>
    <row r="2761" spans="5:6" x14ac:dyDescent="0.3">
      <c r="E2761" s="3"/>
      <c r="F2761" s="37"/>
    </row>
    <row r="2762" spans="5:6" x14ac:dyDescent="0.3">
      <c r="E2762" s="3"/>
      <c r="F2762" s="37"/>
    </row>
    <row r="2763" spans="5:6" x14ac:dyDescent="0.3">
      <c r="E2763" s="3"/>
      <c r="F2763" s="37"/>
    </row>
    <row r="2764" spans="5:6" x14ac:dyDescent="0.3">
      <c r="E2764" s="3"/>
      <c r="F2764" s="37"/>
    </row>
    <row r="2765" spans="5:6" x14ac:dyDescent="0.3">
      <c r="E2765" s="3"/>
      <c r="F2765" s="37"/>
    </row>
    <row r="2766" spans="5:6" x14ac:dyDescent="0.3">
      <c r="E2766" s="3"/>
      <c r="F2766" s="37"/>
    </row>
    <row r="2767" spans="5:6" x14ac:dyDescent="0.3">
      <c r="E2767" s="3"/>
      <c r="F2767" s="37"/>
    </row>
    <row r="2768" spans="5:6" x14ac:dyDescent="0.3">
      <c r="E2768" s="3"/>
      <c r="F2768" s="37"/>
    </row>
    <row r="2769" spans="5:6" x14ac:dyDescent="0.3">
      <c r="E2769" s="3"/>
      <c r="F2769" s="37"/>
    </row>
    <row r="2770" spans="5:6" x14ac:dyDescent="0.3">
      <c r="E2770" s="3"/>
      <c r="F2770" s="37"/>
    </row>
    <row r="2771" spans="5:6" x14ac:dyDescent="0.3">
      <c r="E2771" s="3"/>
      <c r="F2771" s="37"/>
    </row>
    <row r="2772" spans="5:6" x14ac:dyDescent="0.3">
      <c r="E2772" s="3"/>
      <c r="F2772" s="37"/>
    </row>
    <row r="2773" spans="5:6" x14ac:dyDescent="0.3">
      <c r="E2773" s="3"/>
      <c r="F2773" s="37"/>
    </row>
    <row r="2774" spans="5:6" x14ac:dyDescent="0.3">
      <c r="E2774" s="3"/>
      <c r="F2774" s="37"/>
    </row>
    <row r="2775" spans="5:6" x14ac:dyDescent="0.3">
      <c r="E2775" s="3"/>
      <c r="F2775" s="37"/>
    </row>
    <row r="2776" spans="5:6" x14ac:dyDescent="0.3">
      <c r="E2776" s="3"/>
      <c r="F2776" s="37"/>
    </row>
    <row r="2777" spans="5:6" x14ac:dyDescent="0.3">
      <c r="E2777" s="3"/>
      <c r="F2777" s="37"/>
    </row>
    <row r="2778" spans="5:6" x14ac:dyDescent="0.3">
      <c r="E2778" s="3"/>
      <c r="F2778" s="37"/>
    </row>
    <row r="2779" spans="5:6" x14ac:dyDescent="0.3">
      <c r="E2779" s="3"/>
      <c r="F2779" s="37"/>
    </row>
    <row r="2780" spans="5:6" x14ac:dyDescent="0.3">
      <c r="E2780" s="3"/>
      <c r="F2780" s="37"/>
    </row>
    <row r="2781" spans="5:6" x14ac:dyDescent="0.3">
      <c r="E2781" s="3"/>
      <c r="F2781" s="37"/>
    </row>
    <row r="2782" spans="5:6" x14ac:dyDescent="0.3">
      <c r="E2782" s="3"/>
      <c r="F2782" s="37"/>
    </row>
    <row r="2783" spans="5:6" x14ac:dyDescent="0.3">
      <c r="E2783" s="3"/>
      <c r="F2783" s="37"/>
    </row>
    <row r="2784" spans="5:6" x14ac:dyDescent="0.3">
      <c r="E2784" s="3"/>
      <c r="F2784" s="37"/>
    </row>
    <row r="2785" spans="5:6" x14ac:dyDescent="0.3">
      <c r="E2785" s="3"/>
      <c r="F2785" s="37"/>
    </row>
    <row r="2786" spans="5:6" x14ac:dyDescent="0.3">
      <c r="E2786" s="3"/>
      <c r="F2786" s="37"/>
    </row>
    <row r="2787" spans="5:6" x14ac:dyDescent="0.3">
      <c r="E2787" s="3"/>
      <c r="F2787" s="37"/>
    </row>
    <row r="2788" spans="5:6" x14ac:dyDescent="0.3">
      <c r="E2788" s="3"/>
      <c r="F2788" s="37"/>
    </row>
    <row r="2789" spans="5:6" x14ac:dyDescent="0.3">
      <c r="E2789" s="3"/>
      <c r="F2789" s="37"/>
    </row>
    <row r="2790" spans="5:6" x14ac:dyDescent="0.3">
      <c r="E2790" s="3"/>
      <c r="F2790" s="37"/>
    </row>
    <row r="2791" spans="5:6" x14ac:dyDescent="0.3">
      <c r="E2791" s="3"/>
      <c r="F2791" s="37"/>
    </row>
    <row r="2792" spans="5:6" x14ac:dyDescent="0.3">
      <c r="E2792" s="3"/>
      <c r="F2792" s="37"/>
    </row>
    <row r="2793" spans="5:6" x14ac:dyDescent="0.3">
      <c r="E2793" s="3"/>
      <c r="F2793" s="37"/>
    </row>
    <row r="2794" spans="5:6" x14ac:dyDescent="0.3">
      <c r="E2794" s="3"/>
      <c r="F2794" s="37"/>
    </row>
    <row r="2795" spans="5:6" x14ac:dyDescent="0.3">
      <c r="E2795" s="3"/>
      <c r="F2795" s="37"/>
    </row>
    <row r="2796" spans="5:6" x14ac:dyDescent="0.3">
      <c r="E2796" s="3"/>
      <c r="F2796" s="37"/>
    </row>
    <row r="2797" spans="5:6" x14ac:dyDescent="0.3">
      <c r="E2797" s="3"/>
      <c r="F2797" s="37"/>
    </row>
    <row r="2798" spans="5:6" x14ac:dyDescent="0.3">
      <c r="E2798" s="3"/>
      <c r="F2798" s="37"/>
    </row>
    <row r="2799" spans="5:6" x14ac:dyDescent="0.3">
      <c r="E2799" s="3"/>
      <c r="F2799" s="37"/>
    </row>
    <row r="2800" spans="5:6" x14ac:dyDescent="0.3">
      <c r="E2800" s="3"/>
      <c r="F2800" s="37"/>
    </row>
    <row r="2801" spans="5:6" x14ac:dyDescent="0.3">
      <c r="E2801" s="3"/>
      <c r="F2801" s="37"/>
    </row>
    <row r="2802" spans="5:6" x14ac:dyDescent="0.3">
      <c r="E2802" s="3"/>
      <c r="F2802" s="37"/>
    </row>
    <row r="2803" spans="5:6" x14ac:dyDescent="0.3">
      <c r="E2803" s="3"/>
      <c r="F2803" s="37"/>
    </row>
    <row r="2804" spans="5:6" x14ac:dyDescent="0.3">
      <c r="E2804" s="3"/>
      <c r="F2804" s="37"/>
    </row>
    <row r="2805" spans="5:6" x14ac:dyDescent="0.3">
      <c r="E2805" s="3"/>
      <c r="F2805" s="37"/>
    </row>
    <row r="2806" spans="5:6" x14ac:dyDescent="0.3">
      <c r="E2806" s="3"/>
      <c r="F2806" s="37"/>
    </row>
    <row r="2807" spans="5:6" x14ac:dyDescent="0.3">
      <c r="E2807" s="3"/>
      <c r="F2807" s="37"/>
    </row>
    <row r="2808" spans="5:6" x14ac:dyDescent="0.3">
      <c r="E2808" s="3"/>
      <c r="F2808" s="37"/>
    </row>
    <row r="2809" spans="5:6" x14ac:dyDescent="0.3">
      <c r="E2809" s="3"/>
      <c r="F2809" s="37"/>
    </row>
    <row r="2810" spans="5:6" x14ac:dyDescent="0.3">
      <c r="E2810" s="3"/>
      <c r="F2810" s="37"/>
    </row>
    <row r="2811" spans="5:6" x14ac:dyDescent="0.3">
      <c r="E2811" s="3"/>
      <c r="F2811" s="37"/>
    </row>
    <row r="2812" spans="5:6" x14ac:dyDescent="0.3">
      <c r="E2812" s="3"/>
      <c r="F2812" s="37"/>
    </row>
    <row r="2813" spans="5:6" x14ac:dyDescent="0.3">
      <c r="E2813" s="3"/>
      <c r="F2813" s="37"/>
    </row>
    <row r="2814" spans="5:6" x14ac:dyDescent="0.3">
      <c r="E2814" s="3"/>
      <c r="F2814" s="37"/>
    </row>
    <row r="2815" spans="5:6" x14ac:dyDescent="0.3">
      <c r="E2815" s="3"/>
      <c r="F2815" s="37"/>
    </row>
    <row r="2816" spans="5:6" x14ac:dyDescent="0.3">
      <c r="E2816" s="3"/>
      <c r="F2816" s="37"/>
    </row>
    <row r="2817" spans="5:6" x14ac:dyDescent="0.3">
      <c r="E2817" s="3"/>
      <c r="F2817" s="37"/>
    </row>
    <row r="2818" spans="5:6" x14ac:dyDescent="0.3">
      <c r="E2818" s="3"/>
      <c r="F2818" s="37"/>
    </row>
    <row r="2819" spans="5:6" x14ac:dyDescent="0.3">
      <c r="E2819" s="3"/>
      <c r="F2819" s="37"/>
    </row>
    <row r="2820" spans="5:6" x14ac:dyDescent="0.3">
      <c r="E2820" s="3"/>
      <c r="F2820" s="37"/>
    </row>
    <row r="2821" spans="5:6" x14ac:dyDescent="0.3">
      <c r="E2821" s="3"/>
      <c r="F2821" s="37"/>
    </row>
    <row r="2822" spans="5:6" x14ac:dyDescent="0.3">
      <c r="E2822" s="3"/>
      <c r="F2822" s="37"/>
    </row>
    <row r="2823" spans="5:6" x14ac:dyDescent="0.3">
      <c r="E2823" s="3"/>
      <c r="F2823" s="37"/>
    </row>
    <row r="2824" spans="5:6" x14ac:dyDescent="0.3">
      <c r="E2824" s="3"/>
      <c r="F2824" s="37"/>
    </row>
    <row r="2825" spans="5:6" x14ac:dyDescent="0.3">
      <c r="E2825" s="3"/>
      <c r="F2825" s="37"/>
    </row>
    <row r="2826" spans="5:6" x14ac:dyDescent="0.3">
      <c r="E2826" s="3"/>
      <c r="F2826" s="37"/>
    </row>
    <row r="2827" spans="5:6" x14ac:dyDescent="0.3">
      <c r="E2827" s="3"/>
      <c r="F2827" s="37"/>
    </row>
    <row r="2828" spans="5:6" x14ac:dyDescent="0.3">
      <c r="E2828" s="3"/>
      <c r="F2828" s="37"/>
    </row>
    <row r="2829" spans="5:6" x14ac:dyDescent="0.3">
      <c r="E2829" s="3"/>
      <c r="F2829" s="37"/>
    </row>
    <row r="2830" spans="5:6" x14ac:dyDescent="0.3">
      <c r="E2830" s="3"/>
      <c r="F2830" s="37"/>
    </row>
    <row r="2831" spans="5:6" x14ac:dyDescent="0.3">
      <c r="E2831" s="3"/>
      <c r="F2831" s="37"/>
    </row>
    <row r="2832" spans="5:6" x14ac:dyDescent="0.3">
      <c r="E2832" s="3"/>
      <c r="F2832" s="37"/>
    </row>
    <row r="2833" spans="5:6" x14ac:dyDescent="0.3">
      <c r="E2833" s="3"/>
      <c r="F2833" s="37"/>
    </row>
    <row r="2834" spans="5:6" x14ac:dyDescent="0.3">
      <c r="E2834" s="3"/>
      <c r="F2834" s="37"/>
    </row>
    <row r="2835" spans="5:6" x14ac:dyDescent="0.3">
      <c r="E2835" s="3"/>
      <c r="F2835" s="37"/>
    </row>
    <row r="2836" spans="5:6" x14ac:dyDescent="0.3">
      <c r="E2836" s="3"/>
      <c r="F2836" s="37"/>
    </row>
    <row r="2837" spans="5:6" x14ac:dyDescent="0.3">
      <c r="E2837" s="3"/>
      <c r="F2837" s="37"/>
    </row>
    <row r="2838" spans="5:6" x14ac:dyDescent="0.3">
      <c r="E2838" s="3"/>
      <c r="F2838" s="37"/>
    </row>
    <row r="2839" spans="5:6" x14ac:dyDescent="0.3">
      <c r="E2839" s="3"/>
      <c r="F2839" s="37"/>
    </row>
    <row r="2840" spans="5:6" x14ac:dyDescent="0.3">
      <c r="E2840" s="3"/>
      <c r="F2840" s="37"/>
    </row>
    <row r="2841" spans="5:6" x14ac:dyDescent="0.3">
      <c r="E2841" s="3"/>
      <c r="F2841" s="37"/>
    </row>
    <row r="2842" spans="5:6" x14ac:dyDescent="0.3">
      <c r="E2842" s="3"/>
      <c r="F2842" s="37"/>
    </row>
    <row r="2843" spans="5:6" x14ac:dyDescent="0.3">
      <c r="E2843" s="3"/>
      <c r="F2843" s="37"/>
    </row>
    <row r="2844" spans="5:6" x14ac:dyDescent="0.3">
      <c r="E2844" s="3"/>
      <c r="F2844" s="37"/>
    </row>
    <row r="2845" spans="5:6" x14ac:dyDescent="0.3">
      <c r="E2845" s="3"/>
      <c r="F2845" s="37"/>
    </row>
    <row r="2846" spans="5:6" x14ac:dyDescent="0.3">
      <c r="E2846" s="3"/>
      <c r="F2846" s="37"/>
    </row>
    <row r="2847" spans="5:6" x14ac:dyDescent="0.3">
      <c r="E2847" s="3"/>
      <c r="F2847" s="37"/>
    </row>
    <row r="2848" spans="5:6" x14ac:dyDescent="0.3">
      <c r="E2848" s="3"/>
      <c r="F2848" s="37"/>
    </row>
    <row r="2849" spans="5:6" x14ac:dyDescent="0.3">
      <c r="E2849" s="3"/>
      <c r="F2849" s="37"/>
    </row>
    <row r="2850" spans="5:6" x14ac:dyDescent="0.3">
      <c r="E2850" s="3"/>
      <c r="F2850" s="37"/>
    </row>
    <row r="2851" spans="5:6" x14ac:dyDescent="0.3">
      <c r="E2851" s="3"/>
      <c r="F2851" s="37"/>
    </row>
    <row r="2852" spans="5:6" x14ac:dyDescent="0.3">
      <c r="E2852" s="3"/>
      <c r="F2852" s="37"/>
    </row>
    <row r="2853" spans="5:6" x14ac:dyDescent="0.3">
      <c r="E2853" s="3"/>
      <c r="F2853" s="37"/>
    </row>
    <row r="2854" spans="5:6" x14ac:dyDescent="0.3">
      <c r="E2854" s="3"/>
      <c r="F2854" s="37"/>
    </row>
    <row r="2855" spans="5:6" x14ac:dyDescent="0.3">
      <c r="E2855" s="3"/>
      <c r="F2855" s="37"/>
    </row>
    <row r="2856" spans="5:6" x14ac:dyDescent="0.3">
      <c r="E2856" s="3"/>
      <c r="F2856" s="37"/>
    </row>
    <row r="2857" spans="5:6" x14ac:dyDescent="0.3">
      <c r="E2857" s="3"/>
      <c r="F2857" s="37"/>
    </row>
    <row r="2858" spans="5:6" x14ac:dyDescent="0.3">
      <c r="E2858" s="3"/>
      <c r="F2858" s="37"/>
    </row>
    <row r="2859" spans="5:6" x14ac:dyDescent="0.3">
      <c r="E2859" s="3"/>
      <c r="F2859" s="37"/>
    </row>
    <row r="2860" spans="5:6" x14ac:dyDescent="0.3">
      <c r="E2860" s="3"/>
      <c r="F2860" s="37"/>
    </row>
    <row r="2861" spans="5:6" x14ac:dyDescent="0.3">
      <c r="E2861" s="3"/>
      <c r="F2861" s="37"/>
    </row>
    <row r="2862" spans="5:6" x14ac:dyDescent="0.3">
      <c r="E2862" s="3"/>
      <c r="F2862" s="37"/>
    </row>
    <row r="2863" spans="5:6" x14ac:dyDescent="0.3">
      <c r="E2863" s="3"/>
      <c r="F2863" s="37"/>
    </row>
    <row r="2864" spans="5:6" x14ac:dyDescent="0.3">
      <c r="E2864" s="3"/>
      <c r="F2864" s="37"/>
    </row>
    <row r="2865" spans="5:6" x14ac:dyDescent="0.3">
      <c r="E2865" s="3"/>
      <c r="F2865" s="37"/>
    </row>
    <row r="2866" spans="5:6" x14ac:dyDescent="0.3">
      <c r="E2866" s="3"/>
      <c r="F2866" s="37"/>
    </row>
    <row r="2867" spans="5:6" x14ac:dyDescent="0.3">
      <c r="E2867" s="3"/>
      <c r="F2867" s="37"/>
    </row>
    <row r="2868" spans="5:6" x14ac:dyDescent="0.3">
      <c r="E2868" s="3"/>
      <c r="F2868" s="37"/>
    </row>
    <row r="2869" spans="5:6" x14ac:dyDescent="0.3">
      <c r="E2869" s="3"/>
      <c r="F2869" s="37"/>
    </row>
    <row r="2870" spans="5:6" x14ac:dyDescent="0.3">
      <c r="E2870" s="3"/>
      <c r="F2870" s="37"/>
    </row>
    <row r="2871" spans="5:6" x14ac:dyDescent="0.3">
      <c r="E2871" s="3"/>
      <c r="F2871" s="37"/>
    </row>
    <row r="2872" spans="5:6" x14ac:dyDescent="0.3">
      <c r="E2872" s="3"/>
      <c r="F2872" s="37"/>
    </row>
    <row r="2873" spans="5:6" x14ac:dyDescent="0.3">
      <c r="E2873" s="3"/>
      <c r="F2873" s="37"/>
    </row>
    <row r="2874" spans="5:6" x14ac:dyDescent="0.3">
      <c r="E2874" s="3"/>
      <c r="F2874" s="37"/>
    </row>
    <row r="2875" spans="5:6" x14ac:dyDescent="0.3">
      <c r="E2875" s="3"/>
      <c r="F2875" s="37"/>
    </row>
    <row r="2876" spans="5:6" x14ac:dyDescent="0.3">
      <c r="E2876" s="3"/>
      <c r="F2876" s="37"/>
    </row>
    <row r="2877" spans="5:6" x14ac:dyDescent="0.3">
      <c r="E2877" s="3"/>
      <c r="F2877" s="37"/>
    </row>
    <row r="2878" spans="5:6" x14ac:dyDescent="0.3">
      <c r="E2878" s="3"/>
      <c r="F2878" s="37"/>
    </row>
    <row r="2879" spans="5:6" x14ac:dyDescent="0.3">
      <c r="E2879" s="3"/>
      <c r="F2879" s="37"/>
    </row>
    <row r="2880" spans="5:6" x14ac:dyDescent="0.3">
      <c r="E2880" s="3"/>
      <c r="F2880" s="37"/>
    </row>
    <row r="2881" spans="5:6" x14ac:dyDescent="0.3">
      <c r="E2881" s="3"/>
      <c r="F2881" s="37"/>
    </row>
    <row r="2882" spans="5:6" x14ac:dyDescent="0.3">
      <c r="E2882" s="3"/>
      <c r="F2882" s="37"/>
    </row>
    <row r="2883" spans="5:6" x14ac:dyDescent="0.3">
      <c r="E2883" s="3"/>
      <c r="F2883" s="37"/>
    </row>
    <row r="2884" spans="5:6" x14ac:dyDescent="0.3">
      <c r="E2884" s="3"/>
      <c r="F2884" s="37"/>
    </row>
    <row r="2885" spans="5:6" x14ac:dyDescent="0.3">
      <c r="E2885" s="3"/>
      <c r="F2885" s="37"/>
    </row>
    <row r="2886" spans="5:6" x14ac:dyDescent="0.3">
      <c r="E2886" s="3"/>
      <c r="F2886" s="37"/>
    </row>
    <row r="2887" spans="5:6" x14ac:dyDescent="0.3">
      <c r="E2887" s="3"/>
      <c r="F2887" s="37"/>
    </row>
    <row r="2888" spans="5:6" x14ac:dyDescent="0.3">
      <c r="E2888" s="3"/>
      <c r="F2888" s="37"/>
    </row>
    <row r="2889" spans="5:6" x14ac:dyDescent="0.3">
      <c r="E2889" s="3"/>
      <c r="F2889" s="37"/>
    </row>
    <row r="2890" spans="5:6" x14ac:dyDescent="0.3">
      <c r="E2890" s="3"/>
      <c r="F2890" s="37"/>
    </row>
    <row r="2891" spans="5:6" x14ac:dyDescent="0.3">
      <c r="E2891" s="3"/>
      <c r="F2891" s="37"/>
    </row>
    <row r="2892" spans="5:6" x14ac:dyDescent="0.3">
      <c r="E2892" s="3"/>
      <c r="F2892" s="37"/>
    </row>
    <row r="2893" spans="5:6" x14ac:dyDescent="0.3">
      <c r="E2893" s="3"/>
      <c r="F2893" s="37"/>
    </row>
    <row r="2894" spans="5:6" x14ac:dyDescent="0.3">
      <c r="E2894" s="3"/>
      <c r="F2894" s="37"/>
    </row>
    <row r="2895" spans="5:6" x14ac:dyDescent="0.3">
      <c r="E2895" s="3"/>
      <c r="F2895" s="37"/>
    </row>
    <row r="2896" spans="5:6" x14ac:dyDescent="0.3">
      <c r="E2896" s="3"/>
      <c r="F2896" s="37"/>
    </row>
    <row r="2897" spans="5:6" x14ac:dyDescent="0.3">
      <c r="E2897" s="3"/>
      <c r="F2897" s="37"/>
    </row>
    <row r="2898" spans="5:6" x14ac:dyDescent="0.3">
      <c r="E2898" s="3"/>
      <c r="F2898" s="37"/>
    </row>
    <row r="2899" spans="5:6" x14ac:dyDescent="0.3">
      <c r="E2899" s="3"/>
      <c r="F2899" s="37"/>
    </row>
    <row r="2900" spans="5:6" x14ac:dyDescent="0.3">
      <c r="E2900" s="3"/>
      <c r="F2900" s="37"/>
    </row>
    <row r="2901" spans="5:6" x14ac:dyDescent="0.3">
      <c r="E2901" s="3"/>
      <c r="F2901" s="37"/>
    </row>
    <row r="2902" spans="5:6" x14ac:dyDescent="0.3">
      <c r="E2902" s="3"/>
      <c r="F2902" s="37"/>
    </row>
    <row r="2903" spans="5:6" x14ac:dyDescent="0.3">
      <c r="E2903" s="3"/>
      <c r="F2903" s="37"/>
    </row>
    <row r="2904" spans="5:6" x14ac:dyDescent="0.3">
      <c r="E2904" s="3"/>
      <c r="F2904" s="37"/>
    </row>
    <row r="2905" spans="5:6" x14ac:dyDescent="0.3">
      <c r="E2905" s="3"/>
      <c r="F2905" s="37"/>
    </row>
    <row r="2906" spans="5:6" x14ac:dyDescent="0.3">
      <c r="E2906" s="3"/>
      <c r="F2906" s="37"/>
    </row>
    <row r="2907" spans="5:6" x14ac:dyDescent="0.3">
      <c r="E2907" s="3"/>
      <c r="F2907" s="37"/>
    </row>
    <row r="2908" spans="5:6" x14ac:dyDescent="0.3">
      <c r="E2908" s="3"/>
      <c r="F2908" s="37"/>
    </row>
    <row r="2909" spans="5:6" x14ac:dyDescent="0.3">
      <c r="E2909" s="3"/>
      <c r="F2909" s="37"/>
    </row>
    <row r="2910" spans="5:6" x14ac:dyDescent="0.3">
      <c r="E2910" s="3"/>
      <c r="F2910" s="37"/>
    </row>
    <row r="2911" spans="5:6" x14ac:dyDescent="0.3">
      <c r="E2911" s="3"/>
      <c r="F2911" s="37"/>
    </row>
    <row r="2912" spans="5:6" x14ac:dyDescent="0.3">
      <c r="E2912" s="3"/>
      <c r="F2912" s="37"/>
    </row>
  </sheetData>
  <autoFilter ref="A1:G2319"/>
  <conditionalFormatting sqref="F1:F1048576">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79"/>
  <sheetViews>
    <sheetView zoomScaleNormal="100" workbookViewId="0">
      <pane ySplit="1" topLeftCell="A2" activePane="bottomLeft" state="frozen"/>
      <selection pane="bottomLeft" activeCell="D6" sqref="D6"/>
    </sheetView>
  </sheetViews>
  <sheetFormatPr defaultRowHeight="14.4" x14ac:dyDescent="0.3"/>
  <cols>
    <col min="1" max="1" width="12.109375" style="3" customWidth="1"/>
    <col min="2" max="2" width="10.5546875" style="2" customWidth="1"/>
    <col min="3" max="3" width="8.88671875" style="2"/>
    <col min="4" max="4" width="41.109375" style="23" customWidth="1"/>
    <col min="5" max="5" width="55.44140625" style="33" customWidth="1"/>
  </cols>
  <sheetData>
    <row r="1" spans="1:6" s="17" customFormat="1" ht="49.95" customHeight="1" thickBot="1" x14ac:dyDescent="0.35">
      <c r="A1" s="16" t="s">
        <v>12956</v>
      </c>
      <c r="B1" s="16" t="s">
        <v>64</v>
      </c>
      <c r="C1" s="16" t="s">
        <v>65</v>
      </c>
      <c r="D1" s="16" t="s">
        <v>56</v>
      </c>
      <c r="E1" s="16" t="s">
        <v>0</v>
      </c>
    </row>
    <row r="2" spans="1:6" ht="15" thickTop="1" x14ac:dyDescent="0.3">
      <c r="A2" s="3">
        <v>49</v>
      </c>
      <c r="B2" s="2" t="s">
        <v>67</v>
      </c>
      <c r="C2" s="2" t="s">
        <v>67</v>
      </c>
      <c r="D2" s="2"/>
      <c r="E2" s="33" t="s">
        <v>11149</v>
      </c>
      <c r="F2">
        <v>1</v>
      </c>
    </row>
    <row r="3" spans="1:6" ht="28.8" x14ac:dyDescent="0.3">
      <c r="A3" s="3">
        <v>49</v>
      </c>
      <c r="B3" s="2" t="s">
        <v>67</v>
      </c>
      <c r="C3" s="2" t="s">
        <v>68</v>
      </c>
      <c r="D3" s="23" t="s">
        <v>11333</v>
      </c>
      <c r="E3" s="33" t="s">
        <v>11150</v>
      </c>
      <c r="F3">
        <v>1</v>
      </c>
    </row>
    <row r="4" spans="1:6" x14ac:dyDescent="0.3">
      <c r="A4" s="3">
        <v>49</v>
      </c>
      <c r="B4" s="2" t="s">
        <v>67</v>
      </c>
      <c r="C4" s="2" t="s">
        <v>68</v>
      </c>
      <c r="D4" s="23" t="s">
        <v>11324</v>
      </c>
      <c r="E4" s="33" t="s">
        <v>11151</v>
      </c>
      <c r="F4">
        <v>1</v>
      </c>
    </row>
    <row r="5" spans="1:6" x14ac:dyDescent="0.3">
      <c r="A5" s="3">
        <v>49</v>
      </c>
      <c r="B5" s="2" t="s">
        <v>67</v>
      </c>
      <c r="C5" s="2" t="s">
        <v>67</v>
      </c>
      <c r="D5" s="2"/>
      <c r="E5" s="33" t="s">
        <v>11152</v>
      </c>
      <c r="F5">
        <v>1</v>
      </c>
    </row>
    <row r="6" spans="1:6" ht="43.2" x14ac:dyDescent="0.3">
      <c r="A6" s="3">
        <v>49</v>
      </c>
      <c r="B6" s="2" t="s">
        <v>68</v>
      </c>
      <c r="C6" s="2" t="s">
        <v>68</v>
      </c>
      <c r="D6" s="23" t="s">
        <v>11327</v>
      </c>
      <c r="E6" s="33" t="s">
        <v>11153</v>
      </c>
      <c r="F6">
        <v>1</v>
      </c>
    </row>
    <row r="7" spans="1:6" x14ac:dyDescent="0.3">
      <c r="A7" s="3">
        <v>49</v>
      </c>
      <c r="B7" s="2" t="s">
        <v>67</v>
      </c>
      <c r="C7" s="2" t="s">
        <v>68</v>
      </c>
      <c r="E7" s="33" t="s">
        <v>11154</v>
      </c>
      <c r="F7">
        <v>1</v>
      </c>
    </row>
    <row r="8" spans="1:6" x14ac:dyDescent="0.3">
      <c r="A8" s="3">
        <v>49</v>
      </c>
      <c r="B8" s="2" t="s">
        <v>67</v>
      </c>
      <c r="C8" s="2" t="s">
        <v>67</v>
      </c>
      <c r="D8" s="2"/>
      <c r="E8" s="33" t="s">
        <v>11155</v>
      </c>
      <c r="F8">
        <v>1</v>
      </c>
    </row>
    <row r="9" spans="1:6" x14ac:dyDescent="0.3">
      <c r="A9" s="3">
        <v>49</v>
      </c>
      <c r="B9" s="2" t="s">
        <v>67</v>
      </c>
      <c r="C9" s="2" t="s">
        <v>67</v>
      </c>
      <c r="D9" s="2"/>
      <c r="E9" s="33" t="s">
        <v>11156</v>
      </c>
      <c r="F9">
        <v>1</v>
      </c>
    </row>
    <row r="10" spans="1:6" x14ac:dyDescent="0.3">
      <c r="A10" s="3">
        <v>49</v>
      </c>
      <c r="B10" s="2" t="s">
        <v>67</v>
      </c>
      <c r="C10" s="2" t="s">
        <v>67</v>
      </c>
      <c r="D10" s="2"/>
      <c r="E10" s="33" t="s">
        <v>11157</v>
      </c>
      <c r="F10">
        <v>1</v>
      </c>
    </row>
    <row r="11" spans="1:6" ht="28.8" x14ac:dyDescent="0.3">
      <c r="A11" s="3">
        <v>49</v>
      </c>
      <c r="B11" s="2" t="s">
        <v>67</v>
      </c>
      <c r="C11" s="2" t="s">
        <v>67</v>
      </c>
      <c r="D11" s="2"/>
      <c r="E11" s="33" t="s">
        <v>11158</v>
      </c>
      <c r="F11">
        <v>1</v>
      </c>
    </row>
    <row r="12" spans="1:6" x14ac:dyDescent="0.3">
      <c r="A12" s="3">
        <v>49</v>
      </c>
      <c r="B12" s="2" t="s">
        <v>67</v>
      </c>
      <c r="C12" s="2" t="s">
        <v>68</v>
      </c>
      <c r="E12" s="33" t="s">
        <v>11159</v>
      </c>
      <c r="F12">
        <v>1</v>
      </c>
    </row>
    <row r="13" spans="1:6" x14ac:dyDescent="0.3">
      <c r="A13" s="3">
        <v>49</v>
      </c>
      <c r="B13" s="2" t="s">
        <v>11170</v>
      </c>
      <c r="C13" s="2" t="s">
        <v>67</v>
      </c>
      <c r="D13" s="2"/>
      <c r="E13" s="33" t="s">
        <v>9518</v>
      </c>
      <c r="F13">
        <v>1</v>
      </c>
    </row>
    <row r="14" spans="1:6" x14ac:dyDescent="0.3">
      <c r="A14" s="3">
        <v>49</v>
      </c>
      <c r="B14" s="2" t="s">
        <v>67</v>
      </c>
      <c r="C14" s="2" t="s">
        <v>67</v>
      </c>
      <c r="D14" s="2"/>
      <c r="E14" s="33" t="s">
        <v>11160</v>
      </c>
      <c r="F14">
        <v>1</v>
      </c>
    </row>
    <row r="15" spans="1:6" x14ac:dyDescent="0.3">
      <c r="A15" s="3">
        <v>49</v>
      </c>
      <c r="B15" s="2" t="s">
        <v>67</v>
      </c>
      <c r="C15" s="2" t="s">
        <v>67</v>
      </c>
      <c r="D15" s="2"/>
      <c r="E15" s="33" t="s">
        <v>11161</v>
      </c>
      <c r="F15">
        <v>1</v>
      </c>
    </row>
    <row r="16" spans="1:6" x14ac:dyDescent="0.3">
      <c r="A16" s="3">
        <v>49</v>
      </c>
      <c r="B16" s="2" t="s">
        <v>67</v>
      </c>
      <c r="C16" s="2" t="s">
        <v>67</v>
      </c>
      <c r="D16" s="2"/>
      <c r="E16" s="33" t="s">
        <v>11162</v>
      </c>
      <c r="F16">
        <v>1</v>
      </c>
    </row>
    <row r="17" spans="1:6" x14ac:dyDescent="0.3">
      <c r="A17" s="3">
        <v>49</v>
      </c>
      <c r="B17" s="2" t="s">
        <v>67</v>
      </c>
      <c r="C17" s="2" t="s">
        <v>67</v>
      </c>
      <c r="D17" s="2"/>
      <c r="E17" s="33" t="s">
        <v>11163</v>
      </c>
      <c r="F17">
        <v>1</v>
      </c>
    </row>
    <row r="18" spans="1:6" x14ac:dyDescent="0.3">
      <c r="A18" s="3">
        <v>49</v>
      </c>
      <c r="B18" s="2" t="s">
        <v>67</v>
      </c>
      <c r="C18" s="2" t="s">
        <v>68</v>
      </c>
      <c r="E18" s="33" t="s">
        <v>11164</v>
      </c>
      <c r="F18">
        <v>1</v>
      </c>
    </row>
    <row r="19" spans="1:6" ht="28.8" x14ac:dyDescent="0.3">
      <c r="A19" s="3">
        <v>49</v>
      </c>
      <c r="B19" s="2" t="s">
        <v>67</v>
      </c>
      <c r="C19" s="2" t="s">
        <v>68</v>
      </c>
      <c r="E19" s="33" t="s">
        <v>11165</v>
      </c>
      <c r="F19">
        <v>1</v>
      </c>
    </row>
    <row r="20" spans="1:6" x14ac:dyDescent="0.3">
      <c r="A20" s="3">
        <v>49</v>
      </c>
      <c r="B20" s="2" t="s">
        <v>67</v>
      </c>
      <c r="C20" s="2" t="s">
        <v>67</v>
      </c>
      <c r="D20" s="2"/>
      <c r="E20" s="33" t="s">
        <v>11166</v>
      </c>
      <c r="F20">
        <v>1</v>
      </c>
    </row>
    <row r="21" spans="1:6" x14ac:dyDescent="0.3">
      <c r="A21" s="3">
        <v>49</v>
      </c>
      <c r="B21" s="2" t="s">
        <v>67</v>
      </c>
      <c r="C21" s="2" t="s">
        <v>67</v>
      </c>
      <c r="D21" s="2"/>
      <c r="E21" s="33" t="s">
        <v>11167</v>
      </c>
      <c r="F21">
        <v>1</v>
      </c>
    </row>
    <row r="22" spans="1:6" x14ac:dyDescent="0.3">
      <c r="A22" s="3">
        <v>49</v>
      </c>
      <c r="B22" s="2" t="s">
        <v>67</v>
      </c>
      <c r="C22" s="2" t="s">
        <v>68</v>
      </c>
      <c r="E22" s="33" t="s">
        <v>11168</v>
      </c>
      <c r="F22">
        <v>1</v>
      </c>
    </row>
    <row r="23" spans="1:6" x14ac:dyDescent="0.3">
      <c r="A23" s="3">
        <v>49</v>
      </c>
      <c r="B23" s="2" t="s">
        <v>67</v>
      </c>
      <c r="C23" s="2" t="s">
        <v>67</v>
      </c>
      <c r="D23" s="2"/>
      <c r="E23" s="33" t="s">
        <v>11169</v>
      </c>
      <c r="F23">
        <v>1</v>
      </c>
    </row>
    <row r="24" spans="1:6" x14ac:dyDescent="0.3">
      <c r="A24" s="3">
        <v>126</v>
      </c>
      <c r="B24" s="2" t="s">
        <v>67</v>
      </c>
      <c r="C24" s="2" t="s">
        <v>68</v>
      </c>
      <c r="D24" s="23" t="s">
        <v>10929</v>
      </c>
      <c r="E24" s="33" t="s">
        <v>11171</v>
      </c>
      <c r="F24">
        <v>1</v>
      </c>
    </row>
    <row r="25" spans="1:6" x14ac:dyDescent="0.3">
      <c r="A25" s="3">
        <v>126</v>
      </c>
      <c r="B25" s="2" t="s">
        <v>11170</v>
      </c>
      <c r="C25" s="2" t="s">
        <v>67</v>
      </c>
      <c r="D25" s="2"/>
      <c r="E25" s="33" t="s">
        <v>9290</v>
      </c>
      <c r="F25">
        <v>1</v>
      </c>
    </row>
    <row r="26" spans="1:6" x14ac:dyDescent="0.3">
      <c r="A26" s="3">
        <v>126</v>
      </c>
      <c r="B26" s="2" t="s">
        <v>67</v>
      </c>
      <c r="C26" s="2" t="s">
        <v>68</v>
      </c>
      <c r="D26" s="23" t="s">
        <v>10756</v>
      </c>
      <c r="E26" s="33" t="s">
        <v>11172</v>
      </c>
      <c r="F26">
        <v>1</v>
      </c>
    </row>
    <row r="27" spans="1:6" ht="28.8" x14ac:dyDescent="0.3">
      <c r="A27" s="3">
        <v>126</v>
      </c>
      <c r="B27" s="2" t="s">
        <v>67</v>
      </c>
      <c r="C27" s="2" t="s">
        <v>67</v>
      </c>
      <c r="D27" s="23" t="s">
        <v>10756</v>
      </c>
      <c r="E27" s="33" t="s">
        <v>11173</v>
      </c>
      <c r="F27">
        <v>1</v>
      </c>
    </row>
    <row r="28" spans="1:6" x14ac:dyDescent="0.3">
      <c r="A28" s="3">
        <v>126</v>
      </c>
      <c r="B28" s="2" t="s">
        <v>67</v>
      </c>
      <c r="C28" s="2" t="s">
        <v>68</v>
      </c>
      <c r="D28" s="23" t="s">
        <v>11332</v>
      </c>
      <c r="E28" s="33" t="s">
        <v>11174</v>
      </c>
      <c r="F28">
        <v>1</v>
      </c>
    </row>
    <row r="29" spans="1:6" x14ac:dyDescent="0.3">
      <c r="A29" s="3">
        <v>126</v>
      </c>
      <c r="B29" s="2" t="s">
        <v>67</v>
      </c>
      <c r="C29" s="2" t="s">
        <v>67</v>
      </c>
      <c r="D29" s="2"/>
      <c r="E29" s="33" t="s">
        <v>11175</v>
      </c>
      <c r="F29">
        <v>1</v>
      </c>
    </row>
    <row r="30" spans="1:6" x14ac:dyDescent="0.3">
      <c r="A30" s="3">
        <v>126</v>
      </c>
      <c r="B30" s="2" t="s">
        <v>67</v>
      </c>
      <c r="C30" s="2" t="s">
        <v>67</v>
      </c>
      <c r="D30" s="2"/>
      <c r="E30" s="33" t="s">
        <v>11176</v>
      </c>
      <c r="F30">
        <v>1</v>
      </c>
    </row>
    <row r="31" spans="1:6" ht="28.8" x14ac:dyDescent="0.3">
      <c r="A31" s="3">
        <v>126</v>
      </c>
      <c r="B31" s="2" t="s">
        <v>67</v>
      </c>
      <c r="C31" s="2" t="s">
        <v>68</v>
      </c>
      <c r="D31" s="23" t="s">
        <v>11347</v>
      </c>
      <c r="E31" s="33" t="s">
        <v>11177</v>
      </c>
      <c r="F31">
        <v>1</v>
      </c>
    </row>
    <row r="32" spans="1:6" x14ac:dyDescent="0.3">
      <c r="A32" s="3">
        <v>126</v>
      </c>
      <c r="B32" s="2" t="s">
        <v>11170</v>
      </c>
      <c r="C32" s="2" t="s">
        <v>67</v>
      </c>
      <c r="D32" s="2"/>
      <c r="E32" s="33" t="s">
        <v>11178</v>
      </c>
      <c r="F32">
        <v>1</v>
      </c>
    </row>
    <row r="33" spans="1:6" x14ac:dyDescent="0.3">
      <c r="A33" s="3">
        <v>126</v>
      </c>
      <c r="B33" s="2" t="s">
        <v>67</v>
      </c>
      <c r="C33" s="2" t="s">
        <v>67</v>
      </c>
      <c r="D33" s="2"/>
      <c r="E33" s="33" t="s">
        <v>11179</v>
      </c>
      <c r="F33">
        <v>1</v>
      </c>
    </row>
    <row r="34" spans="1:6" ht="28.8" x14ac:dyDescent="0.3">
      <c r="A34" s="3">
        <v>126</v>
      </c>
      <c r="B34" s="2" t="s">
        <v>68</v>
      </c>
      <c r="C34" s="2" t="s">
        <v>68</v>
      </c>
      <c r="D34" s="23" t="s">
        <v>11321</v>
      </c>
      <c r="E34" s="33" t="s">
        <v>11180</v>
      </c>
      <c r="F34">
        <v>1</v>
      </c>
    </row>
    <row r="35" spans="1:6" x14ac:dyDescent="0.3">
      <c r="A35" s="3">
        <v>126</v>
      </c>
      <c r="B35" s="2" t="s">
        <v>67</v>
      </c>
      <c r="C35" s="2" t="s">
        <v>67</v>
      </c>
      <c r="D35" s="2"/>
      <c r="E35" s="33" t="s">
        <v>12580</v>
      </c>
      <c r="F35">
        <v>1</v>
      </c>
    </row>
    <row r="36" spans="1:6" ht="28.8" x14ac:dyDescent="0.3">
      <c r="A36" s="3">
        <v>126</v>
      </c>
      <c r="B36" s="2" t="s">
        <v>67</v>
      </c>
      <c r="C36" s="2" t="s">
        <v>67</v>
      </c>
      <c r="D36" s="23" t="s">
        <v>11322</v>
      </c>
      <c r="E36" s="33" t="s">
        <v>11181</v>
      </c>
      <c r="F36">
        <v>1</v>
      </c>
    </row>
    <row r="37" spans="1:6" ht="28.8" x14ac:dyDescent="0.3">
      <c r="A37" s="3">
        <v>126</v>
      </c>
      <c r="B37" s="2" t="s">
        <v>67</v>
      </c>
      <c r="C37" s="2" t="s">
        <v>68</v>
      </c>
      <c r="D37" s="23" t="s">
        <v>11348</v>
      </c>
      <c r="E37" s="33" t="s">
        <v>11182</v>
      </c>
      <c r="F37">
        <v>1</v>
      </c>
    </row>
    <row r="38" spans="1:6" x14ac:dyDescent="0.3">
      <c r="A38" s="3">
        <v>126</v>
      </c>
      <c r="B38" s="2" t="s">
        <v>67</v>
      </c>
      <c r="C38" s="2" t="s">
        <v>68</v>
      </c>
      <c r="E38" s="33" t="s">
        <v>11183</v>
      </c>
      <c r="F38">
        <v>1</v>
      </c>
    </row>
    <row r="39" spans="1:6" x14ac:dyDescent="0.3">
      <c r="A39" s="3">
        <v>126</v>
      </c>
      <c r="B39" s="2" t="s">
        <v>68</v>
      </c>
      <c r="C39" s="2" t="s">
        <v>68</v>
      </c>
      <c r="D39" s="23" t="s">
        <v>11321</v>
      </c>
      <c r="E39" s="33" t="s">
        <v>11184</v>
      </c>
      <c r="F39">
        <v>1</v>
      </c>
    </row>
    <row r="40" spans="1:6" ht="28.8" x14ac:dyDescent="0.3">
      <c r="A40" s="3">
        <v>126</v>
      </c>
      <c r="B40" s="2" t="s">
        <v>68</v>
      </c>
      <c r="C40" s="2" t="s">
        <v>68</v>
      </c>
      <c r="D40" s="23" t="s">
        <v>11321</v>
      </c>
      <c r="E40" s="33" t="s">
        <v>11185</v>
      </c>
      <c r="F40">
        <v>1</v>
      </c>
    </row>
    <row r="41" spans="1:6" ht="28.8" x14ac:dyDescent="0.3">
      <c r="A41" s="3">
        <v>126</v>
      </c>
      <c r="B41" s="2" t="s">
        <v>11170</v>
      </c>
      <c r="C41" s="2" t="s">
        <v>67</v>
      </c>
      <c r="D41" s="2"/>
      <c r="E41" s="33" t="s">
        <v>10247</v>
      </c>
      <c r="F41">
        <v>1</v>
      </c>
    </row>
    <row r="42" spans="1:6" x14ac:dyDescent="0.3">
      <c r="A42" s="3">
        <v>126</v>
      </c>
      <c r="B42" s="2" t="s">
        <v>68</v>
      </c>
      <c r="C42" s="2" t="s">
        <v>68</v>
      </c>
      <c r="E42" s="33" t="s">
        <v>11186</v>
      </c>
      <c r="F42">
        <v>1</v>
      </c>
    </row>
    <row r="43" spans="1:6" x14ac:dyDescent="0.3">
      <c r="A43" s="3">
        <v>126</v>
      </c>
      <c r="B43" s="2" t="s">
        <v>11170</v>
      </c>
      <c r="C43" s="2" t="s">
        <v>67</v>
      </c>
      <c r="D43" s="2"/>
      <c r="E43" s="33" t="s">
        <v>10086</v>
      </c>
      <c r="F43">
        <v>1</v>
      </c>
    </row>
    <row r="44" spans="1:6" x14ac:dyDescent="0.3">
      <c r="A44" s="3">
        <v>126</v>
      </c>
      <c r="B44" s="2" t="s">
        <v>68</v>
      </c>
      <c r="C44" s="2" t="s">
        <v>68</v>
      </c>
      <c r="D44" s="23" t="s">
        <v>10690</v>
      </c>
      <c r="E44" s="33" t="s">
        <v>11187</v>
      </c>
      <c r="F44">
        <v>1</v>
      </c>
    </row>
    <row r="45" spans="1:6" x14ac:dyDescent="0.3">
      <c r="A45" s="3">
        <v>126</v>
      </c>
      <c r="B45" s="2" t="s">
        <v>11170</v>
      </c>
      <c r="C45" s="2" t="s">
        <v>67</v>
      </c>
      <c r="D45" s="2"/>
      <c r="E45" s="33" t="s">
        <v>11188</v>
      </c>
      <c r="F45">
        <v>1</v>
      </c>
    </row>
    <row r="46" spans="1:6" x14ac:dyDescent="0.3">
      <c r="A46" s="3">
        <v>126</v>
      </c>
      <c r="B46" s="2" t="s">
        <v>67</v>
      </c>
      <c r="C46" s="2" t="s">
        <v>67</v>
      </c>
      <c r="D46" s="2"/>
      <c r="E46" s="33" t="s">
        <v>11189</v>
      </c>
      <c r="F46">
        <v>1</v>
      </c>
    </row>
    <row r="47" spans="1:6" ht="28.8" x14ac:dyDescent="0.3">
      <c r="A47" s="3">
        <v>126</v>
      </c>
      <c r="B47" s="2" t="s">
        <v>67</v>
      </c>
      <c r="C47" s="2" t="s">
        <v>67</v>
      </c>
      <c r="D47" s="2"/>
      <c r="E47" s="33" t="s">
        <v>11190</v>
      </c>
      <c r="F47">
        <v>1</v>
      </c>
    </row>
    <row r="48" spans="1:6" x14ac:dyDescent="0.3">
      <c r="A48" s="3">
        <v>126</v>
      </c>
      <c r="B48" s="2" t="s">
        <v>67</v>
      </c>
      <c r="C48" s="2" t="s">
        <v>68</v>
      </c>
      <c r="E48" s="33" t="s">
        <v>11191</v>
      </c>
      <c r="F48">
        <v>1</v>
      </c>
    </row>
    <row r="49" spans="1:6" ht="28.8" x14ac:dyDescent="0.3">
      <c r="A49" s="3">
        <v>126</v>
      </c>
      <c r="B49" s="2" t="s">
        <v>67</v>
      </c>
      <c r="C49" s="2" t="s">
        <v>67</v>
      </c>
      <c r="D49" s="2" t="s">
        <v>11192</v>
      </c>
      <c r="E49" s="33" t="s">
        <v>8526</v>
      </c>
      <c r="F49">
        <v>1</v>
      </c>
    </row>
    <row r="50" spans="1:6" ht="28.8" x14ac:dyDescent="0.3">
      <c r="A50" s="3">
        <v>126</v>
      </c>
      <c r="B50" s="2" t="s">
        <v>68</v>
      </c>
      <c r="C50" s="2" t="s">
        <v>68</v>
      </c>
      <c r="D50" s="23" t="s">
        <v>11341</v>
      </c>
      <c r="E50" s="33" t="s">
        <v>11206</v>
      </c>
      <c r="F50">
        <v>1</v>
      </c>
    </row>
    <row r="51" spans="1:6" x14ac:dyDescent="0.3">
      <c r="A51" s="3">
        <v>126</v>
      </c>
      <c r="B51" s="2" t="s">
        <v>67</v>
      </c>
      <c r="C51" s="2" t="s">
        <v>68</v>
      </c>
      <c r="D51" s="23" t="s">
        <v>10929</v>
      </c>
      <c r="E51" s="33" t="s">
        <v>11193</v>
      </c>
      <c r="F51">
        <v>1</v>
      </c>
    </row>
    <row r="52" spans="1:6" x14ac:dyDescent="0.3">
      <c r="A52" s="3">
        <v>116</v>
      </c>
      <c r="B52" s="2" t="s">
        <v>11170</v>
      </c>
      <c r="C52" s="2" t="s">
        <v>67</v>
      </c>
      <c r="D52" s="2"/>
      <c r="E52" s="33" t="s">
        <v>11194</v>
      </c>
      <c r="F52">
        <v>1</v>
      </c>
    </row>
    <row r="53" spans="1:6" ht="33.6" customHeight="1" x14ac:dyDescent="0.3">
      <c r="A53" s="3">
        <v>116</v>
      </c>
      <c r="B53" s="2" t="s">
        <v>68</v>
      </c>
      <c r="C53" s="2" t="s">
        <v>68</v>
      </c>
      <c r="D53" s="23" t="s">
        <v>10690</v>
      </c>
      <c r="E53" s="33" t="s">
        <v>11195</v>
      </c>
      <c r="F53">
        <v>1</v>
      </c>
    </row>
    <row r="54" spans="1:6" x14ac:dyDescent="0.3">
      <c r="A54" s="3">
        <v>116</v>
      </c>
      <c r="B54" s="2" t="s">
        <v>11170</v>
      </c>
      <c r="C54" s="2" t="s">
        <v>67</v>
      </c>
      <c r="D54" s="2"/>
      <c r="E54" s="33" t="s">
        <v>11196</v>
      </c>
      <c r="F54">
        <v>1</v>
      </c>
    </row>
    <row r="55" spans="1:6" x14ac:dyDescent="0.3">
      <c r="A55" s="3">
        <v>116</v>
      </c>
      <c r="B55" s="2" t="s">
        <v>68</v>
      </c>
      <c r="C55" s="2" t="s">
        <v>68</v>
      </c>
      <c r="E55" s="33" t="s">
        <v>11461</v>
      </c>
      <c r="F55">
        <v>1</v>
      </c>
    </row>
    <row r="56" spans="1:6" x14ac:dyDescent="0.3">
      <c r="A56" s="3">
        <v>116</v>
      </c>
      <c r="B56" s="2" t="s">
        <v>67</v>
      </c>
      <c r="C56" s="2" t="s">
        <v>67</v>
      </c>
      <c r="D56" s="2"/>
      <c r="E56" s="33" t="s">
        <v>11197</v>
      </c>
      <c r="F56">
        <v>1</v>
      </c>
    </row>
    <row r="57" spans="1:6" ht="28.8" x14ac:dyDescent="0.3">
      <c r="A57" s="3">
        <v>116</v>
      </c>
      <c r="B57" s="2" t="s">
        <v>8520</v>
      </c>
      <c r="C57" s="2" t="s">
        <v>68</v>
      </c>
      <c r="D57" s="23" t="s">
        <v>11319</v>
      </c>
      <c r="E57" s="33" t="s">
        <v>11287</v>
      </c>
      <c r="F57">
        <v>1</v>
      </c>
    </row>
    <row r="58" spans="1:6" x14ac:dyDescent="0.3">
      <c r="A58" s="3">
        <v>116</v>
      </c>
      <c r="B58" s="2" t="s">
        <v>67</v>
      </c>
      <c r="C58" s="2" t="s">
        <v>67</v>
      </c>
      <c r="D58" s="2"/>
      <c r="E58" s="33" t="s">
        <v>11198</v>
      </c>
      <c r="F58">
        <v>1</v>
      </c>
    </row>
    <row r="59" spans="1:6" ht="43.2" x14ac:dyDescent="0.3">
      <c r="A59" s="3">
        <v>116</v>
      </c>
      <c r="B59" s="2" t="s">
        <v>68</v>
      </c>
      <c r="C59" s="2" t="s">
        <v>68</v>
      </c>
      <c r="D59" s="23" t="s">
        <v>11320</v>
      </c>
      <c r="E59" s="33" t="s">
        <v>11199</v>
      </c>
      <c r="F59">
        <v>1</v>
      </c>
    </row>
    <row r="60" spans="1:6" x14ac:dyDescent="0.3">
      <c r="A60" s="3">
        <v>116</v>
      </c>
      <c r="B60" s="2" t="s">
        <v>67</v>
      </c>
      <c r="C60" s="2" t="s">
        <v>67</v>
      </c>
      <c r="E60" s="33" t="s">
        <v>11200</v>
      </c>
      <c r="F60">
        <v>1</v>
      </c>
    </row>
    <row r="61" spans="1:6" x14ac:dyDescent="0.3">
      <c r="A61" s="3">
        <v>116</v>
      </c>
      <c r="B61" s="2" t="s">
        <v>68</v>
      </c>
      <c r="C61" s="2" t="s">
        <v>68</v>
      </c>
      <c r="E61" s="33" t="s">
        <v>11201</v>
      </c>
      <c r="F61">
        <v>1</v>
      </c>
    </row>
    <row r="62" spans="1:6" x14ac:dyDescent="0.3">
      <c r="A62" s="3">
        <v>116</v>
      </c>
      <c r="B62" s="2" t="s">
        <v>67</v>
      </c>
      <c r="C62" s="2" t="s">
        <v>67</v>
      </c>
      <c r="D62" s="2"/>
      <c r="E62" s="33" t="s">
        <v>11202</v>
      </c>
      <c r="F62">
        <v>1</v>
      </c>
    </row>
    <row r="63" spans="1:6" ht="28.8" x14ac:dyDescent="0.3">
      <c r="A63" s="3">
        <v>116</v>
      </c>
      <c r="B63" s="2" t="s">
        <v>68</v>
      </c>
      <c r="C63" s="2" t="s">
        <v>68</v>
      </c>
      <c r="E63" s="33" t="s">
        <v>11203</v>
      </c>
      <c r="F63">
        <v>1</v>
      </c>
    </row>
    <row r="64" spans="1:6" ht="28.8" x14ac:dyDescent="0.3">
      <c r="A64" s="3">
        <v>116</v>
      </c>
      <c r="B64" s="2" t="s">
        <v>67</v>
      </c>
      <c r="C64" s="2" t="s">
        <v>68</v>
      </c>
      <c r="D64" s="23" t="s">
        <v>11325</v>
      </c>
      <c r="E64" s="33" t="s">
        <v>11204</v>
      </c>
      <c r="F64">
        <v>1</v>
      </c>
    </row>
    <row r="65" spans="1:6" ht="28.8" x14ac:dyDescent="0.3">
      <c r="A65" s="3">
        <v>116</v>
      </c>
      <c r="B65" s="2" t="s">
        <v>67</v>
      </c>
      <c r="C65" s="2" t="s">
        <v>68</v>
      </c>
      <c r="D65" s="23" t="s">
        <v>11331</v>
      </c>
      <c r="E65" s="33" t="s">
        <v>11205</v>
      </c>
      <c r="F65">
        <v>1</v>
      </c>
    </row>
    <row r="66" spans="1:6" ht="28.8" x14ac:dyDescent="0.3">
      <c r="A66" s="3">
        <v>116</v>
      </c>
      <c r="B66" s="2" t="s">
        <v>11170</v>
      </c>
      <c r="C66" s="2" t="s">
        <v>11170</v>
      </c>
      <c r="E66" s="33" t="s">
        <v>11206</v>
      </c>
      <c r="F66">
        <v>1</v>
      </c>
    </row>
    <row r="67" spans="1:6" x14ac:dyDescent="0.3">
      <c r="A67" s="3">
        <v>116</v>
      </c>
      <c r="B67" s="2" t="s">
        <v>67</v>
      </c>
      <c r="C67" s="2" t="s">
        <v>68</v>
      </c>
      <c r="E67" s="33" t="s">
        <v>11389</v>
      </c>
      <c r="F67">
        <v>1</v>
      </c>
    </row>
    <row r="68" spans="1:6" ht="28.8" x14ac:dyDescent="0.3">
      <c r="A68" s="3">
        <v>116</v>
      </c>
      <c r="B68" s="2" t="s">
        <v>11170</v>
      </c>
      <c r="C68" s="2" t="s">
        <v>67</v>
      </c>
      <c r="D68" s="2"/>
      <c r="E68" s="33" t="s">
        <v>11207</v>
      </c>
      <c r="F68">
        <v>1</v>
      </c>
    </row>
    <row r="69" spans="1:6" x14ac:dyDescent="0.3">
      <c r="A69" s="3">
        <v>116</v>
      </c>
      <c r="B69" s="2" t="s">
        <v>67</v>
      </c>
      <c r="C69" s="2" t="s">
        <v>67</v>
      </c>
      <c r="D69" s="2" t="s">
        <v>11209</v>
      </c>
      <c r="E69" s="33" t="s">
        <v>11208</v>
      </c>
      <c r="F69">
        <v>1</v>
      </c>
    </row>
    <row r="70" spans="1:6" ht="28.8" x14ac:dyDescent="0.3">
      <c r="A70" s="3">
        <v>116</v>
      </c>
      <c r="B70" s="2" t="s">
        <v>67</v>
      </c>
      <c r="C70" s="2" t="s">
        <v>68</v>
      </c>
      <c r="D70" s="23" t="s">
        <v>11344</v>
      </c>
      <c r="E70" s="33" t="s">
        <v>11210</v>
      </c>
      <c r="F70">
        <v>1</v>
      </c>
    </row>
    <row r="71" spans="1:6" ht="28.8" x14ac:dyDescent="0.3">
      <c r="A71" s="3">
        <v>116</v>
      </c>
      <c r="B71" s="2" t="s">
        <v>67</v>
      </c>
      <c r="C71" s="2" t="s">
        <v>68</v>
      </c>
      <c r="D71" s="23" t="s">
        <v>11344</v>
      </c>
      <c r="E71" s="33" t="s">
        <v>11211</v>
      </c>
      <c r="F71">
        <v>1</v>
      </c>
    </row>
    <row r="72" spans="1:6" ht="19.8" customHeight="1" x14ac:dyDescent="0.3">
      <c r="A72" s="3">
        <v>116</v>
      </c>
      <c r="B72" s="2" t="s">
        <v>68</v>
      </c>
      <c r="C72" s="2" t="s">
        <v>68</v>
      </c>
      <c r="E72" s="33" t="s">
        <v>11212</v>
      </c>
      <c r="F72">
        <v>1</v>
      </c>
    </row>
    <row r="73" spans="1:6" x14ac:dyDescent="0.3">
      <c r="A73" s="3" t="s">
        <v>10497</v>
      </c>
      <c r="B73" s="2" t="s">
        <v>67</v>
      </c>
      <c r="C73" s="2" t="s">
        <v>67</v>
      </c>
      <c r="D73" s="2"/>
      <c r="E73" s="33" t="s">
        <v>11213</v>
      </c>
      <c r="F73">
        <v>1</v>
      </c>
    </row>
    <row r="74" spans="1:6" ht="28.8" x14ac:dyDescent="0.3">
      <c r="A74" s="3" t="s">
        <v>10497</v>
      </c>
      <c r="B74" s="2" t="s">
        <v>11170</v>
      </c>
      <c r="C74" s="2" t="s">
        <v>67</v>
      </c>
      <c r="D74" s="2"/>
      <c r="E74" s="33" t="s">
        <v>9983</v>
      </c>
      <c r="F74">
        <v>1</v>
      </c>
    </row>
    <row r="75" spans="1:6" ht="28.8" x14ac:dyDescent="0.3">
      <c r="A75" s="3" t="s">
        <v>10497</v>
      </c>
      <c r="B75" s="2" t="s">
        <v>67</v>
      </c>
      <c r="C75" s="2" t="s">
        <v>68</v>
      </c>
      <c r="D75" s="23" t="s">
        <v>11335</v>
      </c>
      <c r="E75" s="33" t="s">
        <v>11559</v>
      </c>
      <c r="F75">
        <v>1</v>
      </c>
    </row>
    <row r="76" spans="1:6" x14ac:dyDescent="0.3">
      <c r="A76" s="3" t="s">
        <v>10497</v>
      </c>
      <c r="B76" s="2" t="s">
        <v>11170</v>
      </c>
      <c r="C76" s="2" t="s">
        <v>67</v>
      </c>
      <c r="D76" s="2"/>
      <c r="E76" s="33" t="s">
        <v>11196</v>
      </c>
      <c r="F76">
        <v>1</v>
      </c>
    </row>
    <row r="77" spans="1:6" ht="28.8" x14ac:dyDescent="0.3">
      <c r="A77" s="3" t="s">
        <v>10497</v>
      </c>
      <c r="B77" s="2" t="s">
        <v>11170</v>
      </c>
      <c r="C77" s="2" t="s">
        <v>67</v>
      </c>
      <c r="D77" s="2"/>
      <c r="E77" s="33" t="s">
        <v>10938</v>
      </c>
      <c r="F77">
        <v>1</v>
      </c>
    </row>
    <row r="78" spans="1:6" ht="28.8" x14ac:dyDescent="0.3">
      <c r="A78" s="3" t="s">
        <v>10497</v>
      </c>
      <c r="B78" s="2" t="s">
        <v>67</v>
      </c>
      <c r="C78" s="2" t="s">
        <v>68</v>
      </c>
      <c r="D78" s="23" t="s">
        <v>11328</v>
      </c>
      <c r="E78" s="33" t="s">
        <v>11214</v>
      </c>
      <c r="F78">
        <v>1</v>
      </c>
    </row>
    <row r="79" spans="1:6" ht="28.8" x14ac:dyDescent="0.3">
      <c r="A79" s="3" t="s">
        <v>10497</v>
      </c>
      <c r="B79" s="2" t="s">
        <v>67</v>
      </c>
      <c r="C79" s="2" t="s">
        <v>68</v>
      </c>
      <c r="D79" s="23" t="s">
        <v>11334</v>
      </c>
      <c r="E79" s="33" t="s">
        <v>11231</v>
      </c>
      <c r="F79">
        <v>1</v>
      </c>
    </row>
    <row r="80" spans="1:6" ht="28.8" x14ac:dyDescent="0.3">
      <c r="A80" s="3">
        <v>69</v>
      </c>
      <c r="B80" s="2" t="s">
        <v>67</v>
      </c>
      <c r="C80" s="2" t="s">
        <v>67</v>
      </c>
      <c r="D80" s="2"/>
      <c r="E80" s="33" t="s">
        <v>11215</v>
      </c>
      <c r="F80">
        <v>1</v>
      </c>
    </row>
    <row r="81" spans="1:6" x14ac:dyDescent="0.3">
      <c r="A81" s="3">
        <v>69</v>
      </c>
      <c r="B81" s="2" t="s">
        <v>67</v>
      </c>
      <c r="C81" s="2" t="s">
        <v>67</v>
      </c>
      <c r="D81" s="2"/>
      <c r="E81" s="33" t="s">
        <v>11216</v>
      </c>
      <c r="F81">
        <v>1</v>
      </c>
    </row>
    <row r="82" spans="1:6" ht="28.8" x14ac:dyDescent="0.3">
      <c r="A82" s="3">
        <v>69</v>
      </c>
      <c r="B82" s="2" t="s">
        <v>67</v>
      </c>
      <c r="C82" s="2" t="s">
        <v>67</v>
      </c>
      <c r="D82" s="2"/>
      <c r="E82" s="33" t="s">
        <v>11261</v>
      </c>
      <c r="F82">
        <v>1</v>
      </c>
    </row>
    <row r="83" spans="1:6" x14ac:dyDescent="0.3">
      <c r="A83" s="3">
        <v>69</v>
      </c>
      <c r="B83" s="2" t="s">
        <v>67</v>
      </c>
      <c r="C83" s="2" t="s">
        <v>67</v>
      </c>
      <c r="E83" s="33" t="s">
        <v>11217</v>
      </c>
      <c r="F83">
        <v>1</v>
      </c>
    </row>
    <row r="84" spans="1:6" x14ac:dyDescent="0.3">
      <c r="A84" s="3">
        <v>69</v>
      </c>
      <c r="B84" s="2" t="s">
        <v>67</v>
      </c>
      <c r="C84" s="2" t="s">
        <v>67</v>
      </c>
      <c r="D84" s="2"/>
      <c r="E84" s="33" t="s">
        <v>11218</v>
      </c>
      <c r="F84">
        <v>1</v>
      </c>
    </row>
    <row r="85" spans="1:6" x14ac:dyDescent="0.3">
      <c r="A85" s="3">
        <v>69</v>
      </c>
      <c r="B85" s="2" t="s">
        <v>67</v>
      </c>
      <c r="C85" s="2" t="s">
        <v>68</v>
      </c>
      <c r="E85" s="33" t="s">
        <v>11219</v>
      </c>
      <c r="F85">
        <v>1</v>
      </c>
    </row>
    <row r="86" spans="1:6" x14ac:dyDescent="0.3">
      <c r="A86" s="3">
        <v>69</v>
      </c>
      <c r="B86" s="2" t="s">
        <v>11170</v>
      </c>
      <c r="C86" s="2" t="s">
        <v>67</v>
      </c>
      <c r="D86" s="2"/>
      <c r="E86" s="33" t="s">
        <v>11164</v>
      </c>
      <c r="F86">
        <v>1</v>
      </c>
    </row>
    <row r="87" spans="1:6" x14ac:dyDescent="0.3">
      <c r="A87" s="3">
        <v>69</v>
      </c>
      <c r="B87" s="2" t="s">
        <v>11170</v>
      </c>
      <c r="C87" s="2" t="s">
        <v>67</v>
      </c>
      <c r="D87" s="2"/>
      <c r="E87" s="33" t="s">
        <v>9518</v>
      </c>
      <c r="F87">
        <v>1</v>
      </c>
    </row>
    <row r="88" spans="1:6" ht="28.8" x14ac:dyDescent="0.3">
      <c r="A88" s="3">
        <v>69</v>
      </c>
      <c r="B88" s="2" t="s">
        <v>67</v>
      </c>
      <c r="C88" s="2" t="s">
        <v>67</v>
      </c>
      <c r="E88" s="33" t="s">
        <v>11220</v>
      </c>
      <c r="F88">
        <v>1</v>
      </c>
    </row>
    <row r="89" spans="1:6" x14ac:dyDescent="0.3">
      <c r="A89" s="3">
        <v>69</v>
      </c>
      <c r="B89" s="2" t="s">
        <v>11170</v>
      </c>
      <c r="C89" s="2" t="s">
        <v>67</v>
      </c>
      <c r="D89" s="2"/>
      <c r="E89" s="33" t="s">
        <v>9356</v>
      </c>
      <c r="F89">
        <v>1</v>
      </c>
    </row>
    <row r="90" spans="1:6" ht="28.8" x14ac:dyDescent="0.3">
      <c r="A90" s="3">
        <v>69</v>
      </c>
      <c r="B90" s="2" t="s">
        <v>67</v>
      </c>
      <c r="C90" s="2" t="s">
        <v>67</v>
      </c>
      <c r="D90" s="2"/>
      <c r="E90" s="33" t="s">
        <v>11221</v>
      </c>
      <c r="F90">
        <v>1</v>
      </c>
    </row>
    <row r="91" spans="1:6" x14ac:dyDescent="0.3">
      <c r="A91" s="3" t="s">
        <v>10819</v>
      </c>
      <c r="B91" s="2" t="s">
        <v>11170</v>
      </c>
      <c r="C91" s="2" t="s">
        <v>67</v>
      </c>
      <c r="D91" s="2"/>
      <c r="E91" s="33" t="s">
        <v>9290</v>
      </c>
      <c r="F91">
        <v>1</v>
      </c>
    </row>
    <row r="92" spans="1:6" ht="28.8" x14ac:dyDescent="0.3">
      <c r="A92" s="3" t="s">
        <v>10819</v>
      </c>
      <c r="B92" s="2" t="s">
        <v>67</v>
      </c>
      <c r="C92" s="2" t="s">
        <v>68</v>
      </c>
      <c r="D92" s="23" t="s">
        <v>11330</v>
      </c>
      <c r="E92" s="33" t="s">
        <v>11390</v>
      </c>
      <c r="F92">
        <v>1</v>
      </c>
    </row>
    <row r="93" spans="1:6" x14ac:dyDescent="0.3">
      <c r="A93" s="3" t="s">
        <v>10819</v>
      </c>
      <c r="B93" s="2" t="s">
        <v>67</v>
      </c>
      <c r="C93" s="2" t="s">
        <v>67</v>
      </c>
      <c r="D93" s="2"/>
      <c r="E93" s="33" t="s">
        <v>11222</v>
      </c>
      <c r="F93">
        <v>1</v>
      </c>
    </row>
    <row r="94" spans="1:6" x14ac:dyDescent="0.3">
      <c r="A94" s="3" t="s">
        <v>10819</v>
      </c>
      <c r="B94" s="2" t="s">
        <v>67</v>
      </c>
      <c r="C94" s="2" t="s">
        <v>67</v>
      </c>
      <c r="D94" s="2"/>
      <c r="E94" s="33" t="s">
        <v>11223</v>
      </c>
      <c r="F94">
        <v>1</v>
      </c>
    </row>
    <row r="95" spans="1:6" x14ac:dyDescent="0.3">
      <c r="A95" s="3" t="s">
        <v>10819</v>
      </c>
      <c r="B95" s="2" t="s">
        <v>68</v>
      </c>
      <c r="C95" s="2" t="s">
        <v>68</v>
      </c>
      <c r="D95" s="23" t="s">
        <v>11323</v>
      </c>
      <c r="E95" s="33" t="s">
        <v>11224</v>
      </c>
      <c r="F95">
        <v>1</v>
      </c>
    </row>
    <row r="96" spans="1:6" x14ac:dyDescent="0.3">
      <c r="A96" s="3" t="s">
        <v>10819</v>
      </c>
      <c r="B96" s="2" t="s">
        <v>67</v>
      </c>
      <c r="C96" s="2" t="s">
        <v>67</v>
      </c>
      <c r="D96" s="2"/>
      <c r="E96" s="33" t="s">
        <v>11225</v>
      </c>
      <c r="F96">
        <v>1</v>
      </c>
    </row>
    <row r="97" spans="1:6" x14ac:dyDescent="0.3">
      <c r="A97" s="3" t="s">
        <v>10819</v>
      </c>
      <c r="B97" s="2" t="s">
        <v>11170</v>
      </c>
      <c r="C97" s="2" t="s">
        <v>67</v>
      </c>
      <c r="D97" s="2"/>
      <c r="E97" s="33" t="s">
        <v>12580</v>
      </c>
      <c r="F97">
        <v>1</v>
      </c>
    </row>
    <row r="98" spans="1:6" ht="28.8" x14ac:dyDescent="0.3">
      <c r="A98" s="3" t="s">
        <v>10819</v>
      </c>
      <c r="B98" s="2" t="s">
        <v>67</v>
      </c>
      <c r="C98" s="2" t="s">
        <v>67</v>
      </c>
      <c r="D98" s="2"/>
      <c r="E98" s="33" t="s">
        <v>11226</v>
      </c>
      <c r="F98">
        <v>1</v>
      </c>
    </row>
    <row r="99" spans="1:6" x14ac:dyDescent="0.3">
      <c r="A99" s="3" t="s">
        <v>10819</v>
      </c>
      <c r="B99" s="2" t="s">
        <v>11170</v>
      </c>
      <c r="C99" s="2" t="s">
        <v>67</v>
      </c>
      <c r="D99" s="2"/>
      <c r="E99" s="33" t="s">
        <v>11184</v>
      </c>
      <c r="F99">
        <v>1</v>
      </c>
    </row>
    <row r="100" spans="1:6" x14ac:dyDescent="0.3">
      <c r="A100" s="3" t="s">
        <v>10819</v>
      </c>
      <c r="B100" s="2" t="s">
        <v>11170</v>
      </c>
      <c r="C100" s="2" t="s">
        <v>67</v>
      </c>
      <c r="D100" s="2"/>
      <c r="E100" s="33" t="s">
        <v>11227</v>
      </c>
      <c r="F100">
        <v>1</v>
      </c>
    </row>
    <row r="101" spans="1:6" x14ac:dyDescent="0.3">
      <c r="A101" s="3" t="s">
        <v>10819</v>
      </c>
      <c r="B101" s="2" t="s">
        <v>67</v>
      </c>
      <c r="C101" s="2" t="s">
        <v>67</v>
      </c>
      <c r="D101" s="2"/>
      <c r="E101" s="33" t="s">
        <v>11228</v>
      </c>
      <c r="F101">
        <v>1</v>
      </c>
    </row>
    <row r="102" spans="1:6" x14ac:dyDescent="0.3">
      <c r="A102" s="3" t="s">
        <v>10819</v>
      </c>
      <c r="B102" s="2" t="s">
        <v>68</v>
      </c>
      <c r="C102" s="2" t="s">
        <v>68</v>
      </c>
      <c r="D102" s="23" t="s">
        <v>11338</v>
      </c>
      <c r="E102" s="33" t="s">
        <v>11229</v>
      </c>
      <c r="F102">
        <v>1</v>
      </c>
    </row>
    <row r="103" spans="1:6" ht="28.8" x14ac:dyDescent="0.3">
      <c r="A103" s="3">
        <v>3</v>
      </c>
      <c r="B103" s="2" t="s">
        <v>67</v>
      </c>
      <c r="C103" s="2" t="s">
        <v>67</v>
      </c>
      <c r="D103" s="2"/>
      <c r="E103" s="33" t="s">
        <v>11230</v>
      </c>
      <c r="F103">
        <v>1</v>
      </c>
    </row>
    <row r="104" spans="1:6" x14ac:dyDescent="0.3">
      <c r="A104" s="3">
        <v>3</v>
      </c>
      <c r="B104" s="2" t="s">
        <v>11170</v>
      </c>
      <c r="C104" s="2" t="s">
        <v>67</v>
      </c>
      <c r="D104" s="2"/>
      <c r="E104" s="33" t="s">
        <v>9290</v>
      </c>
      <c r="F104">
        <v>1</v>
      </c>
    </row>
    <row r="105" spans="1:6" x14ac:dyDescent="0.3">
      <c r="A105" s="3">
        <v>3</v>
      </c>
      <c r="B105" s="2" t="s">
        <v>11170</v>
      </c>
      <c r="C105" s="2" t="s">
        <v>67</v>
      </c>
      <c r="D105" s="2"/>
      <c r="E105" s="33" t="s">
        <v>11232</v>
      </c>
      <c r="F105">
        <v>1</v>
      </c>
    </row>
    <row r="106" spans="1:6" x14ac:dyDescent="0.3">
      <c r="A106" s="3">
        <v>3</v>
      </c>
      <c r="B106" s="2" t="s">
        <v>67</v>
      </c>
      <c r="C106" s="2" t="s">
        <v>67</v>
      </c>
      <c r="D106" s="2"/>
      <c r="E106" s="33" t="s">
        <v>11233</v>
      </c>
      <c r="F106">
        <v>1</v>
      </c>
    </row>
    <row r="107" spans="1:6" ht="28.8" x14ac:dyDescent="0.3">
      <c r="A107" s="3">
        <v>3</v>
      </c>
      <c r="B107" s="2" t="s">
        <v>67</v>
      </c>
      <c r="C107" s="2" t="s">
        <v>67</v>
      </c>
      <c r="D107" s="2"/>
      <c r="E107" s="33" t="s">
        <v>11234</v>
      </c>
      <c r="F107">
        <v>1</v>
      </c>
    </row>
    <row r="108" spans="1:6" ht="28.8" x14ac:dyDescent="0.3">
      <c r="A108" s="3">
        <v>3</v>
      </c>
      <c r="B108" s="2" t="s">
        <v>67</v>
      </c>
      <c r="C108" s="2" t="s">
        <v>67</v>
      </c>
      <c r="D108" s="2"/>
      <c r="E108" s="33" t="s">
        <v>11235</v>
      </c>
      <c r="F108">
        <v>1</v>
      </c>
    </row>
    <row r="109" spans="1:6" ht="28.8" x14ac:dyDescent="0.3">
      <c r="A109" s="3">
        <v>3</v>
      </c>
      <c r="B109" s="2" t="s">
        <v>67</v>
      </c>
      <c r="C109" s="2" t="s">
        <v>67</v>
      </c>
      <c r="D109" s="2"/>
      <c r="E109" s="33" t="s">
        <v>11236</v>
      </c>
      <c r="F109">
        <v>1</v>
      </c>
    </row>
    <row r="110" spans="1:6" x14ac:dyDescent="0.3">
      <c r="A110" s="3">
        <v>3</v>
      </c>
      <c r="B110" s="2" t="s">
        <v>67</v>
      </c>
      <c r="C110" s="2" t="s">
        <v>67</v>
      </c>
      <c r="D110" s="2"/>
      <c r="E110" s="33" t="s">
        <v>11237</v>
      </c>
      <c r="F110">
        <v>1</v>
      </c>
    </row>
    <row r="111" spans="1:6" ht="28.8" x14ac:dyDescent="0.3">
      <c r="A111" s="3">
        <v>3</v>
      </c>
      <c r="B111" s="2" t="s">
        <v>67</v>
      </c>
      <c r="C111" s="2" t="s">
        <v>67</v>
      </c>
      <c r="D111" s="2"/>
      <c r="E111" s="33" t="s">
        <v>11238</v>
      </c>
      <c r="F111">
        <v>1</v>
      </c>
    </row>
    <row r="112" spans="1:6" ht="43.2" x14ac:dyDescent="0.3">
      <c r="A112" s="3">
        <v>3</v>
      </c>
      <c r="B112" s="2" t="s">
        <v>67</v>
      </c>
      <c r="C112" s="2" t="s">
        <v>67</v>
      </c>
      <c r="D112" s="2"/>
      <c r="E112" s="33" t="s">
        <v>11239</v>
      </c>
      <c r="F112">
        <v>1</v>
      </c>
    </row>
    <row r="113" spans="1:6" x14ac:dyDescent="0.3">
      <c r="A113" s="3">
        <v>3</v>
      </c>
      <c r="B113" s="2" t="s">
        <v>67</v>
      </c>
      <c r="C113" s="2" t="s">
        <v>67</v>
      </c>
      <c r="D113" s="2"/>
      <c r="E113" s="33" t="s">
        <v>11240</v>
      </c>
      <c r="F113">
        <v>1</v>
      </c>
    </row>
    <row r="114" spans="1:6" ht="28.8" x14ac:dyDescent="0.3">
      <c r="A114" s="3">
        <v>3</v>
      </c>
      <c r="B114" s="2" t="s">
        <v>67</v>
      </c>
      <c r="C114" s="2" t="s">
        <v>67</v>
      </c>
      <c r="D114" s="2"/>
      <c r="E114" s="33" t="s">
        <v>11241</v>
      </c>
      <c r="F114">
        <v>1</v>
      </c>
    </row>
    <row r="115" spans="1:6" x14ac:dyDescent="0.3">
      <c r="A115" s="3">
        <v>3</v>
      </c>
      <c r="B115" s="2" t="s">
        <v>67</v>
      </c>
      <c r="C115" s="2" t="s">
        <v>67</v>
      </c>
      <c r="D115" s="2"/>
      <c r="E115" s="33" t="s">
        <v>11242</v>
      </c>
      <c r="F115">
        <v>1</v>
      </c>
    </row>
    <row r="116" spans="1:6" x14ac:dyDescent="0.3">
      <c r="A116" s="3">
        <v>3</v>
      </c>
      <c r="B116" s="2" t="s">
        <v>67</v>
      </c>
      <c r="C116" s="2" t="s">
        <v>67</v>
      </c>
      <c r="E116" s="33" t="s">
        <v>11243</v>
      </c>
      <c r="F116">
        <v>1</v>
      </c>
    </row>
    <row r="117" spans="1:6" x14ac:dyDescent="0.3">
      <c r="A117" s="3">
        <v>3</v>
      </c>
      <c r="B117" s="2" t="s">
        <v>67</v>
      </c>
      <c r="C117" s="2" t="s">
        <v>67</v>
      </c>
      <c r="D117" s="23" t="s">
        <v>10756</v>
      </c>
      <c r="E117" s="33" t="s">
        <v>11244</v>
      </c>
      <c r="F117">
        <v>1</v>
      </c>
    </row>
    <row r="118" spans="1:6" ht="28.8" x14ac:dyDescent="0.3">
      <c r="A118" s="3">
        <v>3</v>
      </c>
      <c r="B118" s="2" t="s">
        <v>67</v>
      </c>
      <c r="C118" s="2" t="s">
        <v>68</v>
      </c>
      <c r="E118" s="33" t="s">
        <v>11245</v>
      </c>
      <c r="F118">
        <v>1</v>
      </c>
    </row>
    <row r="119" spans="1:6" ht="28.8" x14ac:dyDescent="0.3">
      <c r="A119" s="3">
        <v>3</v>
      </c>
      <c r="B119" s="2" t="s">
        <v>67</v>
      </c>
      <c r="C119" s="2" t="s">
        <v>67</v>
      </c>
      <c r="D119" s="2"/>
      <c r="E119" s="33" t="s">
        <v>11246</v>
      </c>
      <c r="F119">
        <v>1</v>
      </c>
    </row>
    <row r="120" spans="1:6" ht="28.8" x14ac:dyDescent="0.3">
      <c r="A120" s="3">
        <v>3</v>
      </c>
      <c r="B120" s="2" t="s">
        <v>67</v>
      </c>
      <c r="C120" s="2" t="s">
        <v>67</v>
      </c>
      <c r="D120" s="2"/>
      <c r="E120" s="33" t="s">
        <v>11247</v>
      </c>
      <c r="F120">
        <v>1</v>
      </c>
    </row>
    <row r="121" spans="1:6" ht="28.8" x14ac:dyDescent="0.3">
      <c r="A121" s="3">
        <v>3</v>
      </c>
      <c r="B121" s="2" t="s">
        <v>67</v>
      </c>
      <c r="C121" s="2" t="s">
        <v>67</v>
      </c>
      <c r="D121" s="2"/>
      <c r="E121" s="33" t="s">
        <v>11248</v>
      </c>
      <c r="F121">
        <v>1</v>
      </c>
    </row>
    <row r="122" spans="1:6" x14ac:dyDescent="0.3">
      <c r="A122" s="3">
        <v>3</v>
      </c>
      <c r="B122" s="2" t="s">
        <v>67</v>
      </c>
      <c r="C122" s="2" t="s">
        <v>68</v>
      </c>
      <c r="E122" s="33" t="s">
        <v>11249</v>
      </c>
      <c r="F122">
        <v>1</v>
      </c>
    </row>
    <row r="123" spans="1:6" ht="28.8" x14ac:dyDescent="0.3">
      <c r="A123" s="3">
        <v>3</v>
      </c>
      <c r="B123" s="2" t="s">
        <v>67</v>
      </c>
      <c r="C123" s="2" t="s">
        <v>67</v>
      </c>
      <c r="D123" s="2"/>
      <c r="E123" s="33" t="s">
        <v>11250</v>
      </c>
      <c r="F123">
        <v>1</v>
      </c>
    </row>
    <row r="124" spans="1:6" x14ac:dyDescent="0.3">
      <c r="A124" s="3">
        <v>3</v>
      </c>
      <c r="B124" s="2" t="s">
        <v>67</v>
      </c>
      <c r="C124" s="2" t="s">
        <v>68</v>
      </c>
      <c r="D124" s="2" t="s">
        <v>2208</v>
      </c>
      <c r="E124" s="33" t="s">
        <v>11251</v>
      </c>
      <c r="F124">
        <v>1</v>
      </c>
    </row>
    <row r="125" spans="1:6" ht="28.8" x14ac:dyDescent="0.3">
      <c r="A125" s="3">
        <v>3</v>
      </c>
      <c r="B125" s="2" t="s">
        <v>67</v>
      </c>
      <c r="C125" s="2" t="s">
        <v>68</v>
      </c>
      <c r="D125" s="23" t="s">
        <v>11326</v>
      </c>
      <c r="E125" s="33" t="s">
        <v>11252</v>
      </c>
      <c r="F125">
        <v>1</v>
      </c>
    </row>
    <row r="126" spans="1:6" x14ac:dyDescent="0.3">
      <c r="A126" s="3">
        <v>3</v>
      </c>
      <c r="B126" s="2" t="s">
        <v>67</v>
      </c>
      <c r="C126" s="2" t="s">
        <v>68</v>
      </c>
      <c r="D126" s="23" t="s">
        <v>11329</v>
      </c>
      <c r="E126" s="33" t="s">
        <v>11253</v>
      </c>
      <c r="F126">
        <v>1</v>
      </c>
    </row>
    <row r="127" spans="1:6" ht="28.8" x14ac:dyDescent="0.3">
      <c r="A127" s="3">
        <v>3</v>
      </c>
      <c r="B127" s="2" t="s">
        <v>67</v>
      </c>
      <c r="C127" s="2" t="s">
        <v>68</v>
      </c>
      <c r="D127" s="23" t="s">
        <v>10698</v>
      </c>
      <c r="E127" s="33" t="s">
        <v>11254</v>
      </c>
      <c r="F127">
        <v>1</v>
      </c>
    </row>
    <row r="128" spans="1:6" ht="28.8" x14ac:dyDescent="0.3">
      <c r="A128" s="3">
        <v>3</v>
      </c>
      <c r="B128" s="2" t="s">
        <v>68</v>
      </c>
      <c r="C128" s="2" t="s">
        <v>68</v>
      </c>
      <c r="D128" s="23" t="s">
        <v>11340</v>
      </c>
      <c r="E128" s="33" t="s">
        <v>11255</v>
      </c>
      <c r="F128">
        <v>1</v>
      </c>
    </row>
    <row r="129" spans="1:6" x14ac:dyDescent="0.3">
      <c r="A129" s="3">
        <v>3</v>
      </c>
      <c r="B129" s="2" t="s">
        <v>67</v>
      </c>
      <c r="C129" s="2" t="s">
        <v>68</v>
      </c>
      <c r="E129" s="33" t="s">
        <v>11256</v>
      </c>
      <c r="F129">
        <v>1</v>
      </c>
    </row>
    <row r="130" spans="1:6" x14ac:dyDescent="0.3">
      <c r="A130" s="3">
        <v>3</v>
      </c>
      <c r="B130" s="2" t="s">
        <v>67</v>
      </c>
      <c r="C130" s="2" t="s">
        <v>68</v>
      </c>
      <c r="D130" s="23" t="s">
        <v>11345</v>
      </c>
      <c r="E130" s="33" t="s">
        <v>11257</v>
      </c>
      <c r="F130">
        <v>1</v>
      </c>
    </row>
    <row r="131" spans="1:6" x14ac:dyDescent="0.3">
      <c r="A131" s="3">
        <v>3</v>
      </c>
      <c r="B131" s="2" t="s">
        <v>67</v>
      </c>
      <c r="C131" s="2" t="s">
        <v>67</v>
      </c>
      <c r="E131" s="33" t="s">
        <v>11258</v>
      </c>
      <c r="F131">
        <v>1</v>
      </c>
    </row>
    <row r="132" spans="1:6" ht="28.8" x14ac:dyDescent="0.3">
      <c r="A132" s="3">
        <v>3</v>
      </c>
      <c r="B132" s="2" t="s">
        <v>67</v>
      </c>
      <c r="C132" s="2" t="s">
        <v>67</v>
      </c>
      <c r="D132" s="2"/>
      <c r="E132" s="33" t="s">
        <v>11259</v>
      </c>
      <c r="F132">
        <v>1</v>
      </c>
    </row>
    <row r="133" spans="1:6" ht="28.8" x14ac:dyDescent="0.3">
      <c r="A133" s="3">
        <v>11</v>
      </c>
      <c r="B133" s="2" t="s">
        <v>67</v>
      </c>
      <c r="C133" s="2" t="s">
        <v>67</v>
      </c>
      <c r="D133" s="2"/>
      <c r="E133" s="33" t="s">
        <v>11260</v>
      </c>
      <c r="F133">
        <v>1</v>
      </c>
    </row>
    <row r="134" spans="1:6" ht="28.8" x14ac:dyDescent="0.3">
      <c r="A134" s="3">
        <v>11</v>
      </c>
      <c r="B134" s="2" t="s">
        <v>11170</v>
      </c>
      <c r="C134" s="2" t="s">
        <v>67</v>
      </c>
      <c r="D134" s="2"/>
      <c r="E134" s="33" t="s">
        <v>11261</v>
      </c>
      <c r="F134">
        <v>1</v>
      </c>
    </row>
    <row r="135" spans="1:6" x14ac:dyDescent="0.3">
      <c r="A135" s="3">
        <v>11</v>
      </c>
      <c r="B135" s="2" t="s">
        <v>11170</v>
      </c>
      <c r="C135" s="2" t="s">
        <v>67</v>
      </c>
      <c r="D135" s="2"/>
      <c r="E135" s="33" t="s">
        <v>11252</v>
      </c>
      <c r="F135">
        <v>1</v>
      </c>
    </row>
    <row r="136" spans="1:6" x14ac:dyDescent="0.3">
      <c r="A136" s="3">
        <v>11</v>
      </c>
      <c r="B136" s="2" t="s">
        <v>11170</v>
      </c>
      <c r="C136" s="2" t="s">
        <v>67</v>
      </c>
      <c r="D136" s="2"/>
      <c r="E136" s="33" t="s">
        <v>9518</v>
      </c>
      <c r="F136">
        <v>1</v>
      </c>
    </row>
    <row r="137" spans="1:6" ht="28.8" x14ac:dyDescent="0.3">
      <c r="A137" s="3">
        <v>11</v>
      </c>
      <c r="B137" s="2" t="s">
        <v>67</v>
      </c>
      <c r="C137" s="2" t="s">
        <v>67</v>
      </c>
      <c r="D137" s="2"/>
      <c r="E137" s="33" t="s">
        <v>11262</v>
      </c>
      <c r="F137">
        <v>1</v>
      </c>
    </row>
    <row r="138" spans="1:6" ht="28.8" x14ac:dyDescent="0.3">
      <c r="A138" s="3">
        <v>11</v>
      </c>
      <c r="B138" s="2" t="s">
        <v>11170</v>
      </c>
      <c r="C138" s="2" t="s">
        <v>67</v>
      </c>
      <c r="D138" s="2"/>
      <c r="E138" s="33" t="s">
        <v>11263</v>
      </c>
      <c r="F138">
        <v>1</v>
      </c>
    </row>
    <row r="139" spans="1:6" x14ac:dyDescent="0.3">
      <c r="A139" s="3">
        <v>11</v>
      </c>
      <c r="B139" s="2" t="s">
        <v>11170</v>
      </c>
      <c r="C139" s="2" t="s">
        <v>67</v>
      </c>
      <c r="D139" s="2"/>
      <c r="E139" s="33" t="s">
        <v>11264</v>
      </c>
      <c r="F139">
        <v>1</v>
      </c>
    </row>
    <row r="140" spans="1:6" x14ac:dyDescent="0.3">
      <c r="A140" s="3">
        <v>11</v>
      </c>
      <c r="B140" s="2" t="s">
        <v>11170</v>
      </c>
      <c r="C140" s="2" t="s">
        <v>67</v>
      </c>
      <c r="D140" s="2"/>
      <c r="E140" s="33" t="s">
        <v>11152</v>
      </c>
      <c r="F140">
        <v>1</v>
      </c>
    </row>
    <row r="141" spans="1:6" x14ac:dyDescent="0.3">
      <c r="A141" s="3">
        <v>11</v>
      </c>
      <c r="B141" s="2" t="s">
        <v>11170</v>
      </c>
      <c r="C141" s="2" t="s">
        <v>67</v>
      </c>
      <c r="D141" s="2"/>
      <c r="E141" s="33" t="s">
        <v>11153</v>
      </c>
      <c r="F141">
        <v>1</v>
      </c>
    </row>
    <row r="142" spans="1:6" ht="28.8" x14ac:dyDescent="0.3">
      <c r="A142" s="3">
        <v>11</v>
      </c>
      <c r="B142" s="2" t="s">
        <v>11170</v>
      </c>
      <c r="C142" s="2" t="s">
        <v>67</v>
      </c>
      <c r="D142" s="2"/>
      <c r="E142" s="33" t="s">
        <v>11265</v>
      </c>
      <c r="F142">
        <v>1</v>
      </c>
    </row>
    <row r="143" spans="1:6" x14ac:dyDescent="0.3">
      <c r="A143" s="3">
        <v>11</v>
      </c>
      <c r="B143" s="2" t="s">
        <v>67</v>
      </c>
      <c r="C143" s="2" t="s">
        <v>67</v>
      </c>
      <c r="E143" s="33" t="s">
        <v>11266</v>
      </c>
      <c r="F143">
        <v>1</v>
      </c>
    </row>
    <row r="144" spans="1:6" ht="28.8" x14ac:dyDescent="0.3">
      <c r="A144" s="3">
        <v>11</v>
      </c>
      <c r="B144" s="2" t="s">
        <v>67</v>
      </c>
      <c r="C144" s="2" t="s">
        <v>67</v>
      </c>
      <c r="D144" s="2" t="s">
        <v>11268</v>
      </c>
      <c r="E144" s="33" t="s">
        <v>11267</v>
      </c>
      <c r="F144">
        <v>1</v>
      </c>
    </row>
    <row r="145" spans="1:6" x14ac:dyDescent="0.3">
      <c r="A145" s="3">
        <v>11</v>
      </c>
      <c r="B145" s="2" t="s">
        <v>11170</v>
      </c>
      <c r="C145" s="2" t="s">
        <v>67</v>
      </c>
      <c r="D145" s="2"/>
      <c r="E145" s="33" t="s">
        <v>11157</v>
      </c>
      <c r="F145">
        <v>1</v>
      </c>
    </row>
    <row r="146" spans="1:6" ht="28.8" x14ac:dyDescent="0.3">
      <c r="A146" s="3">
        <v>11</v>
      </c>
      <c r="B146" s="2" t="s">
        <v>11170</v>
      </c>
      <c r="C146" s="2" t="s">
        <v>67</v>
      </c>
      <c r="D146" s="2"/>
      <c r="E146" s="33" t="s">
        <v>11150</v>
      </c>
      <c r="F146">
        <v>1</v>
      </c>
    </row>
    <row r="147" spans="1:6" ht="28.8" x14ac:dyDescent="0.3">
      <c r="A147" s="3">
        <v>11</v>
      </c>
      <c r="B147" s="2" t="s">
        <v>68</v>
      </c>
      <c r="C147" s="2" t="s">
        <v>68</v>
      </c>
      <c r="D147" s="23" t="s">
        <v>10690</v>
      </c>
      <c r="E147" s="33" t="s">
        <v>11269</v>
      </c>
      <c r="F147">
        <v>1</v>
      </c>
    </row>
    <row r="148" spans="1:6" ht="28.8" x14ac:dyDescent="0.3">
      <c r="A148" s="3">
        <v>11</v>
      </c>
      <c r="B148" s="2" t="s">
        <v>67</v>
      </c>
      <c r="C148" s="2" t="s">
        <v>67</v>
      </c>
      <c r="D148" s="2"/>
      <c r="E148" s="33" t="s">
        <v>11270</v>
      </c>
      <c r="F148">
        <v>1</v>
      </c>
    </row>
    <row r="149" spans="1:6" x14ac:dyDescent="0.3">
      <c r="A149" s="3">
        <v>11</v>
      </c>
      <c r="B149" s="2" t="s">
        <v>67</v>
      </c>
      <c r="C149" s="2" t="s">
        <v>67</v>
      </c>
      <c r="D149" s="2"/>
      <c r="E149" s="33" t="s">
        <v>11271</v>
      </c>
      <c r="F149">
        <v>1</v>
      </c>
    </row>
    <row r="150" spans="1:6" x14ac:dyDescent="0.3">
      <c r="A150" s="3">
        <v>11</v>
      </c>
      <c r="B150" s="2" t="s">
        <v>67</v>
      </c>
      <c r="C150" s="2" t="s">
        <v>67</v>
      </c>
      <c r="D150" s="2"/>
      <c r="E150" s="33" t="s">
        <v>11272</v>
      </c>
      <c r="F150">
        <v>1</v>
      </c>
    </row>
    <row r="151" spans="1:6" x14ac:dyDescent="0.3">
      <c r="A151" s="3">
        <v>11</v>
      </c>
      <c r="B151" s="2" t="s">
        <v>67</v>
      </c>
      <c r="C151" s="2" t="s">
        <v>67</v>
      </c>
      <c r="D151" s="2"/>
      <c r="E151" s="33" t="s">
        <v>11273</v>
      </c>
      <c r="F151">
        <v>1</v>
      </c>
    </row>
    <row r="152" spans="1:6" x14ac:dyDescent="0.3">
      <c r="A152" s="3">
        <v>11</v>
      </c>
      <c r="B152" s="2" t="s">
        <v>67</v>
      </c>
      <c r="C152" s="2" t="s">
        <v>67</v>
      </c>
      <c r="D152" s="2"/>
      <c r="E152" s="33" t="s">
        <v>11274</v>
      </c>
      <c r="F152">
        <v>1</v>
      </c>
    </row>
    <row r="153" spans="1:6" x14ac:dyDescent="0.3">
      <c r="A153" s="3">
        <v>11</v>
      </c>
      <c r="B153" s="2" t="s">
        <v>11170</v>
      </c>
      <c r="C153" s="2" t="s">
        <v>67</v>
      </c>
      <c r="D153" s="2"/>
      <c r="E153" s="33" t="s">
        <v>11275</v>
      </c>
      <c r="F153">
        <v>1</v>
      </c>
    </row>
    <row r="154" spans="1:6" x14ac:dyDescent="0.3">
      <c r="A154" s="3">
        <v>11</v>
      </c>
      <c r="B154" s="2" t="s">
        <v>67</v>
      </c>
      <c r="C154" s="2" t="s">
        <v>67</v>
      </c>
      <c r="D154" s="2" t="s">
        <v>11268</v>
      </c>
      <c r="E154" s="33" t="s">
        <v>11276</v>
      </c>
      <c r="F154">
        <v>1</v>
      </c>
    </row>
    <row r="155" spans="1:6" x14ac:dyDescent="0.3">
      <c r="A155" s="3">
        <v>11</v>
      </c>
      <c r="B155" s="2" t="s">
        <v>67</v>
      </c>
      <c r="C155" s="2" t="s">
        <v>67</v>
      </c>
      <c r="D155" s="2"/>
      <c r="E155" s="33" t="s">
        <v>11277</v>
      </c>
      <c r="F155">
        <v>1</v>
      </c>
    </row>
    <row r="156" spans="1:6" ht="28.8" x14ac:dyDescent="0.3">
      <c r="A156" s="3">
        <v>11</v>
      </c>
      <c r="B156" s="2" t="s">
        <v>67</v>
      </c>
      <c r="C156" s="2" t="s">
        <v>67</v>
      </c>
      <c r="D156" s="2"/>
      <c r="E156" s="33" t="s">
        <v>11278</v>
      </c>
      <c r="F156">
        <v>1</v>
      </c>
    </row>
    <row r="157" spans="1:6" ht="28.8" x14ac:dyDescent="0.3">
      <c r="A157" s="3">
        <v>11</v>
      </c>
      <c r="B157" s="2" t="s">
        <v>67</v>
      </c>
      <c r="C157" s="2" t="s">
        <v>67</v>
      </c>
      <c r="D157" s="2"/>
      <c r="E157" s="33" t="s">
        <v>11279</v>
      </c>
      <c r="F157">
        <v>1</v>
      </c>
    </row>
    <row r="158" spans="1:6" ht="28.8" x14ac:dyDescent="0.3">
      <c r="A158" s="3">
        <v>11</v>
      </c>
      <c r="B158" s="2" t="s">
        <v>67</v>
      </c>
      <c r="C158" s="2" t="s">
        <v>67</v>
      </c>
      <c r="D158" s="2" t="s">
        <v>11268</v>
      </c>
      <c r="E158" s="33" t="s">
        <v>11280</v>
      </c>
      <c r="F158">
        <v>1</v>
      </c>
    </row>
    <row r="159" spans="1:6" ht="28.8" x14ac:dyDescent="0.3">
      <c r="A159" s="3">
        <v>11</v>
      </c>
      <c r="B159" s="2" t="s">
        <v>67</v>
      </c>
      <c r="C159" s="2" t="s">
        <v>67</v>
      </c>
      <c r="D159" s="23" t="s">
        <v>10756</v>
      </c>
      <c r="E159" s="33" t="s">
        <v>11281</v>
      </c>
      <c r="F159">
        <v>1</v>
      </c>
    </row>
    <row r="160" spans="1:6" x14ac:dyDescent="0.3">
      <c r="A160" s="3">
        <v>11</v>
      </c>
      <c r="B160" s="2" t="s">
        <v>68</v>
      </c>
      <c r="C160" s="2" t="s">
        <v>68</v>
      </c>
      <c r="E160" s="33" t="s">
        <v>11282</v>
      </c>
      <c r="F160">
        <v>1</v>
      </c>
    </row>
    <row r="161" spans="1:6" x14ac:dyDescent="0.3">
      <c r="A161" s="3">
        <v>11</v>
      </c>
      <c r="B161" s="2" t="s">
        <v>67</v>
      </c>
      <c r="C161" s="2" t="s">
        <v>67</v>
      </c>
      <c r="D161" s="23" t="s">
        <v>10756</v>
      </c>
      <c r="E161" s="33" t="s">
        <v>11283</v>
      </c>
      <c r="F161">
        <v>1</v>
      </c>
    </row>
    <row r="162" spans="1:6" x14ac:dyDescent="0.3">
      <c r="A162" s="3">
        <v>11</v>
      </c>
      <c r="B162" s="2" t="s">
        <v>67</v>
      </c>
      <c r="C162" s="2" t="s">
        <v>67</v>
      </c>
      <c r="D162" s="2"/>
      <c r="E162" s="33" t="s">
        <v>11284</v>
      </c>
      <c r="F162">
        <v>1</v>
      </c>
    </row>
    <row r="163" spans="1:6" ht="28.8" x14ac:dyDescent="0.3">
      <c r="A163" s="3" t="s">
        <v>10974</v>
      </c>
      <c r="B163" s="2" t="s">
        <v>11170</v>
      </c>
      <c r="C163" s="2" t="s">
        <v>67</v>
      </c>
      <c r="D163" s="2"/>
      <c r="E163" s="33" t="s">
        <v>11286</v>
      </c>
      <c r="F163">
        <v>1</v>
      </c>
    </row>
    <row r="164" spans="1:6" ht="28.8" x14ac:dyDescent="0.3">
      <c r="A164" s="3" t="s">
        <v>10974</v>
      </c>
      <c r="B164" s="2" t="s">
        <v>11170</v>
      </c>
      <c r="C164" s="2" t="s">
        <v>67</v>
      </c>
      <c r="D164" s="2"/>
      <c r="E164" s="33" t="s">
        <v>11288</v>
      </c>
      <c r="F164">
        <v>1</v>
      </c>
    </row>
    <row r="165" spans="1:6" ht="28.8" x14ac:dyDescent="0.3">
      <c r="A165" s="3" t="s">
        <v>10974</v>
      </c>
      <c r="B165" s="2" t="s">
        <v>11170</v>
      </c>
      <c r="C165" s="2" t="s">
        <v>67</v>
      </c>
      <c r="E165" s="33" t="s">
        <v>11287</v>
      </c>
      <c r="F165">
        <v>1</v>
      </c>
    </row>
    <row r="166" spans="1:6" x14ac:dyDescent="0.3">
      <c r="A166" s="3" t="s">
        <v>10974</v>
      </c>
      <c r="B166" s="2" t="s">
        <v>8520</v>
      </c>
      <c r="C166" s="2" t="s">
        <v>68</v>
      </c>
      <c r="D166" s="23" t="s">
        <v>11339</v>
      </c>
      <c r="E166" s="33" t="s">
        <v>11548</v>
      </c>
      <c r="F166">
        <v>1</v>
      </c>
    </row>
    <row r="167" spans="1:6" x14ac:dyDescent="0.3">
      <c r="A167" s="3" t="s">
        <v>10974</v>
      </c>
      <c r="B167" s="2" t="s">
        <v>67</v>
      </c>
      <c r="C167" s="2" t="s">
        <v>67</v>
      </c>
      <c r="D167" s="2"/>
      <c r="E167" s="33" t="s">
        <v>11289</v>
      </c>
      <c r="F167">
        <v>1</v>
      </c>
    </row>
    <row r="168" spans="1:6" x14ac:dyDescent="0.3">
      <c r="A168" s="3" t="s">
        <v>10974</v>
      </c>
      <c r="B168" s="2" t="s">
        <v>67</v>
      </c>
      <c r="C168" s="2" t="s">
        <v>67</v>
      </c>
      <c r="D168" s="2"/>
      <c r="E168" s="33" t="s">
        <v>11290</v>
      </c>
      <c r="F168">
        <v>1</v>
      </c>
    </row>
    <row r="169" spans="1:6" x14ac:dyDescent="0.3">
      <c r="A169" s="3" t="s">
        <v>10974</v>
      </c>
      <c r="B169" s="2" t="s">
        <v>67</v>
      </c>
      <c r="C169" s="2" t="s">
        <v>67</v>
      </c>
      <c r="D169" s="23" t="s">
        <v>10756</v>
      </c>
      <c r="E169" s="33" t="s">
        <v>11291</v>
      </c>
      <c r="F169">
        <v>1</v>
      </c>
    </row>
    <row r="170" spans="1:6" x14ac:dyDescent="0.3">
      <c r="A170" s="3" t="s">
        <v>10974</v>
      </c>
      <c r="B170" s="2" t="s">
        <v>68</v>
      </c>
      <c r="C170" s="2" t="s">
        <v>68</v>
      </c>
      <c r="D170" s="2" t="s">
        <v>11790</v>
      </c>
      <c r="E170" s="33" t="s">
        <v>3656</v>
      </c>
      <c r="F170">
        <v>1</v>
      </c>
    </row>
    <row r="171" spans="1:6" x14ac:dyDescent="0.3">
      <c r="A171" s="3" t="s">
        <v>12957</v>
      </c>
      <c r="B171" s="2" t="s">
        <v>67</v>
      </c>
      <c r="C171" s="2" t="s">
        <v>67</v>
      </c>
      <c r="D171" s="2"/>
      <c r="E171" s="33" t="s">
        <v>11292</v>
      </c>
      <c r="F171">
        <v>1</v>
      </c>
    </row>
    <row r="172" spans="1:6" ht="28.8" x14ac:dyDescent="0.3">
      <c r="A172" s="3" t="s">
        <v>12957</v>
      </c>
      <c r="B172" s="2" t="s">
        <v>67</v>
      </c>
      <c r="C172" s="2" t="s">
        <v>67</v>
      </c>
      <c r="D172" s="2"/>
      <c r="E172" s="33" t="s">
        <v>11293</v>
      </c>
      <c r="F172">
        <v>1</v>
      </c>
    </row>
    <row r="173" spans="1:6" x14ac:dyDescent="0.3">
      <c r="A173" s="3" t="s">
        <v>12957</v>
      </c>
      <c r="B173" s="2" t="s">
        <v>67</v>
      </c>
      <c r="C173" s="2" t="s">
        <v>67</v>
      </c>
      <c r="D173" s="2"/>
      <c r="E173" s="33" t="s">
        <v>11294</v>
      </c>
      <c r="F173">
        <v>1</v>
      </c>
    </row>
    <row r="174" spans="1:6" x14ac:dyDescent="0.3">
      <c r="A174" s="3" t="s">
        <v>12957</v>
      </c>
      <c r="B174" s="2" t="s">
        <v>67</v>
      </c>
      <c r="C174" s="2" t="s">
        <v>67</v>
      </c>
      <c r="D174" s="2"/>
      <c r="E174" s="33" t="s">
        <v>11295</v>
      </c>
      <c r="F174">
        <v>1</v>
      </c>
    </row>
    <row r="175" spans="1:6" ht="28.8" x14ac:dyDescent="0.3">
      <c r="A175" s="3" t="s">
        <v>12957</v>
      </c>
      <c r="B175" s="2" t="s">
        <v>67</v>
      </c>
      <c r="C175" s="2" t="s">
        <v>67</v>
      </c>
      <c r="D175" s="2"/>
      <c r="E175" s="33" t="s">
        <v>11296</v>
      </c>
      <c r="F175">
        <v>1</v>
      </c>
    </row>
    <row r="176" spans="1:6" x14ac:dyDescent="0.3">
      <c r="A176" s="3" t="s">
        <v>12957</v>
      </c>
      <c r="B176" s="2" t="s">
        <v>67</v>
      </c>
      <c r="C176" s="2" t="s">
        <v>67</v>
      </c>
      <c r="D176" s="2"/>
      <c r="E176" s="33" t="s">
        <v>11297</v>
      </c>
      <c r="F176">
        <v>1</v>
      </c>
    </row>
    <row r="177" spans="1:6" x14ac:dyDescent="0.3">
      <c r="A177" s="3" t="s">
        <v>12957</v>
      </c>
      <c r="B177" s="2" t="s">
        <v>67</v>
      </c>
      <c r="C177" s="2" t="s">
        <v>67</v>
      </c>
      <c r="D177" s="2"/>
      <c r="E177" s="33" t="s">
        <v>11298</v>
      </c>
      <c r="F177">
        <v>1</v>
      </c>
    </row>
    <row r="178" spans="1:6" x14ac:dyDescent="0.3">
      <c r="A178" s="3" t="s">
        <v>12957</v>
      </c>
      <c r="B178" s="2" t="s">
        <v>67</v>
      </c>
      <c r="C178" s="2" t="s">
        <v>67</v>
      </c>
      <c r="D178" s="2"/>
      <c r="E178" s="33" t="s">
        <v>11299</v>
      </c>
      <c r="F178">
        <v>1</v>
      </c>
    </row>
    <row r="179" spans="1:6" x14ac:dyDescent="0.3">
      <c r="A179" s="3" t="s">
        <v>12957</v>
      </c>
      <c r="B179" s="2" t="s">
        <v>11170</v>
      </c>
      <c r="C179" s="2" t="s">
        <v>67</v>
      </c>
      <c r="D179" s="2"/>
      <c r="E179" s="33" t="s">
        <v>11300</v>
      </c>
      <c r="F179">
        <v>1</v>
      </c>
    </row>
    <row r="180" spans="1:6" x14ac:dyDescent="0.3">
      <c r="A180" s="3" t="s">
        <v>12957</v>
      </c>
      <c r="B180" s="2" t="s">
        <v>67</v>
      </c>
      <c r="C180" s="2" t="s">
        <v>67</v>
      </c>
      <c r="D180" s="2"/>
      <c r="E180" s="33" t="s">
        <v>11301</v>
      </c>
      <c r="F180">
        <v>1</v>
      </c>
    </row>
    <row r="181" spans="1:6" x14ac:dyDescent="0.3">
      <c r="A181" s="3" t="s">
        <v>12957</v>
      </c>
      <c r="B181" s="2" t="s">
        <v>68</v>
      </c>
      <c r="C181" s="2" t="s">
        <v>68</v>
      </c>
      <c r="D181" s="23" t="s">
        <v>11321</v>
      </c>
      <c r="E181" s="33" t="s">
        <v>11302</v>
      </c>
      <c r="F181">
        <v>1</v>
      </c>
    </row>
    <row r="182" spans="1:6" x14ac:dyDescent="0.3">
      <c r="A182" s="3" t="s">
        <v>12957</v>
      </c>
      <c r="B182" s="2" t="s">
        <v>11170</v>
      </c>
      <c r="C182" s="2" t="s">
        <v>67</v>
      </c>
      <c r="D182" s="2"/>
      <c r="E182" s="33" t="s">
        <v>11303</v>
      </c>
      <c r="F182">
        <v>1</v>
      </c>
    </row>
    <row r="183" spans="1:6" x14ac:dyDescent="0.3">
      <c r="A183" s="3" t="s">
        <v>12957</v>
      </c>
      <c r="B183" s="2" t="s">
        <v>67</v>
      </c>
      <c r="C183" s="2" t="s">
        <v>68</v>
      </c>
      <c r="D183" s="23" t="s">
        <v>11346</v>
      </c>
      <c r="E183" s="33" t="s">
        <v>11304</v>
      </c>
      <c r="F183">
        <v>1</v>
      </c>
    </row>
    <row r="184" spans="1:6" x14ac:dyDescent="0.3">
      <c r="A184" s="3" t="s">
        <v>12957</v>
      </c>
      <c r="B184" s="2" t="s">
        <v>67</v>
      </c>
      <c r="C184" s="2" t="s">
        <v>67</v>
      </c>
      <c r="D184" s="2"/>
      <c r="E184" s="33" t="s">
        <v>11305</v>
      </c>
      <c r="F184">
        <v>1</v>
      </c>
    </row>
    <row r="185" spans="1:6" x14ac:dyDescent="0.3">
      <c r="A185" s="3">
        <v>55</v>
      </c>
      <c r="B185" s="2" t="s">
        <v>8520</v>
      </c>
      <c r="C185" s="2" t="s">
        <v>68</v>
      </c>
      <c r="E185" s="33" t="s">
        <v>11349</v>
      </c>
      <c r="F185">
        <v>1</v>
      </c>
    </row>
    <row r="186" spans="1:6" x14ac:dyDescent="0.3">
      <c r="A186" s="3">
        <v>55</v>
      </c>
      <c r="B186" s="2" t="s">
        <v>11170</v>
      </c>
      <c r="C186" s="2" t="s">
        <v>67</v>
      </c>
      <c r="E186" s="33" t="s">
        <v>11311</v>
      </c>
      <c r="F186">
        <v>1</v>
      </c>
    </row>
    <row r="187" spans="1:6" x14ac:dyDescent="0.3">
      <c r="A187" s="3">
        <v>55</v>
      </c>
      <c r="B187" s="2" t="s">
        <v>11170</v>
      </c>
      <c r="C187" s="2" t="s">
        <v>67</v>
      </c>
      <c r="E187" s="33" t="s">
        <v>11307</v>
      </c>
      <c r="F187">
        <v>1</v>
      </c>
    </row>
    <row r="188" spans="1:6" x14ac:dyDescent="0.3">
      <c r="A188" s="3">
        <v>55</v>
      </c>
      <c r="B188" s="2" t="s">
        <v>11170</v>
      </c>
      <c r="C188" s="2" t="s">
        <v>67</v>
      </c>
      <c r="E188" s="33" t="s">
        <v>11350</v>
      </c>
      <c r="F188">
        <v>1</v>
      </c>
    </row>
    <row r="189" spans="1:6" ht="28.8" x14ac:dyDescent="0.3">
      <c r="A189" s="3">
        <v>55</v>
      </c>
      <c r="B189" s="2" t="s">
        <v>67</v>
      </c>
      <c r="C189" s="2" t="s">
        <v>67</v>
      </c>
      <c r="D189" s="23" t="s">
        <v>11358</v>
      </c>
      <c r="E189" s="33" t="s">
        <v>11351</v>
      </c>
      <c r="F189">
        <v>1</v>
      </c>
    </row>
    <row r="190" spans="1:6" ht="28.8" x14ac:dyDescent="0.3">
      <c r="A190" s="3">
        <v>55</v>
      </c>
      <c r="B190" s="2" t="s">
        <v>67</v>
      </c>
      <c r="C190" s="2" t="s">
        <v>67</v>
      </c>
      <c r="D190" s="23" t="s">
        <v>11358</v>
      </c>
      <c r="E190" s="33" t="s">
        <v>11352</v>
      </c>
      <c r="F190">
        <v>1</v>
      </c>
    </row>
    <row r="191" spans="1:6" ht="28.8" x14ac:dyDescent="0.3">
      <c r="A191" s="3">
        <v>55</v>
      </c>
      <c r="B191" s="2" t="s">
        <v>67</v>
      </c>
      <c r="C191" s="2" t="s">
        <v>68</v>
      </c>
      <c r="D191" s="23" t="s">
        <v>11614</v>
      </c>
      <c r="E191" s="33" t="s">
        <v>11353</v>
      </c>
      <c r="F191">
        <v>1</v>
      </c>
    </row>
    <row r="192" spans="1:6" x14ac:dyDescent="0.3">
      <c r="A192" s="3">
        <v>55</v>
      </c>
      <c r="B192" s="2" t="s">
        <v>11170</v>
      </c>
      <c r="C192" s="2" t="s">
        <v>67</v>
      </c>
      <c r="E192" s="33" t="s">
        <v>11354</v>
      </c>
      <c r="F192">
        <v>1</v>
      </c>
    </row>
    <row r="193" spans="1:6" ht="28.8" x14ac:dyDescent="0.3">
      <c r="A193" s="3">
        <v>55</v>
      </c>
      <c r="B193" s="2" t="s">
        <v>67</v>
      </c>
      <c r="C193" s="2" t="s">
        <v>68</v>
      </c>
      <c r="D193" s="23" t="s">
        <v>12418</v>
      </c>
      <c r="E193" s="33" t="s">
        <v>11355</v>
      </c>
      <c r="F193">
        <v>1</v>
      </c>
    </row>
    <row r="194" spans="1:6" x14ac:dyDescent="0.3">
      <c r="A194" s="3">
        <v>55</v>
      </c>
      <c r="B194" s="2" t="s">
        <v>11170</v>
      </c>
      <c r="C194" s="2" t="s">
        <v>67</v>
      </c>
      <c r="E194" s="33" t="s">
        <v>2033</v>
      </c>
      <c r="F194">
        <v>1</v>
      </c>
    </row>
    <row r="195" spans="1:6" ht="28.8" x14ac:dyDescent="0.3">
      <c r="A195" s="3">
        <v>55</v>
      </c>
      <c r="B195" s="2" t="s">
        <v>68</v>
      </c>
      <c r="C195" s="2" t="s">
        <v>68</v>
      </c>
      <c r="D195" s="23" t="s">
        <v>11599</v>
      </c>
      <c r="E195" s="33" t="s">
        <v>11356</v>
      </c>
      <c r="F195">
        <v>1</v>
      </c>
    </row>
    <row r="196" spans="1:6" ht="28.8" x14ac:dyDescent="0.3">
      <c r="A196" s="3">
        <v>55</v>
      </c>
      <c r="B196" s="2" t="s">
        <v>67</v>
      </c>
      <c r="C196" s="2" t="s">
        <v>67</v>
      </c>
      <c r="D196" s="23" t="s">
        <v>11359</v>
      </c>
      <c r="E196" s="33" t="s">
        <v>11357</v>
      </c>
      <c r="F196">
        <v>1</v>
      </c>
    </row>
    <row r="197" spans="1:6" x14ac:dyDescent="0.3">
      <c r="A197" s="3">
        <v>55</v>
      </c>
      <c r="B197" s="2" t="s">
        <v>67</v>
      </c>
      <c r="C197" s="2" t="s">
        <v>67</v>
      </c>
      <c r="D197" s="23" t="s">
        <v>11358</v>
      </c>
      <c r="E197" s="33" t="s">
        <v>11360</v>
      </c>
      <c r="F197">
        <v>1</v>
      </c>
    </row>
    <row r="198" spans="1:6" x14ac:dyDescent="0.3">
      <c r="A198" s="3">
        <v>55</v>
      </c>
      <c r="B198" s="2" t="s">
        <v>67</v>
      </c>
      <c r="C198" s="2" t="s">
        <v>67</v>
      </c>
      <c r="E198" s="33" t="s">
        <v>11361</v>
      </c>
      <c r="F198">
        <v>1</v>
      </c>
    </row>
    <row r="199" spans="1:6" ht="43.2" x14ac:dyDescent="0.3">
      <c r="A199" s="3">
        <v>55</v>
      </c>
      <c r="B199" s="2" t="s">
        <v>68</v>
      </c>
      <c r="C199" s="2" t="s">
        <v>68</v>
      </c>
      <c r="D199" s="23" t="s">
        <v>11613</v>
      </c>
      <c r="E199" s="33" t="s">
        <v>11362</v>
      </c>
      <c r="F199">
        <v>1</v>
      </c>
    </row>
    <row r="200" spans="1:6" x14ac:dyDescent="0.3">
      <c r="A200" s="3">
        <v>55</v>
      </c>
      <c r="B200" s="2" t="s">
        <v>67</v>
      </c>
      <c r="C200" s="2" t="s">
        <v>67</v>
      </c>
      <c r="D200" s="23" t="s">
        <v>11358</v>
      </c>
      <c r="E200" s="33" t="s">
        <v>11363</v>
      </c>
      <c r="F200">
        <v>1</v>
      </c>
    </row>
    <row r="201" spans="1:6" ht="28.8" x14ac:dyDescent="0.3">
      <c r="A201" s="3">
        <v>55</v>
      </c>
      <c r="B201" s="2" t="s">
        <v>67</v>
      </c>
      <c r="C201" s="2" t="s">
        <v>67</v>
      </c>
      <c r="E201" s="33" t="s">
        <v>11877</v>
      </c>
      <c r="F201">
        <v>1</v>
      </c>
    </row>
    <row r="202" spans="1:6" x14ac:dyDescent="0.3">
      <c r="A202" s="3">
        <v>39</v>
      </c>
      <c r="B202" s="2" t="s">
        <v>67</v>
      </c>
      <c r="C202" s="2" t="s">
        <v>67</v>
      </c>
      <c r="E202" s="33" t="s">
        <v>11364</v>
      </c>
      <c r="F202">
        <v>1</v>
      </c>
    </row>
    <row r="203" spans="1:6" ht="43.2" x14ac:dyDescent="0.3">
      <c r="A203" s="3">
        <v>39</v>
      </c>
      <c r="B203" s="2" t="s">
        <v>67</v>
      </c>
      <c r="C203" s="2" t="s">
        <v>67</v>
      </c>
      <c r="E203" s="33" t="s">
        <v>11365</v>
      </c>
      <c r="F203">
        <v>1</v>
      </c>
    </row>
    <row r="204" spans="1:6" ht="28.8" x14ac:dyDescent="0.3">
      <c r="A204" s="3">
        <v>39</v>
      </c>
      <c r="B204" s="2" t="s">
        <v>67</v>
      </c>
      <c r="C204" s="2" t="s">
        <v>67</v>
      </c>
      <c r="E204" s="33" t="s">
        <v>11366</v>
      </c>
      <c r="F204">
        <v>1</v>
      </c>
    </row>
    <row r="205" spans="1:6" ht="28.8" x14ac:dyDescent="0.3">
      <c r="A205" s="3">
        <v>39</v>
      </c>
      <c r="B205" s="2" t="s">
        <v>67</v>
      </c>
      <c r="C205" s="2" t="s">
        <v>67</v>
      </c>
      <c r="E205" s="33" t="s">
        <v>11367</v>
      </c>
      <c r="F205">
        <v>1</v>
      </c>
    </row>
    <row r="206" spans="1:6" x14ac:dyDescent="0.3">
      <c r="A206" s="3">
        <v>39</v>
      </c>
      <c r="B206" s="2" t="s">
        <v>11170</v>
      </c>
      <c r="C206" s="2" t="s">
        <v>67</v>
      </c>
      <c r="E206" s="33" t="s">
        <v>11197</v>
      </c>
      <c r="F206">
        <v>1</v>
      </c>
    </row>
    <row r="207" spans="1:6" x14ac:dyDescent="0.3">
      <c r="A207" s="3">
        <v>39</v>
      </c>
      <c r="B207" s="2" t="s">
        <v>67</v>
      </c>
      <c r="C207" s="2" t="s">
        <v>67</v>
      </c>
      <c r="E207" s="33" t="s">
        <v>11368</v>
      </c>
      <c r="F207">
        <v>1</v>
      </c>
    </row>
    <row r="208" spans="1:6" x14ac:dyDescent="0.3">
      <c r="A208" s="3">
        <v>39</v>
      </c>
      <c r="B208" s="2" t="s">
        <v>67</v>
      </c>
      <c r="C208" s="2" t="s">
        <v>67</v>
      </c>
      <c r="E208" s="33" t="s">
        <v>11369</v>
      </c>
      <c r="F208">
        <v>1</v>
      </c>
    </row>
    <row r="209" spans="1:6" ht="28.8" x14ac:dyDescent="0.3">
      <c r="A209" s="3">
        <v>39</v>
      </c>
      <c r="B209" s="2" t="s">
        <v>67</v>
      </c>
      <c r="C209" s="2" t="s">
        <v>67</v>
      </c>
      <c r="E209" s="33" t="s">
        <v>11370</v>
      </c>
      <c r="F209">
        <v>1</v>
      </c>
    </row>
    <row r="210" spans="1:6" ht="28.8" x14ac:dyDescent="0.3">
      <c r="A210" s="3">
        <v>39</v>
      </c>
      <c r="B210" s="2" t="s">
        <v>67</v>
      </c>
      <c r="C210" s="2" t="s">
        <v>67</v>
      </c>
      <c r="E210" s="33" t="s">
        <v>11371</v>
      </c>
      <c r="F210">
        <v>1</v>
      </c>
    </row>
    <row r="211" spans="1:6" ht="28.8" x14ac:dyDescent="0.3">
      <c r="A211" s="3">
        <v>39</v>
      </c>
      <c r="B211" s="2" t="s">
        <v>67</v>
      </c>
      <c r="C211" s="2" t="s">
        <v>67</v>
      </c>
      <c r="E211" s="33" t="s">
        <v>11372</v>
      </c>
      <c r="F211">
        <v>1</v>
      </c>
    </row>
    <row r="212" spans="1:6" ht="28.8" x14ac:dyDescent="0.3">
      <c r="A212" s="3">
        <v>39</v>
      </c>
      <c r="B212" s="2" t="s">
        <v>67</v>
      </c>
      <c r="C212" s="2" t="s">
        <v>67</v>
      </c>
      <c r="E212" s="33" t="s">
        <v>11373</v>
      </c>
      <c r="F212">
        <v>1</v>
      </c>
    </row>
    <row r="213" spans="1:6" ht="28.8" x14ac:dyDescent="0.3">
      <c r="A213" s="3">
        <v>39</v>
      </c>
      <c r="B213" s="2" t="s">
        <v>67</v>
      </c>
      <c r="C213" s="2" t="s">
        <v>67</v>
      </c>
      <c r="E213" s="33" t="s">
        <v>11374</v>
      </c>
      <c r="F213">
        <v>1</v>
      </c>
    </row>
    <row r="214" spans="1:6" x14ac:dyDescent="0.3">
      <c r="A214" s="3">
        <v>39</v>
      </c>
      <c r="B214" s="2" t="s">
        <v>67</v>
      </c>
      <c r="C214" s="2" t="s">
        <v>67</v>
      </c>
      <c r="E214" s="33" t="s">
        <v>11375</v>
      </c>
      <c r="F214">
        <v>1</v>
      </c>
    </row>
    <row r="215" spans="1:6" x14ac:dyDescent="0.3">
      <c r="A215" s="3">
        <v>39</v>
      </c>
      <c r="B215" s="2" t="s">
        <v>67</v>
      </c>
      <c r="C215" s="2" t="s">
        <v>67</v>
      </c>
      <c r="E215" s="33" t="s">
        <v>11376</v>
      </c>
      <c r="F215">
        <v>1</v>
      </c>
    </row>
    <row r="216" spans="1:6" ht="28.8" x14ac:dyDescent="0.3">
      <c r="A216" s="3">
        <v>39</v>
      </c>
      <c r="B216" s="2" t="s">
        <v>67</v>
      </c>
      <c r="C216" s="2" t="s">
        <v>67</v>
      </c>
      <c r="E216" s="33" t="s">
        <v>11377</v>
      </c>
      <c r="F216">
        <v>1</v>
      </c>
    </row>
    <row r="217" spans="1:6" x14ac:dyDescent="0.3">
      <c r="A217" s="3">
        <v>39</v>
      </c>
      <c r="B217" s="2" t="s">
        <v>67</v>
      </c>
      <c r="C217" s="2" t="s">
        <v>67</v>
      </c>
      <c r="E217" s="33" t="s">
        <v>11378</v>
      </c>
      <c r="F217">
        <v>1</v>
      </c>
    </row>
    <row r="218" spans="1:6" ht="28.8" x14ac:dyDescent="0.3">
      <c r="A218" s="3">
        <v>39</v>
      </c>
      <c r="B218" s="2" t="s">
        <v>67</v>
      </c>
      <c r="C218" s="2" t="s">
        <v>67</v>
      </c>
      <c r="E218" s="33" t="s">
        <v>11782</v>
      </c>
      <c r="F218">
        <v>1</v>
      </c>
    </row>
    <row r="219" spans="1:6" x14ac:dyDescent="0.3">
      <c r="A219" s="3">
        <v>39</v>
      </c>
      <c r="B219" s="2" t="s">
        <v>11170</v>
      </c>
      <c r="C219" s="2" t="s">
        <v>67</v>
      </c>
      <c r="E219" s="33" t="s">
        <v>11379</v>
      </c>
      <c r="F219">
        <v>1</v>
      </c>
    </row>
    <row r="220" spans="1:6" x14ac:dyDescent="0.3">
      <c r="A220" s="3">
        <v>39</v>
      </c>
      <c r="B220" s="2" t="s">
        <v>11170</v>
      </c>
      <c r="C220" s="2" t="s">
        <v>67</v>
      </c>
      <c r="E220" s="33" t="s">
        <v>11625</v>
      </c>
      <c r="F220">
        <v>1</v>
      </c>
    </row>
    <row r="221" spans="1:6" ht="28.8" x14ac:dyDescent="0.3">
      <c r="A221" s="3">
        <v>39</v>
      </c>
      <c r="B221" s="2" t="s">
        <v>67</v>
      </c>
      <c r="C221" s="2" t="s">
        <v>68</v>
      </c>
      <c r="D221" s="23" t="s">
        <v>11328</v>
      </c>
      <c r="E221" s="33" t="s">
        <v>11380</v>
      </c>
      <c r="F221">
        <v>1</v>
      </c>
    </row>
    <row r="222" spans="1:6" x14ac:dyDescent="0.3">
      <c r="A222" s="3">
        <v>39</v>
      </c>
      <c r="B222" s="2" t="s">
        <v>11170</v>
      </c>
      <c r="C222" s="2" t="s">
        <v>67</v>
      </c>
      <c r="E222" s="33" t="s">
        <v>11310</v>
      </c>
      <c r="F222">
        <v>1</v>
      </c>
    </row>
    <row r="223" spans="1:6" ht="28.8" x14ac:dyDescent="0.3">
      <c r="A223" s="3">
        <v>39</v>
      </c>
      <c r="B223" s="2" t="s">
        <v>67</v>
      </c>
      <c r="C223" s="2" t="s">
        <v>67</v>
      </c>
      <c r="E223" s="33" t="s">
        <v>12014</v>
      </c>
      <c r="F223">
        <v>1</v>
      </c>
    </row>
    <row r="224" spans="1:6" x14ac:dyDescent="0.3">
      <c r="A224" s="3">
        <v>39</v>
      </c>
      <c r="B224" s="2" t="s">
        <v>11170</v>
      </c>
      <c r="C224" s="2" t="s">
        <v>67</v>
      </c>
      <c r="E224" s="33" t="s">
        <v>11381</v>
      </c>
      <c r="F224">
        <v>1</v>
      </c>
    </row>
    <row r="225" spans="1:6" ht="28.8" x14ac:dyDescent="0.3">
      <c r="A225" s="3">
        <v>39</v>
      </c>
      <c r="B225" s="2" t="s">
        <v>67</v>
      </c>
      <c r="C225" s="2" t="s">
        <v>67</v>
      </c>
      <c r="E225" s="33" t="s">
        <v>11382</v>
      </c>
      <c r="F225">
        <v>1</v>
      </c>
    </row>
    <row r="226" spans="1:6" x14ac:dyDescent="0.3">
      <c r="A226" s="3" t="s">
        <v>10943</v>
      </c>
      <c r="B226" s="2" t="s">
        <v>11170</v>
      </c>
      <c r="C226" s="2" t="s">
        <v>67</v>
      </c>
      <c r="E226" s="33" t="s">
        <v>9290</v>
      </c>
      <c r="F226">
        <v>1</v>
      </c>
    </row>
    <row r="227" spans="1:6" ht="43.2" x14ac:dyDescent="0.3">
      <c r="A227" s="3" t="s">
        <v>10943</v>
      </c>
      <c r="B227" s="2" t="s">
        <v>11170</v>
      </c>
      <c r="C227" s="2" t="s">
        <v>67</v>
      </c>
      <c r="E227" s="33" t="s">
        <v>11383</v>
      </c>
      <c r="F227">
        <v>1</v>
      </c>
    </row>
    <row r="228" spans="1:6" x14ac:dyDescent="0.3">
      <c r="A228" s="3" t="s">
        <v>10943</v>
      </c>
      <c r="B228" s="2" t="s">
        <v>11170</v>
      </c>
      <c r="C228" s="2" t="s">
        <v>67</v>
      </c>
      <c r="E228" s="33" t="s">
        <v>11311</v>
      </c>
      <c r="F228">
        <v>1</v>
      </c>
    </row>
    <row r="229" spans="1:6" x14ac:dyDescent="0.3">
      <c r="A229" s="3" t="s">
        <v>10943</v>
      </c>
      <c r="B229" s="2" t="s">
        <v>11170</v>
      </c>
      <c r="C229" s="2" t="s">
        <v>67</v>
      </c>
      <c r="E229" s="33" t="s">
        <v>11317</v>
      </c>
      <c r="F229">
        <v>1</v>
      </c>
    </row>
    <row r="230" spans="1:6" x14ac:dyDescent="0.3">
      <c r="A230" s="3" t="s">
        <v>10943</v>
      </c>
      <c r="B230" s="2" t="s">
        <v>11170</v>
      </c>
      <c r="C230" s="2" t="s">
        <v>67</v>
      </c>
      <c r="E230" s="33" t="s">
        <v>11307</v>
      </c>
      <c r="F230">
        <v>1</v>
      </c>
    </row>
    <row r="231" spans="1:6" x14ac:dyDescent="0.3">
      <c r="A231" s="3" t="s">
        <v>10943</v>
      </c>
      <c r="B231" s="2" t="s">
        <v>67</v>
      </c>
      <c r="C231" s="2" t="s">
        <v>67</v>
      </c>
      <c r="E231" s="33" t="s">
        <v>11384</v>
      </c>
      <c r="F231">
        <v>1</v>
      </c>
    </row>
    <row r="232" spans="1:6" ht="28.8" x14ac:dyDescent="0.3">
      <c r="A232" s="3" t="s">
        <v>10943</v>
      </c>
      <c r="B232" s="2" t="s">
        <v>67</v>
      </c>
      <c r="C232" s="2" t="s">
        <v>67</v>
      </c>
      <c r="D232" s="23" t="s">
        <v>11358</v>
      </c>
      <c r="E232" s="33" t="s">
        <v>11385</v>
      </c>
      <c r="F232">
        <v>1</v>
      </c>
    </row>
    <row r="233" spans="1:6" x14ac:dyDescent="0.3">
      <c r="A233" s="3" t="s">
        <v>10943</v>
      </c>
      <c r="B233" s="2" t="s">
        <v>67</v>
      </c>
      <c r="C233" s="2" t="s">
        <v>68</v>
      </c>
      <c r="D233" s="23" t="s">
        <v>2208</v>
      </c>
      <c r="E233" s="33" t="s">
        <v>11386</v>
      </c>
      <c r="F233">
        <v>1</v>
      </c>
    </row>
    <row r="234" spans="1:6" x14ac:dyDescent="0.3">
      <c r="A234" s="3" t="s">
        <v>10943</v>
      </c>
      <c r="B234" s="2" t="s">
        <v>11170</v>
      </c>
      <c r="C234" s="2" t="s">
        <v>67</v>
      </c>
      <c r="E234" s="33" t="s">
        <v>11227</v>
      </c>
      <c r="F234">
        <v>1</v>
      </c>
    </row>
    <row r="235" spans="1:6" ht="28.8" x14ac:dyDescent="0.3">
      <c r="A235" s="3" t="s">
        <v>10943</v>
      </c>
      <c r="B235" s="2" t="s">
        <v>67</v>
      </c>
      <c r="C235" s="2" t="s">
        <v>68</v>
      </c>
      <c r="D235" s="23" t="s">
        <v>11614</v>
      </c>
      <c r="E235" s="33" t="s">
        <v>11387</v>
      </c>
      <c r="F235">
        <v>1</v>
      </c>
    </row>
    <row r="236" spans="1:6" ht="28.8" x14ac:dyDescent="0.3">
      <c r="A236" s="3" t="s">
        <v>10943</v>
      </c>
      <c r="B236" s="2" t="s">
        <v>11170</v>
      </c>
      <c r="C236" s="2" t="s">
        <v>67</v>
      </c>
      <c r="E236" s="33" t="s">
        <v>11165</v>
      </c>
      <c r="F236">
        <v>1</v>
      </c>
    </row>
    <row r="237" spans="1:6" ht="28.8" x14ac:dyDescent="0.3">
      <c r="A237" s="3" t="s">
        <v>10943</v>
      </c>
      <c r="B237" s="2" t="s">
        <v>11170</v>
      </c>
      <c r="C237" s="2" t="s">
        <v>67</v>
      </c>
      <c r="E237" s="33" t="s">
        <v>11388</v>
      </c>
      <c r="F237">
        <v>1</v>
      </c>
    </row>
    <row r="238" spans="1:6" x14ac:dyDescent="0.3">
      <c r="A238" s="3" t="s">
        <v>10943</v>
      </c>
      <c r="B238" s="2" t="s">
        <v>11170</v>
      </c>
      <c r="C238" s="2" t="s">
        <v>67</v>
      </c>
      <c r="E238" s="33" t="s">
        <v>11389</v>
      </c>
      <c r="F238">
        <v>1</v>
      </c>
    </row>
    <row r="239" spans="1:6" x14ac:dyDescent="0.3">
      <c r="A239" s="3" t="s">
        <v>10961</v>
      </c>
      <c r="B239" s="2" t="s">
        <v>11170</v>
      </c>
      <c r="C239" s="2" t="s">
        <v>67</v>
      </c>
      <c r="E239" s="33" t="s">
        <v>9290</v>
      </c>
      <c r="F239">
        <v>1</v>
      </c>
    </row>
    <row r="240" spans="1:6" ht="28.8" x14ac:dyDescent="0.3">
      <c r="A240" s="3" t="s">
        <v>10961</v>
      </c>
      <c r="B240" s="2" t="s">
        <v>11170</v>
      </c>
      <c r="C240" s="2" t="s">
        <v>67</v>
      </c>
      <c r="E240" s="33" t="s">
        <v>11390</v>
      </c>
      <c r="F240">
        <v>1</v>
      </c>
    </row>
    <row r="241" spans="1:6" x14ac:dyDescent="0.3">
      <c r="A241" s="3" t="s">
        <v>10961</v>
      </c>
      <c r="B241" s="2" t="s">
        <v>67</v>
      </c>
      <c r="C241" s="2" t="s">
        <v>68</v>
      </c>
      <c r="E241" s="33" t="s">
        <v>11391</v>
      </c>
      <c r="F241">
        <v>1</v>
      </c>
    </row>
    <row r="242" spans="1:6" x14ac:dyDescent="0.3">
      <c r="A242" s="3" t="s">
        <v>10961</v>
      </c>
      <c r="B242" s="2" t="s">
        <v>67</v>
      </c>
      <c r="C242" s="2" t="s">
        <v>68</v>
      </c>
      <c r="E242" s="33" t="s">
        <v>11392</v>
      </c>
      <c r="F242">
        <v>1</v>
      </c>
    </row>
    <row r="243" spans="1:6" x14ac:dyDescent="0.3">
      <c r="A243" s="3" t="s">
        <v>10961</v>
      </c>
      <c r="B243" s="2" t="s">
        <v>11170</v>
      </c>
      <c r="C243" s="2" t="s">
        <v>67</v>
      </c>
      <c r="E243" s="33" t="s">
        <v>11393</v>
      </c>
      <c r="F243">
        <v>1</v>
      </c>
    </row>
    <row r="244" spans="1:6" x14ac:dyDescent="0.3">
      <c r="A244" s="3" t="s">
        <v>10961</v>
      </c>
      <c r="B244" s="2" t="s">
        <v>11170</v>
      </c>
      <c r="C244" s="2" t="s">
        <v>67</v>
      </c>
      <c r="E244" s="33" t="s">
        <v>11168</v>
      </c>
      <c r="F244">
        <v>1</v>
      </c>
    </row>
    <row r="245" spans="1:6" x14ac:dyDescent="0.3">
      <c r="A245" s="3" t="s">
        <v>10961</v>
      </c>
      <c r="B245" s="2" t="s">
        <v>67</v>
      </c>
      <c r="C245" s="2" t="s">
        <v>67</v>
      </c>
      <c r="E245" s="33" t="s">
        <v>11394</v>
      </c>
      <c r="F245">
        <v>1</v>
      </c>
    </row>
    <row r="246" spans="1:6" ht="28.8" x14ac:dyDescent="0.3">
      <c r="A246" s="3" t="s">
        <v>10961</v>
      </c>
      <c r="B246" s="2" t="s">
        <v>67</v>
      </c>
      <c r="C246" s="2" t="s">
        <v>67</v>
      </c>
      <c r="E246" s="33" t="s">
        <v>11395</v>
      </c>
      <c r="F246">
        <v>1</v>
      </c>
    </row>
    <row r="247" spans="1:6" ht="28.8" x14ac:dyDescent="0.3">
      <c r="A247" s="3" t="s">
        <v>10961</v>
      </c>
      <c r="B247" s="2" t="s">
        <v>67</v>
      </c>
      <c r="C247" s="2" t="s">
        <v>67</v>
      </c>
      <c r="E247" s="33" t="s">
        <v>11396</v>
      </c>
      <c r="F247">
        <v>1</v>
      </c>
    </row>
    <row r="248" spans="1:6" ht="28.8" x14ac:dyDescent="0.3">
      <c r="A248" s="3" t="s">
        <v>10961</v>
      </c>
      <c r="B248" s="2" t="s">
        <v>11170</v>
      </c>
      <c r="C248" s="2" t="s">
        <v>67</v>
      </c>
      <c r="E248" s="33" t="s">
        <v>11397</v>
      </c>
      <c r="F248">
        <v>1</v>
      </c>
    </row>
    <row r="249" spans="1:6" x14ac:dyDescent="0.3">
      <c r="A249" s="3" t="s">
        <v>10961</v>
      </c>
      <c r="B249" s="2" t="s">
        <v>67</v>
      </c>
      <c r="C249" s="2" t="s">
        <v>68</v>
      </c>
      <c r="D249" s="23" t="s">
        <v>10698</v>
      </c>
      <c r="E249" s="33" t="s">
        <v>11398</v>
      </c>
      <c r="F249">
        <v>1</v>
      </c>
    </row>
    <row r="250" spans="1:6" x14ac:dyDescent="0.3">
      <c r="A250" s="3" t="s">
        <v>10961</v>
      </c>
      <c r="B250" s="2" t="s">
        <v>11170</v>
      </c>
      <c r="C250" s="2" t="s">
        <v>67</v>
      </c>
      <c r="E250" s="33" t="s">
        <v>11399</v>
      </c>
      <c r="F250">
        <v>1</v>
      </c>
    </row>
    <row r="251" spans="1:6" x14ac:dyDescent="0.3">
      <c r="A251" s="3" t="s">
        <v>10961</v>
      </c>
      <c r="B251" s="2" t="s">
        <v>67</v>
      </c>
      <c r="C251" s="2" t="s">
        <v>67</v>
      </c>
      <c r="E251" s="33" t="s">
        <v>11400</v>
      </c>
      <c r="F251">
        <v>1</v>
      </c>
    </row>
    <row r="252" spans="1:6" ht="28.8" x14ac:dyDescent="0.3">
      <c r="A252" s="3" t="s">
        <v>10961</v>
      </c>
      <c r="B252" s="2" t="s">
        <v>68</v>
      </c>
      <c r="C252" s="2" t="s">
        <v>68</v>
      </c>
      <c r="D252" s="23" t="s">
        <v>11608</v>
      </c>
      <c r="E252" s="33" t="s">
        <v>11401</v>
      </c>
      <c r="F252">
        <v>1</v>
      </c>
    </row>
    <row r="253" spans="1:6" x14ac:dyDescent="0.3">
      <c r="A253" s="3" t="s">
        <v>10961</v>
      </c>
      <c r="B253" s="2" t="s">
        <v>11170</v>
      </c>
      <c r="C253" s="2" t="s">
        <v>67</v>
      </c>
      <c r="E253" s="33" t="s">
        <v>11315</v>
      </c>
      <c r="F253">
        <v>1</v>
      </c>
    </row>
    <row r="254" spans="1:6" ht="28.8" x14ac:dyDescent="0.3">
      <c r="A254" s="3" t="s">
        <v>9288</v>
      </c>
      <c r="B254" s="2" t="s">
        <v>67</v>
      </c>
      <c r="C254" s="2" t="s">
        <v>68</v>
      </c>
      <c r="D254" s="23" t="s">
        <v>11615</v>
      </c>
      <c r="E254" s="33" t="s">
        <v>11402</v>
      </c>
      <c r="F254">
        <v>1</v>
      </c>
    </row>
    <row r="255" spans="1:6" x14ac:dyDescent="0.3">
      <c r="A255" s="3" t="s">
        <v>9288</v>
      </c>
      <c r="B255" s="2" t="s">
        <v>11170</v>
      </c>
      <c r="C255" s="2" t="s">
        <v>67</v>
      </c>
      <c r="E255" s="33" t="s">
        <v>11251</v>
      </c>
      <c r="F255">
        <v>1</v>
      </c>
    </row>
    <row r="256" spans="1:6" x14ac:dyDescent="0.3">
      <c r="A256" s="3" t="s">
        <v>9288</v>
      </c>
      <c r="B256" s="2" t="s">
        <v>67</v>
      </c>
      <c r="C256" s="2" t="s">
        <v>68</v>
      </c>
      <c r="E256" s="33" t="s">
        <v>11403</v>
      </c>
      <c r="F256">
        <v>1</v>
      </c>
    </row>
    <row r="257" spans="1:6" ht="28.8" x14ac:dyDescent="0.3">
      <c r="A257" s="3" t="s">
        <v>9288</v>
      </c>
      <c r="B257" s="2" t="s">
        <v>67</v>
      </c>
      <c r="C257" s="2" t="s">
        <v>67</v>
      </c>
      <c r="E257" s="33" t="s">
        <v>11404</v>
      </c>
      <c r="F257">
        <v>1</v>
      </c>
    </row>
    <row r="258" spans="1:6" ht="28.8" x14ac:dyDescent="0.3">
      <c r="A258" s="3" t="s">
        <v>9288</v>
      </c>
      <c r="B258" s="2" t="s">
        <v>11170</v>
      </c>
      <c r="C258" s="2" t="s">
        <v>67</v>
      </c>
      <c r="E258" s="33" t="s">
        <v>11405</v>
      </c>
      <c r="F258">
        <v>1</v>
      </c>
    </row>
    <row r="259" spans="1:6" x14ac:dyDescent="0.3">
      <c r="A259" s="3" t="s">
        <v>9288</v>
      </c>
      <c r="B259" s="2" t="s">
        <v>68</v>
      </c>
      <c r="C259" s="2" t="s">
        <v>68</v>
      </c>
      <c r="E259" s="33" t="s">
        <v>11406</v>
      </c>
      <c r="F259">
        <v>1</v>
      </c>
    </row>
    <row r="260" spans="1:6" x14ac:dyDescent="0.3">
      <c r="A260" s="3">
        <v>313</v>
      </c>
      <c r="B260" s="2" t="s">
        <v>11170</v>
      </c>
      <c r="C260" s="2" t="s">
        <v>67</v>
      </c>
      <c r="E260" s="33" t="s">
        <v>11407</v>
      </c>
      <c r="F260">
        <v>1</v>
      </c>
    </row>
    <row r="261" spans="1:6" x14ac:dyDescent="0.3">
      <c r="A261" s="3">
        <v>313</v>
      </c>
      <c r="B261" s="2" t="s">
        <v>67</v>
      </c>
      <c r="C261" s="2" t="s">
        <v>67</v>
      </c>
      <c r="E261" s="33" t="s">
        <v>11408</v>
      </c>
      <c r="F261">
        <v>1</v>
      </c>
    </row>
    <row r="262" spans="1:6" x14ac:dyDescent="0.3">
      <c r="A262" s="3">
        <v>313</v>
      </c>
      <c r="B262" s="2" t="s">
        <v>11170</v>
      </c>
      <c r="C262" s="2" t="s">
        <v>67</v>
      </c>
      <c r="E262" s="33" t="s">
        <v>11316</v>
      </c>
      <c r="F262">
        <v>1</v>
      </c>
    </row>
    <row r="263" spans="1:6" x14ac:dyDescent="0.3">
      <c r="A263" s="3">
        <v>313</v>
      </c>
      <c r="B263" s="2" t="s">
        <v>11170</v>
      </c>
      <c r="C263" s="2" t="s">
        <v>67</v>
      </c>
      <c r="E263" s="33" t="s">
        <v>11409</v>
      </c>
      <c r="F263">
        <v>1</v>
      </c>
    </row>
    <row r="264" spans="1:6" x14ac:dyDescent="0.3">
      <c r="A264" s="3">
        <v>313</v>
      </c>
      <c r="B264" s="2" t="s">
        <v>67</v>
      </c>
      <c r="C264" s="2" t="s">
        <v>67</v>
      </c>
      <c r="E264" s="33" t="s">
        <v>11410</v>
      </c>
      <c r="F264">
        <v>1</v>
      </c>
    </row>
    <row r="265" spans="1:6" x14ac:dyDescent="0.3">
      <c r="A265" s="3">
        <v>313</v>
      </c>
      <c r="B265" s="2" t="s">
        <v>11170</v>
      </c>
      <c r="C265" s="2" t="s">
        <v>67</v>
      </c>
      <c r="E265" s="33" t="s">
        <v>11311</v>
      </c>
      <c r="F265">
        <v>1</v>
      </c>
    </row>
    <row r="266" spans="1:6" x14ac:dyDescent="0.3">
      <c r="A266" s="3">
        <v>313</v>
      </c>
      <c r="B266" s="2" t="s">
        <v>67</v>
      </c>
      <c r="C266" s="2" t="s">
        <v>68</v>
      </c>
      <c r="D266" s="23" t="s">
        <v>2208</v>
      </c>
      <c r="E266" s="33" t="s">
        <v>11411</v>
      </c>
      <c r="F266">
        <v>1</v>
      </c>
    </row>
    <row r="267" spans="1:6" ht="28.8" x14ac:dyDescent="0.3">
      <c r="A267" s="3">
        <v>313</v>
      </c>
      <c r="B267" s="2" t="s">
        <v>67</v>
      </c>
      <c r="C267" s="2" t="s">
        <v>67</v>
      </c>
      <c r="E267" s="33" t="s">
        <v>11412</v>
      </c>
      <c r="F267">
        <v>1</v>
      </c>
    </row>
    <row r="268" spans="1:6" x14ac:dyDescent="0.3">
      <c r="A268" s="3">
        <v>313</v>
      </c>
      <c r="B268" s="2" t="s">
        <v>67</v>
      </c>
      <c r="C268" s="2" t="s">
        <v>67</v>
      </c>
      <c r="E268" s="33" t="s">
        <v>11413</v>
      </c>
      <c r="F268">
        <v>1</v>
      </c>
    </row>
    <row r="269" spans="1:6" ht="28.8" x14ac:dyDescent="0.3">
      <c r="A269" s="3">
        <v>313</v>
      </c>
      <c r="B269" s="2" t="s">
        <v>11170</v>
      </c>
      <c r="C269" s="2" t="s">
        <v>67</v>
      </c>
      <c r="E269" s="33" t="s">
        <v>11414</v>
      </c>
      <c r="F269">
        <v>1</v>
      </c>
    </row>
    <row r="270" spans="1:6" x14ac:dyDescent="0.3">
      <c r="A270" s="3">
        <v>313</v>
      </c>
      <c r="B270" s="2" t="s">
        <v>67</v>
      </c>
      <c r="C270" s="2" t="s">
        <v>67</v>
      </c>
      <c r="E270" s="33" t="s">
        <v>11415</v>
      </c>
      <c r="F270">
        <v>1</v>
      </c>
    </row>
    <row r="271" spans="1:6" x14ac:dyDescent="0.3">
      <c r="A271" s="3">
        <v>313</v>
      </c>
      <c r="B271" s="2" t="s">
        <v>11170</v>
      </c>
      <c r="C271" s="2" t="s">
        <v>67</v>
      </c>
      <c r="E271" s="33" t="s">
        <v>11416</v>
      </c>
      <c r="F271">
        <v>1</v>
      </c>
    </row>
    <row r="272" spans="1:6" ht="28.8" x14ac:dyDescent="0.3">
      <c r="A272" s="3">
        <v>313</v>
      </c>
      <c r="B272" s="2" t="s">
        <v>11170</v>
      </c>
      <c r="C272" s="2" t="s">
        <v>67</v>
      </c>
      <c r="E272" s="33" t="s">
        <v>11309</v>
      </c>
      <c r="F272">
        <v>1</v>
      </c>
    </row>
    <row r="273" spans="1:6" x14ac:dyDescent="0.3">
      <c r="A273" s="3">
        <v>313</v>
      </c>
      <c r="B273" s="2" t="s">
        <v>11170</v>
      </c>
      <c r="C273" s="2" t="s">
        <v>67</v>
      </c>
      <c r="E273" s="33" t="s">
        <v>11310</v>
      </c>
      <c r="F273">
        <v>1</v>
      </c>
    </row>
    <row r="274" spans="1:6" x14ac:dyDescent="0.3">
      <c r="A274" s="3">
        <v>313</v>
      </c>
      <c r="B274" s="2" t="s">
        <v>67</v>
      </c>
      <c r="C274" s="2" t="s">
        <v>67</v>
      </c>
      <c r="E274" s="33" t="s">
        <v>11417</v>
      </c>
      <c r="F274">
        <v>1</v>
      </c>
    </row>
    <row r="275" spans="1:6" x14ac:dyDescent="0.3">
      <c r="A275" s="3">
        <v>313</v>
      </c>
      <c r="B275" s="2" t="s">
        <v>67</v>
      </c>
      <c r="C275" s="2" t="s">
        <v>67</v>
      </c>
      <c r="E275" s="33" t="s">
        <v>11418</v>
      </c>
      <c r="F275">
        <v>1</v>
      </c>
    </row>
    <row r="276" spans="1:6" x14ac:dyDescent="0.3">
      <c r="A276" s="3">
        <v>313</v>
      </c>
      <c r="B276" s="2" t="s">
        <v>67</v>
      </c>
      <c r="C276" s="2" t="s">
        <v>67</v>
      </c>
      <c r="E276" s="33" t="s">
        <v>11419</v>
      </c>
      <c r="F276">
        <v>1</v>
      </c>
    </row>
    <row r="277" spans="1:6" ht="28.8" x14ac:dyDescent="0.3">
      <c r="A277" s="3">
        <v>313</v>
      </c>
      <c r="B277" s="2" t="s">
        <v>11170</v>
      </c>
      <c r="C277" s="2" t="s">
        <v>67</v>
      </c>
      <c r="E277" s="33" t="s">
        <v>11440</v>
      </c>
      <c r="F277">
        <v>1</v>
      </c>
    </row>
    <row r="278" spans="1:6" ht="28.8" x14ac:dyDescent="0.3">
      <c r="A278" s="3">
        <v>313</v>
      </c>
      <c r="B278" s="2" t="s">
        <v>67</v>
      </c>
      <c r="C278" s="2" t="s">
        <v>67</v>
      </c>
      <c r="E278" s="33" t="s">
        <v>11420</v>
      </c>
      <c r="F278">
        <v>1</v>
      </c>
    </row>
    <row r="279" spans="1:6" x14ac:dyDescent="0.3">
      <c r="A279" s="3">
        <v>313</v>
      </c>
      <c r="B279" s="2" t="s">
        <v>11170</v>
      </c>
      <c r="C279" s="2" t="s">
        <v>67</v>
      </c>
      <c r="E279" s="33" t="s">
        <v>11406</v>
      </c>
      <c r="F279">
        <v>1</v>
      </c>
    </row>
    <row r="280" spans="1:6" x14ac:dyDescent="0.3">
      <c r="A280" s="3">
        <v>307</v>
      </c>
      <c r="B280" s="2" t="s">
        <v>11170</v>
      </c>
      <c r="C280" s="2" t="s">
        <v>67</v>
      </c>
      <c r="E280" s="33" t="s">
        <v>11407</v>
      </c>
      <c r="F280">
        <v>1</v>
      </c>
    </row>
    <row r="281" spans="1:6" x14ac:dyDescent="0.3">
      <c r="A281" s="3">
        <v>307</v>
      </c>
      <c r="B281" s="2" t="s">
        <v>11170</v>
      </c>
      <c r="C281" s="2" t="s">
        <v>67</v>
      </c>
      <c r="E281" s="33" t="s">
        <v>11408</v>
      </c>
      <c r="F281">
        <v>1</v>
      </c>
    </row>
    <row r="282" spans="1:6" x14ac:dyDescent="0.3">
      <c r="A282" s="3">
        <v>307</v>
      </c>
      <c r="B282" s="2" t="s">
        <v>11170</v>
      </c>
      <c r="C282" s="2" t="s">
        <v>67</v>
      </c>
      <c r="E282" s="33" t="s">
        <v>11316</v>
      </c>
      <c r="F282">
        <v>1</v>
      </c>
    </row>
    <row r="283" spans="1:6" x14ac:dyDescent="0.3">
      <c r="A283" s="3">
        <v>307</v>
      </c>
      <c r="B283" s="2" t="s">
        <v>11170</v>
      </c>
      <c r="C283" s="2" t="s">
        <v>67</v>
      </c>
      <c r="E283" s="33" t="s">
        <v>11409</v>
      </c>
      <c r="F283">
        <v>1</v>
      </c>
    </row>
    <row r="284" spans="1:6" x14ac:dyDescent="0.3">
      <c r="A284" s="3">
        <v>307</v>
      </c>
      <c r="B284" s="2" t="s">
        <v>11170</v>
      </c>
      <c r="C284" s="2" t="s">
        <v>67</v>
      </c>
      <c r="E284" s="33" t="s">
        <v>11421</v>
      </c>
      <c r="F284">
        <v>1</v>
      </c>
    </row>
    <row r="285" spans="1:6" ht="28.8" x14ac:dyDescent="0.3">
      <c r="A285" s="3">
        <v>307</v>
      </c>
      <c r="B285" s="2" t="s">
        <v>11170</v>
      </c>
      <c r="C285" s="2" t="s">
        <v>67</v>
      </c>
      <c r="E285" s="33" t="s">
        <v>11412</v>
      </c>
      <c r="F285">
        <v>1</v>
      </c>
    </row>
    <row r="286" spans="1:6" x14ac:dyDescent="0.3">
      <c r="A286" s="3">
        <v>307</v>
      </c>
      <c r="B286" s="2" t="s">
        <v>11170</v>
      </c>
      <c r="C286" s="2" t="s">
        <v>67</v>
      </c>
      <c r="E286" s="33" t="s">
        <v>11311</v>
      </c>
      <c r="F286">
        <v>1</v>
      </c>
    </row>
    <row r="287" spans="1:6" x14ac:dyDescent="0.3">
      <c r="A287" s="3">
        <v>307</v>
      </c>
      <c r="B287" s="2" t="s">
        <v>11170</v>
      </c>
      <c r="C287" s="2" t="s">
        <v>67</v>
      </c>
      <c r="E287" s="33" t="s">
        <v>11422</v>
      </c>
      <c r="F287">
        <v>1</v>
      </c>
    </row>
    <row r="288" spans="1:6" ht="28.8" x14ac:dyDescent="0.3">
      <c r="A288" s="3">
        <v>307</v>
      </c>
      <c r="B288" s="2" t="s">
        <v>11170</v>
      </c>
      <c r="C288" s="2" t="s">
        <v>67</v>
      </c>
      <c r="E288" s="33" t="s">
        <v>11395</v>
      </c>
      <c r="F288">
        <v>1</v>
      </c>
    </row>
    <row r="289" spans="1:6" x14ac:dyDescent="0.3">
      <c r="A289" s="3">
        <v>307</v>
      </c>
      <c r="B289" s="2" t="s">
        <v>67</v>
      </c>
      <c r="C289" s="2" t="s">
        <v>67</v>
      </c>
      <c r="E289" s="33" t="s">
        <v>11423</v>
      </c>
      <c r="F289">
        <v>1</v>
      </c>
    </row>
    <row r="290" spans="1:6" ht="28.8" x14ac:dyDescent="0.3">
      <c r="A290" s="3">
        <v>307</v>
      </c>
      <c r="B290" s="2" t="s">
        <v>11170</v>
      </c>
      <c r="C290" s="2" t="s">
        <v>67</v>
      </c>
      <c r="E290" s="33" t="s">
        <v>11396</v>
      </c>
      <c r="F290">
        <v>1</v>
      </c>
    </row>
    <row r="291" spans="1:6" x14ac:dyDescent="0.3">
      <c r="A291" s="3">
        <v>307</v>
      </c>
      <c r="B291" s="2" t="s">
        <v>11170</v>
      </c>
      <c r="C291" s="2" t="s">
        <v>67</v>
      </c>
      <c r="E291" s="33" t="s">
        <v>11253</v>
      </c>
      <c r="F291">
        <v>1</v>
      </c>
    </row>
    <row r="292" spans="1:6" x14ac:dyDescent="0.3">
      <c r="A292" s="3">
        <v>307</v>
      </c>
      <c r="B292" s="2" t="s">
        <v>11170</v>
      </c>
      <c r="C292" s="2" t="s">
        <v>67</v>
      </c>
      <c r="E292" s="33" t="s">
        <v>11417</v>
      </c>
      <c r="F292">
        <v>1</v>
      </c>
    </row>
    <row r="293" spans="1:6" x14ac:dyDescent="0.3">
      <c r="A293" s="3">
        <v>307</v>
      </c>
      <c r="B293" s="2" t="s">
        <v>11170</v>
      </c>
      <c r="C293" s="2" t="s">
        <v>67</v>
      </c>
      <c r="E293" s="33" t="s">
        <v>11424</v>
      </c>
      <c r="F293">
        <v>1</v>
      </c>
    </row>
    <row r="294" spans="1:6" x14ac:dyDescent="0.3">
      <c r="A294" s="3">
        <v>307</v>
      </c>
      <c r="B294" s="2" t="s">
        <v>11170</v>
      </c>
      <c r="C294" s="2" t="s">
        <v>67</v>
      </c>
      <c r="E294" s="33" t="s">
        <v>11419</v>
      </c>
      <c r="F294">
        <v>1</v>
      </c>
    </row>
    <row r="295" spans="1:6" ht="28.8" x14ac:dyDescent="0.3">
      <c r="A295" s="3">
        <v>307</v>
      </c>
      <c r="B295" s="2" t="s">
        <v>11170</v>
      </c>
      <c r="C295" s="2" t="s">
        <v>67</v>
      </c>
      <c r="E295" s="33" t="s">
        <v>11440</v>
      </c>
      <c r="F295">
        <v>1</v>
      </c>
    </row>
    <row r="296" spans="1:6" x14ac:dyDescent="0.3">
      <c r="A296" s="3">
        <v>307</v>
      </c>
      <c r="B296" s="2" t="s">
        <v>11170</v>
      </c>
      <c r="C296" s="2" t="s">
        <v>67</v>
      </c>
      <c r="E296" s="33" t="s">
        <v>11425</v>
      </c>
      <c r="F296">
        <v>1</v>
      </c>
    </row>
    <row r="297" spans="1:6" ht="28.8" x14ac:dyDescent="0.3">
      <c r="A297" s="3">
        <v>307</v>
      </c>
      <c r="B297" s="2" t="s">
        <v>11170</v>
      </c>
      <c r="C297" s="2" t="s">
        <v>67</v>
      </c>
      <c r="E297" s="33" t="s">
        <v>11420</v>
      </c>
      <c r="F297">
        <v>1</v>
      </c>
    </row>
    <row r="298" spans="1:6" ht="28.8" x14ac:dyDescent="0.3">
      <c r="A298" s="3">
        <v>307</v>
      </c>
      <c r="B298" s="2" t="s">
        <v>11170</v>
      </c>
      <c r="C298" s="2" t="s">
        <v>67</v>
      </c>
      <c r="E298" s="33" t="s">
        <v>11382</v>
      </c>
      <c r="F298">
        <v>1</v>
      </c>
    </row>
    <row r="299" spans="1:6" x14ac:dyDescent="0.3">
      <c r="A299" s="3">
        <v>307</v>
      </c>
      <c r="B299" s="2" t="s">
        <v>11170</v>
      </c>
      <c r="C299" s="2" t="s">
        <v>67</v>
      </c>
      <c r="E299" s="33" t="s">
        <v>11426</v>
      </c>
      <c r="F299">
        <v>1</v>
      </c>
    </row>
    <row r="300" spans="1:6" x14ac:dyDescent="0.3">
      <c r="A300" s="3">
        <v>48</v>
      </c>
      <c r="B300" s="2" t="s">
        <v>11170</v>
      </c>
      <c r="C300" s="2" t="s">
        <v>67</v>
      </c>
      <c r="E300" s="33" t="s">
        <v>11194</v>
      </c>
      <c r="F300">
        <v>1</v>
      </c>
    </row>
    <row r="301" spans="1:6" ht="28.8" x14ac:dyDescent="0.3">
      <c r="A301" s="3">
        <v>48</v>
      </c>
      <c r="B301" s="2" t="s">
        <v>67</v>
      </c>
      <c r="C301" s="2" t="s">
        <v>67</v>
      </c>
      <c r="E301" s="33" t="s">
        <v>11427</v>
      </c>
      <c r="F301">
        <v>1</v>
      </c>
    </row>
    <row r="302" spans="1:6" x14ac:dyDescent="0.3">
      <c r="A302" s="3">
        <v>48</v>
      </c>
      <c r="B302" s="2" t="s">
        <v>67</v>
      </c>
      <c r="C302" s="2" t="s">
        <v>67</v>
      </c>
      <c r="E302" s="33" t="s">
        <v>11428</v>
      </c>
      <c r="F302">
        <v>1</v>
      </c>
    </row>
    <row r="303" spans="1:6" ht="28.8" x14ac:dyDescent="0.3">
      <c r="A303" s="3">
        <v>48</v>
      </c>
      <c r="B303" s="2" t="s">
        <v>67</v>
      </c>
      <c r="C303" s="2" t="s">
        <v>67</v>
      </c>
      <c r="E303" s="33" t="s">
        <v>11429</v>
      </c>
      <c r="F303">
        <v>1</v>
      </c>
    </row>
    <row r="304" spans="1:6" x14ac:dyDescent="0.3">
      <c r="A304" s="3">
        <v>48</v>
      </c>
      <c r="B304" s="2" t="s">
        <v>67</v>
      </c>
      <c r="C304" s="2" t="s">
        <v>67</v>
      </c>
      <c r="E304" s="33" t="s">
        <v>11430</v>
      </c>
      <c r="F304">
        <v>1</v>
      </c>
    </row>
    <row r="305" spans="1:6" x14ac:dyDescent="0.3">
      <c r="A305" s="3">
        <v>48</v>
      </c>
      <c r="B305" s="2" t="s">
        <v>67</v>
      </c>
      <c r="C305" s="2" t="s">
        <v>67</v>
      </c>
      <c r="E305" s="33" t="s">
        <v>11431</v>
      </c>
      <c r="F305">
        <v>1</v>
      </c>
    </row>
    <row r="306" spans="1:6" x14ac:dyDescent="0.3">
      <c r="A306" s="3">
        <v>48</v>
      </c>
      <c r="B306" s="2" t="s">
        <v>67</v>
      </c>
      <c r="C306" s="2" t="s">
        <v>67</v>
      </c>
      <c r="E306" s="33" t="s">
        <v>11432</v>
      </c>
      <c r="F306">
        <v>1</v>
      </c>
    </row>
    <row r="307" spans="1:6" x14ac:dyDescent="0.3">
      <c r="A307" s="3">
        <v>48</v>
      </c>
      <c r="B307" s="2" t="s">
        <v>11170</v>
      </c>
      <c r="C307" s="2" t="s">
        <v>67</v>
      </c>
      <c r="E307" s="33" t="s">
        <v>11316</v>
      </c>
      <c r="F307">
        <v>1</v>
      </c>
    </row>
    <row r="308" spans="1:6" x14ac:dyDescent="0.3">
      <c r="A308" s="3">
        <v>48</v>
      </c>
      <c r="B308" s="2" t="s">
        <v>11170</v>
      </c>
      <c r="C308" s="2" t="s">
        <v>67</v>
      </c>
      <c r="E308" s="33" t="s">
        <v>11409</v>
      </c>
      <c r="F308">
        <v>1</v>
      </c>
    </row>
    <row r="309" spans="1:6" ht="28.8" x14ac:dyDescent="0.3">
      <c r="A309" s="3">
        <v>48</v>
      </c>
      <c r="B309" s="2" t="s">
        <v>67</v>
      </c>
      <c r="C309" s="2" t="s">
        <v>67</v>
      </c>
      <c r="E309" s="33" t="s">
        <v>11433</v>
      </c>
      <c r="F309">
        <v>1</v>
      </c>
    </row>
    <row r="310" spans="1:6" x14ac:dyDescent="0.3">
      <c r="A310" s="3">
        <v>48</v>
      </c>
      <c r="B310" s="2" t="s">
        <v>67</v>
      </c>
      <c r="C310" s="2" t="s">
        <v>67</v>
      </c>
      <c r="E310" s="33" t="s">
        <v>11434</v>
      </c>
      <c r="F310">
        <v>1</v>
      </c>
    </row>
    <row r="311" spans="1:6" ht="28.8" x14ac:dyDescent="0.3">
      <c r="A311" s="3">
        <v>48</v>
      </c>
      <c r="B311" s="2" t="s">
        <v>67</v>
      </c>
      <c r="C311" s="2" t="s">
        <v>67</v>
      </c>
      <c r="E311" s="33" t="s">
        <v>11435</v>
      </c>
      <c r="F311">
        <v>1</v>
      </c>
    </row>
    <row r="312" spans="1:6" x14ac:dyDescent="0.3">
      <c r="A312" s="3">
        <v>48</v>
      </c>
      <c r="B312" s="2" t="s">
        <v>11170</v>
      </c>
      <c r="C312" s="2" t="s">
        <v>67</v>
      </c>
      <c r="E312" s="33" t="s">
        <v>11199</v>
      </c>
      <c r="F312">
        <v>1</v>
      </c>
    </row>
    <row r="313" spans="1:6" ht="28.8" x14ac:dyDescent="0.3">
      <c r="A313" s="3">
        <v>48</v>
      </c>
      <c r="B313" s="2" t="s">
        <v>68</v>
      </c>
      <c r="C313" s="2" t="s">
        <v>68</v>
      </c>
      <c r="D313" s="23" t="s">
        <v>12410</v>
      </c>
      <c r="E313" s="33" t="s">
        <v>11436</v>
      </c>
      <c r="F313">
        <v>1</v>
      </c>
    </row>
    <row r="314" spans="1:6" x14ac:dyDescent="0.3">
      <c r="A314" s="3">
        <v>48</v>
      </c>
      <c r="B314" s="2" t="s">
        <v>11170</v>
      </c>
      <c r="C314" s="2" t="s">
        <v>67</v>
      </c>
      <c r="E314" s="33" t="s">
        <v>11416</v>
      </c>
      <c r="F314">
        <v>1</v>
      </c>
    </row>
    <row r="315" spans="1:6" x14ac:dyDescent="0.3">
      <c r="A315" s="3">
        <v>48</v>
      </c>
      <c r="B315" s="2" t="s">
        <v>67</v>
      </c>
      <c r="C315" s="2" t="s">
        <v>67</v>
      </c>
      <c r="D315" s="23" t="s">
        <v>11209</v>
      </c>
      <c r="E315" s="33" t="s">
        <v>11437</v>
      </c>
      <c r="F315">
        <v>1</v>
      </c>
    </row>
    <row r="316" spans="1:6" x14ac:dyDescent="0.3">
      <c r="A316" s="3">
        <v>48</v>
      </c>
      <c r="B316" s="2" t="s">
        <v>11170</v>
      </c>
      <c r="C316" s="2" t="s">
        <v>67</v>
      </c>
      <c r="E316" s="33" t="s">
        <v>11227</v>
      </c>
      <c r="F316">
        <v>1</v>
      </c>
    </row>
    <row r="317" spans="1:6" x14ac:dyDescent="0.3">
      <c r="A317" s="3">
        <v>48</v>
      </c>
      <c r="B317" s="2" t="s">
        <v>11170</v>
      </c>
      <c r="C317" s="2" t="s">
        <v>67</v>
      </c>
      <c r="E317" s="33" t="s">
        <v>11310</v>
      </c>
      <c r="F317">
        <v>1</v>
      </c>
    </row>
    <row r="318" spans="1:6" ht="28.8" x14ac:dyDescent="0.3">
      <c r="A318" s="3">
        <v>48</v>
      </c>
      <c r="B318" s="2" t="s">
        <v>11170</v>
      </c>
      <c r="C318" s="2" t="s">
        <v>67</v>
      </c>
      <c r="E318" s="33" t="s">
        <v>11388</v>
      </c>
      <c r="F318">
        <v>1</v>
      </c>
    </row>
    <row r="319" spans="1:6" ht="28.8" x14ac:dyDescent="0.3">
      <c r="A319" s="3">
        <v>48</v>
      </c>
      <c r="B319" s="2" t="s">
        <v>67</v>
      </c>
      <c r="C319" s="2" t="s">
        <v>67</v>
      </c>
      <c r="E319" s="33" t="s">
        <v>11438</v>
      </c>
      <c r="F319">
        <v>1</v>
      </c>
    </row>
    <row r="320" spans="1:6" ht="28.8" x14ac:dyDescent="0.3">
      <c r="A320" s="3">
        <v>48</v>
      </c>
      <c r="B320" s="2" t="s">
        <v>67</v>
      </c>
      <c r="C320" s="2" t="s">
        <v>67</v>
      </c>
      <c r="E320" s="33" t="s">
        <v>11439</v>
      </c>
      <c r="F320">
        <v>1</v>
      </c>
    </row>
    <row r="321" spans="1:6" ht="28.8" x14ac:dyDescent="0.3">
      <c r="A321" s="3">
        <v>48</v>
      </c>
      <c r="B321" s="2" t="s">
        <v>11170</v>
      </c>
      <c r="C321" s="2" t="s">
        <v>67</v>
      </c>
      <c r="E321" s="33" t="s">
        <v>11440</v>
      </c>
      <c r="F321">
        <v>1</v>
      </c>
    </row>
    <row r="322" spans="1:6" x14ac:dyDescent="0.3">
      <c r="A322" s="3">
        <v>48</v>
      </c>
      <c r="B322" s="2" t="s">
        <v>11170</v>
      </c>
      <c r="C322" s="2" t="s">
        <v>67</v>
      </c>
      <c r="E322" s="33" t="s">
        <v>11441</v>
      </c>
      <c r="F322">
        <v>1</v>
      </c>
    </row>
    <row r="323" spans="1:6" ht="28.8" x14ac:dyDescent="0.3">
      <c r="A323" s="3">
        <v>48</v>
      </c>
      <c r="B323" s="2" t="s">
        <v>67</v>
      </c>
      <c r="C323" s="2" t="s">
        <v>67</v>
      </c>
      <c r="E323" s="33" t="s">
        <v>11442</v>
      </c>
      <c r="F323">
        <v>1</v>
      </c>
    </row>
    <row r="324" spans="1:6" x14ac:dyDescent="0.3">
      <c r="A324" s="3">
        <v>48</v>
      </c>
      <c r="B324" s="2" t="s">
        <v>11170</v>
      </c>
      <c r="C324" s="2" t="s">
        <v>67</v>
      </c>
      <c r="E324" s="33" t="s">
        <v>11426</v>
      </c>
      <c r="F324">
        <v>1</v>
      </c>
    </row>
    <row r="325" spans="1:6" x14ac:dyDescent="0.3">
      <c r="A325" s="3">
        <v>172</v>
      </c>
      <c r="B325" s="2" t="s">
        <v>11170</v>
      </c>
      <c r="C325" s="2" t="s">
        <v>67</v>
      </c>
      <c r="E325" s="33" t="s">
        <v>9290</v>
      </c>
      <c r="F325">
        <v>1</v>
      </c>
    </row>
    <row r="326" spans="1:6" x14ac:dyDescent="0.3">
      <c r="A326" s="3">
        <v>172</v>
      </c>
      <c r="B326" s="2" t="s">
        <v>11170</v>
      </c>
      <c r="C326" s="2" t="s">
        <v>67</v>
      </c>
      <c r="E326" s="33" t="s">
        <v>11443</v>
      </c>
      <c r="F326">
        <v>1</v>
      </c>
    </row>
    <row r="327" spans="1:6" ht="28.8" x14ac:dyDescent="0.3">
      <c r="A327" s="3">
        <v>172</v>
      </c>
      <c r="B327" s="2" t="s">
        <v>67</v>
      </c>
      <c r="C327" s="2" t="s">
        <v>67</v>
      </c>
      <c r="E327" s="33" t="s">
        <v>11444</v>
      </c>
      <c r="F327">
        <v>1</v>
      </c>
    </row>
    <row r="328" spans="1:6" ht="28.8" x14ac:dyDescent="0.3">
      <c r="A328" s="3">
        <v>172</v>
      </c>
      <c r="B328" s="2" t="s">
        <v>11170</v>
      </c>
      <c r="C328" s="2" t="s">
        <v>67</v>
      </c>
      <c r="E328" s="33" t="s">
        <v>11445</v>
      </c>
      <c r="F328">
        <v>1</v>
      </c>
    </row>
    <row r="329" spans="1:6" x14ac:dyDescent="0.3">
      <c r="A329" s="3">
        <v>172</v>
      </c>
      <c r="B329" s="2" t="s">
        <v>11170</v>
      </c>
      <c r="C329" s="2" t="s">
        <v>67</v>
      </c>
      <c r="E329" s="33" t="s">
        <v>11446</v>
      </c>
      <c r="F329">
        <v>1</v>
      </c>
    </row>
    <row r="330" spans="1:6" x14ac:dyDescent="0.3">
      <c r="A330" s="3">
        <v>172</v>
      </c>
      <c r="B330" s="2" t="s">
        <v>67</v>
      </c>
      <c r="C330" s="2" t="s">
        <v>67</v>
      </c>
      <c r="E330" s="33" t="s">
        <v>11447</v>
      </c>
      <c r="F330">
        <v>1</v>
      </c>
    </row>
    <row r="331" spans="1:6" x14ac:dyDescent="0.3">
      <c r="A331" s="3">
        <v>172</v>
      </c>
      <c r="B331" s="2" t="s">
        <v>11170</v>
      </c>
      <c r="C331" s="2" t="s">
        <v>67</v>
      </c>
      <c r="E331" s="33" t="s">
        <v>11197</v>
      </c>
      <c r="F331">
        <v>1</v>
      </c>
    </row>
    <row r="332" spans="1:6" ht="28.8" x14ac:dyDescent="0.3">
      <c r="A332" s="3">
        <v>172</v>
      </c>
      <c r="B332" s="2" t="s">
        <v>68</v>
      </c>
      <c r="C332" s="2" t="s">
        <v>68</v>
      </c>
      <c r="D332" s="23" t="s">
        <v>11609</v>
      </c>
      <c r="E332" s="33" t="s">
        <v>11448</v>
      </c>
      <c r="F332">
        <v>1</v>
      </c>
    </row>
    <row r="333" spans="1:6" ht="28.8" x14ac:dyDescent="0.3">
      <c r="A333" s="3">
        <v>172</v>
      </c>
      <c r="B333" s="2" t="s">
        <v>67</v>
      </c>
      <c r="C333" s="2" t="s">
        <v>68</v>
      </c>
      <c r="D333" s="23" t="s">
        <v>2208</v>
      </c>
      <c r="E333" s="33" t="s">
        <v>11449</v>
      </c>
      <c r="F333">
        <v>1</v>
      </c>
    </row>
    <row r="334" spans="1:6" x14ac:dyDescent="0.3">
      <c r="A334" s="3">
        <v>172</v>
      </c>
      <c r="B334" s="2" t="s">
        <v>68</v>
      </c>
      <c r="C334" s="2" t="s">
        <v>68</v>
      </c>
      <c r="E334" s="33" t="s">
        <v>11450</v>
      </c>
      <c r="F334">
        <v>1</v>
      </c>
    </row>
    <row r="335" spans="1:6" x14ac:dyDescent="0.3">
      <c r="A335" s="3">
        <v>172</v>
      </c>
      <c r="B335" s="2" t="s">
        <v>11170</v>
      </c>
      <c r="C335" s="2" t="s">
        <v>67</v>
      </c>
      <c r="E335" s="33" t="s">
        <v>11251</v>
      </c>
      <c r="F335">
        <v>1</v>
      </c>
    </row>
    <row r="336" spans="1:6" x14ac:dyDescent="0.3">
      <c r="A336" s="3">
        <v>172</v>
      </c>
      <c r="B336" s="2" t="s">
        <v>68</v>
      </c>
      <c r="C336" s="2" t="s">
        <v>68</v>
      </c>
      <c r="D336" s="23" t="s">
        <v>11603</v>
      </c>
      <c r="E336" s="33" t="s">
        <v>11451</v>
      </c>
      <c r="F336">
        <v>1</v>
      </c>
    </row>
    <row r="337" spans="1:6" x14ac:dyDescent="0.3">
      <c r="A337" s="3">
        <v>172</v>
      </c>
      <c r="B337" s="2" t="s">
        <v>11170</v>
      </c>
      <c r="C337" s="2" t="s">
        <v>67</v>
      </c>
      <c r="E337" s="33" t="s">
        <v>11227</v>
      </c>
      <c r="F337">
        <v>1</v>
      </c>
    </row>
    <row r="338" spans="1:6" x14ac:dyDescent="0.3">
      <c r="A338" s="3">
        <v>172</v>
      </c>
      <c r="B338" s="2" t="s">
        <v>67</v>
      </c>
      <c r="C338" s="2" t="s">
        <v>67</v>
      </c>
      <c r="E338" s="33" t="s">
        <v>11452</v>
      </c>
      <c r="F338">
        <v>1</v>
      </c>
    </row>
    <row r="339" spans="1:6" x14ac:dyDescent="0.3">
      <c r="A339" s="3">
        <v>172</v>
      </c>
      <c r="B339" s="2" t="s">
        <v>68</v>
      </c>
      <c r="C339" s="2" t="s">
        <v>68</v>
      </c>
      <c r="D339" s="23" t="s">
        <v>12414</v>
      </c>
      <c r="E339" s="33" t="s">
        <v>11453</v>
      </c>
      <c r="F339">
        <v>1</v>
      </c>
    </row>
    <row r="340" spans="1:6" x14ac:dyDescent="0.3">
      <c r="A340" s="3">
        <v>172</v>
      </c>
      <c r="B340" s="2" t="s">
        <v>68</v>
      </c>
      <c r="C340" s="2" t="s">
        <v>68</v>
      </c>
      <c r="D340" s="23" t="s">
        <v>11602</v>
      </c>
      <c r="E340" s="33" t="s">
        <v>11454</v>
      </c>
      <c r="F340">
        <v>1</v>
      </c>
    </row>
    <row r="341" spans="1:6" ht="28.8" x14ac:dyDescent="0.3">
      <c r="A341" s="3">
        <v>172</v>
      </c>
      <c r="B341" s="2" t="s">
        <v>11170</v>
      </c>
      <c r="C341" s="2" t="s">
        <v>67</v>
      </c>
      <c r="E341" s="33" t="s">
        <v>11287</v>
      </c>
      <c r="F341">
        <v>1</v>
      </c>
    </row>
    <row r="342" spans="1:6" ht="28.8" x14ac:dyDescent="0.3">
      <c r="A342" s="3">
        <v>172</v>
      </c>
      <c r="B342" s="2" t="s">
        <v>11170</v>
      </c>
      <c r="C342" s="2" t="s">
        <v>67</v>
      </c>
      <c r="E342" s="33" t="s">
        <v>11436</v>
      </c>
      <c r="F342">
        <v>1</v>
      </c>
    </row>
    <row r="343" spans="1:6" x14ac:dyDescent="0.3">
      <c r="A343" s="3">
        <v>172</v>
      </c>
      <c r="B343" s="2" t="s">
        <v>11170</v>
      </c>
      <c r="C343" s="2" t="s">
        <v>67</v>
      </c>
      <c r="E343" s="33" t="s">
        <v>2343</v>
      </c>
      <c r="F343">
        <v>1</v>
      </c>
    </row>
    <row r="344" spans="1:6" x14ac:dyDescent="0.3">
      <c r="A344" s="3">
        <v>172</v>
      </c>
      <c r="B344" s="2" t="s">
        <v>11170</v>
      </c>
      <c r="C344" s="2" t="s">
        <v>67</v>
      </c>
      <c r="E344" s="33" t="s">
        <v>11315</v>
      </c>
      <c r="F344">
        <v>1</v>
      </c>
    </row>
    <row r="345" spans="1:6" x14ac:dyDescent="0.3">
      <c r="A345" s="3">
        <v>172</v>
      </c>
      <c r="B345" s="2" t="s">
        <v>67</v>
      </c>
      <c r="C345" s="2" t="s">
        <v>68</v>
      </c>
      <c r="E345" s="33" t="s">
        <v>11455</v>
      </c>
      <c r="F345">
        <v>1</v>
      </c>
    </row>
    <row r="346" spans="1:6" x14ac:dyDescent="0.3">
      <c r="A346" s="3">
        <v>172</v>
      </c>
      <c r="B346" s="2" t="s">
        <v>11170</v>
      </c>
      <c r="C346" s="2" t="s">
        <v>67</v>
      </c>
      <c r="E346" s="33" t="s">
        <v>11212</v>
      </c>
      <c r="F346">
        <v>1</v>
      </c>
    </row>
    <row r="347" spans="1:6" x14ac:dyDescent="0.3">
      <c r="A347" s="3">
        <v>398</v>
      </c>
      <c r="B347" s="2" t="s">
        <v>11170</v>
      </c>
      <c r="C347" s="2" t="s">
        <v>67</v>
      </c>
      <c r="E347" s="33" t="s">
        <v>11194</v>
      </c>
      <c r="F347">
        <v>1</v>
      </c>
    </row>
    <row r="348" spans="1:6" ht="28.8" x14ac:dyDescent="0.3">
      <c r="A348" s="3">
        <v>398</v>
      </c>
      <c r="B348" s="2" t="s">
        <v>67</v>
      </c>
      <c r="C348" s="2" t="s">
        <v>67</v>
      </c>
      <c r="E348" s="33" t="s">
        <v>11462</v>
      </c>
      <c r="F348">
        <v>1</v>
      </c>
    </row>
    <row r="349" spans="1:6" x14ac:dyDescent="0.3">
      <c r="A349" s="3">
        <v>398</v>
      </c>
      <c r="B349" s="2" t="s">
        <v>11170</v>
      </c>
      <c r="C349" s="2" t="s">
        <v>67</v>
      </c>
      <c r="E349" s="33" t="s">
        <v>11409</v>
      </c>
      <c r="F349">
        <v>1</v>
      </c>
    </row>
    <row r="350" spans="1:6" x14ac:dyDescent="0.3">
      <c r="A350" s="3">
        <v>398</v>
      </c>
      <c r="B350" s="2" t="s">
        <v>11170</v>
      </c>
      <c r="C350" s="2" t="s">
        <v>67</v>
      </c>
      <c r="E350" s="33" t="s">
        <v>11174</v>
      </c>
      <c r="F350">
        <v>1</v>
      </c>
    </row>
    <row r="351" spans="1:6" ht="28.8" x14ac:dyDescent="0.3">
      <c r="A351" s="3">
        <v>398</v>
      </c>
      <c r="B351" s="2" t="s">
        <v>67</v>
      </c>
      <c r="C351" s="2" t="s">
        <v>67</v>
      </c>
      <c r="E351" s="33" t="s">
        <v>11463</v>
      </c>
      <c r="F351">
        <v>1</v>
      </c>
    </row>
    <row r="352" spans="1:6" ht="28.8" x14ac:dyDescent="0.3">
      <c r="A352" s="3">
        <v>398</v>
      </c>
      <c r="B352" s="2" t="s">
        <v>67</v>
      </c>
      <c r="C352" s="2" t="s">
        <v>67</v>
      </c>
      <c r="E352" s="33" t="s">
        <v>11464</v>
      </c>
      <c r="F352">
        <v>1</v>
      </c>
    </row>
    <row r="353" spans="1:6" x14ac:dyDescent="0.3">
      <c r="A353" s="3">
        <v>398</v>
      </c>
      <c r="B353" s="2" t="s">
        <v>67</v>
      </c>
      <c r="C353" s="2" t="s">
        <v>67</v>
      </c>
      <c r="E353" s="33" t="s">
        <v>11465</v>
      </c>
      <c r="F353">
        <v>1</v>
      </c>
    </row>
    <row r="354" spans="1:6" x14ac:dyDescent="0.3">
      <c r="A354" s="3">
        <v>398</v>
      </c>
      <c r="B354" s="2" t="s">
        <v>11170</v>
      </c>
      <c r="C354" s="2" t="s">
        <v>67</v>
      </c>
      <c r="E354" s="33" t="s">
        <v>11466</v>
      </c>
      <c r="F354">
        <v>1</v>
      </c>
    </row>
    <row r="355" spans="1:6" ht="28.8" x14ac:dyDescent="0.3">
      <c r="A355" s="3">
        <v>398</v>
      </c>
      <c r="B355" s="2" t="s">
        <v>67</v>
      </c>
      <c r="C355" s="2" t="s">
        <v>67</v>
      </c>
      <c r="D355" s="23" t="s">
        <v>10756</v>
      </c>
      <c r="E355" s="33" t="s">
        <v>11467</v>
      </c>
      <c r="F355">
        <v>1</v>
      </c>
    </row>
    <row r="356" spans="1:6" ht="28.8" x14ac:dyDescent="0.3">
      <c r="A356" s="3">
        <v>398</v>
      </c>
      <c r="B356" s="2" t="s">
        <v>11170</v>
      </c>
      <c r="C356" s="2" t="s">
        <v>67</v>
      </c>
      <c r="E356" s="33" t="s">
        <v>1917</v>
      </c>
      <c r="F356">
        <v>1</v>
      </c>
    </row>
    <row r="357" spans="1:6" x14ac:dyDescent="0.3">
      <c r="A357" s="3">
        <v>398</v>
      </c>
      <c r="B357" s="2" t="s">
        <v>11170</v>
      </c>
      <c r="C357" s="2" t="s">
        <v>67</v>
      </c>
      <c r="E357" s="33" t="s">
        <v>11468</v>
      </c>
      <c r="F357">
        <v>1</v>
      </c>
    </row>
    <row r="358" spans="1:6" x14ac:dyDescent="0.3">
      <c r="A358" s="3">
        <v>398</v>
      </c>
      <c r="B358" s="2" t="s">
        <v>11170</v>
      </c>
      <c r="C358" s="2" t="s">
        <v>67</v>
      </c>
      <c r="E358" s="33" t="s">
        <v>11469</v>
      </c>
      <c r="F358">
        <v>1</v>
      </c>
    </row>
    <row r="359" spans="1:6" x14ac:dyDescent="0.3">
      <c r="A359" s="3">
        <v>398</v>
      </c>
      <c r="B359" s="2" t="s">
        <v>67</v>
      </c>
      <c r="C359" s="2" t="s">
        <v>67</v>
      </c>
      <c r="E359" s="33" t="s">
        <v>11470</v>
      </c>
      <c r="F359">
        <v>1</v>
      </c>
    </row>
    <row r="360" spans="1:6" x14ac:dyDescent="0.3">
      <c r="A360" s="3">
        <v>398</v>
      </c>
      <c r="B360" s="2" t="s">
        <v>11170</v>
      </c>
      <c r="C360" s="2" t="s">
        <v>67</v>
      </c>
      <c r="E360" s="33" t="s">
        <v>11315</v>
      </c>
      <c r="F360">
        <v>1</v>
      </c>
    </row>
    <row r="361" spans="1:6" x14ac:dyDescent="0.3">
      <c r="A361" s="3">
        <v>398</v>
      </c>
      <c r="B361" s="2" t="s">
        <v>11170</v>
      </c>
      <c r="C361" s="2" t="s">
        <v>67</v>
      </c>
      <c r="E361" s="33" t="s">
        <v>11208</v>
      </c>
      <c r="F361">
        <v>1</v>
      </c>
    </row>
    <row r="362" spans="1:6" x14ac:dyDescent="0.3">
      <c r="A362" s="3">
        <v>398</v>
      </c>
      <c r="B362" s="2" t="s">
        <v>11170</v>
      </c>
      <c r="C362" s="2" t="s">
        <v>67</v>
      </c>
      <c r="E362" s="33" t="s">
        <v>11470</v>
      </c>
      <c r="F362">
        <v>1</v>
      </c>
    </row>
    <row r="363" spans="1:6" ht="28.8" x14ac:dyDescent="0.3">
      <c r="A363" s="3">
        <v>398</v>
      </c>
      <c r="B363" s="2" t="s">
        <v>67</v>
      </c>
      <c r="C363" s="2" t="s">
        <v>67</v>
      </c>
      <c r="E363" s="33" t="s">
        <v>11471</v>
      </c>
      <c r="F363">
        <v>1</v>
      </c>
    </row>
    <row r="364" spans="1:6" ht="22.2" customHeight="1" x14ac:dyDescent="0.3">
      <c r="A364" s="3" t="s">
        <v>9275</v>
      </c>
      <c r="B364" s="2" t="s">
        <v>68</v>
      </c>
      <c r="C364" s="2" t="s">
        <v>68</v>
      </c>
      <c r="E364" s="33" t="s">
        <v>11472</v>
      </c>
      <c r="F364">
        <v>1</v>
      </c>
    </row>
    <row r="365" spans="1:6" x14ac:dyDescent="0.3">
      <c r="A365" s="3" t="s">
        <v>9275</v>
      </c>
      <c r="B365" s="2" t="s">
        <v>67</v>
      </c>
      <c r="C365" s="2" t="s">
        <v>67</v>
      </c>
      <c r="E365" s="33" t="s">
        <v>11473</v>
      </c>
      <c r="F365">
        <v>1</v>
      </c>
    </row>
    <row r="366" spans="1:6" x14ac:dyDescent="0.3">
      <c r="A366" s="3" t="s">
        <v>9275</v>
      </c>
      <c r="B366" s="2" t="s">
        <v>11170</v>
      </c>
      <c r="C366" s="2" t="s">
        <v>67</v>
      </c>
      <c r="E366" s="33" t="s">
        <v>11461</v>
      </c>
      <c r="F366">
        <v>1</v>
      </c>
    </row>
    <row r="367" spans="1:6" ht="28.8" x14ac:dyDescent="0.3">
      <c r="A367" s="3" t="s">
        <v>9275</v>
      </c>
      <c r="B367" s="2" t="s">
        <v>67</v>
      </c>
      <c r="C367" s="2" t="s">
        <v>67</v>
      </c>
      <c r="E367" s="33" t="s">
        <v>11474</v>
      </c>
      <c r="F367">
        <v>1</v>
      </c>
    </row>
    <row r="368" spans="1:6" x14ac:dyDescent="0.3">
      <c r="A368" s="3" t="s">
        <v>9275</v>
      </c>
      <c r="B368" s="2" t="s">
        <v>67</v>
      </c>
      <c r="C368" s="2" t="s">
        <v>67</v>
      </c>
      <c r="E368" s="33" t="s">
        <v>11475</v>
      </c>
      <c r="F368">
        <v>1</v>
      </c>
    </row>
    <row r="369" spans="1:6" x14ac:dyDescent="0.3">
      <c r="A369" s="3" t="s">
        <v>9275</v>
      </c>
      <c r="B369" s="2" t="s">
        <v>67</v>
      </c>
      <c r="C369" s="2" t="s">
        <v>67</v>
      </c>
      <c r="E369" s="33" t="s">
        <v>11476</v>
      </c>
      <c r="F369">
        <v>1</v>
      </c>
    </row>
    <row r="370" spans="1:6" x14ac:dyDescent="0.3">
      <c r="A370" s="3" t="s">
        <v>9275</v>
      </c>
      <c r="B370" s="2" t="s">
        <v>67</v>
      </c>
      <c r="C370" s="2" t="s">
        <v>67</v>
      </c>
      <c r="E370" s="33" t="s">
        <v>11477</v>
      </c>
      <c r="F370">
        <v>1</v>
      </c>
    </row>
    <row r="371" spans="1:6" ht="28.8" x14ac:dyDescent="0.3">
      <c r="A371" s="3" t="s">
        <v>9275</v>
      </c>
      <c r="B371" s="2" t="s">
        <v>67</v>
      </c>
      <c r="C371" s="2" t="s">
        <v>67</v>
      </c>
      <c r="E371" s="33" t="s">
        <v>11478</v>
      </c>
      <c r="F371">
        <v>1</v>
      </c>
    </row>
    <row r="372" spans="1:6" ht="28.8" x14ac:dyDescent="0.3">
      <c r="A372" s="3" t="s">
        <v>9275</v>
      </c>
      <c r="B372" s="2" t="s">
        <v>68</v>
      </c>
      <c r="C372" s="2" t="s">
        <v>68</v>
      </c>
      <c r="E372" s="33" t="s">
        <v>11479</v>
      </c>
      <c r="F372">
        <v>1</v>
      </c>
    </row>
    <row r="373" spans="1:6" ht="28.8" x14ac:dyDescent="0.3">
      <c r="A373" s="3" t="s">
        <v>9275</v>
      </c>
      <c r="B373" s="2" t="s">
        <v>67</v>
      </c>
      <c r="C373" s="2" t="s">
        <v>67</v>
      </c>
      <c r="E373" s="33" t="s">
        <v>11480</v>
      </c>
      <c r="F373">
        <v>1</v>
      </c>
    </row>
    <row r="374" spans="1:6" ht="28.8" x14ac:dyDescent="0.3">
      <c r="A374" s="3" t="s">
        <v>9275</v>
      </c>
      <c r="B374" s="2" t="s">
        <v>8520</v>
      </c>
      <c r="C374" s="2" t="s">
        <v>68</v>
      </c>
      <c r="D374" s="23" t="s">
        <v>12893</v>
      </c>
      <c r="E374" s="33" t="s">
        <v>11481</v>
      </c>
      <c r="F374">
        <v>1</v>
      </c>
    </row>
    <row r="375" spans="1:6" x14ac:dyDescent="0.3">
      <c r="A375" s="3" t="s">
        <v>9275</v>
      </c>
      <c r="B375" s="2" t="s">
        <v>67</v>
      </c>
      <c r="C375" s="2" t="s">
        <v>67</v>
      </c>
      <c r="E375" s="33" t="s">
        <v>11482</v>
      </c>
      <c r="F375">
        <v>1</v>
      </c>
    </row>
    <row r="376" spans="1:6" ht="28.8" x14ac:dyDescent="0.3">
      <c r="A376" s="3" t="s">
        <v>9275</v>
      </c>
      <c r="B376" s="2" t="s">
        <v>67</v>
      </c>
      <c r="C376" s="2" t="s">
        <v>67</v>
      </c>
      <c r="E376" s="33" t="s">
        <v>11483</v>
      </c>
      <c r="F376">
        <v>1</v>
      </c>
    </row>
    <row r="377" spans="1:6" ht="28.8" x14ac:dyDescent="0.3">
      <c r="A377" s="3" t="s">
        <v>9275</v>
      </c>
      <c r="B377" s="2" t="s">
        <v>67</v>
      </c>
      <c r="C377" s="2" t="s">
        <v>67</v>
      </c>
      <c r="E377" s="33" t="s">
        <v>11484</v>
      </c>
      <c r="F377">
        <v>1</v>
      </c>
    </row>
    <row r="378" spans="1:6" ht="28.8" x14ac:dyDescent="0.3">
      <c r="A378" s="3" t="s">
        <v>9275</v>
      </c>
      <c r="B378" s="2" t="s">
        <v>67</v>
      </c>
      <c r="C378" s="2" t="s">
        <v>67</v>
      </c>
      <c r="D378" s="23" t="s">
        <v>10756</v>
      </c>
      <c r="E378" s="33" t="s">
        <v>11612</v>
      </c>
      <c r="F378">
        <v>1</v>
      </c>
    </row>
    <row r="379" spans="1:6" x14ac:dyDescent="0.3">
      <c r="A379" s="3" t="s">
        <v>9275</v>
      </c>
      <c r="B379" s="2" t="s">
        <v>68</v>
      </c>
      <c r="C379" s="2" t="s">
        <v>68</v>
      </c>
      <c r="D379" s="23" t="s">
        <v>8880</v>
      </c>
      <c r="E379" s="33" t="s">
        <v>11485</v>
      </c>
      <c r="F379">
        <v>1</v>
      </c>
    </row>
    <row r="380" spans="1:6" x14ac:dyDescent="0.3">
      <c r="A380" s="3" t="s">
        <v>9275</v>
      </c>
      <c r="B380" s="2" t="s">
        <v>67</v>
      </c>
      <c r="C380" s="2" t="s">
        <v>67</v>
      </c>
      <c r="E380" s="33" t="s">
        <v>11486</v>
      </c>
      <c r="F380">
        <v>1</v>
      </c>
    </row>
    <row r="381" spans="1:6" ht="28.8" x14ac:dyDescent="0.3">
      <c r="A381" s="3" t="s">
        <v>9275</v>
      </c>
      <c r="B381" s="2" t="s">
        <v>67</v>
      </c>
      <c r="C381" s="2" t="s">
        <v>67</v>
      </c>
      <c r="E381" s="33" t="s">
        <v>11487</v>
      </c>
      <c r="F381">
        <v>1</v>
      </c>
    </row>
    <row r="382" spans="1:6" x14ac:dyDescent="0.3">
      <c r="A382" s="3" t="s">
        <v>9275</v>
      </c>
      <c r="B382" s="2" t="s">
        <v>11170</v>
      </c>
      <c r="C382" s="2" t="s">
        <v>67</v>
      </c>
      <c r="E382" s="33" t="s">
        <v>11488</v>
      </c>
      <c r="F382">
        <v>1</v>
      </c>
    </row>
    <row r="383" spans="1:6" x14ac:dyDescent="0.3">
      <c r="A383" s="3">
        <v>138</v>
      </c>
      <c r="B383" s="2" t="s">
        <v>11170</v>
      </c>
      <c r="C383" s="2" t="s">
        <v>67</v>
      </c>
      <c r="E383" s="33" t="s">
        <v>11611</v>
      </c>
      <c r="F383">
        <v>1</v>
      </c>
    </row>
    <row r="384" spans="1:6" x14ac:dyDescent="0.3">
      <c r="A384" s="3">
        <v>138</v>
      </c>
      <c r="B384" s="2" t="s">
        <v>11170</v>
      </c>
      <c r="C384" s="2" t="s">
        <v>67</v>
      </c>
      <c r="E384" s="33" t="s">
        <v>11317</v>
      </c>
      <c r="F384">
        <v>1</v>
      </c>
    </row>
    <row r="385" spans="1:6" x14ac:dyDescent="0.3">
      <c r="A385" s="3">
        <v>138</v>
      </c>
      <c r="B385" s="2" t="s">
        <v>11170</v>
      </c>
      <c r="C385" s="2" t="s">
        <v>67</v>
      </c>
      <c r="E385" s="33" t="s">
        <v>11489</v>
      </c>
      <c r="F385">
        <v>1</v>
      </c>
    </row>
    <row r="386" spans="1:6" x14ac:dyDescent="0.3">
      <c r="A386" s="3">
        <v>138</v>
      </c>
      <c r="B386" s="2" t="s">
        <v>11170</v>
      </c>
      <c r="C386" s="2" t="s">
        <v>67</v>
      </c>
      <c r="E386" s="33" t="s">
        <v>11251</v>
      </c>
      <c r="F386">
        <v>1</v>
      </c>
    </row>
    <row r="387" spans="1:6" ht="28.8" x14ac:dyDescent="0.3">
      <c r="A387" s="3">
        <v>138</v>
      </c>
      <c r="B387" s="2" t="s">
        <v>11170</v>
      </c>
      <c r="C387" s="2" t="s">
        <v>67</v>
      </c>
      <c r="E387" s="33" t="s">
        <v>11490</v>
      </c>
      <c r="F387">
        <v>1</v>
      </c>
    </row>
    <row r="388" spans="1:6" x14ac:dyDescent="0.3">
      <c r="A388" s="3">
        <v>138</v>
      </c>
      <c r="B388" s="2" t="s">
        <v>11170</v>
      </c>
      <c r="C388" s="2" t="s">
        <v>67</v>
      </c>
      <c r="E388" s="33" t="s">
        <v>11315</v>
      </c>
      <c r="F388">
        <v>1</v>
      </c>
    </row>
    <row r="389" spans="1:6" x14ac:dyDescent="0.3">
      <c r="A389" s="3">
        <v>138</v>
      </c>
      <c r="B389" s="2" t="s">
        <v>67</v>
      </c>
      <c r="C389" s="2" t="s">
        <v>68</v>
      </c>
      <c r="D389" s="23" t="s">
        <v>11209</v>
      </c>
      <c r="E389" s="33" t="s">
        <v>11491</v>
      </c>
      <c r="F389">
        <v>1</v>
      </c>
    </row>
    <row r="390" spans="1:6" x14ac:dyDescent="0.3">
      <c r="A390" s="3">
        <v>138</v>
      </c>
      <c r="B390" s="2" t="s">
        <v>68</v>
      </c>
      <c r="C390" s="2" t="s">
        <v>68</v>
      </c>
      <c r="D390" s="23" t="s">
        <v>11607</v>
      </c>
      <c r="E390" s="33" t="s">
        <v>11492</v>
      </c>
      <c r="F390">
        <v>1</v>
      </c>
    </row>
    <row r="391" spans="1:6" x14ac:dyDescent="0.3">
      <c r="A391" s="3">
        <v>185</v>
      </c>
      <c r="B391" s="2" t="s">
        <v>11170</v>
      </c>
      <c r="C391" s="2" t="s">
        <v>67</v>
      </c>
      <c r="E391" s="33" t="s">
        <v>11232</v>
      </c>
      <c r="F391">
        <v>1</v>
      </c>
    </row>
    <row r="392" spans="1:6" x14ac:dyDescent="0.3">
      <c r="A392" s="3">
        <v>185</v>
      </c>
      <c r="B392" s="2" t="s">
        <v>67</v>
      </c>
      <c r="C392" s="2" t="s">
        <v>68</v>
      </c>
      <c r="D392" s="23" t="s">
        <v>11601</v>
      </c>
      <c r="E392" s="33" t="s">
        <v>11493</v>
      </c>
      <c r="F392">
        <v>1</v>
      </c>
    </row>
    <row r="393" spans="1:6" x14ac:dyDescent="0.3">
      <c r="A393" s="3">
        <v>185</v>
      </c>
      <c r="B393" s="2" t="s">
        <v>67</v>
      </c>
      <c r="C393" s="2" t="s">
        <v>67</v>
      </c>
      <c r="E393" s="33" t="s">
        <v>11494</v>
      </c>
      <c r="F393">
        <v>1</v>
      </c>
    </row>
    <row r="394" spans="1:6" ht="28.8" x14ac:dyDescent="0.3">
      <c r="A394" s="3">
        <v>185</v>
      </c>
      <c r="B394" s="2" t="s">
        <v>11170</v>
      </c>
      <c r="C394" s="2" t="s">
        <v>67</v>
      </c>
      <c r="E394" s="33" t="s">
        <v>11495</v>
      </c>
      <c r="F394">
        <v>1</v>
      </c>
    </row>
    <row r="395" spans="1:6" x14ac:dyDescent="0.3">
      <c r="A395" s="3">
        <v>185</v>
      </c>
      <c r="B395" s="2" t="s">
        <v>11170</v>
      </c>
      <c r="C395" s="2" t="s">
        <v>67</v>
      </c>
      <c r="E395" s="33" t="s">
        <v>11496</v>
      </c>
      <c r="F395">
        <v>1</v>
      </c>
    </row>
    <row r="396" spans="1:6" ht="28.8" x14ac:dyDescent="0.3">
      <c r="A396" s="3">
        <v>185</v>
      </c>
      <c r="B396" s="2" t="s">
        <v>67</v>
      </c>
      <c r="C396" s="2" t="s">
        <v>67</v>
      </c>
      <c r="E396" s="33" t="s">
        <v>11497</v>
      </c>
      <c r="F396">
        <v>1</v>
      </c>
    </row>
    <row r="397" spans="1:6" x14ac:dyDescent="0.3">
      <c r="A397" s="3">
        <v>185</v>
      </c>
      <c r="B397" s="2" t="s">
        <v>11170</v>
      </c>
      <c r="C397" s="2" t="s">
        <v>67</v>
      </c>
      <c r="E397" s="33" t="s">
        <v>11251</v>
      </c>
      <c r="F397">
        <v>1</v>
      </c>
    </row>
    <row r="398" spans="1:6" ht="28.8" x14ac:dyDescent="0.3">
      <c r="A398" s="3">
        <v>185</v>
      </c>
      <c r="B398" s="2" t="s">
        <v>11170</v>
      </c>
      <c r="C398" s="2" t="s">
        <v>67</v>
      </c>
      <c r="E398" s="33" t="s">
        <v>9517</v>
      </c>
      <c r="F398">
        <v>1</v>
      </c>
    </row>
    <row r="399" spans="1:6" ht="28.8" x14ac:dyDescent="0.3">
      <c r="A399" s="3">
        <v>185</v>
      </c>
      <c r="B399" s="2" t="s">
        <v>11170</v>
      </c>
      <c r="C399" s="2" t="s">
        <v>67</v>
      </c>
      <c r="E399" s="33" t="s">
        <v>11498</v>
      </c>
      <c r="F399">
        <v>1</v>
      </c>
    </row>
    <row r="400" spans="1:6" x14ac:dyDescent="0.3">
      <c r="A400" s="3">
        <v>185</v>
      </c>
      <c r="B400" s="2" t="s">
        <v>11170</v>
      </c>
      <c r="C400" s="2" t="s">
        <v>67</v>
      </c>
      <c r="E400" s="33" t="s">
        <v>11233</v>
      </c>
      <c r="F400">
        <v>1</v>
      </c>
    </row>
    <row r="401" spans="1:6" x14ac:dyDescent="0.3">
      <c r="A401" s="3">
        <v>185</v>
      </c>
      <c r="B401" s="2" t="s">
        <v>67</v>
      </c>
      <c r="C401" s="2" t="s">
        <v>68</v>
      </c>
      <c r="E401" s="33" t="s">
        <v>11597</v>
      </c>
      <c r="F401">
        <v>1</v>
      </c>
    </row>
    <row r="402" spans="1:6" x14ac:dyDescent="0.3">
      <c r="A402" s="3" t="s">
        <v>9778</v>
      </c>
      <c r="B402" s="2" t="s">
        <v>67</v>
      </c>
      <c r="C402" s="2" t="s">
        <v>67</v>
      </c>
      <c r="E402" s="33" t="s">
        <v>11501</v>
      </c>
      <c r="F402">
        <v>1</v>
      </c>
    </row>
    <row r="403" spans="1:6" ht="28.8" x14ac:dyDescent="0.3">
      <c r="A403" s="3" t="s">
        <v>9778</v>
      </c>
      <c r="B403" s="2" t="s">
        <v>67</v>
      </c>
      <c r="C403" s="2" t="s">
        <v>67</v>
      </c>
      <c r="E403" s="33" t="s">
        <v>11502</v>
      </c>
      <c r="F403">
        <v>1</v>
      </c>
    </row>
    <row r="404" spans="1:6" x14ac:dyDescent="0.3">
      <c r="A404" s="3" t="s">
        <v>9778</v>
      </c>
      <c r="B404" s="2" t="s">
        <v>11170</v>
      </c>
      <c r="C404" s="2" t="s">
        <v>67</v>
      </c>
      <c r="E404" s="33" t="s">
        <v>11251</v>
      </c>
      <c r="F404">
        <v>1</v>
      </c>
    </row>
    <row r="405" spans="1:6" ht="28.8" x14ac:dyDescent="0.3">
      <c r="A405" s="3" t="s">
        <v>9778</v>
      </c>
      <c r="B405" s="2" t="s">
        <v>11170</v>
      </c>
      <c r="C405" s="2" t="s">
        <v>67</v>
      </c>
      <c r="E405" s="33" t="s">
        <v>11445</v>
      </c>
      <c r="F405">
        <v>1</v>
      </c>
    </row>
    <row r="406" spans="1:6" ht="28.8" x14ac:dyDescent="0.3">
      <c r="A406" s="3" t="s">
        <v>9778</v>
      </c>
      <c r="B406" s="2" t="s">
        <v>11170</v>
      </c>
      <c r="C406" s="2" t="s">
        <v>67</v>
      </c>
      <c r="E406" s="33" t="s">
        <v>11503</v>
      </c>
      <c r="F406">
        <v>1</v>
      </c>
    </row>
    <row r="407" spans="1:6" x14ac:dyDescent="0.3">
      <c r="A407" s="3" t="s">
        <v>9778</v>
      </c>
      <c r="B407" s="2" t="s">
        <v>11170</v>
      </c>
      <c r="C407" s="2" t="s">
        <v>67</v>
      </c>
      <c r="E407" s="33" t="s">
        <v>11504</v>
      </c>
      <c r="F407">
        <v>1</v>
      </c>
    </row>
    <row r="408" spans="1:6" ht="28.8" x14ac:dyDescent="0.3">
      <c r="A408" s="3" t="s">
        <v>9778</v>
      </c>
      <c r="B408" s="2" t="s">
        <v>67</v>
      </c>
      <c r="C408" s="2" t="s">
        <v>67</v>
      </c>
      <c r="E408" s="33" t="s">
        <v>11505</v>
      </c>
      <c r="F408">
        <v>1</v>
      </c>
    </row>
    <row r="409" spans="1:6" ht="28.8" x14ac:dyDescent="0.3">
      <c r="A409" s="3" t="s">
        <v>9778</v>
      </c>
      <c r="B409" s="2" t="s">
        <v>67</v>
      </c>
      <c r="C409" s="2" t="s">
        <v>67</v>
      </c>
      <c r="E409" s="33" t="s">
        <v>11506</v>
      </c>
      <c r="F409">
        <v>1</v>
      </c>
    </row>
    <row r="410" spans="1:6" x14ac:dyDescent="0.3">
      <c r="A410" s="3" t="s">
        <v>9778</v>
      </c>
      <c r="B410" s="2" t="s">
        <v>67</v>
      </c>
      <c r="C410" s="2" t="s">
        <v>67</v>
      </c>
      <c r="E410" s="33" t="s">
        <v>11507</v>
      </c>
      <c r="F410">
        <v>1</v>
      </c>
    </row>
    <row r="411" spans="1:6" ht="28.8" x14ac:dyDescent="0.3">
      <c r="A411" s="3" t="s">
        <v>9778</v>
      </c>
      <c r="B411" s="2" t="s">
        <v>11170</v>
      </c>
      <c r="C411" s="2" t="s">
        <v>67</v>
      </c>
      <c r="E411" s="33" t="s">
        <v>11508</v>
      </c>
      <c r="F411">
        <v>1</v>
      </c>
    </row>
    <row r="412" spans="1:6" x14ac:dyDescent="0.3">
      <c r="A412" s="3" t="s">
        <v>9778</v>
      </c>
      <c r="B412" s="2" t="s">
        <v>67</v>
      </c>
      <c r="C412" s="2" t="s">
        <v>68</v>
      </c>
      <c r="D412" s="23" t="s">
        <v>10698</v>
      </c>
      <c r="E412" s="33" t="s">
        <v>11509</v>
      </c>
      <c r="F412">
        <v>1</v>
      </c>
    </row>
    <row r="413" spans="1:6" x14ac:dyDescent="0.3">
      <c r="A413" s="3" t="s">
        <v>9778</v>
      </c>
      <c r="B413" s="2" t="s">
        <v>11170</v>
      </c>
      <c r="C413" s="2" t="s">
        <v>67</v>
      </c>
      <c r="E413" s="33" t="s">
        <v>11400</v>
      </c>
      <c r="F413">
        <v>1</v>
      </c>
    </row>
    <row r="414" spans="1:6" x14ac:dyDescent="0.3">
      <c r="A414" s="3" t="s">
        <v>9778</v>
      </c>
      <c r="B414" s="2" t="s">
        <v>67</v>
      </c>
      <c r="C414" s="2" t="s">
        <v>67</v>
      </c>
      <c r="E414" s="33" t="s">
        <v>11510</v>
      </c>
      <c r="F414">
        <v>1</v>
      </c>
    </row>
    <row r="415" spans="1:6" x14ac:dyDescent="0.3">
      <c r="A415" s="3" t="s">
        <v>9778</v>
      </c>
      <c r="B415" s="2" t="s">
        <v>11170</v>
      </c>
      <c r="C415" s="2" t="s">
        <v>67</v>
      </c>
      <c r="E415" s="33" t="s">
        <v>11511</v>
      </c>
      <c r="F415">
        <v>1</v>
      </c>
    </row>
    <row r="416" spans="1:6" x14ac:dyDescent="0.3">
      <c r="A416" s="3" t="s">
        <v>9778</v>
      </c>
      <c r="B416" s="2" t="s">
        <v>11170</v>
      </c>
      <c r="C416" s="2" t="s">
        <v>67</v>
      </c>
      <c r="E416" s="33" t="s">
        <v>11151</v>
      </c>
      <c r="F416">
        <v>1</v>
      </c>
    </row>
    <row r="417" spans="1:6" x14ac:dyDescent="0.3">
      <c r="A417" s="3" t="s">
        <v>9778</v>
      </c>
      <c r="B417" s="2" t="s">
        <v>67</v>
      </c>
      <c r="C417" s="2" t="s">
        <v>67</v>
      </c>
      <c r="E417" s="33" t="s">
        <v>11512</v>
      </c>
      <c r="F417">
        <v>1</v>
      </c>
    </row>
    <row r="418" spans="1:6" x14ac:dyDescent="0.3">
      <c r="A418" s="3" t="s">
        <v>9778</v>
      </c>
      <c r="B418" s="2" t="s">
        <v>11170</v>
      </c>
      <c r="C418" s="2" t="s">
        <v>67</v>
      </c>
      <c r="E418" s="33" t="s">
        <v>9518</v>
      </c>
      <c r="F418">
        <v>1</v>
      </c>
    </row>
    <row r="419" spans="1:6" x14ac:dyDescent="0.3">
      <c r="A419" s="3" t="s">
        <v>9778</v>
      </c>
      <c r="B419" s="2" t="s">
        <v>11170</v>
      </c>
      <c r="C419" s="2" t="s">
        <v>67</v>
      </c>
      <c r="E419" s="33" t="s">
        <v>11224</v>
      </c>
      <c r="F419">
        <v>1</v>
      </c>
    </row>
    <row r="420" spans="1:6" x14ac:dyDescent="0.3">
      <c r="A420" s="3" t="s">
        <v>9778</v>
      </c>
      <c r="B420" s="2" t="s">
        <v>11170</v>
      </c>
      <c r="C420" s="2" t="s">
        <v>67</v>
      </c>
      <c r="E420" s="33" t="s">
        <v>11252</v>
      </c>
      <c r="F420">
        <v>1</v>
      </c>
    </row>
    <row r="421" spans="1:6" ht="28.8" x14ac:dyDescent="0.3">
      <c r="A421" s="3" t="s">
        <v>10942</v>
      </c>
      <c r="B421" s="2" t="s">
        <v>11170</v>
      </c>
      <c r="C421" s="2" t="s">
        <v>67</v>
      </c>
      <c r="E421" s="33" t="s">
        <v>11287</v>
      </c>
      <c r="F421">
        <v>1</v>
      </c>
    </row>
    <row r="422" spans="1:6" x14ac:dyDescent="0.3">
      <c r="A422" s="3" t="s">
        <v>10942</v>
      </c>
      <c r="B422" s="2" t="s">
        <v>11170</v>
      </c>
      <c r="C422" s="2" t="s">
        <v>67</v>
      </c>
      <c r="E422" s="33" t="s">
        <v>11199</v>
      </c>
      <c r="F422">
        <v>1</v>
      </c>
    </row>
    <row r="423" spans="1:6" ht="28.8" x14ac:dyDescent="0.3">
      <c r="A423" s="3" t="s">
        <v>10942</v>
      </c>
      <c r="B423" s="2" t="s">
        <v>11170</v>
      </c>
      <c r="C423" s="2" t="s">
        <v>67</v>
      </c>
      <c r="E423" s="33" t="s">
        <v>11203</v>
      </c>
      <c r="F423">
        <v>1</v>
      </c>
    </row>
    <row r="424" spans="1:6" x14ac:dyDescent="0.3">
      <c r="A424" s="3" t="s">
        <v>10942</v>
      </c>
      <c r="B424" s="2" t="s">
        <v>67</v>
      </c>
      <c r="C424" s="2" t="s">
        <v>67</v>
      </c>
      <c r="E424" s="33" t="s">
        <v>11513</v>
      </c>
      <c r="F424">
        <v>1</v>
      </c>
    </row>
    <row r="425" spans="1:6" x14ac:dyDescent="0.3">
      <c r="A425" s="3" t="s">
        <v>10942</v>
      </c>
      <c r="B425" s="2" t="s">
        <v>11170</v>
      </c>
      <c r="C425" s="2" t="s">
        <v>67</v>
      </c>
      <c r="E425" s="33" t="s">
        <v>11253</v>
      </c>
      <c r="F425">
        <v>1</v>
      </c>
    </row>
    <row r="426" spans="1:6" x14ac:dyDescent="0.3">
      <c r="A426" s="3" t="s">
        <v>10942</v>
      </c>
      <c r="B426" s="2" t="s">
        <v>11170</v>
      </c>
      <c r="C426" s="2" t="s">
        <v>67</v>
      </c>
      <c r="E426" s="33" t="s">
        <v>11212</v>
      </c>
      <c r="F426">
        <v>1</v>
      </c>
    </row>
    <row r="427" spans="1:6" x14ac:dyDescent="0.3">
      <c r="A427" s="3">
        <v>31</v>
      </c>
      <c r="B427" s="2" t="s">
        <v>67</v>
      </c>
      <c r="C427" s="2" t="s">
        <v>68</v>
      </c>
      <c r="E427" s="33" t="s">
        <v>11514</v>
      </c>
      <c r="F427">
        <v>1</v>
      </c>
    </row>
    <row r="428" spans="1:6" x14ac:dyDescent="0.3">
      <c r="A428" s="3">
        <v>31</v>
      </c>
      <c r="B428" s="2" t="s">
        <v>11170</v>
      </c>
      <c r="C428" s="2" t="s">
        <v>67</v>
      </c>
      <c r="E428" s="33" t="s">
        <v>11515</v>
      </c>
      <c r="F428">
        <v>1</v>
      </c>
    </row>
    <row r="429" spans="1:6" x14ac:dyDescent="0.3">
      <c r="A429" s="3">
        <v>31</v>
      </c>
      <c r="B429" s="2" t="s">
        <v>11170</v>
      </c>
      <c r="C429" s="2" t="s">
        <v>67</v>
      </c>
      <c r="E429" s="33" t="s">
        <v>11469</v>
      </c>
      <c r="F429">
        <v>1</v>
      </c>
    </row>
    <row r="430" spans="1:6" x14ac:dyDescent="0.3">
      <c r="A430" s="3">
        <v>31</v>
      </c>
      <c r="B430" s="2" t="s">
        <v>68</v>
      </c>
      <c r="C430" s="2" t="s">
        <v>68</v>
      </c>
      <c r="D430" s="23" t="s">
        <v>11603</v>
      </c>
      <c r="E430" s="33" t="s">
        <v>11516</v>
      </c>
      <c r="F430">
        <v>1</v>
      </c>
    </row>
    <row r="431" spans="1:6" x14ac:dyDescent="0.3">
      <c r="A431" s="3">
        <v>31</v>
      </c>
      <c r="B431" s="2" t="s">
        <v>67</v>
      </c>
      <c r="C431" s="2" t="s">
        <v>67</v>
      </c>
      <c r="E431" s="33" t="s">
        <v>11517</v>
      </c>
      <c r="F431">
        <v>1</v>
      </c>
    </row>
    <row r="432" spans="1:6" ht="28.8" x14ac:dyDescent="0.3">
      <c r="A432" s="3">
        <v>31</v>
      </c>
      <c r="B432" s="2" t="s">
        <v>11170</v>
      </c>
      <c r="C432" s="2" t="s">
        <v>67</v>
      </c>
      <c r="E432" s="33" t="s">
        <v>11518</v>
      </c>
      <c r="F432">
        <v>1</v>
      </c>
    </row>
    <row r="433" spans="1:6" ht="28.8" x14ac:dyDescent="0.3">
      <c r="A433" s="3">
        <v>31</v>
      </c>
      <c r="B433" s="2" t="s">
        <v>11170</v>
      </c>
      <c r="C433" s="2" t="s">
        <v>67</v>
      </c>
      <c r="E433" s="33" t="s">
        <v>11519</v>
      </c>
      <c r="F433">
        <v>1</v>
      </c>
    </row>
    <row r="434" spans="1:6" x14ac:dyDescent="0.3">
      <c r="A434" s="3">
        <v>31</v>
      </c>
      <c r="B434" s="2" t="s">
        <v>67</v>
      </c>
      <c r="C434" s="2" t="s">
        <v>67</v>
      </c>
      <c r="E434" s="33" t="s">
        <v>11520</v>
      </c>
      <c r="F434">
        <v>1</v>
      </c>
    </row>
    <row r="435" spans="1:6" x14ac:dyDescent="0.3">
      <c r="A435" s="3">
        <v>31</v>
      </c>
      <c r="B435" s="2" t="s">
        <v>11170</v>
      </c>
      <c r="C435" s="2" t="s">
        <v>67</v>
      </c>
      <c r="E435" s="33" t="s">
        <v>9290</v>
      </c>
      <c r="F435">
        <v>1</v>
      </c>
    </row>
    <row r="436" spans="1:6" x14ac:dyDescent="0.3">
      <c r="A436" s="3">
        <v>31</v>
      </c>
      <c r="B436" s="2" t="s">
        <v>67</v>
      </c>
      <c r="C436" s="2" t="s">
        <v>67</v>
      </c>
      <c r="E436" s="33" t="s">
        <v>11521</v>
      </c>
      <c r="F436">
        <v>1</v>
      </c>
    </row>
    <row r="437" spans="1:6" ht="28.8" x14ac:dyDescent="0.3">
      <c r="A437" s="3">
        <v>31</v>
      </c>
      <c r="B437" s="2" t="s">
        <v>11170</v>
      </c>
      <c r="C437" s="2" t="s">
        <v>67</v>
      </c>
      <c r="E437" s="33" t="s">
        <v>11203</v>
      </c>
      <c r="F437">
        <v>1</v>
      </c>
    </row>
    <row r="438" spans="1:6" x14ac:dyDescent="0.3">
      <c r="A438" s="3">
        <v>31</v>
      </c>
      <c r="B438" s="2" t="s">
        <v>11170</v>
      </c>
      <c r="C438" s="2" t="s">
        <v>67</v>
      </c>
      <c r="E438" s="33" t="s">
        <v>11598</v>
      </c>
      <c r="F438">
        <v>1</v>
      </c>
    </row>
    <row r="439" spans="1:6" x14ac:dyDescent="0.3">
      <c r="A439" s="3">
        <v>31</v>
      </c>
      <c r="B439" s="2" t="s">
        <v>67</v>
      </c>
      <c r="C439" s="2" t="s">
        <v>67</v>
      </c>
      <c r="E439" s="33" t="s">
        <v>11522</v>
      </c>
      <c r="F439">
        <v>1</v>
      </c>
    </row>
    <row r="440" spans="1:6" x14ac:dyDescent="0.3">
      <c r="A440" s="3">
        <v>31</v>
      </c>
      <c r="B440" s="2" t="s">
        <v>68</v>
      </c>
      <c r="C440" s="2" t="s">
        <v>68</v>
      </c>
      <c r="E440" s="33" t="s">
        <v>11523</v>
      </c>
      <c r="F440">
        <v>1</v>
      </c>
    </row>
    <row r="441" spans="1:6" x14ac:dyDescent="0.3">
      <c r="A441" s="3">
        <v>31</v>
      </c>
      <c r="B441" s="2" t="s">
        <v>67</v>
      </c>
      <c r="C441" s="2" t="s">
        <v>67</v>
      </c>
      <c r="E441" s="33" t="s">
        <v>11524</v>
      </c>
      <c r="F441">
        <v>1</v>
      </c>
    </row>
    <row r="442" spans="1:6" ht="28.8" x14ac:dyDescent="0.3">
      <c r="A442" s="3">
        <v>31</v>
      </c>
      <c r="B442" s="2" t="s">
        <v>67</v>
      </c>
      <c r="C442" s="2" t="s">
        <v>67</v>
      </c>
      <c r="E442" s="33" t="s">
        <v>11525</v>
      </c>
      <c r="F442">
        <v>1</v>
      </c>
    </row>
    <row r="443" spans="1:6" x14ac:dyDescent="0.3">
      <c r="A443" s="3">
        <v>31</v>
      </c>
      <c r="B443" s="2" t="s">
        <v>67</v>
      </c>
      <c r="C443" s="2" t="s">
        <v>68</v>
      </c>
      <c r="E443" s="33" t="s">
        <v>11526</v>
      </c>
      <c r="F443">
        <v>1</v>
      </c>
    </row>
    <row r="444" spans="1:6" ht="43.2" x14ac:dyDescent="0.3">
      <c r="A444" s="3">
        <v>31</v>
      </c>
      <c r="B444" s="2" t="s">
        <v>67</v>
      </c>
      <c r="C444" s="2" t="s">
        <v>67</v>
      </c>
      <c r="E444" s="33" t="s">
        <v>11527</v>
      </c>
      <c r="F444">
        <v>1</v>
      </c>
    </row>
    <row r="445" spans="1:6" ht="28.8" x14ac:dyDescent="0.3">
      <c r="A445" s="3">
        <v>31</v>
      </c>
      <c r="B445" s="2" t="s">
        <v>67</v>
      </c>
      <c r="C445" s="2" t="s">
        <v>67</v>
      </c>
      <c r="E445" s="33" t="s">
        <v>11528</v>
      </c>
      <c r="F445">
        <v>1</v>
      </c>
    </row>
    <row r="446" spans="1:6" x14ac:dyDescent="0.3">
      <c r="A446" s="3">
        <v>31</v>
      </c>
      <c r="B446" s="2" t="s">
        <v>67</v>
      </c>
      <c r="C446" s="2" t="s">
        <v>67</v>
      </c>
      <c r="E446" s="33" t="s">
        <v>11529</v>
      </c>
      <c r="F446">
        <v>1</v>
      </c>
    </row>
    <row r="447" spans="1:6" x14ac:dyDescent="0.3">
      <c r="A447" s="3">
        <v>31</v>
      </c>
      <c r="B447" s="2" t="s">
        <v>67</v>
      </c>
      <c r="C447" s="2" t="s">
        <v>67</v>
      </c>
      <c r="E447" s="33" t="s">
        <v>11530</v>
      </c>
      <c r="F447">
        <v>1</v>
      </c>
    </row>
    <row r="448" spans="1:6" x14ac:dyDescent="0.3">
      <c r="A448" s="3">
        <v>31</v>
      </c>
      <c r="B448" s="2" t="s">
        <v>67</v>
      </c>
      <c r="C448" s="2" t="s">
        <v>67</v>
      </c>
      <c r="E448" s="33" t="s">
        <v>11531</v>
      </c>
      <c r="F448">
        <v>1</v>
      </c>
    </row>
    <row r="449" spans="1:6" x14ac:dyDescent="0.3">
      <c r="A449" s="3">
        <v>31</v>
      </c>
      <c r="B449" s="2" t="s">
        <v>67</v>
      </c>
      <c r="C449" s="2" t="s">
        <v>67</v>
      </c>
      <c r="E449" s="33" t="s">
        <v>11532</v>
      </c>
      <c r="F449">
        <v>1</v>
      </c>
    </row>
    <row r="450" spans="1:6" ht="28.8" x14ac:dyDescent="0.3">
      <c r="A450" s="3">
        <v>31</v>
      </c>
      <c r="B450" s="2" t="s">
        <v>67</v>
      </c>
      <c r="C450" s="2" t="s">
        <v>67</v>
      </c>
      <c r="E450" s="33" t="s">
        <v>11533</v>
      </c>
      <c r="F450">
        <v>1</v>
      </c>
    </row>
    <row r="451" spans="1:6" ht="28.8" x14ac:dyDescent="0.3">
      <c r="A451" s="3">
        <v>31</v>
      </c>
      <c r="B451" s="2" t="s">
        <v>67</v>
      </c>
      <c r="C451" s="2" t="s">
        <v>67</v>
      </c>
      <c r="E451" s="33" t="s">
        <v>11534</v>
      </c>
      <c r="F451">
        <v>1</v>
      </c>
    </row>
    <row r="452" spans="1:6" ht="28.8" x14ac:dyDescent="0.3">
      <c r="A452" s="3">
        <v>31</v>
      </c>
      <c r="B452" s="2" t="s">
        <v>67</v>
      </c>
      <c r="C452" s="2" t="s">
        <v>67</v>
      </c>
      <c r="E452" s="33" t="s">
        <v>11535</v>
      </c>
      <c r="F452">
        <v>1</v>
      </c>
    </row>
    <row r="453" spans="1:6" x14ac:dyDescent="0.3">
      <c r="A453" s="3">
        <v>31</v>
      </c>
      <c r="B453" s="2" t="s">
        <v>67</v>
      </c>
      <c r="C453" s="2" t="s">
        <v>68</v>
      </c>
      <c r="D453" s="23" t="s">
        <v>2208</v>
      </c>
      <c r="E453" s="33" t="s">
        <v>11536</v>
      </c>
      <c r="F453">
        <v>1</v>
      </c>
    </row>
    <row r="454" spans="1:6" x14ac:dyDescent="0.3">
      <c r="A454" s="3">
        <v>31</v>
      </c>
      <c r="B454" s="2" t="s">
        <v>67</v>
      </c>
      <c r="C454" s="2" t="s">
        <v>67</v>
      </c>
      <c r="E454" s="33" t="s">
        <v>11537</v>
      </c>
      <c r="F454">
        <v>1</v>
      </c>
    </row>
    <row r="455" spans="1:6" x14ac:dyDescent="0.3">
      <c r="A455" s="3">
        <v>31</v>
      </c>
      <c r="B455" s="2" t="s">
        <v>11170</v>
      </c>
      <c r="C455" s="2" t="s">
        <v>67</v>
      </c>
      <c r="E455" s="33" t="s">
        <v>11520</v>
      </c>
      <c r="F455">
        <v>1</v>
      </c>
    </row>
    <row r="456" spans="1:6" x14ac:dyDescent="0.3">
      <c r="A456" s="3">
        <v>183</v>
      </c>
      <c r="B456" s="2" t="s">
        <v>67</v>
      </c>
      <c r="C456" s="2" t="s">
        <v>67</v>
      </c>
      <c r="E456" s="33" t="s">
        <v>11538</v>
      </c>
      <c r="F456">
        <v>1</v>
      </c>
    </row>
    <row r="457" spans="1:6" ht="28.8" x14ac:dyDescent="0.3">
      <c r="A457" s="3">
        <v>183</v>
      </c>
      <c r="B457" s="2" t="s">
        <v>67</v>
      </c>
      <c r="C457" s="2" t="s">
        <v>67</v>
      </c>
      <c r="E457" s="33" t="s">
        <v>11539</v>
      </c>
      <c r="F457">
        <v>1</v>
      </c>
    </row>
    <row r="458" spans="1:6" x14ac:dyDescent="0.3">
      <c r="A458" s="3">
        <v>183</v>
      </c>
      <c r="B458" s="2" t="s">
        <v>11170</v>
      </c>
      <c r="C458" s="2" t="s">
        <v>67</v>
      </c>
      <c r="E458" s="33" t="s">
        <v>11451</v>
      </c>
      <c r="F458">
        <v>1</v>
      </c>
    </row>
    <row r="459" spans="1:6" ht="28.8" x14ac:dyDescent="0.3">
      <c r="A459" s="3">
        <v>183</v>
      </c>
      <c r="B459" s="2" t="s">
        <v>11170</v>
      </c>
      <c r="C459" s="2" t="s">
        <v>67</v>
      </c>
      <c r="E459" s="33" t="s">
        <v>11397</v>
      </c>
      <c r="F459">
        <v>1</v>
      </c>
    </row>
    <row r="460" spans="1:6" ht="28.8" x14ac:dyDescent="0.3">
      <c r="A460" s="3">
        <v>183</v>
      </c>
      <c r="B460" s="2" t="s">
        <v>11170</v>
      </c>
      <c r="C460" s="2" t="s">
        <v>67</v>
      </c>
      <c r="E460" s="33" t="s">
        <v>11540</v>
      </c>
      <c r="F460">
        <v>1</v>
      </c>
    </row>
    <row r="461" spans="1:6" x14ac:dyDescent="0.3">
      <c r="A461" s="3">
        <v>183</v>
      </c>
      <c r="B461" s="2" t="s">
        <v>11170</v>
      </c>
      <c r="C461" s="2" t="s">
        <v>67</v>
      </c>
      <c r="E461" s="33" t="s">
        <v>11212</v>
      </c>
      <c r="F461">
        <v>1</v>
      </c>
    </row>
    <row r="462" spans="1:6" ht="28.8" x14ac:dyDescent="0.3">
      <c r="A462" s="3">
        <v>183</v>
      </c>
      <c r="B462" s="2" t="s">
        <v>67</v>
      </c>
      <c r="C462" s="2" t="s">
        <v>68</v>
      </c>
      <c r="D462" s="23" t="s">
        <v>11604</v>
      </c>
      <c r="E462" s="33" t="s">
        <v>11541</v>
      </c>
      <c r="F462">
        <v>1</v>
      </c>
    </row>
    <row r="463" spans="1:6" x14ac:dyDescent="0.3">
      <c r="A463" s="3">
        <v>183</v>
      </c>
      <c r="B463" s="2" t="s">
        <v>67</v>
      </c>
      <c r="C463" s="2" t="s">
        <v>67</v>
      </c>
      <c r="E463" s="33" t="s">
        <v>11542</v>
      </c>
      <c r="F463">
        <v>1</v>
      </c>
    </row>
    <row r="464" spans="1:6" x14ac:dyDescent="0.3">
      <c r="A464" s="3">
        <v>183</v>
      </c>
      <c r="B464" s="2" t="s">
        <v>11170</v>
      </c>
      <c r="C464" s="2" t="s">
        <v>67</v>
      </c>
      <c r="E464" s="33" t="s">
        <v>11194</v>
      </c>
      <c r="F464">
        <v>1</v>
      </c>
    </row>
    <row r="465" spans="1:6" x14ac:dyDescent="0.3">
      <c r="A465" s="3">
        <v>183</v>
      </c>
      <c r="B465" s="2" t="s">
        <v>11170</v>
      </c>
      <c r="C465" s="2" t="s">
        <v>67</v>
      </c>
      <c r="E465" s="33" t="s">
        <v>11461</v>
      </c>
      <c r="F465">
        <v>1</v>
      </c>
    </row>
    <row r="466" spans="1:6" ht="28.8" x14ac:dyDescent="0.3">
      <c r="A466" s="3">
        <v>183</v>
      </c>
      <c r="B466" s="2" t="s">
        <v>11170</v>
      </c>
      <c r="C466" s="2" t="s">
        <v>67</v>
      </c>
      <c r="E466" s="33" t="s">
        <v>11543</v>
      </c>
      <c r="F466">
        <v>1</v>
      </c>
    </row>
    <row r="467" spans="1:6" x14ac:dyDescent="0.3">
      <c r="A467" s="3">
        <v>183</v>
      </c>
      <c r="B467" s="2" t="s">
        <v>67</v>
      </c>
      <c r="C467" s="2" t="s">
        <v>67</v>
      </c>
      <c r="E467" s="33" t="s">
        <v>11458</v>
      </c>
      <c r="F467">
        <v>1</v>
      </c>
    </row>
    <row r="468" spans="1:6" x14ac:dyDescent="0.3">
      <c r="A468" s="3">
        <v>183</v>
      </c>
      <c r="B468" s="2" t="s">
        <v>67</v>
      </c>
      <c r="C468" s="2" t="s">
        <v>67</v>
      </c>
      <c r="E468" s="33" t="s">
        <v>11544</v>
      </c>
      <c r="F468">
        <v>1</v>
      </c>
    </row>
    <row r="469" spans="1:6" x14ac:dyDescent="0.3">
      <c r="A469" s="3">
        <v>183</v>
      </c>
      <c r="B469" s="2" t="s">
        <v>11170</v>
      </c>
      <c r="C469" s="2" t="s">
        <v>67</v>
      </c>
      <c r="E469" s="33" t="s">
        <v>11416</v>
      </c>
      <c r="F469">
        <v>1</v>
      </c>
    </row>
    <row r="470" spans="1:6" ht="28.8" x14ac:dyDescent="0.3">
      <c r="A470" s="3">
        <v>183</v>
      </c>
      <c r="B470" s="2" t="s">
        <v>11170</v>
      </c>
      <c r="C470" s="2" t="s">
        <v>67</v>
      </c>
      <c r="E470" s="33" t="s">
        <v>11545</v>
      </c>
      <c r="F470">
        <v>1</v>
      </c>
    </row>
    <row r="471" spans="1:6" x14ac:dyDescent="0.3">
      <c r="A471" s="3">
        <v>183</v>
      </c>
      <c r="B471" s="2" t="s">
        <v>11170</v>
      </c>
      <c r="C471" s="2" t="s">
        <v>67</v>
      </c>
      <c r="E471" s="33" t="s">
        <v>11453</v>
      </c>
      <c r="F471">
        <v>1</v>
      </c>
    </row>
    <row r="472" spans="1:6" x14ac:dyDescent="0.3">
      <c r="A472" s="3">
        <v>183</v>
      </c>
      <c r="B472" s="2" t="s">
        <v>11170</v>
      </c>
      <c r="C472" s="2" t="s">
        <v>67</v>
      </c>
      <c r="E472" s="33" t="s">
        <v>11418</v>
      </c>
      <c r="F472">
        <v>1</v>
      </c>
    </row>
    <row r="473" spans="1:6" x14ac:dyDescent="0.3">
      <c r="A473" s="3">
        <v>183</v>
      </c>
      <c r="B473" s="2" t="s">
        <v>11170</v>
      </c>
      <c r="C473" s="2" t="s">
        <v>67</v>
      </c>
      <c r="E473" s="33" t="s">
        <v>11410</v>
      </c>
      <c r="F473">
        <v>1</v>
      </c>
    </row>
    <row r="474" spans="1:6" ht="28.8" x14ac:dyDescent="0.3">
      <c r="A474" s="3">
        <v>183</v>
      </c>
      <c r="B474" s="2" t="s">
        <v>11170</v>
      </c>
      <c r="C474" s="2" t="s">
        <v>67</v>
      </c>
      <c r="E474" s="33" t="s">
        <v>11420</v>
      </c>
      <c r="F474">
        <v>1</v>
      </c>
    </row>
    <row r="475" spans="1:6" x14ac:dyDescent="0.3">
      <c r="A475" s="3">
        <v>183</v>
      </c>
      <c r="B475" s="2" t="s">
        <v>67</v>
      </c>
      <c r="C475" s="2" t="s">
        <v>67</v>
      </c>
      <c r="E475" s="33" t="s">
        <v>11546</v>
      </c>
      <c r="F475">
        <v>1</v>
      </c>
    </row>
    <row r="476" spans="1:6" x14ac:dyDescent="0.3">
      <c r="A476" s="3">
        <v>183</v>
      </c>
      <c r="B476" s="2" t="s">
        <v>67</v>
      </c>
      <c r="C476" s="2" t="s">
        <v>67</v>
      </c>
      <c r="E476" s="33" t="s">
        <v>11547</v>
      </c>
      <c r="F476">
        <v>1</v>
      </c>
    </row>
    <row r="477" spans="1:6" x14ac:dyDescent="0.3">
      <c r="A477" s="3">
        <v>183</v>
      </c>
      <c r="B477" s="2" t="s">
        <v>11170</v>
      </c>
      <c r="C477" s="2" t="s">
        <v>67</v>
      </c>
      <c r="E477" s="33" t="s">
        <v>11227</v>
      </c>
      <c r="F477">
        <v>1</v>
      </c>
    </row>
    <row r="478" spans="1:6" x14ac:dyDescent="0.3">
      <c r="A478" s="3">
        <v>183</v>
      </c>
      <c r="B478" s="2" t="s">
        <v>11170</v>
      </c>
      <c r="C478" s="2" t="s">
        <v>67</v>
      </c>
      <c r="E478" s="33" t="s">
        <v>11548</v>
      </c>
      <c r="F478">
        <v>1</v>
      </c>
    </row>
    <row r="479" spans="1:6" x14ac:dyDescent="0.3">
      <c r="A479" s="3">
        <v>183</v>
      </c>
      <c r="B479" s="2" t="s">
        <v>11170</v>
      </c>
      <c r="C479" s="2" t="s">
        <v>67</v>
      </c>
      <c r="E479" s="33" t="s">
        <v>11469</v>
      </c>
      <c r="F479">
        <v>1</v>
      </c>
    </row>
    <row r="480" spans="1:6" x14ac:dyDescent="0.3">
      <c r="A480" s="3">
        <v>183</v>
      </c>
      <c r="B480" s="2" t="s">
        <v>67</v>
      </c>
      <c r="C480" s="2" t="s">
        <v>67</v>
      </c>
      <c r="E480" s="33" t="s">
        <v>11549</v>
      </c>
      <c r="F480">
        <v>1</v>
      </c>
    </row>
    <row r="481" spans="1:6" ht="28.8" x14ac:dyDescent="0.3">
      <c r="A481" s="3">
        <v>183</v>
      </c>
      <c r="B481" s="2" t="s">
        <v>11170</v>
      </c>
      <c r="C481" s="2" t="s">
        <v>67</v>
      </c>
      <c r="E481" s="33" t="s">
        <v>11436</v>
      </c>
      <c r="F481">
        <v>1</v>
      </c>
    </row>
    <row r="482" spans="1:6" x14ac:dyDescent="0.3">
      <c r="A482" s="3">
        <v>183</v>
      </c>
      <c r="B482" s="2" t="s">
        <v>11170</v>
      </c>
      <c r="C482" s="2" t="s">
        <v>67</v>
      </c>
      <c r="E482" s="33" t="s">
        <v>11550</v>
      </c>
      <c r="F482">
        <v>1</v>
      </c>
    </row>
    <row r="483" spans="1:6" x14ac:dyDescent="0.3">
      <c r="A483" s="3">
        <v>183</v>
      </c>
      <c r="B483" s="2" t="s">
        <v>11170</v>
      </c>
      <c r="C483" s="2" t="s">
        <v>67</v>
      </c>
      <c r="E483" s="33" t="s">
        <v>11315</v>
      </c>
      <c r="F483">
        <v>1</v>
      </c>
    </row>
    <row r="484" spans="1:6" x14ac:dyDescent="0.3">
      <c r="A484" s="3">
        <v>183</v>
      </c>
      <c r="B484" s="2" t="s">
        <v>11170</v>
      </c>
      <c r="C484" s="2" t="s">
        <v>67</v>
      </c>
      <c r="E484" s="33" t="s">
        <v>11454</v>
      </c>
      <c r="F484">
        <v>1</v>
      </c>
    </row>
    <row r="485" spans="1:6" ht="28.8" x14ac:dyDescent="0.3">
      <c r="A485" s="3">
        <v>183</v>
      </c>
      <c r="B485" s="2" t="s">
        <v>67</v>
      </c>
      <c r="C485" s="2" t="s">
        <v>67</v>
      </c>
      <c r="E485" s="33" t="s">
        <v>11551</v>
      </c>
      <c r="F485">
        <v>1</v>
      </c>
    </row>
    <row r="486" spans="1:6" x14ac:dyDescent="0.3">
      <c r="A486" s="3">
        <v>183</v>
      </c>
      <c r="B486" s="2" t="s">
        <v>67</v>
      </c>
      <c r="C486" s="2" t="s">
        <v>67</v>
      </c>
      <c r="E486" s="33" t="s">
        <v>11552</v>
      </c>
      <c r="F486">
        <v>1</v>
      </c>
    </row>
    <row r="487" spans="1:6" x14ac:dyDescent="0.3">
      <c r="A487" s="3">
        <v>183</v>
      </c>
      <c r="B487" s="2" t="s">
        <v>67</v>
      </c>
      <c r="C487" s="2" t="s">
        <v>67</v>
      </c>
      <c r="E487" s="33" t="s">
        <v>11553</v>
      </c>
      <c r="F487">
        <v>1</v>
      </c>
    </row>
    <row r="488" spans="1:6" x14ac:dyDescent="0.3">
      <c r="A488" s="3">
        <v>183</v>
      </c>
      <c r="B488" s="2" t="s">
        <v>67</v>
      </c>
      <c r="C488" s="2" t="s">
        <v>67</v>
      </c>
      <c r="E488" s="33" t="s">
        <v>11554</v>
      </c>
      <c r="F488">
        <v>1</v>
      </c>
    </row>
    <row r="489" spans="1:6" x14ac:dyDescent="0.3">
      <c r="A489" s="3" t="s">
        <v>9571</v>
      </c>
      <c r="B489" s="2" t="s">
        <v>67</v>
      </c>
      <c r="C489" s="2" t="s">
        <v>67</v>
      </c>
      <c r="E489" s="33" t="s">
        <v>11555</v>
      </c>
      <c r="F489">
        <v>1</v>
      </c>
    </row>
    <row r="490" spans="1:6" x14ac:dyDescent="0.3">
      <c r="A490" s="3" t="s">
        <v>9571</v>
      </c>
      <c r="B490" s="2" t="s">
        <v>11170</v>
      </c>
      <c r="C490" s="2" t="s">
        <v>67</v>
      </c>
      <c r="E490" s="33" t="s">
        <v>11252</v>
      </c>
      <c r="F490">
        <v>1</v>
      </c>
    </row>
    <row r="491" spans="1:6" x14ac:dyDescent="0.3">
      <c r="A491" s="3" t="s">
        <v>9571</v>
      </c>
      <c r="B491" s="2" t="s">
        <v>67</v>
      </c>
      <c r="C491" s="2" t="s">
        <v>67</v>
      </c>
      <c r="E491" s="33" t="s">
        <v>11556</v>
      </c>
      <c r="F491">
        <v>1</v>
      </c>
    </row>
    <row r="492" spans="1:6" ht="28.8" x14ac:dyDescent="0.3">
      <c r="A492" s="3" t="s">
        <v>9571</v>
      </c>
      <c r="B492" s="2" t="s">
        <v>11170</v>
      </c>
      <c r="C492" s="2" t="s">
        <v>67</v>
      </c>
      <c r="E492" s="33" t="s">
        <v>11261</v>
      </c>
      <c r="F492">
        <v>1</v>
      </c>
    </row>
    <row r="493" spans="1:6" x14ac:dyDescent="0.3">
      <c r="A493" s="3" t="s">
        <v>9571</v>
      </c>
      <c r="B493" s="2" t="s">
        <v>11170</v>
      </c>
      <c r="C493" s="2" t="s">
        <v>67</v>
      </c>
      <c r="E493" s="33" t="s">
        <v>11557</v>
      </c>
      <c r="F493">
        <v>1</v>
      </c>
    </row>
    <row r="494" spans="1:6" x14ac:dyDescent="0.3">
      <c r="A494" s="3" t="s">
        <v>9571</v>
      </c>
      <c r="B494" s="2" t="s">
        <v>11170</v>
      </c>
      <c r="C494" s="2" t="s">
        <v>67</v>
      </c>
      <c r="E494" s="33" t="s">
        <v>9290</v>
      </c>
      <c r="F494">
        <v>1</v>
      </c>
    </row>
    <row r="495" spans="1:6" x14ac:dyDescent="0.3">
      <c r="A495" s="3" t="s">
        <v>9571</v>
      </c>
      <c r="B495" s="2" t="s">
        <v>67</v>
      </c>
      <c r="C495" s="2" t="s">
        <v>67</v>
      </c>
      <c r="E495" s="33" t="s">
        <v>11558</v>
      </c>
      <c r="F495">
        <v>1</v>
      </c>
    </row>
    <row r="496" spans="1:6" ht="28.8" x14ac:dyDescent="0.3">
      <c r="A496" s="3" t="s">
        <v>9571</v>
      </c>
      <c r="B496" s="2" t="s">
        <v>11170</v>
      </c>
      <c r="C496" s="2" t="s">
        <v>67</v>
      </c>
      <c r="E496" s="33" t="s">
        <v>11559</v>
      </c>
      <c r="F496">
        <v>1</v>
      </c>
    </row>
    <row r="497" spans="1:6" x14ac:dyDescent="0.3">
      <c r="A497" s="3" t="s">
        <v>9571</v>
      </c>
      <c r="B497" s="2" t="s">
        <v>67</v>
      </c>
      <c r="C497" s="2" t="s">
        <v>67</v>
      </c>
      <c r="E497" s="33" t="s">
        <v>11560</v>
      </c>
      <c r="F497">
        <v>1</v>
      </c>
    </row>
    <row r="498" spans="1:6" x14ac:dyDescent="0.3">
      <c r="A498" s="3" t="s">
        <v>9571</v>
      </c>
      <c r="B498" s="2" t="s">
        <v>67</v>
      </c>
      <c r="C498" s="2" t="s">
        <v>68</v>
      </c>
      <c r="E498" s="33" t="s">
        <v>11561</v>
      </c>
      <c r="F498">
        <v>1</v>
      </c>
    </row>
    <row r="499" spans="1:6" ht="28.8" x14ac:dyDescent="0.3">
      <c r="A499" s="3" t="s">
        <v>9571</v>
      </c>
      <c r="B499" s="2" t="s">
        <v>11170</v>
      </c>
      <c r="C499" s="2" t="s">
        <v>67</v>
      </c>
      <c r="E499" s="33" t="s">
        <v>11562</v>
      </c>
      <c r="F499">
        <v>1</v>
      </c>
    </row>
    <row r="500" spans="1:6" x14ac:dyDescent="0.3">
      <c r="A500" s="3">
        <v>24</v>
      </c>
      <c r="B500" s="2" t="s">
        <v>11170</v>
      </c>
      <c r="C500" s="2" t="s">
        <v>67</v>
      </c>
      <c r="E500" s="33" t="s">
        <v>11563</v>
      </c>
      <c r="F500">
        <v>1</v>
      </c>
    </row>
    <row r="501" spans="1:6" x14ac:dyDescent="0.3">
      <c r="A501" s="3">
        <v>24</v>
      </c>
      <c r="B501" s="2" t="s">
        <v>11170</v>
      </c>
      <c r="C501" s="2" t="s">
        <v>67</v>
      </c>
      <c r="E501" s="33" t="s">
        <v>11307</v>
      </c>
      <c r="F501">
        <v>1</v>
      </c>
    </row>
    <row r="502" spans="1:6" ht="28.8" x14ac:dyDescent="0.3">
      <c r="A502" s="3">
        <v>24</v>
      </c>
      <c r="B502" s="2" t="s">
        <v>67</v>
      </c>
      <c r="C502" s="2" t="s">
        <v>67</v>
      </c>
      <c r="D502" s="23" t="s">
        <v>10756</v>
      </c>
      <c r="E502" s="33" t="s">
        <v>11564</v>
      </c>
      <c r="F502">
        <v>1</v>
      </c>
    </row>
    <row r="503" spans="1:6" x14ac:dyDescent="0.3">
      <c r="A503" s="3">
        <v>24</v>
      </c>
      <c r="B503" s="2" t="s">
        <v>11170</v>
      </c>
      <c r="C503" s="2" t="s">
        <v>67</v>
      </c>
      <c r="E503" s="33" t="s">
        <v>11306</v>
      </c>
      <c r="F503">
        <v>1</v>
      </c>
    </row>
    <row r="504" spans="1:6" x14ac:dyDescent="0.3">
      <c r="A504" s="3">
        <v>24</v>
      </c>
      <c r="B504" s="2" t="s">
        <v>67</v>
      </c>
      <c r="C504" s="2" t="s">
        <v>67</v>
      </c>
      <c r="E504" s="33" t="s">
        <v>11565</v>
      </c>
      <c r="F504">
        <v>1</v>
      </c>
    </row>
    <row r="505" spans="1:6" x14ac:dyDescent="0.3">
      <c r="A505" s="3">
        <v>24</v>
      </c>
      <c r="B505" s="2" t="s">
        <v>67</v>
      </c>
      <c r="C505" s="2" t="s">
        <v>67</v>
      </c>
      <c r="E505" s="33" t="s">
        <v>11566</v>
      </c>
      <c r="F505">
        <v>1</v>
      </c>
    </row>
    <row r="506" spans="1:6" x14ac:dyDescent="0.3">
      <c r="A506" s="3">
        <v>24</v>
      </c>
      <c r="B506" s="2" t="s">
        <v>67</v>
      </c>
      <c r="C506" s="2" t="s">
        <v>67</v>
      </c>
      <c r="E506" s="33" t="s">
        <v>11567</v>
      </c>
      <c r="F506">
        <v>1</v>
      </c>
    </row>
    <row r="507" spans="1:6" ht="28.8" x14ac:dyDescent="0.3">
      <c r="A507" s="3">
        <v>24</v>
      </c>
      <c r="B507" s="2" t="s">
        <v>67</v>
      </c>
      <c r="C507" s="2" t="s">
        <v>68</v>
      </c>
      <c r="D507" s="23" t="s">
        <v>11606</v>
      </c>
      <c r="E507" s="33" t="s">
        <v>11568</v>
      </c>
      <c r="F507">
        <v>1</v>
      </c>
    </row>
    <row r="508" spans="1:6" x14ac:dyDescent="0.3">
      <c r="A508" s="3">
        <v>24</v>
      </c>
      <c r="B508" s="2" t="s">
        <v>67</v>
      </c>
      <c r="C508" s="2" t="s">
        <v>67</v>
      </c>
      <c r="E508" s="33" t="s">
        <v>11569</v>
      </c>
      <c r="F508">
        <v>1</v>
      </c>
    </row>
    <row r="509" spans="1:6" x14ac:dyDescent="0.3">
      <c r="A509" s="3">
        <v>24</v>
      </c>
      <c r="B509" s="2" t="s">
        <v>67</v>
      </c>
      <c r="C509" s="2" t="s">
        <v>67</v>
      </c>
      <c r="E509" s="33" t="s">
        <v>11570</v>
      </c>
      <c r="F509">
        <v>1</v>
      </c>
    </row>
    <row r="510" spans="1:6" x14ac:dyDescent="0.3">
      <c r="A510" s="3">
        <v>24</v>
      </c>
      <c r="B510" s="2" t="s">
        <v>67</v>
      </c>
      <c r="C510" s="2" t="s">
        <v>68</v>
      </c>
      <c r="D510" s="23" t="s">
        <v>11600</v>
      </c>
      <c r="E510" s="33" t="s">
        <v>11571</v>
      </c>
      <c r="F510">
        <v>1</v>
      </c>
    </row>
    <row r="511" spans="1:6" x14ac:dyDescent="0.3">
      <c r="A511" s="3">
        <v>24</v>
      </c>
      <c r="B511" s="2" t="s">
        <v>11170</v>
      </c>
      <c r="C511" s="2" t="s">
        <v>67</v>
      </c>
      <c r="E511" s="33" t="s">
        <v>11572</v>
      </c>
      <c r="F511">
        <v>1</v>
      </c>
    </row>
    <row r="512" spans="1:6" x14ac:dyDescent="0.3">
      <c r="A512" s="3">
        <v>24</v>
      </c>
      <c r="B512" s="2" t="s">
        <v>67</v>
      </c>
      <c r="C512" s="2" t="s">
        <v>67</v>
      </c>
      <c r="E512" s="33" t="s">
        <v>11573</v>
      </c>
      <c r="F512">
        <v>1</v>
      </c>
    </row>
    <row r="513" spans="1:6" x14ac:dyDescent="0.3">
      <c r="A513" s="3">
        <v>24</v>
      </c>
      <c r="B513" s="2" t="s">
        <v>67</v>
      </c>
      <c r="C513" s="2" t="s">
        <v>67</v>
      </c>
      <c r="E513" s="33" t="s">
        <v>11574</v>
      </c>
      <c r="F513">
        <v>1</v>
      </c>
    </row>
    <row r="514" spans="1:6" ht="28.8" x14ac:dyDescent="0.3">
      <c r="A514" s="3">
        <v>24</v>
      </c>
      <c r="B514" s="2" t="s">
        <v>67</v>
      </c>
      <c r="C514" s="2" t="s">
        <v>67</v>
      </c>
      <c r="E514" s="33" t="s">
        <v>11575</v>
      </c>
      <c r="F514">
        <v>1</v>
      </c>
    </row>
    <row r="515" spans="1:6" x14ac:dyDescent="0.3">
      <c r="A515" s="3">
        <v>24</v>
      </c>
      <c r="B515" s="2" t="s">
        <v>67</v>
      </c>
      <c r="C515" s="2" t="s">
        <v>67</v>
      </c>
      <c r="E515" s="33" t="s">
        <v>11576</v>
      </c>
      <c r="F515">
        <v>1</v>
      </c>
    </row>
    <row r="516" spans="1:6" x14ac:dyDescent="0.3">
      <c r="A516" s="3">
        <v>24</v>
      </c>
      <c r="B516" s="2" t="s">
        <v>11170</v>
      </c>
      <c r="C516" s="2" t="s">
        <v>67</v>
      </c>
      <c r="E516" s="33" t="s">
        <v>11168</v>
      </c>
      <c r="F516">
        <v>1</v>
      </c>
    </row>
    <row r="517" spans="1:6" x14ac:dyDescent="0.3">
      <c r="A517" s="3">
        <v>24</v>
      </c>
      <c r="B517" s="2" t="s">
        <v>67</v>
      </c>
      <c r="C517" s="2" t="s">
        <v>68</v>
      </c>
      <c r="D517" s="23" t="s">
        <v>11616</v>
      </c>
      <c r="E517" s="33" t="s">
        <v>11577</v>
      </c>
      <c r="F517">
        <v>1</v>
      </c>
    </row>
    <row r="518" spans="1:6" x14ac:dyDescent="0.3">
      <c r="A518" s="3">
        <v>24</v>
      </c>
      <c r="B518" s="2" t="s">
        <v>11170</v>
      </c>
      <c r="C518" s="2" t="s">
        <v>67</v>
      </c>
      <c r="E518" s="33" t="s">
        <v>11441</v>
      </c>
      <c r="F518">
        <v>1</v>
      </c>
    </row>
    <row r="519" spans="1:6" ht="28.8" x14ac:dyDescent="0.3">
      <c r="A519" s="3">
        <v>24</v>
      </c>
      <c r="B519" s="2" t="s">
        <v>11170</v>
      </c>
      <c r="C519" s="2" t="s">
        <v>67</v>
      </c>
      <c r="E519" s="33" t="s">
        <v>11460</v>
      </c>
      <c r="F519">
        <v>1</v>
      </c>
    </row>
    <row r="520" spans="1:6" ht="28.8" x14ac:dyDescent="0.3">
      <c r="A520" s="3">
        <v>24</v>
      </c>
      <c r="B520" s="2" t="s">
        <v>67</v>
      </c>
      <c r="C520" s="2" t="s">
        <v>67</v>
      </c>
      <c r="E520" s="33" t="s">
        <v>11578</v>
      </c>
      <c r="F520">
        <v>1</v>
      </c>
    </row>
    <row r="521" spans="1:6" x14ac:dyDescent="0.3">
      <c r="A521" s="3">
        <v>36</v>
      </c>
      <c r="B521" s="2" t="s">
        <v>67</v>
      </c>
      <c r="C521" s="2" t="s">
        <v>67</v>
      </c>
      <c r="E521" s="33" t="s">
        <v>11579</v>
      </c>
      <c r="F521">
        <v>1</v>
      </c>
    </row>
    <row r="522" spans="1:6" x14ac:dyDescent="0.3">
      <c r="A522" s="3">
        <v>36</v>
      </c>
      <c r="B522" s="2" t="s">
        <v>67</v>
      </c>
      <c r="C522" s="2" t="s">
        <v>67</v>
      </c>
      <c r="E522" s="33" t="s">
        <v>11580</v>
      </c>
      <c r="F522">
        <v>1</v>
      </c>
    </row>
    <row r="523" spans="1:6" ht="28.8" x14ac:dyDescent="0.3">
      <c r="A523" s="3">
        <v>36</v>
      </c>
      <c r="B523" s="2" t="s">
        <v>67</v>
      </c>
      <c r="C523" s="2" t="s">
        <v>67</v>
      </c>
      <c r="E523" s="33" t="s">
        <v>11581</v>
      </c>
      <c r="F523">
        <v>1</v>
      </c>
    </row>
    <row r="524" spans="1:6" x14ac:dyDescent="0.3">
      <c r="A524" s="3">
        <v>36</v>
      </c>
      <c r="B524" s="2" t="s">
        <v>67</v>
      </c>
      <c r="C524" s="2" t="s">
        <v>67</v>
      </c>
      <c r="E524" s="33" t="s">
        <v>11582</v>
      </c>
      <c r="F524">
        <v>1</v>
      </c>
    </row>
    <row r="525" spans="1:6" ht="28.8" x14ac:dyDescent="0.3">
      <c r="A525" s="3">
        <v>36</v>
      </c>
      <c r="B525" s="2" t="s">
        <v>67</v>
      </c>
      <c r="C525" s="2" t="s">
        <v>67</v>
      </c>
      <c r="E525" s="33" t="s">
        <v>11583</v>
      </c>
      <c r="F525">
        <v>1</v>
      </c>
    </row>
    <row r="526" spans="1:6" x14ac:dyDescent="0.3">
      <c r="A526" s="3">
        <v>36</v>
      </c>
      <c r="B526" s="2" t="s">
        <v>67</v>
      </c>
      <c r="C526" s="2" t="s">
        <v>67</v>
      </c>
      <c r="E526" s="33" t="s">
        <v>11584</v>
      </c>
      <c r="F526">
        <v>1</v>
      </c>
    </row>
    <row r="527" spans="1:6" ht="28.8" x14ac:dyDescent="0.3">
      <c r="A527" s="3">
        <v>36</v>
      </c>
      <c r="B527" s="2" t="s">
        <v>67</v>
      </c>
      <c r="C527" s="2" t="s">
        <v>67</v>
      </c>
      <c r="E527" s="33" t="s">
        <v>11585</v>
      </c>
      <c r="F527">
        <v>1</v>
      </c>
    </row>
    <row r="528" spans="1:6" ht="28.8" x14ac:dyDescent="0.3">
      <c r="A528" s="3">
        <v>36</v>
      </c>
      <c r="B528" s="2" t="s">
        <v>67</v>
      </c>
      <c r="C528" s="2" t="s">
        <v>67</v>
      </c>
      <c r="E528" s="33" t="s">
        <v>11586</v>
      </c>
      <c r="F528">
        <v>1</v>
      </c>
    </row>
    <row r="529" spans="1:6" ht="28.8" x14ac:dyDescent="0.3">
      <c r="A529" s="3">
        <v>36</v>
      </c>
      <c r="B529" s="2" t="s">
        <v>67</v>
      </c>
      <c r="C529" s="2" t="s">
        <v>67</v>
      </c>
      <c r="E529" s="33" t="s">
        <v>11587</v>
      </c>
      <c r="F529">
        <v>1</v>
      </c>
    </row>
    <row r="530" spans="1:6" x14ac:dyDescent="0.3">
      <c r="A530" s="3">
        <v>36</v>
      </c>
      <c r="B530" s="2" t="s">
        <v>67</v>
      </c>
      <c r="C530" s="2" t="s">
        <v>67</v>
      </c>
      <c r="E530" s="33" t="s">
        <v>11588</v>
      </c>
      <c r="F530">
        <v>1</v>
      </c>
    </row>
    <row r="531" spans="1:6" x14ac:dyDescent="0.3">
      <c r="A531" s="3">
        <v>36</v>
      </c>
      <c r="B531" s="2" t="s">
        <v>11170</v>
      </c>
      <c r="C531" s="2" t="s">
        <v>67</v>
      </c>
      <c r="E531" s="33" t="s">
        <v>148</v>
      </c>
      <c r="F531">
        <v>1</v>
      </c>
    </row>
    <row r="532" spans="1:6" ht="28.8" x14ac:dyDescent="0.3">
      <c r="A532" s="3">
        <v>36</v>
      </c>
      <c r="B532" s="2" t="s">
        <v>67</v>
      </c>
      <c r="C532" s="2" t="s">
        <v>67</v>
      </c>
      <c r="E532" s="33" t="s">
        <v>11589</v>
      </c>
      <c r="F532">
        <v>1</v>
      </c>
    </row>
    <row r="533" spans="1:6" x14ac:dyDescent="0.3">
      <c r="A533" s="3">
        <v>36</v>
      </c>
      <c r="B533" s="2" t="s">
        <v>67</v>
      </c>
      <c r="C533" s="2" t="s">
        <v>67</v>
      </c>
      <c r="E533" s="33" t="s">
        <v>11590</v>
      </c>
      <c r="F533">
        <v>1</v>
      </c>
    </row>
    <row r="534" spans="1:6" ht="28.8" x14ac:dyDescent="0.3">
      <c r="A534" s="3">
        <v>36</v>
      </c>
      <c r="B534" s="2" t="s">
        <v>67</v>
      </c>
      <c r="C534" s="2" t="s">
        <v>67</v>
      </c>
      <c r="E534" s="33" t="s">
        <v>11591</v>
      </c>
      <c r="F534">
        <v>1</v>
      </c>
    </row>
    <row r="535" spans="1:6" x14ac:dyDescent="0.3">
      <c r="A535" s="3">
        <v>36</v>
      </c>
      <c r="B535" s="2" t="s">
        <v>67</v>
      </c>
      <c r="C535" s="2" t="s">
        <v>68</v>
      </c>
      <c r="E535" s="33" t="s">
        <v>11592</v>
      </c>
      <c r="F535">
        <v>1</v>
      </c>
    </row>
    <row r="536" spans="1:6" x14ac:dyDescent="0.3">
      <c r="A536" s="3">
        <v>36</v>
      </c>
      <c r="B536" s="2" t="s">
        <v>67</v>
      </c>
      <c r="C536" s="2" t="s">
        <v>67</v>
      </c>
      <c r="E536" s="33" t="s">
        <v>11593</v>
      </c>
      <c r="F536">
        <v>1</v>
      </c>
    </row>
    <row r="537" spans="1:6" x14ac:dyDescent="0.3">
      <c r="A537" s="3">
        <v>36</v>
      </c>
      <c r="B537" s="2" t="s">
        <v>67</v>
      </c>
      <c r="C537" s="2" t="s">
        <v>67</v>
      </c>
      <c r="E537" s="33" t="s">
        <v>11594</v>
      </c>
      <c r="F537">
        <v>1</v>
      </c>
    </row>
    <row r="538" spans="1:6" x14ac:dyDescent="0.3">
      <c r="A538" s="3">
        <v>36</v>
      </c>
      <c r="B538" s="2" t="s">
        <v>11170</v>
      </c>
      <c r="C538" s="2" t="s">
        <v>67</v>
      </c>
      <c r="E538" s="33" t="s">
        <v>11595</v>
      </c>
      <c r="F538">
        <v>1</v>
      </c>
    </row>
    <row r="539" spans="1:6" x14ac:dyDescent="0.3">
      <c r="A539" s="3">
        <v>36</v>
      </c>
      <c r="B539" s="2" t="s">
        <v>67</v>
      </c>
      <c r="C539" s="2" t="s">
        <v>67</v>
      </c>
      <c r="E539" s="33" t="s">
        <v>11596</v>
      </c>
      <c r="F539">
        <v>1</v>
      </c>
    </row>
    <row r="540" spans="1:6" x14ac:dyDescent="0.3">
      <c r="A540" s="3">
        <v>36</v>
      </c>
      <c r="B540" s="2" t="s">
        <v>11170</v>
      </c>
      <c r="C540" s="2" t="s">
        <v>67</v>
      </c>
      <c r="E540" s="33" t="s">
        <v>11514</v>
      </c>
      <c r="F540">
        <v>1</v>
      </c>
    </row>
    <row r="541" spans="1:6" x14ac:dyDescent="0.3">
      <c r="A541" s="3">
        <v>219</v>
      </c>
      <c r="B541" s="2" t="s">
        <v>11170</v>
      </c>
      <c r="C541" s="2" t="s">
        <v>67</v>
      </c>
      <c r="E541" s="33" t="s">
        <v>11620</v>
      </c>
      <c r="F541">
        <v>1</v>
      </c>
    </row>
    <row r="542" spans="1:6" ht="28.8" x14ac:dyDescent="0.3">
      <c r="A542" s="3">
        <v>219</v>
      </c>
      <c r="B542" s="2" t="s">
        <v>67</v>
      </c>
      <c r="C542" s="2" t="s">
        <v>67</v>
      </c>
      <c r="E542" s="33" t="s">
        <v>11621</v>
      </c>
      <c r="F542">
        <v>1</v>
      </c>
    </row>
    <row r="543" spans="1:6" x14ac:dyDescent="0.3">
      <c r="A543" s="3">
        <v>219</v>
      </c>
      <c r="B543" s="2" t="s">
        <v>68</v>
      </c>
      <c r="C543" s="2" t="s">
        <v>68</v>
      </c>
      <c r="E543" s="33" t="s">
        <v>11622</v>
      </c>
      <c r="F543">
        <v>1</v>
      </c>
    </row>
    <row r="544" spans="1:6" x14ac:dyDescent="0.3">
      <c r="A544" s="3">
        <v>219</v>
      </c>
      <c r="B544" s="2" t="s">
        <v>67</v>
      </c>
      <c r="C544" s="2" t="s">
        <v>67</v>
      </c>
      <c r="E544" s="33" t="s">
        <v>11623</v>
      </c>
      <c r="F544">
        <v>1</v>
      </c>
    </row>
    <row r="545" spans="1:6" x14ac:dyDescent="0.3">
      <c r="A545" s="3">
        <v>219</v>
      </c>
      <c r="B545" s="2" t="s">
        <v>11170</v>
      </c>
      <c r="C545" s="2" t="s">
        <v>67</v>
      </c>
      <c r="E545" s="33" t="s">
        <v>11466</v>
      </c>
      <c r="F545">
        <v>1</v>
      </c>
    </row>
    <row r="546" spans="1:6" ht="28.8" x14ac:dyDescent="0.3">
      <c r="A546" s="3">
        <v>219</v>
      </c>
      <c r="B546" s="2" t="s">
        <v>67</v>
      </c>
      <c r="C546" s="2" t="s">
        <v>67</v>
      </c>
      <c r="E546" s="33" t="s">
        <v>11624</v>
      </c>
      <c r="F546">
        <v>1</v>
      </c>
    </row>
    <row r="547" spans="1:6" x14ac:dyDescent="0.3">
      <c r="A547" s="3">
        <v>219</v>
      </c>
      <c r="B547" s="2" t="s">
        <v>11170</v>
      </c>
      <c r="C547" s="2" t="s">
        <v>67</v>
      </c>
      <c r="E547" s="33" t="s">
        <v>11625</v>
      </c>
      <c r="F547">
        <v>1</v>
      </c>
    </row>
    <row r="548" spans="1:6" x14ac:dyDescent="0.3">
      <c r="A548" s="3">
        <v>219</v>
      </c>
      <c r="B548" s="2" t="s">
        <v>11170</v>
      </c>
      <c r="C548" s="2" t="s">
        <v>67</v>
      </c>
      <c r="E548" s="33" t="s">
        <v>3126</v>
      </c>
      <c r="F548">
        <v>1</v>
      </c>
    </row>
    <row r="549" spans="1:6" x14ac:dyDescent="0.3">
      <c r="A549" s="3">
        <v>219</v>
      </c>
      <c r="B549" s="2" t="s">
        <v>11170</v>
      </c>
      <c r="C549" s="2" t="s">
        <v>67</v>
      </c>
      <c r="E549" s="33" t="s">
        <v>9290</v>
      </c>
      <c r="F549">
        <v>1</v>
      </c>
    </row>
    <row r="550" spans="1:6" ht="28.8" x14ac:dyDescent="0.3">
      <c r="A550" s="3">
        <v>219</v>
      </c>
      <c r="B550" s="2" t="s">
        <v>67</v>
      </c>
      <c r="C550" s="2" t="s">
        <v>67</v>
      </c>
      <c r="E550" s="33" t="s">
        <v>11626</v>
      </c>
      <c r="F550">
        <v>1</v>
      </c>
    </row>
    <row r="551" spans="1:6" ht="28.8" x14ac:dyDescent="0.3">
      <c r="A551" s="3">
        <v>219</v>
      </c>
      <c r="B551" s="2" t="s">
        <v>67</v>
      </c>
      <c r="C551" s="2" t="s">
        <v>68</v>
      </c>
      <c r="E551" s="33" t="s">
        <v>11627</v>
      </c>
      <c r="F551">
        <v>1</v>
      </c>
    </row>
    <row r="552" spans="1:6" x14ac:dyDescent="0.3">
      <c r="A552" s="3">
        <v>219</v>
      </c>
      <c r="B552" s="2" t="s">
        <v>11170</v>
      </c>
      <c r="C552" s="2" t="s">
        <v>67</v>
      </c>
      <c r="E552" s="33" t="s">
        <v>11381</v>
      </c>
      <c r="F552">
        <v>1</v>
      </c>
    </row>
    <row r="553" spans="1:6" x14ac:dyDescent="0.3">
      <c r="A553" s="3">
        <v>476</v>
      </c>
      <c r="B553" s="2" t="s">
        <v>67</v>
      </c>
      <c r="C553" s="2" t="s">
        <v>67</v>
      </c>
      <c r="E553" s="33" t="s">
        <v>11628</v>
      </c>
      <c r="F553">
        <v>1</v>
      </c>
    </row>
    <row r="554" spans="1:6" x14ac:dyDescent="0.3">
      <c r="A554" s="3">
        <v>476</v>
      </c>
      <c r="B554" s="2" t="s">
        <v>67</v>
      </c>
      <c r="C554" s="2" t="s">
        <v>67</v>
      </c>
      <c r="E554" s="33" t="s">
        <v>11629</v>
      </c>
      <c r="F554">
        <v>1</v>
      </c>
    </row>
    <row r="555" spans="1:6" x14ac:dyDescent="0.3">
      <c r="A555" s="3">
        <v>476</v>
      </c>
      <c r="B555" s="2" t="s">
        <v>67</v>
      </c>
      <c r="C555" s="2" t="s">
        <v>67</v>
      </c>
      <c r="E555" s="33" t="s">
        <v>11630</v>
      </c>
      <c r="F555">
        <v>1</v>
      </c>
    </row>
    <row r="556" spans="1:6" x14ac:dyDescent="0.3">
      <c r="A556" s="3">
        <v>476</v>
      </c>
      <c r="B556" s="2" t="s">
        <v>67</v>
      </c>
      <c r="C556" s="2" t="s">
        <v>67</v>
      </c>
      <c r="E556" s="33" t="s">
        <v>11631</v>
      </c>
      <c r="F556">
        <v>1</v>
      </c>
    </row>
    <row r="557" spans="1:6" ht="28.8" x14ac:dyDescent="0.3">
      <c r="A557" s="3">
        <v>476</v>
      </c>
      <c r="B557" s="2" t="s">
        <v>67</v>
      </c>
      <c r="C557" s="2" t="s">
        <v>67</v>
      </c>
      <c r="E557" s="33" t="s">
        <v>11632</v>
      </c>
      <c r="F557">
        <v>1</v>
      </c>
    </row>
    <row r="558" spans="1:6" x14ac:dyDescent="0.3">
      <c r="A558" s="3">
        <v>476</v>
      </c>
      <c r="B558" s="2" t="s">
        <v>67</v>
      </c>
      <c r="C558" s="2" t="s">
        <v>67</v>
      </c>
      <c r="E558" s="33" t="s">
        <v>11633</v>
      </c>
      <c r="F558">
        <v>1</v>
      </c>
    </row>
    <row r="559" spans="1:6" x14ac:dyDescent="0.3">
      <c r="A559" s="3">
        <v>476</v>
      </c>
      <c r="B559" s="2" t="s">
        <v>67</v>
      </c>
      <c r="C559" s="2" t="s">
        <v>67</v>
      </c>
      <c r="E559" s="33" t="s">
        <v>11634</v>
      </c>
      <c r="F559">
        <v>1</v>
      </c>
    </row>
    <row r="560" spans="1:6" ht="28.8" x14ac:dyDescent="0.3">
      <c r="A560" s="3">
        <v>476</v>
      </c>
      <c r="B560" s="2" t="s">
        <v>11170</v>
      </c>
      <c r="C560" s="2" t="s">
        <v>67</v>
      </c>
      <c r="E560" s="33" t="s">
        <v>11635</v>
      </c>
      <c r="F560">
        <v>1</v>
      </c>
    </row>
    <row r="561" spans="1:6" x14ac:dyDescent="0.3">
      <c r="A561" s="3">
        <v>476</v>
      </c>
      <c r="B561" s="2" t="s">
        <v>11170</v>
      </c>
      <c r="C561" s="2" t="s">
        <v>67</v>
      </c>
      <c r="E561" s="33" t="s">
        <v>11636</v>
      </c>
      <c r="F561">
        <v>1</v>
      </c>
    </row>
    <row r="562" spans="1:6" x14ac:dyDescent="0.3">
      <c r="A562" s="3">
        <v>476</v>
      </c>
      <c r="B562" s="2" t="s">
        <v>67</v>
      </c>
      <c r="C562" s="2" t="s">
        <v>67</v>
      </c>
      <c r="E562" s="33" t="s">
        <v>11637</v>
      </c>
      <c r="F562">
        <v>1</v>
      </c>
    </row>
    <row r="563" spans="1:6" x14ac:dyDescent="0.3">
      <c r="A563" s="3">
        <v>476</v>
      </c>
      <c r="B563" s="2" t="s">
        <v>67</v>
      </c>
      <c r="C563" s="2" t="s">
        <v>67</v>
      </c>
      <c r="E563" s="33" t="s">
        <v>11638</v>
      </c>
      <c r="F563">
        <v>1</v>
      </c>
    </row>
    <row r="564" spans="1:6" x14ac:dyDescent="0.3">
      <c r="A564" s="3">
        <v>476</v>
      </c>
      <c r="B564" s="2" t="s">
        <v>11170</v>
      </c>
      <c r="C564" s="2" t="s">
        <v>67</v>
      </c>
      <c r="E564" s="33" t="s">
        <v>11315</v>
      </c>
      <c r="F564">
        <v>1</v>
      </c>
    </row>
    <row r="565" spans="1:6" x14ac:dyDescent="0.3">
      <c r="A565" s="3">
        <v>476</v>
      </c>
      <c r="B565" s="2" t="s">
        <v>11170</v>
      </c>
      <c r="C565" s="2" t="s">
        <v>67</v>
      </c>
      <c r="E565" s="33" t="s">
        <v>11212</v>
      </c>
      <c r="F565">
        <v>1</v>
      </c>
    </row>
    <row r="566" spans="1:6" x14ac:dyDescent="0.3">
      <c r="A566" s="3">
        <v>476</v>
      </c>
      <c r="B566" s="2" t="s">
        <v>67</v>
      </c>
      <c r="C566" s="2" t="s">
        <v>67</v>
      </c>
      <c r="E566" s="33" t="s">
        <v>11639</v>
      </c>
      <c r="F566">
        <v>1</v>
      </c>
    </row>
    <row r="567" spans="1:6" x14ac:dyDescent="0.3">
      <c r="A567" s="3" t="s">
        <v>10817</v>
      </c>
      <c r="B567" s="2" t="s">
        <v>11170</v>
      </c>
      <c r="C567" s="2" t="s">
        <v>67</v>
      </c>
      <c r="E567" s="33" t="s">
        <v>11569</v>
      </c>
      <c r="F567">
        <v>1</v>
      </c>
    </row>
    <row r="568" spans="1:6" x14ac:dyDescent="0.3">
      <c r="A568" s="3" t="s">
        <v>10817</v>
      </c>
      <c r="B568" s="2" t="s">
        <v>11170</v>
      </c>
      <c r="C568" s="2" t="s">
        <v>67</v>
      </c>
      <c r="E568" s="33" t="s">
        <v>11641</v>
      </c>
      <c r="F568">
        <v>1</v>
      </c>
    </row>
    <row r="569" spans="1:6" x14ac:dyDescent="0.3">
      <c r="A569" s="3" t="s">
        <v>10817</v>
      </c>
      <c r="B569" s="2" t="s">
        <v>11170</v>
      </c>
      <c r="C569" s="2" t="s">
        <v>67</v>
      </c>
      <c r="E569" s="33" t="s">
        <v>11251</v>
      </c>
      <c r="F569">
        <v>1</v>
      </c>
    </row>
    <row r="570" spans="1:6" ht="28.8" x14ac:dyDescent="0.3">
      <c r="A570" s="3" t="s">
        <v>10817</v>
      </c>
      <c r="B570" s="2" t="s">
        <v>11170</v>
      </c>
      <c r="C570" s="2" t="s">
        <v>67</v>
      </c>
      <c r="E570" s="33" t="s">
        <v>11503</v>
      </c>
      <c r="F570">
        <v>1</v>
      </c>
    </row>
    <row r="571" spans="1:6" x14ac:dyDescent="0.3">
      <c r="A571" s="3" t="s">
        <v>10817</v>
      </c>
      <c r="B571" s="2" t="s">
        <v>11170</v>
      </c>
      <c r="C571" s="2" t="s">
        <v>67</v>
      </c>
      <c r="E571" s="33" t="s">
        <v>11443</v>
      </c>
      <c r="F571">
        <v>1</v>
      </c>
    </row>
    <row r="572" spans="1:6" ht="28.8" x14ac:dyDescent="0.3">
      <c r="A572" s="3" t="s">
        <v>10817</v>
      </c>
      <c r="B572" s="2" t="s">
        <v>11170</v>
      </c>
      <c r="C572" s="2" t="s">
        <v>67</v>
      </c>
      <c r="E572" s="33" t="s">
        <v>11445</v>
      </c>
      <c r="F572">
        <v>1</v>
      </c>
    </row>
    <row r="573" spans="1:6" x14ac:dyDescent="0.3">
      <c r="A573" s="3" t="s">
        <v>10817</v>
      </c>
      <c r="B573" s="2" t="s">
        <v>11170</v>
      </c>
      <c r="C573" s="2" t="s">
        <v>67</v>
      </c>
      <c r="D573" s="35"/>
      <c r="E573" s="33" t="s">
        <v>11642</v>
      </c>
      <c r="F573">
        <v>1</v>
      </c>
    </row>
    <row r="574" spans="1:6" x14ac:dyDescent="0.3">
      <c r="A574" s="3" t="s">
        <v>10817</v>
      </c>
      <c r="B574" s="2" t="s">
        <v>11170</v>
      </c>
      <c r="C574" s="2" t="s">
        <v>67</v>
      </c>
      <c r="E574" s="33" t="s">
        <v>9290</v>
      </c>
      <c r="F574">
        <v>1</v>
      </c>
    </row>
    <row r="575" spans="1:6" x14ac:dyDescent="0.3">
      <c r="A575" s="3" t="s">
        <v>10817</v>
      </c>
      <c r="B575" s="2" t="s">
        <v>11170</v>
      </c>
      <c r="C575" s="2" t="s">
        <v>67</v>
      </c>
      <c r="E575" s="33" t="s">
        <v>11450</v>
      </c>
      <c r="F575">
        <v>1</v>
      </c>
    </row>
    <row r="576" spans="1:6" x14ac:dyDescent="0.3">
      <c r="A576" s="3" t="s">
        <v>10817</v>
      </c>
      <c r="B576" s="2" t="s">
        <v>11170</v>
      </c>
      <c r="C576" s="2" t="s">
        <v>67</v>
      </c>
      <c r="E576" s="33" t="s">
        <v>11227</v>
      </c>
      <c r="F576">
        <v>1</v>
      </c>
    </row>
    <row r="577" spans="1:6" x14ac:dyDescent="0.3">
      <c r="A577" s="3" t="s">
        <v>10817</v>
      </c>
      <c r="B577" s="2" t="s">
        <v>68</v>
      </c>
      <c r="C577" s="2" t="s">
        <v>68</v>
      </c>
      <c r="D577" s="23" t="s">
        <v>11802</v>
      </c>
      <c r="E577" s="33" t="s">
        <v>11643</v>
      </c>
      <c r="F577">
        <v>1</v>
      </c>
    </row>
    <row r="578" spans="1:6" x14ac:dyDescent="0.3">
      <c r="A578" s="3" t="s">
        <v>10817</v>
      </c>
      <c r="B578" s="2" t="s">
        <v>67</v>
      </c>
      <c r="C578" s="2" t="s">
        <v>67</v>
      </c>
      <c r="E578" s="33" t="s">
        <v>11644</v>
      </c>
      <c r="F578">
        <v>1</v>
      </c>
    </row>
    <row r="579" spans="1:6" ht="28.8" x14ac:dyDescent="0.3">
      <c r="A579" s="3" t="s">
        <v>10817</v>
      </c>
      <c r="B579" s="2" t="s">
        <v>11170</v>
      </c>
      <c r="C579" s="2" t="s">
        <v>67</v>
      </c>
      <c r="E579" s="33" t="s">
        <v>11645</v>
      </c>
      <c r="F579">
        <v>1</v>
      </c>
    </row>
    <row r="580" spans="1:6" x14ac:dyDescent="0.3">
      <c r="A580" s="3" t="s">
        <v>10817</v>
      </c>
      <c r="B580" s="2" t="s">
        <v>11170</v>
      </c>
      <c r="C580" s="2" t="s">
        <v>67</v>
      </c>
      <c r="E580" s="33" t="s">
        <v>11507</v>
      </c>
      <c r="F580">
        <v>1</v>
      </c>
    </row>
    <row r="581" spans="1:6" ht="28.8" x14ac:dyDescent="0.3">
      <c r="A581" s="3" t="s">
        <v>10817</v>
      </c>
      <c r="B581" s="2" t="s">
        <v>11170</v>
      </c>
      <c r="C581" s="2" t="s">
        <v>67</v>
      </c>
      <c r="E581" s="33" t="s">
        <v>11646</v>
      </c>
      <c r="F581">
        <v>1</v>
      </c>
    </row>
    <row r="582" spans="1:6" x14ac:dyDescent="0.3">
      <c r="A582" s="3" t="s">
        <v>10817</v>
      </c>
      <c r="B582" s="2" t="s">
        <v>11170</v>
      </c>
      <c r="C582" s="2" t="s">
        <v>67</v>
      </c>
      <c r="E582" s="33" t="s">
        <v>9518</v>
      </c>
      <c r="F582">
        <v>1</v>
      </c>
    </row>
    <row r="583" spans="1:6" x14ac:dyDescent="0.3">
      <c r="A583" s="3" t="s">
        <v>10817</v>
      </c>
      <c r="B583" s="2" t="s">
        <v>67</v>
      </c>
      <c r="C583" s="2" t="s">
        <v>67</v>
      </c>
      <c r="E583" s="33" t="s">
        <v>11647</v>
      </c>
      <c r="F583">
        <v>1</v>
      </c>
    </row>
    <row r="584" spans="1:6" x14ac:dyDescent="0.3">
      <c r="A584" s="3" t="s">
        <v>10817</v>
      </c>
      <c r="B584" s="2" t="s">
        <v>67</v>
      </c>
      <c r="C584" s="2" t="s">
        <v>67</v>
      </c>
      <c r="E584" s="33" t="s">
        <v>11648</v>
      </c>
      <c r="F584">
        <v>1</v>
      </c>
    </row>
    <row r="585" spans="1:6" ht="28.8" x14ac:dyDescent="0.3">
      <c r="A585" s="3" t="s">
        <v>10817</v>
      </c>
      <c r="B585" s="2" t="s">
        <v>67</v>
      </c>
      <c r="C585" s="2" t="s">
        <v>67</v>
      </c>
      <c r="E585" s="33" t="s">
        <v>11649</v>
      </c>
      <c r="F585">
        <v>1</v>
      </c>
    </row>
    <row r="586" spans="1:6" x14ac:dyDescent="0.3">
      <c r="A586" s="3" t="s">
        <v>10745</v>
      </c>
      <c r="B586" s="2" t="s">
        <v>11170</v>
      </c>
      <c r="C586" s="2" t="s">
        <v>67</v>
      </c>
      <c r="E586" s="33" t="s">
        <v>11563</v>
      </c>
      <c r="F586">
        <v>1</v>
      </c>
    </row>
    <row r="587" spans="1:6" x14ac:dyDescent="0.3">
      <c r="A587" s="3" t="s">
        <v>10745</v>
      </c>
      <c r="B587" s="2" t="s">
        <v>11170</v>
      </c>
      <c r="C587" s="2" t="s">
        <v>67</v>
      </c>
      <c r="E587" s="33" t="s">
        <v>11569</v>
      </c>
      <c r="F587">
        <v>1</v>
      </c>
    </row>
    <row r="588" spans="1:6" ht="28.8" x14ac:dyDescent="0.3">
      <c r="A588" s="3" t="s">
        <v>10745</v>
      </c>
      <c r="B588" s="2" t="s">
        <v>67</v>
      </c>
      <c r="C588" s="2" t="s">
        <v>67</v>
      </c>
      <c r="E588" s="33" t="s">
        <v>11650</v>
      </c>
      <c r="F588">
        <v>1</v>
      </c>
    </row>
    <row r="589" spans="1:6" x14ac:dyDescent="0.3">
      <c r="A589" s="3" t="s">
        <v>10745</v>
      </c>
      <c r="B589" s="2" t="s">
        <v>11170</v>
      </c>
      <c r="C589" s="2" t="s">
        <v>67</v>
      </c>
      <c r="E589" s="33" t="s">
        <v>11311</v>
      </c>
      <c r="F589">
        <v>1</v>
      </c>
    </row>
    <row r="590" spans="1:6" x14ac:dyDescent="0.3">
      <c r="A590" s="3" t="s">
        <v>10745</v>
      </c>
      <c r="B590" s="2" t="s">
        <v>11170</v>
      </c>
      <c r="C590" s="2" t="s">
        <v>67</v>
      </c>
      <c r="E590" s="33" t="s">
        <v>11307</v>
      </c>
      <c r="F590">
        <v>1</v>
      </c>
    </row>
    <row r="591" spans="1:6" x14ac:dyDescent="0.3">
      <c r="A591" s="3" t="s">
        <v>10745</v>
      </c>
      <c r="B591" s="2" t="s">
        <v>11170</v>
      </c>
      <c r="C591" s="2" t="s">
        <v>67</v>
      </c>
      <c r="E591" s="33" t="s">
        <v>11168</v>
      </c>
      <c r="F591">
        <v>1</v>
      </c>
    </row>
    <row r="592" spans="1:6" ht="28.8" x14ac:dyDescent="0.3">
      <c r="A592" s="3" t="s">
        <v>10745</v>
      </c>
      <c r="B592" s="2" t="s">
        <v>11170</v>
      </c>
      <c r="C592" s="2" t="s">
        <v>67</v>
      </c>
      <c r="E592" s="33" t="s">
        <v>11651</v>
      </c>
      <c r="F592">
        <v>1</v>
      </c>
    </row>
    <row r="593" spans="1:6" x14ac:dyDescent="0.3">
      <c r="A593" s="3" t="s">
        <v>10745</v>
      </c>
      <c r="B593" s="2" t="s">
        <v>11170</v>
      </c>
      <c r="C593" s="2" t="s">
        <v>67</v>
      </c>
      <c r="E593" s="33" t="s">
        <v>11441</v>
      </c>
      <c r="F593">
        <v>1</v>
      </c>
    </row>
    <row r="594" spans="1:6" ht="28.8" x14ac:dyDescent="0.3">
      <c r="A594" s="3" t="s">
        <v>10708</v>
      </c>
      <c r="B594" s="2" t="s">
        <v>11170</v>
      </c>
      <c r="C594" s="2" t="s">
        <v>67</v>
      </c>
      <c r="E594" s="33" t="s">
        <v>11445</v>
      </c>
      <c r="F594">
        <v>1</v>
      </c>
    </row>
    <row r="595" spans="1:6" ht="28.8" x14ac:dyDescent="0.3">
      <c r="A595" s="3" t="s">
        <v>10708</v>
      </c>
      <c r="B595" s="2" t="s">
        <v>11170</v>
      </c>
      <c r="C595" s="2" t="s">
        <v>67</v>
      </c>
      <c r="E595" s="33" t="s">
        <v>11652</v>
      </c>
      <c r="F595">
        <v>1</v>
      </c>
    </row>
    <row r="596" spans="1:6" x14ac:dyDescent="0.3">
      <c r="A596" s="3" t="s">
        <v>10708</v>
      </c>
      <c r="B596" s="2" t="s">
        <v>68</v>
      </c>
      <c r="C596" s="2" t="s">
        <v>68</v>
      </c>
      <c r="E596" s="33" t="s">
        <v>11653</v>
      </c>
      <c r="F596">
        <v>1</v>
      </c>
    </row>
    <row r="597" spans="1:6" x14ac:dyDescent="0.3">
      <c r="A597" s="3" t="s">
        <v>10708</v>
      </c>
      <c r="B597" s="2" t="s">
        <v>67</v>
      </c>
      <c r="C597" s="2" t="s">
        <v>68</v>
      </c>
      <c r="D597" s="23" t="s">
        <v>11801</v>
      </c>
      <c r="E597" s="33" t="s">
        <v>11654</v>
      </c>
      <c r="F597">
        <v>1</v>
      </c>
    </row>
    <row r="598" spans="1:6" x14ac:dyDescent="0.3">
      <c r="A598" s="3" t="s">
        <v>10708</v>
      </c>
      <c r="B598" s="2" t="s">
        <v>11170</v>
      </c>
      <c r="C598" s="2" t="s">
        <v>67</v>
      </c>
      <c r="E598" s="33" t="s">
        <v>11251</v>
      </c>
      <c r="F598">
        <v>1</v>
      </c>
    </row>
    <row r="599" spans="1:6" ht="28.8" x14ac:dyDescent="0.3">
      <c r="A599" s="3">
        <v>56</v>
      </c>
      <c r="B599" s="2" t="s">
        <v>11170</v>
      </c>
      <c r="C599" s="2" t="s">
        <v>67</v>
      </c>
      <c r="E599" s="33" t="s">
        <v>11655</v>
      </c>
      <c r="F599">
        <v>1</v>
      </c>
    </row>
    <row r="600" spans="1:6" x14ac:dyDescent="0.3">
      <c r="A600" s="3">
        <v>56</v>
      </c>
      <c r="B600" s="2" t="s">
        <v>11170</v>
      </c>
      <c r="C600" s="2" t="s">
        <v>67</v>
      </c>
      <c r="E600" s="33" t="s">
        <v>5552</v>
      </c>
      <c r="F600">
        <v>1</v>
      </c>
    </row>
    <row r="601" spans="1:6" x14ac:dyDescent="0.3">
      <c r="A601" s="3">
        <v>56</v>
      </c>
      <c r="B601" s="2" t="s">
        <v>67</v>
      </c>
      <c r="C601" s="2" t="s">
        <v>67</v>
      </c>
      <c r="E601" s="33" t="s">
        <v>11656</v>
      </c>
      <c r="F601">
        <v>1</v>
      </c>
    </row>
    <row r="602" spans="1:6" x14ac:dyDescent="0.3">
      <c r="A602" s="3">
        <v>56</v>
      </c>
      <c r="B602" s="2" t="s">
        <v>11170</v>
      </c>
      <c r="C602" s="2" t="s">
        <v>67</v>
      </c>
      <c r="E602" s="33" t="s">
        <v>11318</v>
      </c>
      <c r="F602">
        <v>1</v>
      </c>
    </row>
    <row r="603" spans="1:6" ht="28.8" x14ac:dyDescent="0.3">
      <c r="A603" s="3">
        <v>56</v>
      </c>
      <c r="B603" s="2" t="s">
        <v>11170</v>
      </c>
      <c r="C603" s="2" t="s">
        <v>67</v>
      </c>
      <c r="E603" s="33" t="s">
        <v>11657</v>
      </c>
      <c r="F603">
        <v>1</v>
      </c>
    </row>
    <row r="604" spans="1:6" x14ac:dyDescent="0.3">
      <c r="A604" s="3">
        <v>56</v>
      </c>
      <c r="B604" s="2" t="s">
        <v>67</v>
      </c>
      <c r="C604" s="2" t="s">
        <v>67</v>
      </c>
      <c r="E604" s="33" t="s">
        <v>11658</v>
      </c>
      <c r="F604">
        <v>1</v>
      </c>
    </row>
    <row r="605" spans="1:6" x14ac:dyDescent="0.3">
      <c r="A605" s="3">
        <v>56</v>
      </c>
      <c r="B605" s="2" t="s">
        <v>11170</v>
      </c>
      <c r="C605" s="2" t="s">
        <v>67</v>
      </c>
      <c r="E605" s="33" t="s">
        <v>924</v>
      </c>
      <c r="F605">
        <v>1</v>
      </c>
    </row>
    <row r="606" spans="1:6" x14ac:dyDescent="0.3">
      <c r="A606" s="3">
        <v>56</v>
      </c>
      <c r="B606" s="2" t="s">
        <v>68</v>
      </c>
      <c r="C606" s="2" t="s">
        <v>68</v>
      </c>
      <c r="D606" s="23" t="s">
        <v>11799</v>
      </c>
      <c r="E606" s="20" t="s">
        <v>11659</v>
      </c>
      <c r="F606">
        <v>1</v>
      </c>
    </row>
    <row r="607" spans="1:6" x14ac:dyDescent="0.3">
      <c r="A607" s="3">
        <v>56</v>
      </c>
      <c r="B607" s="2" t="s">
        <v>11170</v>
      </c>
      <c r="C607" s="2" t="s">
        <v>67</v>
      </c>
      <c r="E607" s="33" t="s">
        <v>11164</v>
      </c>
      <c r="F607">
        <v>1</v>
      </c>
    </row>
    <row r="608" spans="1:6" x14ac:dyDescent="0.3">
      <c r="A608" s="3">
        <v>56</v>
      </c>
      <c r="B608" s="2" t="s">
        <v>67</v>
      </c>
      <c r="C608" s="2" t="s">
        <v>67</v>
      </c>
      <c r="E608" s="33" t="s">
        <v>11660</v>
      </c>
      <c r="F608">
        <v>1</v>
      </c>
    </row>
    <row r="609" spans="1:6" x14ac:dyDescent="0.3">
      <c r="A609" s="3">
        <v>56</v>
      </c>
      <c r="B609" s="2" t="s">
        <v>67</v>
      </c>
      <c r="C609" s="2" t="s">
        <v>67</v>
      </c>
      <c r="E609" s="33" t="s">
        <v>11661</v>
      </c>
      <c r="F609">
        <v>1</v>
      </c>
    </row>
    <row r="610" spans="1:6" ht="28.8" x14ac:dyDescent="0.3">
      <c r="A610" s="3">
        <v>56</v>
      </c>
      <c r="B610" s="2" t="s">
        <v>67</v>
      </c>
      <c r="C610" s="2" t="s">
        <v>67</v>
      </c>
      <c r="E610" s="33" t="s">
        <v>11662</v>
      </c>
      <c r="F610">
        <v>1</v>
      </c>
    </row>
    <row r="611" spans="1:6" x14ac:dyDescent="0.3">
      <c r="A611" s="3">
        <v>56</v>
      </c>
      <c r="B611" s="2" t="s">
        <v>67</v>
      </c>
      <c r="C611" s="2" t="s">
        <v>67</v>
      </c>
      <c r="E611" s="33" t="s">
        <v>11663</v>
      </c>
      <c r="F611">
        <v>1</v>
      </c>
    </row>
    <row r="612" spans="1:6" x14ac:dyDescent="0.3">
      <c r="A612" s="3">
        <v>20</v>
      </c>
      <c r="B612" s="2" t="s">
        <v>67</v>
      </c>
      <c r="C612" s="2" t="s">
        <v>67</v>
      </c>
      <c r="E612" s="33" t="s">
        <v>11664</v>
      </c>
      <c r="F612">
        <v>1</v>
      </c>
    </row>
    <row r="613" spans="1:6" x14ac:dyDescent="0.3">
      <c r="A613" s="3">
        <v>20</v>
      </c>
      <c r="B613" s="2" t="s">
        <v>11170</v>
      </c>
      <c r="C613" s="2" t="s">
        <v>67</v>
      </c>
      <c r="E613" s="33" t="s">
        <v>10993</v>
      </c>
      <c r="F613">
        <v>1</v>
      </c>
    </row>
    <row r="614" spans="1:6" x14ac:dyDescent="0.3">
      <c r="A614" s="3">
        <v>20</v>
      </c>
      <c r="B614" s="2" t="s">
        <v>11170</v>
      </c>
      <c r="C614" s="2" t="s">
        <v>67</v>
      </c>
      <c r="E614" s="33" t="s">
        <v>11306</v>
      </c>
      <c r="F614">
        <v>1</v>
      </c>
    </row>
    <row r="615" spans="1:6" ht="28.8" x14ac:dyDescent="0.3">
      <c r="A615" s="3">
        <v>20</v>
      </c>
      <c r="B615" s="2" t="s">
        <v>67</v>
      </c>
      <c r="C615" s="2" t="s">
        <v>67</v>
      </c>
      <c r="E615" s="33" t="s">
        <v>11782</v>
      </c>
      <c r="F615">
        <v>1</v>
      </c>
    </row>
    <row r="616" spans="1:6" x14ac:dyDescent="0.3">
      <c r="A616" s="3">
        <v>20</v>
      </c>
      <c r="B616" s="2" t="s">
        <v>67</v>
      </c>
      <c r="C616" s="2" t="s">
        <v>67</v>
      </c>
      <c r="E616" s="33" t="s">
        <v>11665</v>
      </c>
      <c r="F616">
        <v>1</v>
      </c>
    </row>
    <row r="617" spans="1:6" ht="28.8" x14ac:dyDescent="0.3">
      <c r="A617" s="3">
        <v>20</v>
      </c>
      <c r="B617" s="2" t="s">
        <v>67</v>
      </c>
      <c r="C617" s="2" t="s">
        <v>67</v>
      </c>
      <c r="E617" s="33" t="s">
        <v>11666</v>
      </c>
      <c r="F617">
        <v>1</v>
      </c>
    </row>
    <row r="618" spans="1:6" x14ac:dyDescent="0.3">
      <c r="A618" s="3">
        <v>1128</v>
      </c>
      <c r="B618" s="2" t="s">
        <v>11170</v>
      </c>
      <c r="C618" s="2" t="s">
        <v>67</v>
      </c>
      <c r="E618" s="33" t="s">
        <v>9290</v>
      </c>
      <c r="F618">
        <v>1</v>
      </c>
    </row>
    <row r="619" spans="1:6" x14ac:dyDescent="0.3">
      <c r="A619" s="3">
        <v>1128</v>
      </c>
      <c r="B619" s="2" t="s">
        <v>11170</v>
      </c>
      <c r="C619" s="2" t="s">
        <v>67</v>
      </c>
      <c r="E619" s="33" t="s">
        <v>11443</v>
      </c>
      <c r="F619">
        <v>1</v>
      </c>
    </row>
    <row r="620" spans="1:6" x14ac:dyDescent="0.3">
      <c r="A620" s="3">
        <v>1128</v>
      </c>
      <c r="B620" s="2" t="s">
        <v>67</v>
      </c>
      <c r="C620" s="2" t="s">
        <v>67</v>
      </c>
      <c r="E620" s="33" t="s">
        <v>11667</v>
      </c>
      <c r="F620">
        <v>1</v>
      </c>
    </row>
    <row r="621" spans="1:6" ht="28.8" x14ac:dyDescent="0.3">
      <c r="A621" s="3">
        <v>1128</v>
      </c>
      <c r="B621" s="2" t="s">
        <v>11170</v>
      </c>
      <c r="C621" s="2" t="s">
        <v>67</v>
      </c>
      <c r="E621" s="33" t="s">
        <v>11474</v>
      </c>
      <c r="F621">
        <v>1</v>
      </c>
    </row>
    <row r="622" spans="1:6" x14ac:dyDescent="0.3">
      <c r="A622" s="3">
        <v>1128</v>
      </c>
      <c r="B622" s="2" t="s">
        <v>67</v>
      </c>
      <c r="C622" s="2" t="s">
        <v>67</v>
      </c>
      <c r="E622" s="33" t="s">
        <v>11668</v>
      </c>
      <c r="F622">
        <v>1</v>
      </c>
    </row>
    <row r="623" spans="1:6" x14ac:dyDescent="0.3">
      <c r="A623" s="3">
        <v>1128</v>
      </c>
      <c r="B623" s="2" t="s">
        <v>67</v>
      </c>
      <c r="C623" s="2" t="s">
        <v>67</v>
      </c>
      <c r="E623" s="33" t="s">
        <v>11669</v>
      </c>
      <c r="F623">
        <v>1</v>
      </c>
    </row>
    <row r="624" spans="1:6" ht="28.8" x14ac:dyDescent="0.3">
      <c r="A624" s="3">
        <v>1128</v>
      </c>
      <c r="B624" s="2" t="s">
        <v>67</v>
      </c>
      <c r="C624" s="2" t="s">
        <v>67</v>
      </c>
      <c r="E624" s="33" t="s">
        <v>11670</v>
      </c>
      <c r="F624">
        <v>1</v>
      </c>
    </row>
    <row r="625" spans="1:6" ht="28.8" x14ac:dyDescent="0.3">
      <c r="A625" s="3">
        <v>1128</v>
      </c>
      <c r="B625" s="2" t="s">
        <v>11170</v>
      </c>
      <c r="C625" s="2" t="s">
        <v>67</v>
      </c>
      <c r="E625" s="33" t="s">
        <v>11671</v>
      </c>
      <c r="F625">
        <v>1</v>
      </c>
    </row>
    <row r="626" spans="1:6" x14ac:dyDescent="0.3">
      <c r="A626" s="3">
        <v>1128</v>
      </c>
      <c r="B626" s="2" t="s">
        <v>67</v>
      </c>
      <c r="C626" s="2" t="s">
        <v>67</v>
      </c>
      <c r="E626" s="33" t="s">
        <v>11672</v>
      </c>
      <c r="F626">
        <v>1</v>
      </c>
    </row>
    <row r="627" spans="1:6" x14ac:dyDescent="0.3">
      <c r="A627" s="3">
        <v>1128</v>
      </c>
      <c r="B627" s="2" t="s">
        <v>67</v>
      </c>
      <c r="C627" s="2" t="s">
        <v>67</v>
      </c>
      <c r="E627" s="33" t="s">
        <v>11673</v>
      </c>
      <c r="F627">
        <v>1</v>
      </c>
    </row>
    <row r="628" spans="1:6" x14ac:dyDescent="0.3">
      <c r="A628" s="3">
        <v>1128</v>
      </c>
      <c r="B628" s="2" t="s">
        <v>11170</v>
      </c>
      <c r="C628" s="2" t="s">
        <v>67</v>
      </c>
      <c r="E628" s="33" t="s">
        <v>11674</v>
      </c>
      <c r="F628">
        <v>1</v>
      </c>
    </row>
    <row r="629" spans="1:6" x14ac:dyDescent="0.3">
      <c r="A629" s="3">
        <v>1128</v>
      </c>
      <c r="B629" s="2" t="s">
        <v>11170</v>
      </c>
      <c r="C629" s="2" t="s">
        <v>67</v>
      </c>
      <c r="E629" s="33" t="s">
        <v>9715</v>
      </c>
      <c r="F629">
        <v>1</v>
      </c>
    </row>
    <row r="630" spans="1:6" x14ac:dyDescent="0.3">
      <c r="A630" s="3">
        <v>1128</v>
      </c>
      <c r="B630" s="2" t="s">
        <v>11170</v>
      </c>
      <c r="C630" s="2" t="s">
        <v>67</v>
      </c>
      <c r="E630" s="33" t="s">
        <v>8500</v>
      </c>
      <c r="F630">
        <v>1</v>
      </c>
    </row>
    <row r="631" spans="1:6" x14ac:dyDescent="0.3">
      <c r="A631" s="3">
        <v>1128</v>
      </c>
      <c r="B631" s="2" t="s">
        <v>11170</v>
      </c>
      <c r="C631" s="2" t="s">
        <v>67</v>
      </c>
      <c r="E631" s="33" t="s">
        <v>11675</v>
      </c>
      <c r="F631">
        <v>1</v>
      </c>
    </row>
    <row r="632" spans="1:6" x14ac:dyDescent="0.3">
      <c r="A632" s="3">
        <v>1128</v>
      </c>
      <c r="B632" s="2" t="s">
        <v>67</v>
      </c>
      <c r="C632" s="2" t="s">
        <v>67</v>
      </c>
      <c r="E632" s="33" t="s">
        <v>11676</v>
      </c>
      <c r="F632">
        <v>1</v>
      </c>
    </row>
    <row r="633" spans="1:6" x14ac:dyDescent="0.3">
      <c r="A633" s="3">
        <v>1128</v>
      </c>
      <c r="B633" s="2" t="s">
        <v>67</v>
      </c>
      <c r="C633" s="2" t="s">
        <v>67</v>
      </c>
      <c r="E633" s="33" t="s">
        <v>11677</v>
      </c>
      <c r="F633">
        <v>1</v>
      </c>
    </row>
    <row r="634" spans="1:6" x14ac:dyDescent="0.3">
      <c r="A634" s="3">
        <v>1128</v>
      </c>
      <c r="B634" s="2" t="s">
        <v>11170</v>
      </c>
      <c r="C634" s="2" t="s">
        <v>67</v>
      </c>
      <c r="E634" s="33" t="s">
        <v>2686</v>
      </c>
      <c r="F634">
        <v>1</v>
      </c>
    </row>
    <row r="635" spans="1:6" x14ac:dyDescent="0.3">
      <c r="A635" s="3">
        <v>1128</v>
      </c>
      <c r="B635" s="2" t="s">
        <v>67</v>
      </c>
      <c r="C635" s="2" t="s">
        <v>67</v>
      </c>
      <c r="E635" s="33" t="s">
        <v>11678</v>
      </c>
      <c r="F635">
        <v>1</v>
      </c>
    </row>
    <row r="636" spans="1:6" x14ac:dyDescent="0.3">
      <c r="A636" s="3">
        <v>1128</v>
      </c>
      <c r="B636" s="2" t="s">
        <v>67</v>
      </c>
      <c r="C636" s="2" t="s">
        <v>67</v>
      </c>
      <c r="E636" s="33" t="s">
        <v>11679</v>
      </c>
      <c r="F636">
        <v>1</v>
      </c>
    </row>
    <row r="637" spans="1:6" x14ac:dyDescent="0.3">
      <c r="A637" s="3">
        <v>8</v>
      </c>
      <c r="B637" s="2" t="s">
        <v>67</v>
      </c>
      <c r="C637" s="2" t="s">
        <v>67</v>
      </c>
      <c r="E637" s="33" t="s">
        <v>11680</v>
      </c>
      <c r="F637">
        <v>1</v>
      </c>
    </row>
    <row r="638" spans="1:6" x14ac:dyDescent="0.3">
      <c r="A638" s="3">
        <v>8</v>
      </c>
      <c r="B638" s="2" t="s">
        <v>67</v>
      </c>
      <c r="C638" s="2" t="s">
        <v>67</v>
      </c>
      <c r="E638" s="33" t="s">
        <v>11681</v>
      </c>
      <c r="F638">
        <v>1</v>
      </c>
    </row>
    <row r="639" spans="1:6" x14ac:dyDescent="0.3">
      <c r="A639" s="3">
        <v>8</v>
      </c>
      <c r="B639" s="2" t="s">
        <v>67</v>
      </c>
      <c r="C639" s="2" t="s">
        <v>68</v>
      </c>
      <c r="E639" s="33" t="s">
        <v>11682</v>
      </c>
      <c r="F639">
        <v>1</v>
      </c>
    </row>
    <row r="640" spans="1:6" x14ac:dyDescent="0.3">
      <c r="A640" s="3">
        <v>8</v>
      </c>
      <c r="B640" s="2" t="s">
        <v>67</v>
      </c>
      <c r="C640" s="2" t="s">
        <v>67</v>
      </c>
      <c r="E640" s="33" t="s">
        <v>11683</v>
      </c>
      <c r="F640">
        <v>1</v>
      </c>
    </row>
    <row r="641" spans="1:6" x14ac:dyDescent="0.3">
      <c r="A641" s="3">
        <v>8</v>
      </c>
      <c r="B641" s="2" t="s">
        <v>11170</v>
      </c>
      <c r="C641" s="2" t="s">
        <v>67</v>
      </c>
      <c r="E641" s="33" t="s">
        <v>11154</v>
      </c>
      <c r="F641">
        <v>1</v>
      </c>
    </row>
    <row r="642" spans="1:6" x14ac:dyDescent="0.3">
      <c r="A642" s="3">
        <v>8</v>
      </c>
      <c r="B642" s="2" t="s">
        <v>11170</v>
      </c>
      <c r="C642" s="2" t="s">
        <v>67</v>
      </c>
      <c r="E642" s="33" t="s">
        <v>11684</v>
      </c>
      <c r="F642">
        <v>1</v>
      </c>
    </row>
    <row r="643" spans="1:6" x14ac:dyDescent="0.3">
      <c r="A643" s="3">
        <v>8</v>
      </c>
      <c r="B643" s="2" t="s">
        <v>11170</v>
      </c>
      <c r="C643" s="2" t="s">
        <v>67</v>
      </c>
      <c r="E643" s="33" t="s">
        <v>11685</v>
      </c>
      <c r="F643">
        <v>1</v>
      </c>
    </row>
    <row r="644" spans="1:6" x14ac:dyDescent="0.3">
      <c r="A644" s="3">
        <v>8</v>
      </c>
      <c r="B644" s="2" t="s">
        <v>11170</v>
      </c>
      <c r="C644" s="2" t="s">
        <v>67</v>
      </c>
      <c r="E644" s="33" t="s">
        <v>11157</v>
      </c>
      <c r="F644">
        <v>1</v>
      </c>
    </row>
    <row r="645" spans="1:6" x14ac:dyDescent="0.3">
      <c r="A645" s="3">
        <v>8</v>
      </c>
      <c r="B645" s="2" t="s">
        <v>11170</v>
      </c>
      <c r="C645" s="2" t="s">
        <v>67</v>
      </c>
      <c r="E645" s="33" t="s">
        <v>11774</v>
      </c>
      <c r="F645">
        <v>1</v>
      </c>
    </row>
    <row r="646" spans="1:6" x14ac:dyDescent="0.3">
      <c r="A646" s="3">
        <v>8</v>
      </c>
      <c r="B646" s="2" t="s">
        <v>67</v>
      </c>
      <c r="C646" s="2" t="s">
        <v>67</v>
      </c>
      <c r="E646" s="33" t="s">
        <v>11686</v>
      </c>
      <c r="F646">
        <v>1</v>
      </c>
    </row>
    <row r="647" spans="1:6" x14ac:dyDescent="0.3">
      <c r="A647" s="3">
        <v>8</v>
      </c>
      <c r="B647" s="2" t="s">
        <v>67</v>
      </c>
      <c r="C647" s="2" t="s">
        <v>67</v>
      </c>
      <c r="E647" s="33" t="s">
        <v>11687</v>
      </c>
      <c r="F647">
        <v>1</v>
      </c>
    </row>
    <row r="648" spans="1:6" x14ac:dyDescent="0.3">
      <c r="A648" s="3">
        <v>8</v>
      </c>
      <c r="B648" s="2" t="s">
        <v>11170</v>
      </c>
      <c r="C648" s="2" t="s">
        <v>67</v>
      </c>
      <c r="E648" s="33" t="s">
        <v>11688</v>
      </c>
      <c r="F648">
        <v>1</v>
      </c>
    </row>
    <row r="649" spans="1:6" x14ac:dyDescent="0.3">
      <c r="A649" s="3">
        <v>8</v>
      </c>
      <c r="B649" s="2" t="s">
        <v>67</v>
      </c>
      <c r="C649" s="2" t="s">
        <v>67</v>
      </c>
      <c r="E649" s="33" t="s">
        <v>11689</v>
      </c>
      <c r="F649">
        <v>1</v>
      </c>
    </row>
    <row r="650" spans="1:6" ht="28.8" x14ac:dyDescent="0.3">
      <c r="A650" s="3">
        <v>8</v>
      </c>
      <c r="B650" s="2" t="s">
        <v>67</v>
      </c>
      <c r="C650" s="2" t="s">
        <v>67</v>
      </c>
      <c r="E650" s="33" t="s">
        <v>11690</v>
      </c>
      <c r="F650">
        <v>1</v>
      </c>
    </row>
    <row r="651" spans="1:6" x14ac:dyDescent="0.3">
      <c r="A651" s="3">
        <v>8</v>
      </c>
      <c r="B651" s="2" t="s">
        <v>11170</v>
      </c>
      <c r="C651" s="2" t="s">
        <v>67</v>
      </c>
      <c r="E651" s="33" t="s">
        <v>11691</v>
      </c>
      <c r="F651">
        <v>1</v>
      </c>
    </row>
    <row r="652" spans="1:6" x14ac:dyDescent="0.3">
      <c r="A652" s="3">
        <v>8</v>
      </c>
      <c r="B652" s="2" t="s">
        <v>67</v>
      </c>
      <c r="C652" s="2" t="s">
        <v>67</v>
      </c>
      <c r="E652" s="33" t="s">
        <v>11692</v>
      </c>
      <c r="F652">
        <v>1</v>
      </c>
    </row>
    <row r="653" spans="1:6" x14ac:dyDescent="0.3">
      <c r="A653" s="3">
        <v>8</v>
      </c>
      <c r="B653" s="2" t="s">
        <v>67</v>
      </c>
      <c r="C653" s="2" t="s">
        <v>67</v>
      </c>
      <c r="E653" s="33" t="s">
        <v>11693</v>
      </c>
      <c r="F653">
        <v>1</v>
      </c>
    </row>
    <row r="654" spans="1:6" x14ac:dyDescent="0.3">
      <c r="A654" s="3">
        <v>74</v>
      </c>
      <c r="B654" s="2" t="s">
        <v>11170</v>
      </c>
      <c r="C654" s="2" t="s">
        <v>67</v>
      </c>
      <c r="E654" s="33" t="s">
        <v>11694</v>
      </c>
      <c r="F654">
        <v>1</v>
      </c>
    </row>
    <row r="655" spans="1:6" x14ac:dyDescent="0.3">
      <c r="A655" s="3">
        <v>74</v>
      </c>
      <c r="B655" s="2" t="s">
        <v>11170</v>
      </c>
      <c r="C655" s="2" t="s">
        <v>67</v>
      </c>
      <c r="E655" s="33" t="s">
        <v>11194</v>
      </c>
      <c r="F655">
        <v>1</v>
      </c>
    </row>
    <row r="656" spans="1:6" x14ac:dyDescent="0.3">
      <c r="A656" s="3">
        <v>74</v>
      </c>
      <c r="B656" s="2" t="s">
        <v>11170</v>
      </c>
      <c r="C656" s="2" t="s">
        <v>67</v>
      </c>
      <c r="E656" s="33" t="s">
        <v>11174</v>
      </c>
      <c r="F656">
        <v>1</v>
      </c>
    </row>
    <row r="657" spans="1:6" ht="28.8" x14ac:dyDescent="0.3">
      <c r="A657" s="3">
        <v>74</v>
      </c>
      <c r="B657" s="2" t="s">
        <v>11170</v>
      </c>
      <c r="C657" s="2" t="s">
        <v>67</v>
      </c>
      <c r="E657" s="33" t="s">
        <v>11695</v>
      </c>
      <c r="F657">
        <v>1</v>
      </c>
    </row>
    <row r="658" spans="1:6" x14ac:dyDescent="0.3">
      <c r="A658" s="3">
        <v>74</v>
      </c>
      <c r="B658" s="2" t="s">
        <v>67</v>
      </c>
      <c r="C658" s="2" t="s">
        <v>67</v>
      </c>
      <c r="E658" s="33" t="s">
        <v>11696</v>
      </c>
      <c r="F658">
        <v>1</v>
      </c>
    </row>
    <row r="659" spans="1:6" ht="28.8" x14ac:dyDescent="0.3">
      <c r="A659" s="3">
        <v>74</v>
      </c>
      <c r="B659" s="2" t="s">
        <v>11170</v>
      </c>
      <c r="C659" s="2" t="s">
        <v>67</v>
      </c>
      <c r="E659" s="33" t="s">
        <v>11182</v>
      </c>
      <c r="F659">
        <v>1</v>
      </c>
    </row>
    <row r="660" spans="1:6" x14ac:dyDescent="0.3">
      <c r="A660" s="3">
        <v>74</v>
      </c>
      <c r="B660" s="2" t="s">
        <v>11170</v>
      </c>
      <c r="C660" s="2" t="s">
        <v>67</v>
      </c>
      <c r="E660" s="33" t="s">
        <v>10784</v>
      </c>
      <c r="F660">
        <v>1</v>
      </c>
    </row>
    <row r="661" spans="1:6" x14ac:dyDescent="0.3">
      <c r="A661" s="3">
        <v>74</v>
      </c>
      <c r="B661" s="2" t="s">
        <v>11170</v>
      </c>
      <c r="C661" s="2" t="s">
        <v>67</v>
      </c>
      <c r="E661" s="33" t="s">
        <v>10418</v>
      </c>
      <c r="F661">
        <v>1</v>
      </c>
    </row>
    <row r="662" spans="1:6" x14ac:dyDescent="0.3">
      <c r="A662" s="3">
        <v>74</v>
      </c>
      <c r="B662" s="2" t="s">
        <v>67</v>
      </c>
      <c r="C662" s="2" t="s">
        <v>67</v>
      </c>
      <c r="E662" s="33" t="s">
        <v>11697</v>
      </c>
      <c r="F662">
        <v>1</v>
      </c>
    </row>
    <row r="663" spans="1:6" x14ac:dyDescent="0.3">
      <c r="A663" s="3">
        <v>74</v>
      </c>
      <c r="B663" s="2" t="s">
        <v>11170</v>
      </c>
      <c r="C663" s="2" t="s">
        <v>67</v>
      </c>
      <c r="E663" s="33" t="s">
        <v>11698</v>
      </c>
      <c r="F663">
        <v>1</v>
      </c>
    </row>
    <row r="664" spans="1:6" ht="28.8" x14ac:dyDescent="0.3">
      <c r="A664" s="3">
        <v>74</v>
      </c>
      <c r="B664" s="2" t="s">
        <v>11170</v>
      </c>
      <c r="C664" s="2" t="s">
        <v>67</v>
      </c>
      <c r="E664" s="33" t="s">
        <v>11699</v>
      </c>
      <c r="F664">
        <v>1</v>
      </c>
    </row>
    <row r="665" spans="1:6" x14ac:dyDescent="0.3">
      <c r="A665" s="3">
        <v>74</v>
      </c>
      <c r="B665" s="2" t="s">
        <v>11170</v>
      </c>
      <c r="C665" s="2" t="s">
        <v>67</v>
      </c>
      <c r="E665" s="33" t="s">
        <v>11255</v>
      </c>
      <c r="F665">
        <v>1</v>
      </c>
    </row>
    <row r="666" spans="1:6" x14ac:dyDescent="0.3">
      <c r="A666" s="3">
        <v>74</v>
      </c>
      <c r="B666" s="2" t="s">
        <v>67</v>
      </c>
      <c r="C666" s="2" t="s">
        <v>67</v>
      </c>
      <c r="E666" s="33" t="s">
        <v>11700</v>
      </c>
      <c r="F666">
        <v>1</v>
      </c>
    </row>
    <row r="667" spans="1:6" x14ac:dyDescent="0.3">
      <c r="A667" s="3">
        <v>74</v>
      </c>
      <c r="B667" s="2" t="s">
        <v>67</v>
      </c>
      <c r="C667" s="2" t="s">
        <v>67</v>
      </c>
      <c r="E667" s="33" t="s">
        <v>11701</v>
      </c>
      <c r="F667">
        <v>1</v>
      </c>
    </row>
    <row r="668" spans="1:6" x14ac:dyDescent="0.3">
      <c r="A668" s="3">
        <v>74</v>
      </c>
      <c r="B668" s="2" t="s">
        <v>67</v>
      </c>
      <c r="C668" s="2" t="s">
        <v>68</v>
      </c>
      <c r="E668" s="33" t="s">
        <v>11792</v>
      </c>
      <c r="F668">
        <v>1</v>
      </c>
    </row>
    <row r="669" spans="1:6" x14ac:dyDescent="0.3">
      <c r="A669" s="3">
        <v>355</v>
      </c>
      <c r="B669" s="2" t="s">
        <v>67</v>
      </c>
      <c r="C669" s="2" t="s">
        <v>67</v>
      </c>
      <c r="E669" s="33" t="s">
        <v>11703</v>
      </c>
      <c r="F669">
        <v>1</v>
      </c>
    </row>
    <row r="670" spans="1:6" x14ac:dyDescent="0.3">
      <c r="A670" s="3">
        <v>355</v>
      </c>
      <c r="B670" s="2" t="s">
        <v>67</v>
      </c>
      <c r="C670" s="2" t="s">
        <v>67</v>
      </c>
      <c r="E670" s="33" t="s">
        <v>11702</v>
      </c>
      <c r="F670">
        <v>1</v>
      </c>
    </row>
    <row r="671" spans="1:6" ht="28.8" x14ac:dyDescent="0.3">
      <c r="A671" s="3">
        <v>355</v>
      </c>
      <c r="B671" s="2" t="s">
        <v>67</v>
      </c>
      <c r="C671" s="2" t="s">
        <v>67</v>
      </c>
      <c r="E671" s="33" t="s">
        <v>11704</v>
      </c>
      <c r="F671">
        <v>1</v>
      </c>
    </row>
    <row r="672" spans="1:6" x14ac:dyDescent="0.3">
      <c r="A672" s="3">
        <v>355</v>
      </c>
      <c r="B672" s="2" t="s">
        <v>67</v>
      </c>
      <c r="C672" s="2" t="s">
        <v>67</v>
      </c>
      <c r="E672" s="33" t="s">
        <v>11705</v>
      </c>
      <c r="F672">
        <v>1</v>
      </c>
    </row>
    <row r="673" spans="1:6" x14ac:dyDescent="0.3">
      <c r="A673" s="3">
        <v>355</v>
      </c>
      <c r="B673" s="2" t="s">
        <v>67</v>
      </c>
      <c r="C673" s="2" t="s">
        <v>67</v>
      </c>
      <c r="E673" s="33" t="s">
        <v>11706</v>
      </c>
      <c r="F673">
        <v>1</v>
      </c>
    </row>
    <row r="674" spans="1:6" x14ac:dyDescent="0.3">
      <c r="A674" s="3">
        <v>355</v>
      </c>
      <c r="B674" s="2" t="s">
        <v>11170</v>
      </c>
      <c r="C674" s="2" t="s">
        <v>67</v>
      </c>
      <c r="E674" s="33" t="s">
        <v>11493</v>
      </c>
      <c r="F674">
        <v>1</v>
      </c>
    </row>
    <row r="675" spans="1:6" x14ac:dyDescent="0.3">
      <c r="A675" s="3">
        <v>355</v>
      </c>
      <c r="B675" s="2" t="s">
        <v>67</v>
      </c>
      <c r="C675" s="2" t="s">
        <v>67</v>
      </c>
      <c r="E675" s="33" t="s">
        <v>11707</v>
      </c>
      <c r="F675">
        <v>1</v>
      </c>
    </row>
    <row r="676" spans="1:6" ht="28.8" x14ac:dyDescent="0.3">
      <c r="A676" s="3">
        <v>355</v>
      </c>
      <c r="B676" s="2" t="s">
        <v>67</v>
      </c>
      <c r="C676" s="2" t="s">
        <v>67</v>
      </c>
      <c r="E676" s="33" t="s">
        <v>11708</v>
      </c>
      <c r="F676">
        <v>1</v>
      </c>
    </row>
    <row r="677" spans="1:6" ht="28.8" x14ac:dyDescent="0.3">
      <c r="A677" s="3">
        <v>355</v>
      </c>
      <c r="B677" s="2" t="s">
        <v>67</v>
      </c>
      <c r="C677" s="2" t="s">
        <v>67</v>
      </c>
      <c r="E677" s="33" t="s">
        <v>11709</v>
      </c>
      <c r="F677">
        <v>1</v>
      </c>
    </row>
    <row r="678" spans="1:6" x14ac:dyDescent="0.3">
      <c r="A678" s="3">
        <v>355</v>
      </c>
      <c r="B678" s="2" t="s">
        <v>67</v>
      </c>
      <c r="C678" s="2" t="s">
        <v>67</v>
      </c>
      <c r="E678" s="33" t="s">
        <v>11710</v>
      </c>
      <c r="F678">
        <v>1</v>
      </c>
    </row>
    <row r="679" spans="1:6" x14ac:dyDescent="0.3">
      <c r="A679" s="3">
        <v>355</v>
      </c>
      <c r="B679" s="2" t="s">
        <v>67</v>
      </c>
      <c r="C679" s="2" t="s">
        <v>68</v>
      </c>
      <c r="D679" s="23" t="s">
        <v>11793</v>
      </c>
      <c r="E679" s="33" t="s">
        <v>11711</v>
      </c>
      <c r="F679">
        <v>1</v>
      </c>
    </row>
    <row r="680" spans="1:6" x14ac:dyDescent="0.3">
      <c r="A680" s="3">
        <v>355</v>
      </c>
      <c r="B680" s="2" t="s">
        <v>67</v>
      </c>
      <c r="C680" s="2" t="s">
        <v>67</v>
      </c>
      <c r="E680" s="33" t="s">
        <v>11712</v>
      </c>
      <c r="F680">
        <v>1</v>
      </c>
    </row>
    <row r="681" spans="1:6" x14ac:dyDescent="0.3">
      <c r="A681" s="3">
        <v>355</v>
      </c>
      <c r="B681" s="2" t="s">
        <v>67</v>
      </c>
      <c r="C681" s="2" t="s">
        <v>67</v>
      </c>
      <c r="E681" s="33" t="s">
        <v>11713</v>
      </c>
      <c r="F681">
        <v>1</v>
      </c>
    </row>
    <row r="682" spans="1:6" x14ac:dyDescent="0.3">
      <c r="A682" s="3">
        <v>355</v>
      </c>
      <c r="B682" s="2" t="s">
        <v>67</v>
      </c>
      <c r="C682" s="2" t="s">
        <v>67</v>
      </c>
      <c r="E682" s="33" t="s">
        <v>11714</v>
      </c>
      <c r="F682">
        <v>1</v>
      </c>
    </row>
    <row r="683" spans="1:6" x14ac:dyDescent="0.3">
      <c r="A683" s="3">
        <v>355</v>
      </c>
      <c r="B683" s="2" t="s">
        <v>67</v>
      </c>
      <c r="C683" s="2" t="s">
        <v>68</v>
      </c>
      <c r="D683" s="23" t="s">
        <v>10698</v>
      </c>
      <c r="E683" s="33" t="s">
        <v>11715</v>
      </c>
      <c r="F683">
        <v>1</v>
      </c>
    </row>
    <row r="684" spans="1:6" x14ac:dyDescent="0.3">
      <c r="A684" s="3">
        <v>355</v>
      </c>
      <c r="B684" s="2" t="s">
        <v>67</v>
      </c>
      <c r="C684" s="2" t="s">
        <v>67</v>
      </c>
      <c r="E684" s="33" t="s">
        <v>11716</v>
      </c>
      <c r="F684">
        <v>1</v>
      </c>
    </row>
    <row r="685" spans="1:6" x14ac:dyDescent="0.3">
      <c r="A685" s="3">
        <v>355</v>
      </c>
      <c r="B685" s="2" t="s">
        <v>67</v>
      </c>
      <c r="C685" s="2" t="s">
        <v>67</v>
      </c>
      <c r="E685" s="33" t="s">
        <v>11717</v>
      </c>
      <c r="F685">
        <v>1</v>
      </c>
    </row>
    <row r="686" spans="1:6" ht="28.8" x14ac:dyDescent="0.3">
      <c r="A686" s="3">
        <v>355</v>
      </c>
      <c r="B686" s="2" t="s">
        <v>67</v>
      </c>
      <c r="C686" s="2" t="s">
        <v>67</v>
      </c>
      <c r="E686" s="33" t="s">
        <v>11718</v>
      </c>
      <c r="F686">
        <v>1</v>
      </c>
    </row>
    <row r="687" spans="1:6" x14ac:dyDescent="0.3">
      <c r="A687" s="3">
        <v>355</v>
      </c>
      <c r="B687" s="2" t="s">
        <v>67</v>
      </c>
      <c r="C687" s="2" t="s">
        <v>67</v>
      </c>
      <c r="E687" s="33" t="s">
        <v>11719</v>
      </c>
      <c r="F687">
        <v>1</v>
      </c>
    </row>
    <row r="688" spans="1:6" x14ac:dyDescent="0.3">
      <c r="A688" s="3" t="s">
        <v>10866</v>
      </c>
      <c r="B688" s="2" t="s">
        <v>11170</v>
      </c>
      <c r="C688" s="2" t="s">
        <v>67</v>
      </c>
      <c r="E688" s="33" t="s">
        <v>11538</v>
      </c>
      <c r="F688">
        <v>1</v>
      </c>
    </row>
    <row r="689" spans="1:6" x14ac:dyDescent="0.3">
      <c r="A689" s="3" t="s">
        <v>10866</v>
      </c>
      <c r="B689" s="2" t="s">
        <v>11170</v>
      </c>
      <c r="C689" s="2" t="s">
        <v>67</v>
      </c>
      <c r="E689" s="33" t="s">
        <v>11569</v>
      </c>
      <c r="F689">
        <v>1</v>
      </c>
    </row>
    <row r="690" spans="1:6" x14ac:dyDescent="0.3">
      <c r="A690" s="3" t="s">
        <v>10866</v>
      </c>
      <c r="B690" s="2" t="s">
        <v>11170</v>
      </c>
      <c r="C690" s="2" t="s">
        <v>67</v>
      </c>
      <c r="E690" s="33" t="s">
        <v>11563</v>
      </c>
      <c r="F690">
        <v>1</v>
      </c>
    </row>
    <row r="691" spans="1:6" x14ac:dyDescent="0.3">
      <c r="A691" s="3" t="s">
        <v>10866</v>
      </c>
      <c r="B691" s="2" t="s">
        <v>11170</v>
      </c>
      <c r="C691" s="2" t="s">
        <v>67</v>
      </c>
      <c r="E691" s="33" t="s">
        <v>11720</v>
      </c>
      <c r="F691">
        <v>1</v>
      </c>
    </row>
    <row r="692" spans="1:6" x14ac:dyDescent="0.3">
      <c r="A692" s="3" t="s">
        <v>10866</v>
      </c>
      <c r="B692" s="2" t="s">
        <v>11170</v>
      </c>
      <c r="C692" s="2" t="s">
        <v>67</v>
      </c>
      <c r="E692" s="33" t="s">
        <v>11469</v>
      </c>
      <c r="F692">
        <v>1</v>
      </c>
    </row>
    <row r="693" spans="1:6" x14ac:dyDescent="0.3">
      <c r="A693" s="3" t="s">
        <v>10866</v>
      </c>
      <c r="B693" s="2" t="s">
        <v>11170</v>
      </c>
      <c r="C693" s="2" t="s">
        <v>67</v>
      </c>
      <c r="E693" s="33" t="s">
        <v>11461</v>
      </c>
      <c r="F693">
        <v>1</v>
      </c>
    </row>
    <row r="694" spans="1:6" x14ac:dyDescent="0.3">
      <c r="A694" s="3" t="s">
        <v>10866</v>
      </c>
      <c r="B694" s="2" t="s">
        <v>11170</v>
      </c>
      <c r="C694" s="2" t="s">
        <v>67</v>
      </c>
      <c r="E694" s="33" t="s">
        <v>11307</v>
      </c>
      <c r="F694">
        <v>1</v>
      </c>
    </row>
    <row r="695" spans="1:6" x14ac:dyDescent="0.3">
      <c r="A695" s="3" t="s">
        <v>10866</v>
      </c>
      <c r="B695" s="2" t="s">
        <v>11170</v>
      </c>
      <c r="C695" s="2" t="s">
        <v>67</v>
      </c>
      <c r="E695" s="33" t="s">
        <v>11452</v>
      </c>
      <c r="F695">
        <v>1</v>
      </c>
    </row>
    <row r="696" spans="1:6" ht="28.8" x14ac:dyDescent="0.3">
      <c r="A696" s="3" t="s">
        <v>10866</v>
      </c>
      <c r="B696" s="2" t="s">
        <v>11170</v>
      </c>
      <c r="C696" s="2" t="s">
        <v>67</v>
      </c>
      <c r="E696" s="33" t="s">
        <v>1917</v>
      </c>
      <c r="F696">
        <v>1</v>
      </c>
    </row>
    <row r="697" spans="1:6" x14ac:dyDescent="0.3">
      <c r="A697" s="3" t="s">
        <v>10866</v>
      </c>
      <c r="B697" s="2" t="s">
        <v>67</v>
      </c>
      <c r="C697" s="2" t="s">
        <v>67</v>
      </c>
      <c r="E697" s="33" t="s">
        <v>11721</v>
      </c>
      <c r="F697">
        <v>1</v>
      </c>
    </row>
    <row r="698" spans="1:6" x14ac:dyDescent="0.3">
      <c r="A698" s="3" t="s">
        <v>10866</v>
      </c>
      <c r="B698" s="2" t="s">
        <v>11170</v>
      </c>
      <c r="C698" s="2" t="s">
        <v>67</v>
      </c>
      <c r="E698" s="33" t="s">
        <v>11194</v>
      </c>
      <c r="F698">
        <v>1</v>
      </c>
    </row>
    <row r="699" spans="1:6" ht="28.8" x14ac:dyDescent="0.3">
      <c r="A699" s="3" t="s">
        <v>10866</v>
      </c>
      <c r="B699" s="2" t="s">
        <v>11170</v>
      </c>
      <c r="C699" s="2" t="s">
        <v>67</v>
      </c>
      <c r="E699" s="33" t="s">
        <v>11722</v>
      </c>
      <c r="F699">
        <v>1</v>
      </c>
    </row>
    <row r="700" spans="1:6" x14ac:dyDescent="0.3">
      <c r="A700" s="3" t="s">
        <v>10866</v>
      </c>
      <c r="B700" s="2" t="s">
        <v>11170</v>
      </c>
      <c r="C700" s="2" t="s">
        <v>67</v>
      </c>
      <c r="E700" s="33" t="s">
        <v>11723</v>
      </c>
      <c r="F700">
        <v>1</v>
      </c>
    </row>
    <row r="701" spans="1:6" x14ac:dyDescent="0.3">
      <c r="A701" s="3" t="s">
        <v>10866</v>
      </c>
      <c r="B701" s="2" t="s">
        <v>11170</v>
      </c>
      <c r="C701" s="2" t="s">
        <v>67</v>
      </c>
      <c r="E701" s="33" t="s">
        <v>11453</v>
      </c>
      <c r="F701">
        <v>1</v>
      </c>
    </row>
    <row r="702" spans="1:6" x14ac:dyDescent="0.3">
      <c r="A702" s="3" t="s">
        <v>10866</v>
      </c>
      <c r="B702" s="2" t="s">
        <v>11170</v>
      </c>
      <c r="C702" s="2" t="s">
        <v>67</v>
      </c>
      <c r="E702" s="33" t="s">
        <v>11315</v>
      </c>
      <c r="F702">
        <v>1</v>
      </c>
    </row>
    <row r="703" spans="1:6" x14ac:dyDescent="0.3">
      <c r="A703" s="3" t="s">
        <v>10866</v>
      </c>
      <c r="B703" s="2" t="s">
        <v>11170</v>
      </c>
      <c r="C703" s="2" t="s">
        <v>67</v>
      </c>
      <c r="E703" s="33" t="s">
        <v>11451</v>
      </c>
      <c r="F703">
        <v>1</v>
      </c>
    </row>
    <row r="704" spans="1:6" ht="28.8" x14ac:dyDescent="0.3">
      <c r="A704" s="3" t="s">
        <v>10866</v>
      </c>
      <c r="B704" s="2" t="s">
        <v>11170</v>
      </c>
      <c r="C704" s="2" t="s">
        <v>67</v>
      </c>
      <c r="E704" s="33" t="s">
        <v>1917</v>
      </c>
      <c r="F704">
        <v>1</v>
      </c>
    </row>
    <row r="705" spans="1:6" x14ac:dyDescent="0.3">
      <c r="A705" s="3" t="s">
        <v>10866</v>
      </c>
      <c r="B705" s="2" t="s">
        <v>67</v>
      </c>
      <c r="C705" s="2" t="s">
        <v>67</v>
      </c>
      <c r="E705" s="33" t="s">
        <v>11724</v>
      </c>
      <c r="F705">
        <v>1</v>
      </c>
    </row>
    <row r="706" spans="1:6" x14ac:dyDescent="0.3">
      <c r="A706" s="3" t="s">
        <v>10866</v>
      </c>
      <c r="B706" s="2" t="s">
        <v>67</v>
      </c>
      <c r="C706" s="2" t="s">
        <v>67</v>
      </c>
      <c r="E706" s="33" t="s">
        <v>11725</v>
      </c>
      <c r="F706">
        <v>1</v>
      </c>
    </row>
    <row r="707" spans="1:6" ht="28.8" x14ac:dyDescent="0.3">
      <c r="A707" s="3" t="s">
        <v>10866</v>
      </c>
      <c r="B707" s="2" t="s">
        <v>67</v>
      </c>
      <c r="C707" s="2" t="s">
        <v>67</v>
      </c>
      <c r="E707" s="33" t="s">
        <v>11726</v>
      </c>
      <c r="F707">
        <v>1</v>
      </c>
    </row>
    <row r="708" spans="1:6" ht="28.8" x14ac:dyDescent="0.3">
      <c r="A708" s="3" t="s">
        <v>10866</v>
      </c>
      <c r="B708" s="2" t="s">
        <v>67</v>
      </c>
      <c r="C708" s="2" t="s">
        <v>67</v>
      </c>
      <c r="E708" s="33" t="s">
        <v>11727</v>
      </c>
      <c r="F708">
        <v>1</v>
      </c>
    </row>
    <row r="709" spans="1:6" x14ac:dyDescent="0.3">
      <c r="A709" s="3" t="s">
        <v>10866</v>
      </c>
      <c r="B709" s="2" t="s">
        <v>11170</v>
      </c>
      <c r="C709" s="2" t="s">
        <v>67</v>
      </c>
      <c r="E709" s="33" t="s">
        <v>11719</v>
      </c>
      <c r="F709">
        <v>1</v>
      </c>
    </row>
    <row r="710" spans="1:6" ht="28.8" x14ac:dyDescent="0.3">
      <c r="A710" s="3" t="s">
        <v>10866</v>
      </c>
      <c r="B710" s="2" t="s">
        <v>67</v>
      </c>
      <c r="C710" s="2" t="s">
        <v>67</v>
      </c>
      <c r="E710" s="33" t="s">
        <v>11728</v>
      </c>
      <c r="F710">
        <v>1</v>
      </c>
    </row>
    <row r="711" spans="1:6" ht="28.8" x14ac:dyDescent="0.3">
      <c r="A711" s="3" t="s">
        <v>10866</v>
      </c>
      <c r="B711" s="2" t="s">
        <v>67</v>
      </c>
      <c r="C711" s="2" t="s">
        <v>67</v>
      </c>
      <c r="E711" s="33" t="s">
        <v>11729</v>
      </c>
      <c r="F711">
        <v>1</v>
      </c>
    </row>
    <row r="712" spans="1:6" x14ac:dyDescent="0.3">
      <c r="A712" s="3" t="s">
        <v>10866</v>
      </c>
      <c r="B712" s="2" t="s">
        <v>67</v>
      </c>
      <c r="C712" s="2" t="s">
        <v>67</v>
      </c>
      <c r="E712" s="33" t="s">
        <v>11730</v>
      </c>
      <c r="F712">
        <v>1</v>
      </c>
    </row>
    <row r="713" spans="1:6" ht="28.8" x14ac:dyDescent="0.3">
      <c r="A713" s="3" t="s">
        <v>10866</v>
      </c>
      <c r="B713" s="2" t="s">
        <v>67</v>
      </c>
      <c r="C713" s="2" t="s">
        <v>67</v>
      </c>
      <c r="E713" s="33" t="s">
        <v>11731</v>
      </c>
      <c r="F713">
        <v>1</v>
      </c>
    </row>
    <row r="714" spans="1:6" ht="28.8" x14ac:dyDescent="0.3">
      <c r="A714" s="3" t="s">
        <v>10866</v>
      </c>
      <c r="B714" s="2" t="s">
        <v>11170</v>
      </c>
      <c r="C714" s="2" t="s">
        <v>67</v>
      </c>
      <c r="E714" s="33" t="s">
        <v>11732</v>
      </c>
      <c r="F714">
        <v>1</v>
      </c>
    </row>
    <row r="715" spans="1:6" x14ac:dyDescent="0.3">
      <c r="A715" s="3" t="s">
        <v>10866</v>
      </c>
      <c r="B715" s="2" t="s">
        <v>67</v>
      </c>
      <c r="C715" s="2" t="s">
        <v>67</v>
      </c>
      <c r="E715" s="33" t="s">
        <v>11733</v>
      </c>
      <c r="F715">
        <v>1</v>
      </c>
    </row>
    <row r="716" spans="1:6" x14ac:dyDescent="0.3">
      <c r="A716" s="3" t="s">
        <v>10866</v>
      </c>
      <c r="B716" s="2" t="s">
        <v>67</v>
      </c>
      <c r="C716" s="2" t="s">
        <v>67</v>
      </c>
      <c r="E716" s="33" t="s">
        <v>11734</v>
      </c>
      <c r="F716">
        <v>1</v>
      </c>
    </row>
    <row r="717" spans="1:6" ht="28.8" x14ac:dyDescent="0.3">
      <c r="A717" s="3" t="s">
        <v>10866</v>
      </c>
      <c r="B717" s="2" t="s">
        <v>67</v>
      </c>
      <c r="C717" s="2" t="s">
        <v>67</v>
      </c>
      <c r="E717" s="33" t="s">
        <v>11735</v>
      </c>
      <c r="F717">
        <v>1</v>
      </c>
    </row>
    <row r="718" spans="1:6" ht="28.8" x14ac:dyDescent="0.3">
      <c r="A718" s="3" t="s">
        <v>10866</v>
      </c>
      <c r="B718" s="2" t="s">
        <v>67</v>
      </c>
      <c r="C718" s="2" t="s">
        <v>67</v>
      </c>
      <c r="E718" s="33" t="s">
        <v>11736</v>
      </c>
      <c r="F718">
        <v>1</v>
      </c>
    </row>
    <row r="719" spans="1:6" x14ac:dyDescent="0.3">
      <c r="A719" s="3" t="s">
        <v>10866</v>
      </c>
      <c r="B719" s="2" t="s">
        <v>67</v>
      </c>
      <c r="C719" s="2" t="s">
        <v>67</v>
      </c>
      <c r="E719" s="33" t="s">
        <v>11737</v>
      </c>
      <c r="F719">
        <v>1</v>
      </c>
    </row>
    <row r="720" spans="1:6" ht="28.8" x14ac:dyDescent="0.3">
      <c r="A720" s="3" t="s">
        <v>10866</v>
      </c>
      <c r="B720" s="2" t="s">
        <v>67</v>
      </c>
      <c r="C720" s="2" t="s">
        <v>67</v>
      </c>
      <c r="E720" s="33" t="s">
        <v>11738</v>
      </c>
      <c r="F720">
        <v>1</v>
      </c>
    </row>
    <row r="721" spans="1:6" ht="28.8" x14ac:dyDescent="0.3">
      <c r="A721" s="3" t="s">
        <v>10866</v>
      </c>
      <c r="B721" s="2" t="s">
        <v>11170</v>
      </c>
      <c r="C721" s="2" t="s">
        <v>67</v>
      </c>
      <c r="E721" s="33" t="s">
        <v>10247</v>
      </c>
      <c r="F721">
        <v>1</v>
      </c>
    </row>
    <row r="722" spans="1:6" x14ac:dyDescent="0.3">
      <c r="A722" s="3" t="s">
        <v>10866</v>
      </c>
      <c r="B722" s="2" t="s">
        <v>11170</v>
      </c>
      <c r="C722" s="2" t="s">
        <v>67</v>
      </c>
      <c r="E722" s="33" t="s">
        <v>11739</v>
      </c>
      <c r="F722">
        <v>1</v>
      </c>
    </row>
    <row r="723" spans="1:6" x14ac:dyDescent="0.3">
      <c r="A723" s="3" t="s">
        <v>10866</v>
      </c>
      <c r="B723" s="2" t="s">
        <v>67</v>
      </c>
      <c r="C723" s="2" t="s">
        <v>67</v>
      </c>
      <c r="E723" s="33" t="s">
        <v>11740</v>
      </c>
      <c r="F723">
        <v>1</v>
      </c>
    </row>
    <row r="724" spans="1:6" x14ac:dyDescent="0.3">
      <c r="A724" s="3" t="s">
        <v>10866</v>
      </c>
      <c r="B724" s="2" t="s">
        <v>67</v>
      </c>
      <c r="C724" s="2" t="s">
        <v>67</v>
      </c>
      <c r="E724" s="33" t="s">
        <v>11741</v>
      </c>
      <c r="F724">
        <v>1</v>
      </c>
    </row>
    <row r="725" spans="1:6" x14ac:dyDescent="0.3">
      <c r="A725" s="3">
        <v>38</v>
      </c>
      <c r="B725" s="2" t="s">
        <v>11170</v>
      </c>
      <c r="C725" s="2" t="s">
        <v>67</v>
      </c>
      <c r="E725" s="33" t="s">
        <v>11514</v>
      </c>
      <c r="F725">
        <v>1</v>
      </c>
    </row>
    <row r="726" spans="1:6" x14ac:dyDescent="0.3">
      <c r="A726" s="3">
        <v>38</v>
      </c>
      <c r="B726" s="2" t="s">
        <v>11170</v>
      </c>
      <c r="C726" s="2" t="s">
        <v>67</v>
      </c>
      <c r="E726" s="33" t="s">
        <v>11515</v>
      </c>
      <c r="F726">
        <v>1</v>
      </c>
    </row>
    <row r="727" spans="1:6" ht="28.8" x14ac:dyDescent="0.3">
      <c r="A727" s="3">
        <v>38</v>
      </c>
      <c r="B727" s="2" t="s">
        <v>11170</v>
      </c>
      <c r="C727" s="2" t="s">
        <v>67</v>
      </c>
      <c r="E727" s="33" t="s">
        <v>1917</v>
      </c>
      <c r="F727">
        <v>1</v>
      </c>
    </row>
    <row r="728" spans="1:6" x14ac:dyDescent="0.3">
      <c r="A728" s="3">
        <v>38</v>
      </c>
      <c r="B728" s="2" t="s">
        <v>11170</v>
      </c>
      <c r="C728" s="2" t="s">
        <v>67</v>
      </c>
      <c r="E728" s="33" t="s">
        <v>11469</v>
      </c>
      <c r="F728">
        <v>1</v>
      </c>
    </row>
    <row r="729" spans="1:6" x14ac:dyDescent="0.3">
      <c r="A729" s="3">
        <v>38</v>
      </c>
      <c r="B729" s="2" t="s">
        <v>11170</v>
      </c>
      <c r="C729" s="2" t="s">
        <v>67</v>
      </c>
      <c r="E729" s="33" t="s">
        <v>9290</v>
      </c>
      <c r="F729">
        <v>1</v>
      </c>
    </row>
    <row r="730" spans="1:6" x14ac:dyDescent="0.3">
      <c r="A730" s="3">
        <v>38</v>
      </c>
      <c r="B730" s="2" t="s">
        <v>11170</v>
      </c>
      <c r="C730" s="2" t="s">
        <v>67</v>
      </c>
      <c r="E730" s="33" t="s">
        <v>11441</v>
      </c>
      <c r="F730">
        <v>1</v>
      </c>
    </row>
    <row r="731" spans="1:6" x14ac:dyDescent="0.3">
      <c r="A731" s="3">
        <v>38</v>
      </c>
      <c r="B731" s="2" t="s">
        <v>11170</v>
      </c>
      <c r="C731" s="2" t="s">
        <v>67</v>
      </c>
      <c r="E731" s="33" t="s">
        <v>11451</v>
      </c>
      <c r="F731">
        <v>1</v>
      </c>
    </row>
    <row r="732" spans="1:6" x14ac:dyDescent="0.3">
      <c r="A732" s="3">
        <v>38</v>
      </c>
      <c r="B732" s="2" t="s">
        <v>11170</v>
      </c>
      <c r="C732" s="2" t="s">
        <v>67</v>
      </c>
      <c r="E732" s="33" t="s">
        <v>11520</v>
      </c>
      <c r="F732">
        <v>1</v>
      </c>
    </row>
    <row r="733" spans="1:6" x14ac:dyDescent="0.3">
      <c r="A733" s="3">
        <v>38</v>
      </c>
      <c r="B733" s="2" t="s">
        <v>11170</v>
      </c>
      <c r="C733" s="2" t="s">
        <v>67</v>
      </c>
      <c r="E733" s="33" t="s">
        <v>11516</v>
      </c>
      <c r="F733">
        <v>1</v>
      </c>
    </row>
    <row r="734" spans="1:6" x14ac:dyDescent="0.3">
      <c r="A734" s="3">
        <v>38</v>
      </c>
      <c r="B734" s="2" t="s">
        <v>67</v>
      </c>
      <c r="C734" s="2" t="s">
        <v>67</v>
      </c>
      <c r="E734" s="33" t="s">
        <v>11742</v>
      </c>
      <c r="F734">
        <v>1</v>
      </c>
    </row>
    <row r="735" spans="1:6" x14ac:dyDescent="0.3">
      <c r="A735" s="3">
        <v>38</v>
      </c>
      <c r="B735" s="2" t="s">
        <v>11170</v>
      </c>
      <c r="C735" s="2" t="s">
        <v>67</v>
      </c>
      <c r="E735" s="33" t="s">
        <v>11517</v>
      </c>
      <c r="F735">
        <v>1</v>
      </c>
    </row>
    <row r="736" spans="1:6" ht="28.8" x14ac:dyDescent="0.3">
      <c r="A736" s="3">
        <v>38</v>
      </c>
      <c r="B736" s="2" t="s">
        <v>11170</v>
      </c>
      <c r="C736" s="2" t="s">
        <v>67</v>
      </c>
      <c r="E736" s="33" t="s">
        <v>11518</v>
      </c>
      <c r="F736">
        <v>1</v>
      </c>
    </row>
    <row r="737" spans="1:6" x14ac:dyDescent="0.3">
      <c r="A737" s="3">
        <v>38</v>
      </c>
      <c r="B737" s="2" t="s">
        <v>11170</v>
      </c>
      <c r="C737" s="2" t="s">
        <v>67</v>
      </c>
      <c r="E737" s="33" t="s">
        <v>11522</v>
      </c>
      <c r="F737">
        <v>1</v>
      </c>
    </row>
    <row r="738" spans="1:6" x14ac:dyDescent="0.3">
      <c r="A738" s="3">
        <v>38</v>
      </c>
      <c r="B738" s="2" t="s">
        <v>67</v>
      </c>
      <c r="C738" s="2" t="s">
        <v>67</v>
      </c>
      <c r="E738" s="33" t="s">
        <v>11743</v>
      </c>
      <c r="F738">
        <v>1</v>
      </c>
    </row>
    <row r="739" spans="1:6" ht="28.8" x14ac:dyDescent="0.3">
      <c r="A739" s="3">
        <v>38</v>
      </c>
      <c r="B739" s="2" t="s">
        <v>67</v>
      </c>
      <c r="C739" s="2" t="s">
        <v>67</v>
      </c>
      <c r="E739" s="33" t="s">
        <v>11744</v>
      </c>
      <c r="F739">
        <v>1</v>
      </c>
    </row>
    <row r="740" spans="1:6" x14ac:dyDescent="0.3">
      <c r="A740" s="3">
        <v>38</v>
      </c>
      <c r="B740" s="2" t="s">
        <v>67</v>
      </c>
      <c r="C740" s="2" t="s">
        <v>67</v>
      </c>
      <c r="E740" s="33" t="s">
        <v>11745</v>
      </c>
      <c r="F740">
        <v>1</v>
      </c>
    </row>
    <row r="741" spans="1:6" x14ac:dyDescent="0.3">
      <c r="A741" s="3">
        <v>38</v>
      </c>
      <c r="B741" s="2" t="s">
        <v>67</v>
      </c>
      <c r="C741" s="2" t="s">
        <v>67</v>
      </c>
      <c r="E741" s="33" t="s">
        <v>11746</v>
      </c>
      <c r="F741">
        <v>1</v>
      </c>
    </row>
    <row r="742" spans="1:6" ht="28.8" x14ac:dyDescent="0.3">
      <c r="A742" s="3">
        <v>38</v>
      </c>
      <c r="B742" s="2" t="s">
        <v>67</v>
      </c>
      <c r="C742" s="2" t="s">
        <v>67</v>
      </c>
      <c r="E742" s="33" t="s">
        <v>11747</v>
      </c>
      <c r="F742">
        <v>1</v>
      </c>
    </row>
    <row r="743" spans="1:6" ht="28.8" x14ac:dyDescent="0.3">
      <c r="A743" s="3">
        <v>38</v>
      </c>
      <c r="B743" s="2" t="s">
        <v>11170</v>
      </c>
      <c r="C743" s="2" t="s">
        <v>67</v>
      </c>
      <c r="E743" s="33" t="s">
        <v>11727</v>
      </c>
      <c r="F743">
        <v>1</v>
      </c>
    </row>
    <row r="744" spans="1:6" x14ac:dyDescent="0.3">
      <c r="A744" s="3">
        <v>38</v>
      </c>
      <c r="B744" s="2" t="s">
        <v>67</v>
      </c>
      <c r="C744" s="2" t="s">
        <v>67</v>
      </c>
      <c r="E744" s="33" t="s">
        <v>11748</v>
      </c>
      <c r="F744">
        <v>1</v>
      </c>
    </row>
    <row r="745" spans="1:6" x14ac:dyDescent="0.3">
      <c r="A745" s="3">
        <v>38</v>
      </c>
      <c r="B745" s="2" t="s">
        <v>11170</v>
      </c>
      <c r="C745" s="2" t="s">
        <v>67</v>
      </c>
      <c r="E745" s="33" t="s">
        <v>11536</v>
      </c>
      <c r="F745">
        <v>1</v>
      </c>
    </row>
    <row r="746" spans="1:6" x14ac:dyDescent="0.3">
      <c r="A746" s="3">
        <v>38</v>
      </c>
      <c r="B746" s="2" t="s">
        <v>11170</v>
      </c>
      <c r="C746" s="2" t="s">
        <v>67</v>
      </c>
      <c r="E746" s="33" t="s">
        <v>11537</v>
      </c>
      <c r="F746">
        <v>1</v>
      </c>
    </row>
    <row r="747" spans="1:6" x14ac:dyDescent="0.3">
      <c r="A747" s="3">
        <v>13</v>
      </c>
      <c r="B747" s="2" t="s">
        <v>11170</v>
      </c>
      <c r="C747" s="2" t="s">
        <v>67</v>
      </c>
      <c r="E747" s="33" t="s">
        <v>11514</v>
      </c>
      <c r="F747">
        <v>1</v>
      </c>
    </row>
    <row r="748" spans="1:6" x14ac:dyDescent="0.3">
      <c r="A748" s="3">
        <v>13</v>
      </c>
      <c r="B748" s="2" t="s">
        <v>11170</v>
      </c>
      <c r="C748" s="2" t="s">
        <v>67</v>
      </c>
      <c r="E748" s="33" t="s">
        <v>11515</v>
      </c>
      <c r="F748">
        <v>1</v>
      </c>
    </row>
    <row r="749" spans="1:6" x14ac:dyDescent="0.3">
      <c r="A749" s="3">
        <v>13</v>
      </c>
      <c r="B749" s="2" t="s">
        <v>11170</v>
      </c>
      <c r="C749" s="2" t="s">
        <v>67</v>
      </c>
      <c r="E749" s="33" t="s">
        <v>11749</v>
      </c>
      <c r="F749">
        <v>1</v>
      </c>
    </row>
    <row r="750" spans="1:6" ht="28.8" x14ac:dyDescent="0.3">
      <c r="A750" s="3">
        <v>13</v>
      </c>
      <c r="B750" s="2" t="s">
        <v>11170</v>
      </c>
      <c r="C750" s="2" t="s">
        <v>67</v>
      </c>
      <c r="E750" s="33" t="s">
        <v>1917</v>
      </c>
      <c r="F750">
        <v>1</v>
      </c>
    </row>
    <row r="751" spans="1:6" ht="28.8" x14ac:dyDescent="0.3">
      <c r="A751" s="3">
        <v>13</v>
      </c>
      <c r="B751" s="2" t="s">
        <v>67</v>
      </c>
      <c r="C751" s="2" t="s">
        <v>67</v>
      </c>
      <c r="E751" s="33" t="s">
        <v>11750</v>
      </c>
      <c r="F751">
        <v>1</v>
      </c>
    </row>
    <row r="752" spans="1:6" x14ac:dyDescent="0.3">
      <c r="A752" s="3">
        <v>13</v>
      </c>
      <c r="B752" s="2" t="s">
        <v>11170</v>
      </c>
      <c r="C752" s="2" t="s">
        <v>67</v>
      </c>
      <c r="E752" s="33" t="s">
        <v>11469</v>
      </c>
      <c r="F752">
        <v>1</v>
      </c>
    </row>
    <row r="753" spans="1:6" x14ac:dyDescent="0.3">
      <c r="A753" s="3">
        <v>13</v>
      </c>
      <c r="B753" s="2" t="s">
        <v>11170</v>
      </c>
      <c r="C753" s="2" t="s">
        <v>67</v>
      </c>
      <c r="E753" s="33" t="s">
        <v>9290</v>
      </c>
      <c r="F753">
        <v>1</v>
      </c>
    </row>
    <row r="754" spans="1:6" x14ac:dyDescent="0.3">
      <c r="A754" s="3">
        <v>13</v>
      </c>
      <c r="B754" s="2" t="s">
        <v>11170</v>
      </c>
      <c r="C754" s="2" t="s">
        <v>67</v>
      </c>
      <c r="E754" s="33" t="s">
        <v>11441</v>
      </c>
      <c r="F754">
        <v>1</v>
      </c>
    </row>
    <row r="755" spans="1:6" x14ac:dyDescent="0.3">
      <c r="A755" s="3">
        <v>13</v>
      </c>
      <c r="B755" s="2" t="s">
        <v>11170</v>
      </c>
      <c r="C755" s="2" t="s">
        <v>67</v>
      </c>
      <c r="E755" s="33" t="s">
        <v>11516</v>
      </c>
      <c r="F755">
        <v>1</v>
      </c>
    </row>
    <row r="756" spans="1:6" x14ac:dyDescent="0.3">
      <c r="A756" s="3">
        <v>13</v>
      </c>
      <c r="B756" s="2" t="s">
        <v>11170</v>
      </c>
      <c r="C756" s="2" t="s">
        <v>67</v>
      </c>
      <c r="E756" s="33" t="s">
        <v>11742</v>
      </c>
      <c r="F756">
        <v>1</v>
      </c>
    </row>
    <row r="757" spans="1:6" x14ac:dyDescent="0.3">
      <c r="A757" s="3">
        <v>13</v>
      </c>
      <c r="B757" s="2" t="s">
        <v>11170</v>
      </c>
      <c r="C757" s="2" t="s">
        <v>67</v>
      </c>
      <c r="E757" s="33" t="s">
        <v>11517</v>
      </c>
      <c r="F757">
        <v>1</v>
      </c>
    </row>
    <row r="758" spans="1:6" x14ac:dyDescent="0.3">
      <c r="A758" s="3">
        <v>13</v>
      </c>
      <c r="B758" s="2" t="s">
        <v>11170</v>
      </c>
      <c r="C758" s="2" t="s">
        <v>67</v>
      </c>
      <c r="E758" s="33" t="s">
        <v>11522</v>
      </c>
      <c r="F758">
        <v>1</v>
      </c>
    </row>
    <row r="759" spans="1:6" x14ac:dyDescent="0.3">
      <c r="A759" s="3">
        <v>13</v>
      </c>
      <c r="B759" s="2" t="s">
        <v>67</v>
      </c>
      <c r="C759" s="2" t="s">
        <v>67</v>
      </c>
      <c r="E759" s="33" t="s">
        <v>11751</v>
      </c>
      <c r="F759">
        <v>1</v>
      </c>
    </row>
    <row r="760" spans="1:6" x14ac:dyDescent="0.3">
      <c r="A760" s="3">
        <v>13</v>
      </c>
      <c r="B760" s="2" t="s">
        <v>67</v>
      </c>
      <c r="C760" s="2" t="s">
        <v>67</v>
      </c>
      <c r="E760" s="33" t="s">
        <v>11752</v>
      </c>
      <c r="F760">
        <v>1</v>
      </c>
    </row>
    <row r="761" spans="1:6" ht="28.8" x14ac:dyDescent="0.3">
      <c r="A761" s="3">
        <v>13</v>
      </c>
      <c r="B761" s="2" t="s">
        <v>67</v>
      </c>
      <c r="C761" s="2" t="s">
        <v>67</v>
      </c>
      <c r="E761" s="33" t="s">
        <v>11753</v>
      </c>
      <c r="F761">
        <v>1</v>
      </c>
    </row>
    <row r="762" spans="1:6" x14ac:dyDescent="0.3">
      <c r="A762" s="3">
        <v>13</v>
      </c>
      <c r="B762" s="2" t="s">
        <v>67</v>
      </c>
      <c r="C762" s="2" t="s">
        <v>67</v>
      </c>
      <c r="E762" s="33" t="s">
        <v>11754</v>
      </c>
      <c r="F762">
        <v>1</v>
      </c>
    </row>
    <row r="763" spans="1:6" x14ac:dyDescent="0.3">
      <c r="A763" s="3">
        <v>13</v>
      </c>
      <c r="B763" s="2" t="s">
        <v>67</v>
      </c>
      <c r="C763" s="2" t="s">
        <v>67</v>
      </c>
      <c r="E763" s="33" t="s">
        <v>11755</v>
      </c>
      <c r="F763">
        <v>1</v>
      </c>
    </row>
    <row r="764" spans="1:6" x14ac:dyDescent="0.3">
      <c r="A764" s="3">
        <v>13</v>
      </c>
      <c r="B764" s="2" t="s">
        <v>67</v>
      </c>
      <c r="C764" s="2" t="s">
        <v>67</v>
      </c>
      <c r="E764" s="33" t="s">
        <v>11756</v>
      </c>
      <c r="F764">
        <v>1</v>
      </c>
    </row>
    <row r="765" spans="1:6" x14ac:dyDescent="0.3">
      <c r="A765" s="3">
        <v>13</v>
      </c>
      <c r="B765" s="2" t="s">
        <v>11170</v>
      </c>
      <c r="C765" s="2" t="s">
        <v>67</v>
      </c>
      <c r="E765" s="33" t="s">
        <v>11748</v>
      </c>
      <c r="F765">
        <v>1</v>
      </c>
    </row>
    <row r="766" spans="1:6" ht="28.8" x14ac:dyDescent="0.3">
      <c r="A766" s="3">
        <v>13</v>
      </c>
      <c r="B766" s="2" t="s">
        <v>11170</v>
      </c>
      <c r="C766" s="2" t="s">
        <v>67</v>
      </c>
      <c r="E766" s="33" t="s">
        <v>11436</v>
      </c>
      <c r="F766">
        <v>1</v>
      </c>
    </row>
    <row r="767" spans="1:6" x14ac:dyDescent="0.3">
      <c r="A767" s="3">
        <v>13</v>
      </c>
      <c r="B767" s="2" t="s">
        <v>11170</v>
      </c>
      <c r="C767" s="2" t="s">
        <v>67</v>
      </c>
      <c r="E767" s="33" t="s">
        <v>11536</v>
      </c>
      <c r="F767">
        <v>1</v>
      </c>
    </row>
    <row r="768" spans="1:6" x14ac:dyDescent="0.3">
      <c r="A768" s="3">
        <v>13</v>
      </c>
      <c r="B768" s="2" t="s">
        <v>11170</v>
      </c>
      <c r="C768" s="2" t="s">
        <v>67</v>
      </c>
      <c r="E768" s="33" t="s">
        <v>11537</v>
      </c>
      <c r="F768">
        <v>1</v>
      </c>
    </row>
    <row r="769" spans="1:6" x14ac:dyDescent="0.3">
      <c r="A769" s="3" t="s">
        <v>8906</v>
      </c>
      <c r="B769" s="2" t="s">
        <v>11170</v>
      </c>
      <c r="C769" s="2" t="s">
        <v>67</v>
      </c>
      <c r="E769" s="33" t="s">
        <v>11461</v>
      </c>
      <c r="F769">
        <v>1</v>
      </c>
    </row>
    <row r="770" spans="1:6" ht="60.6" customHeight="1" x14ac:dyDescent="0.3">
      <c r="A770" s="3" t="s">
        <v>8906</v>
      </c>
      <c r="B770" s="2" t="s">
        <v>68</v>
      </c>
      <c r="C770" s="2" t="s">
        <v>68</v>
      </c>
      <c r="D770" s="23" t="s">
        <v>11798</v>
      </c>
      <c r="E770" s="33" t="s">
        <v>11757</v>
      </c>
      <c r="F770">
        <v>1</v>
      </c>
    </row>
    <row r="771" spans="1:6" ht="28.8" x14ac:dyDescent="0.3">
      <c r="A771" s="3" t="s">
        <v>8906</v>
      </c>
      <c r="B771" s="2" t="s">
        <v>11170</v>
      </c>
      <c r="C771" s="2" t="s">
        <v>67</v>
      </c>
      <c r="E771" s="33" t="s">
        <v>11738</v>
      </c>
      <c r="F771">
        <v>1</v>
      </c>
    </row>
    <row r="772" spans="1:6" x14ac:dyDescent="0.3">
      <c r="A772" s="3" t="s">
        <v>8906</v>
      </c>
      <c r="B772" s="2" t="s">
        <v>11170</v>
      </c>
      <c r="C772" s="2" t="s">
        <v>67</v>
      </c>
      <c r="E772" s="33" t="s">
        <v>11199</v>
      </c>
      <c r="F772">
        <v>1</v>
      </c>
    </row>
    <row r="773" spans="1:6" ht="28.8" x14ac:dyDescent="0.3">
      <c r="A773" s="3" t="s">
        <v>8906</v>
      </c>
      <c r="B773" s="2" t="s">
        <v>11170</v>
      </c>
      <c r="C773" s="2" t="s">
        <v>67</v>
      </c>
      <c r="E773" s="33" t="s">
        <v>1917</v>
      </c>
      <c r="F773">
        <v>1</v>
      </c>
    </row>
    <row r="774" spans="1:6" x14ac:dyDescent="0.3">
      <c r="A774" s="3" t="s">
        <v>8906</v>
      </c>
      <c r="B774" s="2" t="s">
        <v>11170</v>
      </c>
      <c r="C774" s="2" t="s">
        <v>67</v>
      </c>
      <c r="E774" s="33" t="s">
        <v>11450</v>
      </c>
      <c r="F774">
        <v>1</v>
      </c>
    </row>
    <row r="775" spans="1:6" x14ac:dyDescent="0.3">
      <c r="A775" s="3" t="s">
        <v>8906</v>
      </c>
      <c r="B775" s="2" t="s">
        <v>11170</v>
      </c>
      <c r="C775" s="2" t="s">
        <v>67</v>
      </c>
      <c r="E775" s="33" t="s">
        <v>11758</v>
      </c>
      <c r="F775">
        <v>1</v>
      </c>
    </row>
    <row r="776" spans="1:6" ht="28.8" x14ac:dyDescent="0.3">
      <c r="A776" s="3" t="s">
        <v>8906</v>
      </c>
      <c r="B776" s="2" t="s">
        <v>68</v>
      </c>
      <c r="C776" s="2" t="s">
        <v>68</v>
      </c>
      <c r="D776" s="23" t="s">
        <v>11800</v>
      </c>
      <c r="E776" s="33" t="s">
        <v>11759</v>
      </c>
      <c r="F776">
        <v>1</v>
      </c>
    </row>
    <row r="777" spans="1:6" x14ac:dyDescent="0.3">
      <c r="A777" s="3" t="s">
        <v>8906</v>
      </c>
      <c r="B777" s="2" t="s">
        <v>11170</v>
      </c>
      <c r="C777" s="2" t="s">
        <v>67</v>
      </c>
      <c r="E777" s="33" t="s">
        <v>11760</v>
      </c>
      <c r="F777">
        <v>1</v>
      </c>
    </row>
    <row r="778" spans="1:6" x14ac:dyDescent="0.3">
      <c r="A778" s="3" t="s">
        <v>8906</v>
      </c>
      <c r="B778" s="2" t="s">
        <v>67</v>
      </c>
      <c r="C778" s="2" t="s">
        <v>67</v>
      </c>
      <c r="E778" s="33" t="s">
        <v>11761</v>
      </c>
      <c r="F778">
        <v>1</v>
      </c>
    </row>
    <row r="779" spans="1:6" x14ac:dyDescent="0.3">
      <c r="A779" s="3">
        <v>191</v>
      </c>
      <c r="B779" s="2" t="s">
        <v>11170</v>
      </c>
      <c r="C779" s="2" t="s">
        <v>67</v>
      </c>
      <c r="E779" s="33" t="s">
        <v>9290</v>
      </c>
      <c r="F779">
        <v>1</v>
      </c>
    </row>
    <row r="780" spans="1:6" ht="28.8" x14ac:dyDescent="0.3">
      <c r="A780" s="3">
        <v>191</v>
      </c>
      <c r="B780" s="2" t="s">
        <v>67</v>
      </c>
      <c r="C780" s="2" t="s">
        <v>67</v>
      </c>
      <c r="E780" s="33" t="s">
        <v>11762</v>
      </c>
      <c r="F780">
        <v>1</v>
      </c>
    </row>
    <row r="781" spans="1:6" ht="28.8" x14ac:dyDescent="0.3">
      <c r="A781" s="3">
        <v>191</v>
      </c>
      <c r="B781" s="2" t="s">
        <v>67</v>
      </c>
      <c r="C781" s="2" t="s">
        <v>67</v>
      </c>
      <c r="E781" s="33" t="s">
        <v>11763</v>
      </c>
      <c r="F781">
        <v>1</v>
      </c>
    </row>
    <row r="782" spans="1:6" ht="28.8" x14ac:dyDescent="0.3">
      <c r="A782" s="3">
        <v>191</v>
      </c>
      <c r="B782" s="2" t="s">
        <v>67</v>
      </c>
      <c r="C782" s="2" t="s">
        <v>67</v>
      </c>
      <c r="E782" s="33" t="s">
        <v>11764</v>
      </c>
      <c r="F782">
        <v>1</v>
      </c>
    </row>
    <row r="783" spans="1:6" ht="28.8" x14ac:dyDescent="0.3">
      <c r="A783" s="3">
        <v>191</v>
      </c>
      <c r="B783" s="2" t="s">
        <v>11170</v>
      </c>
      <c r="C783" s="2" t="s">
        <v>67</v>
      </c>
      <c r="E783" s="33" t="s">
        <v>11445</v>
      </c>
      <c r="F783">
        <v>1</v>
      </c>
    </row>
    <row r="784" spans="1:6" x14ac:dyDescent="0.3">
      <c r="A784" s="3">
        <v>191</v>
      </c>
      <c r="B784" s="2" t="s">
        <v>11170</v>
      </c>
      <c r="C784" s="2" t="s">
        <v>67</v>
      </c>
      <c r="E784" s="33" t="s">
        <v>9719</v>
      </c>
      <c r="F784">
        <v>1</v>
      </c>
    </row>
    <row r="785" spans="1:6" ht="28.8" x14ac:dyDescent="0.3">
      <c r="A785" s="3">
        <v>191</v>
      </c>
      <c r="B785" s="2" t="s">
        <v>11170</v>
      </c>
      <c r="C785" s="2" t="s">
        <v>67</v>
      </c>
      <c r="E785" s="33" t="s">
        <v>11562</v>
      </c>
      <c r="F785">
        <v>1</v>
      </c>
    </row>
    <row r="786" spans="1:6" ht="28.8" x14ac:dyDescent="0.3">
      <c r="A786" s="3">
        <v>191</v>
      </c>
      <c r="B786" s="2" t="s">
        <v>67</v>
      </c>
      <c r="C786" s="2" t="s">
        <v>68</v>
      </c>
      <c r="E786" s="33" t="s">
        <v>11765</v>
      </c>
      <c r="F786">
        <v>1</v>
      </c>
    </row>
    <row r="787" spans="1:6" ht="28.8" x14ac:dyDescent="0.3">
      <c r="A787" s="3">
        <v>191</v>
      </c>
      <c r="B787" s="2" t="s">
        <v>11170</v>
      </c>
      <c r="C787" s="2" t="s">
        <v>67</v>
      </c>
      <c r="E787" s="33" t="s">
        <v>11503</v>
      </c>
      <c r="F787">
        <v>1</v>
      </c>
    </row>
    <row r="788" spans="1:6" ht="28.8" x14ac:dyDescent="0.3">
      <c r="A788" s="3">
        <v>191</v>
      </c>
      <c r="B788" s="2" t="s">
        <v>67</v>
      </c>
      <c r="C788" s="2" t="s">
        <v>67</v>
      </c>
      <c r="E788" s="33" t="s">
        <v>11766</v>
      </c>
      <c r="F788">
        <v>1</v>
      </c>
    </row>
    <row r="789" spans="1:6" ht="28.8" x14ac:dyDescent="0.3">
      <c r="A789" s="3">
        <v>191</v>
      </c>
      <c r="B789" s="2" t="s">
        <v>11170</v>
      </c>
      <c r="C789" s="2" t="s">
        <v>67</v>
      </c>
      <c r="E789" s="33" t="s">
        <v>11767</v>
      </c>
      <c r="F789">
        <v>1</v>
      </c>
    </row>
    <row r="790" spans="1:6" ht="28.8" x14ac:dyDescent="0.3">
      <c r="A790" s="3">
        <v>191</v>
      </c>
      <c r="B790" s="2" t="s">
        <v>67</v>
      </c>
      <c r="C790" s="2" t="s">
        <v>67</v>
      </c>
      <c r="E790" s="33" t="s">
        <v>11768</v>
      </c>
      <c r="F790">
        <v>1</v>
      </c>
    </row>
    <row r="791" spans="1:6" x14ac:dyDescent="0.3">
      <c r="A791" s="3">
        <v>191</v>
      </c>
      <c r="B791" s="2" t="s">
        <v>11170</v>
      </c>
      <c r="C791" s="2" t="s">
        <v>67</v>
      </c>
      <c r="E791" s="33" t="s">
        <v>11569</v>
      </c>
      <c r="F791">
        <v>1</v>
      </c>
    </row>
    <row r="792" spans="1:6" ht="28.8" x14ac:dyDescent="0.3">
      <c r="A792" s="3">
        <v>82</v>
      </c>
      <c r="B792" s="2" t="s">
        <v>67</v>
      </c>
      <c r="C792" s="2" t="s">
        <v>67</v>
      </c>
      <c r="D792" s="23" t="s">
        <v>10756</v>
      </c>
      <c r="E792" s="33" t="s">
        <v>11769</v>
      </c>
      <c r="F792">
        <v>1</v>
      </c>
    </row>
    <row r="793" spans="1:6" x14ac:dyDescent="0.3">
      <c r="A793" s="3">
        <v>82</v>
      </c>
      <c r="B793" s="2" t="s">
        <v>67</v>
      </c>
      <c r="C793" s="2" t="s">
        <v>67</v>
      </c>
      <c r="E793" s="33" t="s">
        <v>11770</v>
      </c>
      <c r="F793">
        <v>1</v>
      </c>
    </row>
    <row r="794" spans="1:6" ht="28.8" x14ac:dyDescent="0.3">
      <c r="A794" s="3">
        <v>82</v>
      </c>
      <c r="B794" s="2" t="s">
        <v>11170</v>
      </c>
      <c r="C794" s="2" t="s">
        <v>67</v>
      </c>
      <c r="E794" s="33" t="s">
        <v>11797</v>
      </c>
      <c r="F794">
        <v>1</v>
      </c>
    </row>
    <row r="795" spans="1:6" x14ac:dyDescent="0.3">
      <c r="A795" s="3">
        <v>82</v>
      </c>
      <c r="B795" s="2" t="s">
        <v>11170</v>
      </c>
      <c r="C795" s="2" t="s">
        <v>67</v>
      </c>
      <c r="E795" s="33" t="s">
        <v>11151</v>
      </c>
      <c r="F795">
        <v>1</v>
      </c>
    </row>
    <row r="796" spans="1:6" x14ac:dyDescent="0.3">
      <c r="A796" s="3">
        <v>82</v>
      </c>
      <c r="B796" s="2" t="s">
        <v>67</v>
      </c>
      <c r="C796" s="2" t="s">
        <v>67</v>
      </c>
      <c r="E796" s="33" t="s">
        <v>11771</v>
      </c>
      <c r="F796">
        <v>1</v>
      </c>
    </row>
    <row r="797" spans="1:6" x14ac:dyDescent="0.3">
      <c r="A797" s="3">
        <v>82</v>
      </c>
      <c r="B797" s="2" t="s">
        <v>11170</v>
      </c>
      <c r="C797" s="2" t="s">
        <v>67</v>
      </c>
      <c r="E797" s="33" t="s">
        <v>11154</v>
      </c>
      <c r="F797">
        <v>1</v>
      </c>
    </row>
    <row r="798" spans="1:6" x14ac:dyDescent="0.3">
      <c r="A798" s="3">
        <v>82</v>
      </c>
      <c r="B798" s="2" t="s">
        <v>11170</v>
      </c>
      <c r="C798" s="2" t="s">
        <v>67</v>
      </c>
      <c r="E798" s="33" t="s">
        <v>11155</v>
      </c>
      <c r="F798">
        <v>1</v>
      </c>
    </row>
    <row r="799" spans="1:6" x14ac:dyDescent="0.3">
      <c r="A799" s="3">
        <v>82</v>
      </c>
      <c r="B799" s="2" t="s">
        <v>11170</v>
      </c>
      <c r="C799" s="2" t="s">
        <v>67</v>
      </c>
      <c r="E799" s="33" t="s">
        <v>11156</v>
      </c>
      <c r="F799">
        <v>1</v>
      </c>
    </row>
    <row r="800" spans="1:6" x14ac:dyDescent="0.3">
      <c r="A800" s="3">
        <v>82</v>
      </c>
      <c r="B800" s="2" t="s">
        <v>68</v>
      </c>
      <c r="C800" s="2" t="s">
        <v>68</v>
      </c>
      <c r="D800" s="23" t="s">
        <v>11796</v>
      </c>
      <c r="E800" s="33" t="s">
        <v>11772</v>
      </c>
      <c r="F800">
        <v>1</v>
      </c>
    </row>
    <row r="801" spans="1:6" x14ac:dyDescent="0.3">
      <c r="A801" s="3">
        <v>82</v>
      </c>
      <c r="B801" s="2" t="s">
        <v>11170</v>
      </c>
      <c r="C801" s="2" t="s">
        <v>67</v>
      </c>
      <c r="E801" s="33" t="s">
        <v>11157</v>
      </c>
      <c r="F801">
        <v>1</v>
      </c>
    </row>
    <row r="802" spans="1:6" x14ac:dyDescent="0.3">
      <c r="A802" s="3">
        <v>82</v>
      </c>
      <c r="B802" s="2" t="s">
        <v>11170</v>
      </c>
      <c r="C802" s="2" t="s">
        <v>67</v>
      </c>
      <c r="E802" s="33" t="s">
        <v>11507</v>
      </c>
      <c r="F802">
        <v>1</v>
      </c>
    </row>
    <row r="803" spans="1:6" x14ac:dyDescent="0.3">
      <c r="A803" s="3">
        <v>82</v>
      </c>
      <c r="B803" s="2" t="s">
        <v>11170</v>
      </c>
      <c r="C803" s="2" t="s">
        <v>67</v>
      </c>
      <c r="E803" s="33" t="s">
        <v>11773</v>
      </c>
      <c r="F803">
        <v>1</v>
      </c>
    </row>
    <row r="804" spans="1:6" x14ac:dyDescent="0.3">
      <c r="A804" s="3">
        <v>82</v>
      </c>
      <c r="B804" s="2" t="s">
        <v>11170</v>
      </c>
      <c r="C804" s="2" t="s">
        <v>67</v>
      </c>
      <c r="E804" s="33" t="s">
        <v>9518</v>
      </c>
      <c r="F804">
        <v>1</v>
      </c>
    </row>
    <row r="805" spans="1:6" x14ac:dyDescent="0.3">
      <c r="A805" s="3">
        <v>82</v>
      </c>
      <c r="B805" s="2" t="s">
        <v>11170</v>
      </c>
      <c r="C805" s="2" t="s">
        <v>67</v>
      </c>
      <c r="E805" s="33" t="s">
        <v>11688</v>
      </c>
      <c r="F805">
        <v>1</v>
      </c>
    </row>
    <row r="806" spans="1:6" x14ac:dyDescent="0.3">
      <c r="A806" s="3">
        <v>82</v>
      </c>
      <c r="B806" s="2" t="s">
        <v>11170</v>
      </c>
      <c r="C806" s="2" t="s">
        <v>67</v>
      </c>
      <c r="E806" s="33" t="s">
        <v>11161</v>
      </c>
      <c r="F806">
        <v>1</v>
      </c>
    </row>
    <row r="807" spans="1:6" x14ac:dyDescent="0.3">
      <c r="A807" s="3">
        <v>82</v>
      </c>
      <c r="B807" s="2" t="s">
        <v>67</v>
      </c>
      <c r="C807" s="2" t="s">
        <v>67</v>
      </c>
      <c r="E807" s="33" t="s">
        <v>11775</v>
      </c>
      <c r="F807">
        <v>1</v>
      </c>
    </row>
    <row r="808" spans="1:6" x14ac:dyDescent="0.3">
      <c r="A808" s="3">
        <v>82</v>
      </c>
      <c r="B808" s="2" t="s">
        <v>11170</v>
      </c>
      <c r="C808" s="2" t="s">
        <v>67</v>
      </c>
      <c r="E808" s="33" t="s">
        <v>11164</v>
      </c>
      <c r="F808">
        <v>1</v>
      </c>
    </row>
    <row r="809" spans="1:6" x14ac:dyDescent="0.3">
      <c r="A809" s="3" t="s">
        <v>10711</v>
      </c>
      <c r="B809" s="2" t="s">
        <v>11170</v>
      </c>
      <c r="C809" s="2" t="s">
        <v>67</v>
      </c>
      <c r="E809" s="33" t="s">
        <v>11232</v>
      </c>
      <c r="F809">
        <v>1</v>
      </c>
    </row>
    <row r="810" spans="1:6" x14ac:dyDescent="0.3">
      <c r="A810" s="3" t="s">
        <v>10711</v>
      </c>
      <c r="B810" s="2" t="s">
        <v>67</v>
      </c>
      <c r="C810" s="2" t="s">
        <v>68</v>
      </c>
      <c r="D810" s="23" t="s">
        <v>10698</v>
      </c>
      <c r="E810" s="33" t="s">
        <v>11776</v>
      </c>
      <c r="F810">
        <v>1</v>
      </c>
    </row>
    <row r="811" spans="1:6" x14ac:dyDescent="0.3">
      <c r="A811" s="3" t="s">
        <v>10711</v>
      </c>
      <c r="B811" s="2" t="s">
        <v>11170</v>
      </c>
      <c r="C811" s="2" t="s">
        <v>67</v>
      </c>
      <c r="E811" s="33" t="s">
        <v>11496</v>
      </c>
      <c r="F811">
        <v>1</v>
      </c>
    </row>
    <row r="812" spans="1:6" x14ac:dyDescent="0.3">
      <c r="A812" s="3" t="s">
        <v>10711</v>
      </c>
      <c r="B812" s="2" t="s">
        <v>67</v>
      </c>
      <c r="C812" s="2" t="s">
        <v>67</v>
      </c>
      <c r="E812" s="33" t="s">
        <v>11777</v>
      </c>
      <c r="F812">
        <v>1</v>
      </c>
    </row>
    <row r="813" spans="1:6" ht="28.8" x14ac:dyDescent="0.3">
      <c r="A813" s="3" t="s">
        <v>10711</v>
      </c>
      <c r="B813" s="2" t="s">
        <v>11170</v>
      </c>
      <c r="C813" s="2" t="s">
        <v>67</v>
      </c>
      <c r="E813" s="33" t="s">
        <v>3694</v>
      </c>
      <c r="F813">
        <v>1</v>
      </c>
    </row>
    <row r="814" spans="1:6" ht="28.8" x14ac:dyDescent="0.3">
      <c r="A814" s="3" t="s">
        <v>10711</v>
      </c>
      <c r="B814" s="2" t="s">
        <v>11170</v>
      </c>
      <c r="C814" s="2" t="s">
        <v>67</v>
      </c>
      <c r="E814" s="33" t="s">
        <v>11505</v>
      </c>
      <c r="F814">
        <v>1</v>
      </c>
    </row>
    <row r="815" spans="1:6" x14ac:dyDescent="0.3">
      <c r="A815" s="3" t="s">
        <v>10711</v>
      </c>
      <c r="B815" s="2" t="s">
        <v>67</v>
      </c>
      <c r="C815" s="2" t="s">
        <v>67</v>
      </c>
      <c r="E815" s="33" t="s">
        <v>12976</v>
      </c>
      <c r="F815">
        <v>1</v>
      </c>
    </row>
    <row r="816" spans="1:6" ht="28.8" x14ac:dyDescent="0.3">
      <c r="A816" s="3" t="s">
        <v>10711</v>
      </c>
      <c r="B816" s="2" t="s">
        <v>11170</v>
      </c>
      <c r="C816" s="2" t="s">
        <v>67</v>
      </c>
      <c r="E816" s="33" t="s">
        <v>12137</v>
      </c>
      <c r="F816">
        <v>1</v>
      </c>
    </row>
    <row r="817" spans="1:6" x14ac:dyDescent="0.3">
      <c r="A817" s="3" t="s">
        <v>10711</v>
      </c>
      <c r="B817" s="2" t="s">
        <v>67</v>
      </c>
      <c r="C817" s="2" t="s">
        <v>67</v>
      </c>
      <c r="E817" s="33" t="s">
        <v>12977</v>
      </c>
      <c r="F817">
        <v>1</v>
      </c>
    </row>
    <row r="818" spans="1:6" x14ac:dyDescent="0.3">
      <c r="A818" s="3" t="s">
        <v>10711</v>
      </c>
      <c r="E818" s="33" t="s">
        <v>12978</v>
      </c>
      <c r="F818">
        <v>1</v>
      </c>
    </row>
    <row r="819" spans="1:6" ht="28.8" x14ac:dyDescent="0.3">
      <c r="A819" s="3" t="s">
        <v>10944</v>
      </c>
      <c r="B819" s="2" t="s">
        <v>67</v>
      </c>
      <c r="C819" s="2" t="s">
        <v>67</v>
      </c>
      <c r="E819" s="33" t="s">
        <v>11778</v>
      </c>
      <c r="F819">
        <v>1</v>
      </c>
    </row>
    <row r="820" spans="1:6" ht="28.8" x14ac:dyDescent="0.3">
      <c r="A820" s="3" t="s">
        <v>10944</v>
      </c>
      <c r="B820" s="2" t="s">
        <v>67</v>
      </c>
      <c r="C820" s="2" t="s">
        <v>67</v>
      </c>
      <c r="E820" s="33" t="s">
        <v>11779</v>
      </c>
      <c r="F820">
        <v>1</v>
      </c>
    </row>
    <row r="821" spans="1:6" x14ac:dyDescent="0.3">
      <c r="A821" s="3" t="s">
        <v>10944</v>
      </c>
      <c r="B821" s="2" t="s">
        <v>11170</v>
      </c>
      <c r="C821" s="2" t="s">
        <v>67</v>
      </c>
      <c r="E821" s="33" t="s">
        <v>11311</v>
      </c>
      <c r="F821">
        <v>1</v>
      </c>
    </row>
    <row r="822" spans="1:6" x14ac:dyDescent="0.3">
      <c r="A822" s="3" t="s">
        <v>10944</v>
      </c>
      <c r="B822" s="2" t="s">
        <v>67</v>
      </c>
      <c r="C822" s="2" t="s">
        <v>67</v>
      </c>
      <c r="E822" s="33" t="s">
        <v>11780</v>
      </c>
      <c r="F822">
        <v>1</v>
      </c>
    </row>
    <row r="823" spans="1:6" ht="28.8" x14ac:dyDescent="0.3">
      <c r="A823" s="3" t="s">
        <v>10944</v>
      </c>
      <c r="B823" s="2" t="s">
        <v>11170</v>
      </c>
      <c r="C823" s="2" t="s">
        <v>67</v>
      </c>
      <c r="E823" s="33" t="s">
        <v>11781</v>
      </c>
      <c r="F823">
        <v>1</v>
      </c>
    </row>
    <row r="824" spans="1:6" x14ac:dyDescent="0.3">
      <c r="A824" s="3" t="s">
        <v>10944</v>
      </c>
      <c r="B824" s="2" t="s">
        <v>11170</v>
      </c>
      <c r="C824" s="2" t="s">
        <v>67</v>
      </c>
      <c r="E824" s="33" t="s">
        <v>11306</v>
      </c>
      <c r="F824">
        <v>1</v>
      </c>
    </row>
    <row r="825" spans="1:6" ht="28.8" x14ac:dyDescent="0.3">
      <c r="A825" s="3" t="s">
        <v>10944</v>
      </c>
      <c r="B825" s="2" t="s">
        <v>11170</v>
      </c>
      <c r="C825" s="2" t="s">
        <v>67</v>
      </c>
      <c r="E825" s="33" t="s">
        <v>11203</v>
      </c>
      <c r="F825">
        <v>1</v>
      </c>
    </row>
    <row r="826" spans="1:6" ht="28.8" x14ac:dyDescent="0.3">
      <c r="A826" s="3" t="s">
        <v>10944</v>
      </c>
      <c r="B826" s="2" t="s">
        <v>11170</v>
      </c>
      <c r="C826" s="2" t="s">
        <v>67</v>
      </c>
      <c r="E826" s="33" t="s">
        <v>11782</v>
      </c>
      <c r="F826">
        <v>1</v>
      </c>
    </row>
    <row r="827" spans="1:6" ht="28.8" x14ac:dyDescent="0.3">
      <c r="A827" s="3" t="s">
        <v>10944</v>
      </c>
      <c r="B827" s="2" t="s">
        <v>68</v>
      </c>
      <c r="C827" s="2" t="s">
        <v>68</v>
      </c>
      <c r="D827" s="23" t="s">
        <v>11795</v>
      </c>
      <c r="E827" s="33" t="s">
        <v>11783</v>
      </c>
      <c r="F827">
        <v>1</v>
      </c>
    </row>
    <row r="828" spans="1:6" ht="28.8" x14ac:dyDescent="0.3">
      <c r="A828" s="3" t="s">
        <v>10944</v>
      </c>
      <c r="B828" s="2" t="s">
        <v>11170</v>
      </c>
      <c r="C828" s="2" t="s">
        <v>67</v>
      </c>
      <c r="E828" s="33" t="s">
        <v>11396</v>
      </c>
      <c r="F828">
        <v>1</v>
      </c>
    </row>
    <row r="829" spans="1:6" x14ac:dyDescent="0.3">
      <c r="A829" s="3" t="s">
        <v>10944</v>
      </c>
      <c r="B829" s="2" t="s">
        <v>11170</v>
      </c>
      <c r="C829" s="2" t="s">
        <v>67</v>
      </c>
      <c r="E829" s="33" t="s">
        <v>11253</v>
      </c>
      <c r="F829">
        <v>1</v>
      </c>
    </row>
    <row r="830" spans="1:6" x14ac:dyDescent="0.3">
      <c r="A830" s="3" t="s">
        <v>10717</v>
      </c>
      <c r="B830" s="2" t="s">
        <v>11170</v>
      </c>
      <c r="C830" s="2" t="s">
        <v>67</v>
      </c>
      <c r="E830" s="33" t="s">
        <v>9290</v>
      </c>
      <c r="F830">
        <v>1</v>
      </c>
    </row>
    <row r="831" spans="1:6" ht="28.8" x14ac:dyDescent="0.3">
      <c r="A831" s="3" t="s">
        <v>10717</v>
      </c>
      <c r="B831" s="2" t="s">
        <v>67</v>
      </c>
      <c r="C831" s="2" t="s">
        <v>67</v>
      </c>
      <c r="E831" s="33" t="s">
        <v>11784</v>
      </c>
      <c r="F831">
        <v>1</v>
      </c>
    </row>
    <row r="832" spans="1:6" x14ac:dyDescent="0.3">
      <c r="A832" s="3" t="s">
        <v>10717</v>
      </c>
      <c r="B832" s="2" t="s">
        <v>11170</v>
      </c>
      <c r="C832" s="2" t="s">
        <v>67</v>
      </c>
      <c r="E832" s="33" t="s">
        <v>11785</v>
      </c>
      <c r="F832">
        <v>1</v>
      </c>
    </row>
    <row r="833" spans="1:6" ht="28.8" x14ac:dyDescent="0.3">
      <c r="A833" s="3" t="s">
        <v>10717</v>
      </c>
      <c r="B833" s="2" t="s">
        <v>11170</v>
      </c>
      <c r="C833" s="2" t="s">
        <v>67</v>
      </c>
      <c r="E833" s="33" t="s">
        <v>11182</v>
      </c>
      <c r="F833">
        <v>1</v>
      </c>
    </row>
    <row r="834" spans="1:6" x14ac:dyDescent="0.3">
      <c r="A834" s="3" t="s">
        <v>10717</v>
      </c>
      <c r="B834" s="2" t="s">
        <v>11170</v>
      </c>
      <c r="C834" s="2" t="s">
        <v>67</v>
      </c>
      <c r="E834" s="33" t="s">
        <v>11786</v>
      </c>
      <c r="F834">
        <v>1</v>
      </c>
    </row>
    <row r="835" spans="1:6" x14ac:dyDescent="0.3">
      <c r="A835" s="3" t="s">
        <v>10717</v>
      </c>
      <c r="B835" s="2" t="s">
        <v>11170</v>
      </c>
      <c r="C835" s="2" t="s">
        <v>67</v>
      </c>
      <c r="E835" s="33" t="s">
        <v>3656</v>
      </c>
      <c r="F835">
        <v>1</v>
      </c>
    </row>
    <row r="836" spans="1:6" ht="28.8" x14ac:dyDescent="0.3">
      <c r="A836" s="3" t="s">
        <v>10717</v>
      </c>
      <c r="B836" s="2" t="s">
        <v>67</v>
      </c>
      <c r="C836" s="2" t="s">
        <v>67</v>
      </c>
      <c r="E836" s="33" t="s">
        <v>11787</v>
      </c>
      <c r="F836">
        <v>1</v>
      </c>
    </row>
    <row r="837" spans="1:6" x14ac:dyDescent="0.3">
      <c r="A837" s="3" t="s">
        <v>10717</v>
      </c>
      <c r="B837" s="2" t="s">
        <v>11170</v>
      </c>
      <c r="C837" s="2" t="s">
        <v>67</v>
      </c>
      <c r="E837" s="33" t="s">
        <v>11416</v>
      </c>
      <c r="F837">
        <v>1</v>
      </c>
    </row>
    <row r="838" spans="1:6" x14ac:dyDescent="0.3">
      <c r="A838" s="3" t="s">
        <v>10717</v>
      </c>
      <c r="B838" s="2" t="s">
        <v>11170</v>
      </c>
      <c r="C838" s="2" t="s">
        <v>67</v>
      </c>
      <c r="E838" s="33" t="s">
        <v>11642</v>
      </c>
      <c r="F838">
        <v>1</v>
      </c>
    </row>
    <row r="839" spans="1:6" ht="28.8" x14ac:dyDescent="0.3">
      <c r="A839" s="3" t="s">
        <v>10717</v>
      </c>
      <c r="B839" s="2" t="s">
        <v>68</v>
      </c>
      <c r="C839" s="2" t="s">
        <v>68</v>
      </c>
      <c r="D839" s="23" t="s">
        <v>11794</v>
      </c>
      <c r="E839" s="33" t="s">
        <v>11788</v>
      </c>
      <c r="F839">
        <v>1</v>
      </c>
    </row>
    <row r="840" spans="1:6" x14ac:dyDescent="0.3">
      <c r="A840" s="3" t="s">
        <v>10717</v>
      </c>
      <c r="B840" s="2" t="s">
        <v>11170</v>
      </c>
      <c r="C840" s="2" t="s">
        <v>67</v>
      </c>
      <c r="E840" s="33" t="s">
        <v>11789</v>
      </c>
      <c r="F840">
        <v>1</v>
      </c>
    </row>
    <row r="841" spans="1:6" x14ac:dyDescent="0.3">
      <c r="A841" s="3" t="s">
        <v>11803</v>
      </c>
      <c r="B841" s="2" t="s">
        <v>11170</v>
      </c>
      <c r="C841" s="2" t="s">
        <v>67</v>
      </c>
      <c r="E841" s="33" t="s">
        <v>11194</v>
      </c>
      <c r="F841">
        <v>1</v>
      </c>
    </row>
    <row r="842" spans="1:6" x14ac:dyDescent="0.3">
      <c r="A842" s="3" t="s">
        <v>11803</v>
      </c>
      <c r="B842" s="2" t="s">
        <v>11170</v>
      </c>
      <c r="C842" s="2" t="s">
        <v>67</v>
      </c>
      <c r="E842" s="33" t="s">
        <v>11152</v>
      </c>
      <c r="F842">
        <v>1</v>
      </c>
    </row>
    <row r="843" spans="1:6" ht="43.2" x14ac:dyDescent="0.3">
      <c r="A843" s="3" t="s">
        <v>11803</v>
      </c>
      <c r="B843" s="2" t="s">
        <v>67</v>
      </c>
      <c r="C843" s="2" t="s">
        <v>68</v>
      </c>
      <c r="D843" s="23" t="s">
        <v>12089</v>
      </c>
      <c r="E843" s="33" t="s">
        <v>11840</v>
      </c>
      <c r="F843">
        <v>1</v>
      </c>
    </row>
    <row r="844" spans="1:6" x14ac:dyDescent="0.3">
      <c r="A844" s="3" t="s">
        <v>11803</v>
      </c>
      <c r="B844" s="2" t="s">
        <v>11170</v>
      </c>
      <c r="C844" s="2" t="s">
        <v>67</v>
      </c>
      <c r="E844" s="33" t="s">
        <v>11749</v>
      </c>
      <c r="F844">
        <v>1</v>
      </c>
    </row>
    <row r="845" spans="1:6" ht="28.8" x14ac:dyDescent="0.3">
      <c r="A845" s="3" t="s">
        <v>11803</v>
      </c>
      <c r="B845" s="2" t="s">
        <v>67</v>
      </c>
      <c r="C845" s="2" t="s">
        <v>67</v>
      </c>
      <c r="E845" s="33" t="s">
        <v>11841</v>
      </c>
      <c r="F845">
        <v>1</v>
      </c>
    </row>
    <row r="846" spans="1:6" x14ac:dyDescent="0.3">
      <c r="A846" s="3" t="s">
        <v>11803</v>
      </c>
      <c r="B846" s="2" t="s">
        <v>67</v>
      </c>
      <c r="C846" s="2" t="s">
        <v>67</v>
      </c>
      <c r="E846" s="33" t="s">
        <v>11842</v>
      </c>
      <c r="F846">
        <v>1</v>
      </c>
    </row>
    <row r="847" spans="1:6" ht="28.8" x14ac:dyDescent="0.3">
      <c r="A847" s="3" t="s">
        <v>11803</v>
      </c>
      <c r="B847" s="2" t="s">
        <v>67</v>
      </c>
      <c r="C847" s="2" t="s">
        <v>67</v>
      </c>
      <c r="E847" s="33" t="s">
        <v>11843</v>
      </c>
      <c r="F847">
        <v>1</v>
      </c>
    </row>
    <row r="848" spans="1:6" x14ac:dyDescent="0.3">
      <c r="A848" s="3" t="s">
        <v>11803</v>
      </c>
      <c r="B848" s="2" t="s">
        <v>67</v>
      </c>
      <c r="C848" s="2" t="s">
        <v>67</v>
      </c>
      <c r="E848" s="33" t="s">
        <v>11844</v>
      </c>
      <c r="F848">
        <v>1</v>
      </c>
    </row>
    <row r="849" spans="1:6" x14ac:dyDescent="0.3">
      <c r="A849" s="3" t="s">
        <v>11803</v>
      </c>
      <c r="B849" s="2" t="s">
        <v>67</v>
      </c>
      <c r="C849" s="2" t="s">
        <v>67</v>
      </c>
      <c r="E849" s="33" t="s">
        <v>11845</v>
      </c>
      <c r="F849">
        <v>1</v>
      </c>
    </row>
    <row r="850" spans="1:6" x14ac:dyDescent="0.3">
      <c r="A850" s="3" t="s">
        <v>11803</v>
      </c>
      <c r="B850" s="2" t="s">
        <v>11170</v>
      </c>
      <c r="C850" s="2" t="s">
        <v>67</v>
      </c>
      <c r="E850" s="33" t="s">
        <v>11846</v>
      </c>
      <c r="F850">
        <v>1</v>
      </c>
    </row>
    <row r="851" spans="1:6" x14ac:dyDescent="0.3">
      <c r="A851" s="3" t="s">
        <v>11803</v>
      </c>
      <c r="B851" s="2" t="s">
        <v>67</v>
      </c>
      <c r="C851" s="2" t="s">
        <v>68</v>
      </c>
      <c r="E851" s="33" t="s">
        <v>11847</v>
      </c>
      <c r="F851">
        <v>1</v>
      </c>
    </row>
    <row r="852" spans="1:6" x14ac:dyDescent="0.3">
      <c r="A852" s="3" t="s">
        <v>11803</v>
      </c>
      <c r="B852" s="2" t="s">
        <v>11170</v>
      </c>
      <c r="C852" s="2" t="s">
        <v>67</v>
      </c>
      <c r="E852" s="33" t="s">
        <v>11711</v>
      </c>
      <c r="F852">
        <v>1</v>
      </c>
    </row>
    <row r="853" spans="1:6" x14ac:dyDescent="0.3">
      <c r="A853" s="3" t="s">
        <v>11803</v>
      </c>
      <c r="B853" s="2" t="s">
        <v>11170</v>
      </c>
      <c r="C853" s="2" t="s">
        <v>67</v>
      </c>
      <c r="E853" s="33" t="s">
        <v>11307</v>
      </c>
      <c r="F853">
        <v>1</v>
      </c>
    </row>
    <row r="854" spans="1:6" ht="37.200000000000003" customHeight="1" x14ac:dyDescent="0.3">
      <c r="A854" s="3" t="s">
        <v>11803</v>
      </c>
      <c r="B854" s="2" t="s">
        <v>67</v>
      </c>
      <c r="C854" s="2" t="s">
        <v>68</v>
      </c>
      <c r="D854" s="23" t="s">
        <v>12090</v>
      </c>
      <c r="E854" s="33" t="s">
        <v>11848</v>
      </c>
      <c r="F854">
        <v>1</v>
      </c>
    </row>
    <row r="855" spans="1:6" x14ac:dyDescent="0.3">
      <c r="A855" s="3" t="s">
        <v>11804</v>
      </c>
      <c r="B855" s="2" t="s">
        <v>11170</v>
      </c>
      <c r="C855" s="2" t="s">
        <v>67</v>
      </c>
      <c r="E855" s="33" t="s">
        <v>9290</v>
      </c>
      <c r="F855">
        <v>1</v>
      </c>
    </row>
    <row r="856" spans="1:6" ht="28.8" x14ac:dyDescent="0.3">
      <c r="A856" s="3" t="s">
        <v>11804</v>
      </c>
      <c r="B856" s="2" t="s">
        <v>11170</v>
      </c>
      <c r="C856" s="2" t="s">
        <v>67</v>
      </c>
      <c r="E856" s="33" t="s">
        <v>11390</v>
      </c>
      <c r="F856">
        <v>1</v>
      </c>
    </row>
    <row r="857" spans="1:6" x14ac:dyDescent="0.3">
      <c r="A857" s="3" t="s">
        <v>11804</v>
      </c>
      <c r="B857" s="2" t="s">
        <v>67</v>
      </c>
      <c r="C857" s="2" t="s">
        <v>67</v>
      </c>
      <c r="E857" s="33" t="s">
        <v>11849</v>
      </c>
      <c r="F857">
        <v>1</v>
      </c>
    </row>
    <row r="858" spans="1:6" ht="28.8" x14ac:dyDescent="0.3">
      <c r="A858" s="3" t="s">
        <v>11804</v>
      </c>
      <c r="B858" s="2" t="s">
        <v>11170</v>
      </c>
      <c r="C858" s="2" t="s">
        <v>67</v>
      </c>
      <c r="E858" s="33" t="s">
        <v>11173</v>
      </c>
      <c r="F858">
        <v>1</v>
      </c>
    </row>
    <row r="859" spans="1:6" x14ac:dyDescent="0.3">
      <c r="A859" s="3" t="s">
        <v>11804</v>
      </c>
      <c r="B859" s="2" t="s">
        <v>67</v>
      </c>
      <c r="C859" s="2" t="s">
        <v>67</v>
      </c>
      <c r="E859" s="33" t="s">
        <v>11850</v>
      </c>
      <c r="F859">
        <v>1</v>
      </c>
    </row>
    <row r="860" spans="1:6" x14ac:dyDescent="0.3">
      <c r="A860" s="3" t="s">
        <v>11804</v>
      </c>
      <c r="B860" s="2" t="s">
        <v>11170</v>
      </c>
      <c r="C860" s="2" t="s">
        <v>67</v>
      </c>
      <c r="E860" s="33" t="s">
        <v>11222</v>
      </c>
      <c r="F860">
        <v>1</v>
      </c>
    </row>
    <row r="861" spans="1:6" x14ac:dyDescent="0.3">
      <c r="A861" s="3" t="s">
        <v>11804</v>
      </c>
      <c r="B861" s="2" t="s">
        <v>11170</v>
      </c>
      <c r="C861" s="2" t="s">
        <v>67</v>
      </c>
      <c r="E861" s="33" t="s">
        <v>11223</v>
      </c>
      <c r="F861">
        <v>1</v>
      </c>
    </row>
    <row r="862" spans="1:6" x14ac:dyDescent="0.3">
      <c r="A862" s="3" t="s">
        <v>11804</v>
      </c>
      <c r="B862" s="2" t="s">
        <v>11170</v>
      </c>
      <c r="C862" s="2" t="s">
        <v>67</v>
      </c>
      <c r="E862" s="33" t="s">
        <v>11224</v>
      </c>
      <c r="F862">
        <v>1</v>
      </c>
    </row>
    <row r="863" spans="1:6" x14ac:dyDescent="0.3">
      <c r="A863" s="3" t="s">
        <v>11804</v>
      </c>
      <c r="B863" s="2" t="s">
        <v>11170</v>
      </c>
      <c r="C863" s="2" t="s">
        <v>67</v>
      </c>
      <c r="E863" s="33" t="s">
        <v>11225</v>
      </c>
      <c r="F863">
        <v>1</v>
      </c>
    </row>
    <row r="864" spans="1:6" x14ac:dyDescent="0.3">
      <c r="A864" s="3" t="s">
        <v>11804</v>
      </c>
      <c r="B864" s="2" t="s">
        <v>11170</v>
      </c>
      <c r="C864" s="2" t="s">
        <v>67</v>
      </c>
      <c r="E864" s="33" t="s">
        <v>12580</v>
      </c>
      <c r="F864">
        <v>1</v>
      </c>
    </row>
    <row r="865" spans="1:6" ht="28.8" x14ac:dyDescent="0.3">
      <c r="A865" s="3" t="s">
        <v>11804</v>
      </c>
      <c r="B865" s="2" t="s">
        <v>11170</v>
      </c>
      <c r="C865" s="2" t="s">
        <v>67</v>
      </c>
      <c r="E865" s="33" t="s">
        <v>11181</v>
      </c>
      <c r="F865">
        <v>1</v>
      </c>
    </row>
    <row r="866" spans="1:6" x14ac:dyDescent="0.3">
      <c r="A866" s="3" t="s">
        <v>11804</v>
      </c>
      <c r="B866" s="2" t="s">
        <v>67</v>
      </c>
      <c r="C866" s="2" t="s">
        <v>67</v>
      </c>
      <c r="E866" s="33" t="s">
        <v>11851</v>
      </c>
      <c r="F866">
        <v>1</v>
      </c>
    </row>
    <row r="867" spans="1:6" ht="28.8" x14ac:dyDescent="0.3">
      <c r="A867" s="3" t="s">
        <v>11804</v>
      </c>
      <c r="B867" s="2" t="s">
        <v>11170</v>
      </c>
      <c r="C867" s="2" t="s">
        <v>67</v>
      </c>
      <c r="E867" s="33" t="s">
        <v>11226</v>
      </c>
      <c r="F867">
        <v>1</v>
      </c>
    </row>
    <row r="868" spans="1:6" x14ac:dyDescent="0.3">
      <c r="A868" s="3" t="s">
        <v>11804</v>
      </c>
      <c r="B868" s="2" t="s">
        <v>11170</v>
      </c>
      <c r="C868" s="2" t="s">
        <v>67</v>
      </c>
      <c r="E868" s="33" t="s">
        <v>11184</v>
      </c>
      <c r="F868">
        <v>1</v>
      </c>
    </row>
    <row r="869" spans="1:6" x14ac:dyDescent="0.3">
      <c r="A869" s="3" t="s">
        <v>11804</v>
      </c>
      <c r="B869" s="2" t="s">
        <v>11170</v>
      </c>
      <c r="C869" s="2" t="s">
        <v>67</v>
      </c>
      <c r="E869" s="33" t="s">
        <v>11188</v>
      </c>
      <c r="F869">
        <v>1</v>
      </c>
    </row>
    <row r="870" spans="1:6" x14ac:dyDescent="0.3">
      <c r="A870" s="3" t="s">
        <v>11804</v>
      </c>
      <c r="B870" s="2" t="s">
        <v>67</v>
      </c>
      <c r="C870" s="2" t="s">
        <v>67</v>
      </c>
      <c r="E870" s="33" t="s">
        <v>11852</v>
      </c>
      <c r="F870">
        <v>1</v>
      </c>
    </row>
    <row r="871" spans="1:6" ht="28.8" x14ac:dyDescent="0.3">
      <c r="A871" s="3" t="s">
        <v>11804</v>
      </c>
      <c r="B871" s="2" t="s">
        <v>67</v>
      </c>
      <c r="C871" s="2" t="s">
        <v>67</v>
      </c>
      <c r="E871" s="33" t="s">
        <v>11853</v>
      </c>
      <c r="F871">
        <v>1</v>
      </c>
    </row>
    <row r="872" spans="1:6" x14ac:dyDescent="0.3">
      <c r="A872" s="3" t="s">
        <v>11804</v>
      </c>
      <c r="B872" s="2" t="s">
        <v>67</v>
      </c>
      <c r="C872" s="2" t="s">
        <v>67</v>
      </c>
      <c r="E872" s="33" t="s">
        <v>11854</v>
      </c>
      <c r="F872">
        <v>1</v>
      </c>
    </row>
    <row r="873" spans="1:6" ht="28.8" x14ac:dyDescent="0.3">
      <c r="A873" s="3" t="s">
        <v>11804</v>
      </c>
      <c r="B873" s="2" t="s">
        <v>11170</v>
      </c>
      <c r="C873" s="2" t="s">
        <v>67</v>
      </c>
      <c r="E873" s="33" t="s">
        <v>11203</v>
      </c>
      <c r="F873">
        <v>1</v>
      </c>
    </row>
    <row r="874" spans="1:6" x14ac:dyDescent="0.3">
      <c r="A874" s="3" t="s">
        <v>11804</v>
      </c>
      <c r="B874" s="2" t="s">
        <v>11170</v>
      </c>
      <c r="C874" s="2" t="s">
        <v>67</v>
      </c>
      <c r="E874" s="33" t="s">
        <v>11307</v>
      </c>
      <c r="F874">
        <v>1</v>
      </c>
    </row>
    <row r="875" spans="1:6" x14ac:dyDescent="0.3">
      <c r="A875" s="3" t="s">
        <v>11804</v>
      </c>
      <c r="B875" s="2" t="s">
        <v>11170</v>
      </c>
      <c r="C875" s="2" t="s">
        <v>67</v>
      </c>
      <c r="E875" s="33" t="s">
        <v>11451</v>
      </c>
      <c r="F875">
        <v>1</v>
      </c>
    </row>
    <row r="876" spans="1:6" x14ac:dyDescent="0.3">
      <c r="A876" s="3" t="s">
        <v>11804</v>
      </c>
      <c r="B876" s="2" t="s">
        <v>11170</v>
      </c>
      <c r="C876" s="2" t="s">
        <v>67</v>
      </c>
      <c r="E876" s="33" t="s">
        <v>11227</v>
      </c>
      <c r="F876">
        <v>1</v>
      </c>
    </row>
    <row r="877" spans="1:6" x14ac:dyDescent="0.3">
      <c r="A877" s="3" t="s">
        <v>11804</v>
      </c>
      <c r="B877" s="2" t="s">
        <v>67</v>
      </c>
      <c r="C877" s="2" t="s">
        <v>67</v>
      </c>
      <c r="E877" s="33" t="s">
        <v>11855</v>
      </c>
      <c r="F877">
        <v>1</v>
      </c>
    </row>
    <row r="878" spans="1:6" x14ac:dyDescent="0.3">
      <c r="A878" s="3" t="s">
        <v>11804</v>
      </c>
      <c r="B878" s="2" t="s">
        <v>67</v>
      </c>
      <c r="C878" s="2" t="s">
        <v>67</v>
      </c>
      <c r="E878" s="33" t="s">
        <v>11856</v>
      </c>
      <c r="F878">
        <v>1</v>
      </c>
    </row>
    <row r="879" spans="1:6" ht="28.8" x14ac:dyDescent="0.3">
      <c r="A879" s="3" t="s">
        <v>11804</v>
      </c>
      <c r="B879" s="2" t="s">
        <v>67</v>
      </c>
      <c r="C879" s="2" t="s">
        <v>67</v>
      </c>
      <c r="E879" s="33" t="s">
        <v>11857</v>
      </c>
      <c r="F879">
        <v>1</v>
      </c>
    </row>
    <row r="880" spans="1:6" x14ac:dyDescent="0.3">
      <c r="A880" s="3" t="s">
        <v>11804</v>
      </c>
      <c r="B880" s="2" t="s">
        <v>11170</v>
      </c>
      <c r="C880" s="2" t="s">
        <v>67</v>
      </c>
      <c r="E880" s="33" t="s">
        <v>11229</v>
      </c>
      <c r="F880">
        <v>1</v>
      </c>
    </row>
    <row r="881" spans="1:6" x14ac:dyDescent="0.3">
      <c r="A881" s="3" t="s">
        <v>11805</v>
      </c>
      <c r="B881" s="2" t="s">
        <v>11170</v>
      </c>
      <c r="C881" s="2" t="s">
        <v>67</v>
      </c>
      <c r="E881" s="33" t="s">
        <v>11194</v>
      </c>
      <c r="F881">
        <v>1</v>
      </c>
    </row>
    <row r="882" spans="1:6" x14ac:dyDescent="0.3">
      <c r="A882" s="3" t="s">
        <v>11805</v>
      </c>
      <c r="B882" s="2" t="s">
        <v>11170</v>
      </c>
      <c r="C882" s="2" t="s">
        <v>67</v>
      </c>
      <c r="E882" s="33" t="s">
        <v>11858</v>
      </c>
      <c r="F882">
        <v>1</v>
      </c>
    </row>
    <row r="883" spans="1:6" x14ac:dyDescent="0.3">
      <c r="A883" s="3" t="s">
        <v>11805</v>
      </c>
      <c r="B883" s="2" t="s">
        <v>11170</v>
      </c>
      <c r="C883" s="2" t="s">
        <v>67</v>
      </c>
      <c r="E883" s="33" t="s">
        <v>11196</v>
      </c>
      <c r="F883">
        <v>1</v>
      </c>
    </row>
    <row r="884" spans="1:6" x14ac:dyDescent="0.3">
      <c r="A884" s="3" t="s">
        <v>11805</v>
      </c>
      <c r="B884" s="2" t="s">
        <v>11170</v>
      </c>
      <c r="C884" s="2" t="s">
        <v>67</v>
      </c>
      <c r="E884" s="33" t="s">
        <v>11572</v>
      </c>
      <c r="F884">
        <v>1</v>
      </c>
    </row>
    <row r="885" spans="1:6" ht="28.8" x14ac:dyDescent="0.3">
      <c r="A885" s="3" t="s">
        <v>11805</v>
      </c>
      <c r="B885" s="2" t="s">
        <v>67</v>
      </c>
      <c r="C885" s="2" t="s">
        <v>67</v>
      </c>
      <c r="E885" s="33" t="s">
        <v>11859</v>
      </c>
      <c r="F885">
        <v>1</v>
      </c>
    </row>
    <row r="886" spans="1:6" ht="28.8" x14ac:dyDescent="0.3">
      <c r="A886" s="3" t="s">
        <v>11805</v>
      </c>
      <c r="B886" s="2" t="s">
        <v>67</v>
      </c>
      <c r="C886" s="2" t="s">
        <v>67</v>
      </c>
      <c r="E886" s="33" t="s">
        <v>11860</v>
      </c>
      <c r="F886">
        <v>1</v>
      </c>
    </row>
    <row r="887" spans="1:6" ht="28.8" x14ac:dyDescent="0.3">
      <c r="A887" s="3" t="s">
        <v>11805</v>
      </c>
      <c r="B887" s="2" t="s">
        <v>67</v>
      </c>
      <c r="C887" s="2" t="s">
        <v>67</v>
      </c>
      <c r="E887" s="33" t="s">
        <v>11861</v>
      </c>
      <c r="F887">
        <v>1</v>
      </c>
    </row>
    <row r="888" spans="1:6" ht="28.8" x14ac:dyDescent="0.3">
      <c r="A888" s="3" t="s">
        <v>11805</v>
      </c>
      <c r="B888" s="2" t="s">
        <v>11170</v>
      </c>
      <c r="C888" s="2" t="s">
        <v>67</v>
      </c>
      <c r="E888" s="33" t="s">
        <v>11313</v>
      </c>
      <c r="F888">
        <v>1</v>
      </c>
    </row>
    <row r="889" spans="1:6" x14ac:dyDescent="0.3">
      <c r="A889" s="3" t="s">
        <v>11805</v>
      </c>
      <c r="B889" s="2" t="s">
        <v>68</v>
      </c>
      <c r="C889" s="2" t="s">
        <v>68</v>
      </c>
      <c r="D889" s="23" t="s">
        <v>12091</v>
      </c>
      <c r="E889" s="33" t="s">
        <v>11862</v>
      </c>
      <c r="F889">
        <v>1</v>
      </c>
    </row>
    <row r="890" spans="1:6" x14ac:dyDescent="0.3">
      <c r="A890" s="3" t="s">
        <v>11805</v>
      </c>
      <c r="B890" s="2" t="s">
        <v>67</v>
      </c>
      <c r="C890" s="2" t="s">
        <v>67</v>
      </c>
      <c r="D890" s="23" t="s">
        <v>12092</v>
      </c>
      <c r="E890" s="33" t="s">
        <v>11863</v>
      </c>
      <c r="F890">
        <v>1</v>
      </c>
    </row>
    <row r="891" spans="1:6" x14ac:dyDescent="0.3">
      <c r="A891" s="3" t="s">
        <v>11805</v>
      </c>
      <c r="B891" s="2" t="s">
        <v>67</v>
      </c>
      <c r="C891" s="2" t="s">
        <v>67</v>
      </c>
      <c r="E891" s="33" t="s">
        <v>11864</v>
      </c>
      <c r="F891">
        <v>1</v>
      </c>
    </row>
    <row r="892" spans="1:6" x14ac:dyDescent="0.3">
      <c r="A892" s="3" t="s">
        <v>11805</v>
      </c>
      <c r="B892" s="2" t="s">
        <v>11170</v>
      </c>
      <c r="C892" s="2" t="s">
        <v>67</v>
      </c>
      <c r="E892" s="33" t="s">
        <v>11865</v>
      </c>
      <c r="F892">
        <v>1</v>
      </c>
    </row>
    <row r="893" spans="1:6" x14ac:dyDescent="0.3">
      <c r="A893" s="3" t="s">
        <v>11805</v>
      </c>
      <c r="B893" s="2" t="s">
        <v>11170</v>
      </c>
      <c r="C893" s="2" t="s">
        <v>67</v>
      </c>
      <c r="E893" s="33" t="s">
        <v>11446</v>
      </c>
      <c r="F893">
        <v>1</v>
      </c>
    </row>
    <row r="894" spans="1:6" x14ac:dyDescent="0.3">
      <c r="A894" s="3" t="s">
        <v>11805</v>
      </c>
      <c r="B894" s="2" t="s">
        <v>11170</v>
      </c>
      <c r="C894" s="2" t="s">
        <v>67</v>
      </c>
      <c r="E894" s="33" t="s">
        <v>11311</v>
      </c>
      <c r="F894">
        <v>1</v>
      </c>
    </row>
    <row r="895" spans="1:6" x14ac:dyDescent="0.3">
      <c r="A895" s="3" t="s">
        <v>11805</v>
      </c>
      <c r="B895" s="2" t="s">
        <v>67</v>
      </c>
      <c r="C895" s="2" t="s">
        <v>67</v>
      </c>
      <c r="D895" s="23" t="s">
        <v>12093</v>
      </c>
      <c r="E895" s="33" t="s">
        <v>11866</v>
      </c>
      <c r="F895">
        <v>1</v>
      </c>
    </row>
    <row r="896" spans="1:6" ht="28.8" x14ac:dyDescent="0.3">
      <c r="A896" s="3" t="s">
        <v>11805</v>
      </c>
      <c r="B896" s="2" t="s">
        <v>67</v>
      </c>
      <c r="C896" s="2" t="s">
        <v>67</v>
      </c>
      <c r="D896" s="23" t="s">
        <v>12093</v>
      </c>
      <c r="E896" s="33" t="s">
        <v>11867</v>
      </c>
      <c r="F896">
        <v>1</v>
      </c>
    </row>
    <row r="897" spans="1:6" x14ac:dyDescent="0.3">
      <c r="A897" s="3" t="s">
        <v>11805</v>
      </c>
      <c r="B897" s="2" t="s">
        <v>11170</v>
      </c>
      <c r="C897" s="2" t="s">
        <v>67</v>
      </c>
      <c r="E897" s="33" t="s">
        <v>11155</v>
      </c>
      <c r="F897">
        <v>1</v>
      </c>
    </row>
    <row r="898" spans="1:6" ht="28.8" x14ac:dyDescent="0.3">
      <c r="A898" s="3" t="s">
        <v>11805</v>
      </c>
      <c r="B898" s="2" t="s">
        <v>67</v>
      </c>
      <c r="C898" s="2" t="s">
        <v>68</v>
      </c>
      <c r="E898" s="33" t="s">
        <v>11868</v>
      </c>
      <c r="F898">
        <v>1</v>
      </c>
    </row>
    <row r="899" spans="1:6" ht="28.8" x14ac:dyDescent="0.3">
      <c r="A899" s="3" t="s">
        <v>11805</v>
      </c>
      <c r="B899" s="2" t="s">
        <v>11170</v>
      </c>
      <c r="C899" s="2" t="s">
        <v>67</v>
      </c>
      <c r="E899" s="33" t="s">
        <v>11356</v>
      </c>
      <c r="F899">
        <v>1</v>
      </c>
    </row>
    <row r="900" spans="1:6" x14ac:dyDescent="0.3">
      <c r="A900" s="3" t="s">
        <v>11805</v>
      </c>
      <c r="B900" s="2" t="s">
        <v>67</v>
      </c>
      <c r="C900" s="2" t="s">
        <v>67</v>
      </c>
      <c r="E900" s="33" t="s">
        <v>11869</v>
      </c>
      <c r="F900">
        <v>1</v>
      </c>
    </row>
    <row r="901" spans="1:6" ht="28.8" x14ac:dyDescent="0.3">
      <c r="A901" s="3" t="s">
        <v>11805</v>
      </c>
      <c r="B901" s="2" t="s">
        <v>67</v>
      </c>
      <c r="C901" s="2" t="s">
        <v>67</v>
      </c>
      <c r="E901" s="33" t="s">
        <v>11870</v>
      </c>
      <c r="F901">
        <v>1</v>
      </c>
    </row>
    <row r="902" spans="1:6" ht="28.8" x14ac:dyDescent="0.3">
      <c r="A902" s="3" t="s">
        <v>11805</v>
      </c>
      <c r="B902" s="2" t="s">
        <v>11170</v>
      </c>
      <c r="C902" s="2" t="s">
        <v>67</v>
      </c>
      <c r="E902" s="33" t="s">
        <v>11286</v>
      </c>
      <c r="F902">
        <v>1</v>
      </c>
    </row>
    <row r="903" spans="1:6" x14ac:dyDescent="0.3">
      <c r="A903" s="3" t="s">
        <v>11805</v>
      </c>
      <c r="B903" s="2" t="s">
        <v>11170</v>
      </c>
      <c r="C903" s="2" t="s">
        <v>67</v>
      </c>
      <c r="E903" s="33" t="s">
        <v>11199</v>
      </c>
      <c r="F903">
        <v>1</v>
      </c>
    </row>
    <row r="904" spans="1:6" x14ac:dyDescent="0.3">
      <c r="A904" s="3" t="s">
        <v>11805</v>
      </c>
      <c r="B904" s="2" t="s">
        <v>11170</v>
      </c>
      <c r="C904" s="2" t="s">
        <v>67</v>
      </c>
      <c r="E904" s="33" t="s">
        <v>10993</v>
      </c>
      <c r="F904">
        <v>1</v>
      </c>
    </row>
    <row r="905" spans="1:6" x14ac:dyDescent="0.3">
      <c r="A905" s="3" t="s">
        <v>11805</v>
      </c>
      <c r="B905" s="2" t="s">
        <v>11170</v>
      </c>
      <c r="C905" s="2" t="s">
        <v>67</v>
      </c>
      <c r="E905" s="33" t="s">
        <v>11214</v>
      </c>
      <c r="F905">
        <v>1</v>
      </c>
    </row>
    <row r="906" spans="1:6" ht="28.8" x14ac:dyDescent="0.3">
      <c r="A906" s="3" t="s">
        <v>11805</v>
      </c>
      <c r="B906" s="2" t="s">
        <v>11170</v>
      </c>
      <c r="C906" s="2" t="s">
        <v>67</v>
      </c>
      <c r="E906" s="33" t="s">
        <v>11871</v>
      </c>
      <c r="F906">
        <v>1</v>
      </c>
    </row>
    <row r="907" spans="1:6" x14ac:dyDescent="0.3">
      <c r="A907" s="3" t="s">
        <v>11805</v>
      </c>
      <c r="B907" s="2" t="s">
        <v>11170</v>
      </c>
      <c r="C907" s="2" t="s">
        <v>67</v>
      </c>
      <c r="E907" s="33" t="s">
        <v>11872</v>
      </c>
      <c r="F907">
        <v>1</v>
      </c>
    </row>
    <row r="908" spans="1:6" x14ac:dyDescent="0.3">
      <c r="A908" s="3" t="s">
        <v>11805</v>
      </c>
      <c r="B908" s="2" t="s">
        <v>67</v>
      </c>
      <c r="C908" s="2" t="s">
        <v>67</v>
      </c>
      <c r="E908" s="33" t="s">
        <v>11873</v>
      </c>
      <c r="F908">
        <v>1</v>
      </c>
    </row>
    <row r="909" spans="1:6" x14ac:dyDescent="0.3">
      <c r="A909" s="3" t="s">
        <v>11805</v>
      </c>
      <c r="B909" s="2" t="s">
        <v>11170</v>
      </c>
      <c r="C909" s="2" t="s">
        <v>67</v>
      </c>
      <c r="E909" s="33" t="s">
        <v>11306</v>
      </c>
      <c r="F909">
        <v>1</v>
      </c>
    </row>
    <row r="910" spans="1:6" ht="28.8" x14ac:dyDescent="0.3">
      <c r="A910" s="3" t="s">
        <v>11805</v>
      </c>
      <c r="B910" s="2" t="s">
        <v>11170</v>
      </c>
      <c r="C910" s="2" t="s">
        <v>67</v>
      </c>
      <c r="E910" s="33" t="s">
        <v>11203</v>
      </c>
      <c r="F910">
        <v>1</v>
      </c>
    </row>
    <row r="911" spans="1:6" x14ac:dyDescent="0.3">
      <c r="A911" s="3" t="s">
        <v>11805</v>
      </c>
      <c r="B911" s="2" t="s">
        <v>11170</v>
      </c>
      <c r="C911" s="2" t="s">
        <v>67</v>
      </c>
      <c r="E911" s="33" t="s">
        <v>11307</v>
      </c>
      <c r="F911">
        <v>1</v>
      </c>
    </row>
    <row r="912" spans="1:6" ht="28.8" x14ac:dyDescent="0.3">
      <c r="A912" s="3" t="s">
        <v>11805</v>
      </c>
      <c r="B912" s="2" t="s">
        <v>11170</v>
      </c>
      <c r="C912" s="2" t="s">
        <v>67</v>
      </c>
      <c r="E912" s="33" t="s">
        <v>11385</v>
      </c>
      <c r="F912">
        <v>1</v>
      </c>
    </row>
    <row r="913" spans="1:6" x14ac:dyDescent="0.3">
      <c r="A913" s="3" t="s">
        <v>11805</v>
      </c>
      <c r="B913" s="2" t="s">
        <v>67</v>
      </c>
      <c r="C913" s="2" t="s">
        <v>67</v>
      </c>
      <c r="E913" s="33" t="s">
        <v>11874</v>
      </c>
      <c r="F913">
        <v>1</v>
      </c>
    </row>
    <row r="914" spans="1:6" x14ac:dyDescent="0.3">
      <c r="A914" s="3" t="s">
        <v>11805</v>
      </c>
      <c r="B914" s="2" t="s">
        <v>67</v>
      </c>
      <c r="C914" s="2" t="s">
        <v>68</v>
      </c>
      <c r="D914" s="23" t="s">
        <v>11610</v>
      </c>
      <c r="E914" s="33" t="s">
        <v>11875</v>
      </c>
      <c r="F914">
        <v>1</v>
      </c>
    </row>
    <row r="915" spans="1:6" ht="28.8" x14ac:dyDescent="0.3">
      <c r="A915" s="3" t="s">
        <v>11805</v>
      </c>
      <c r="B915" s="2" t="s">
        <v>11170</v>
      </c>
      <c r="C915" s="2" t="s">
        <v>67</v>
      </c>
      <c r="E915" s="33" t="s">
        <v>10938</v>
      </c>
      <c r="F915">
        <v>1</v>
      </c>
    </row>
    <row r="916" spans="1:6" x14ac:dyDescent="0.3">
      <c r="A916" s="3" t="s">
        <v>11805</v>
      </c>
      <c r="B916" s="2" t="s">
        <v>11170</v>
      </c>
      <c r="C916" s="2" t="s">
        <v>67</v>
      </c>
      <c r="E916" s="33" t="s">
        <v>11318</v>
      </c>
      <c r="F916">
        <v>1</v>
      </c>
    </row>
    <row r="917" spans="1:6" x14ac:dyDescent="0.3">
      <c r="A917" s="3" t="s">
        <v>11805</v>
      </c>
      <c r="B917" s="2" t="s">
        <v>11170</v>
      </c>
      <c r="C917" s="2" t="s">
        <v>67</v>
      </c>
      <c r="E917" s="33" t="s">
        <v>11749</v>
      </c>
      <c r="F917">
        <v>1</v>
      </c>
    </row>
    <row r="918" spans="1:6" ht="28.8" x14ac:dyDescent="0.3">
      <c r="A918" s="3" t="s">
        <v>11805</v>
      </c>
      <c r="B918" s="2" t="s">
        <v>11170</v>
      </c>
      <c r="C918" s="2" t="s">
        <v>67</v>
      </c>
      <c r="E918" s="33" t="s">
        <v>11876</v>
      </c>
      <c r="F918">
        <v>1</v>
      </c>
    </row>
    <row r="919" spans="1:6" ht="28.8" x14ac:dyDescent="0.3">
      <c r="A919" s="3" t="s">
        <v>11805</v>
      </c>
      <c r="B919" s="2" t="s">
        <v>68</v>
      </c>
      <c r="C919" s="2" t="s">
        <v>68</v>
      </c>
      <c r="D919" s="23" t="s">
        <v>12098</v>
      </c>
      <c r="E919" s="33" t="s">
        <v>11878</v>
      </c>
      <c r="F919">
        <v>1</v>
      </c>
    </row>
    <row r="920" spans="1:6" x14ac:dyDescent="0.3">
      <c r="A920" s="3" t="s">
        <v>11805</v>
      </c>
      <c r="B920" s="2" t="s">
        <v>67</v>
      </c>
      <c r="C920" s="2" t="s">
        <v>67</v>
      </c>
      <c r="E920" s="33" t="s">
        <v>11879</v>
      </c>
      <c r="F920">
        <v>1</v>
      </c>
    </row>
    <row r="921" spans="1:6" ht="28.8" x14ac:dyDescent="0.3">
      <c r="A921" s="3" t="s">
        <v>11805</v>
      </c>
      <c r="B921" s="2" t="s">
        <v>11170</v>
      </c>
      <c r="C921" s="2" t="s">
        <v>67</v>
      </c>
      <c r="E921" s="33" t="s">
        <v>11388</v>
      </c>
      <c r="F921">
        <v>1</v>
      </c>
    </row>
    <row r="922" spans="1:6" ht="28.8" x14ac:dyDescent="0.3">
      <c r="A922" s="3" t="s">
        <v>11805</v>
      </c>
      <c r="B922" s="2" t="s">
        <v>68</v>
      </c>
      <c r="C922" s="2" t="s">
        <v>68</v>
      </c>
      <c r="D922" s="23" t="s">
        <v>12099</v>
      </c>
      <c r="E922" s="33" t="s">
        <v>11880</v>
      </c>
      <c r="F922">
        <v>1</v>
      </c>
    </row>
    <row r="923" spans="1:6" ht="28.8" x14ac:dyDescent="0.3">
      <c r="A923" s="3" t="s">
        <v>11805</v>
      </c>
      <c r="B923" s="2" t="s">
        <v>67</v>
      </c>
      <c r="C923" s="2" t="s">
        <v>67</v>
      </c>
      <c r="E923" s="33" t="s">
        <v>11881</v>
      </c>
      <c r="F923">
        <v>1</v>
      </c>
    </row>
    <row r="924" spans="1:6" x14ac:dyDescent="0.3">
      <c r="A924" s="3" t="s">
        <v>11805</v>
      </c>
      <c r="B924" s="2" t="s">
        <v>11170</v>
      </c>
      <c r="C924" s="2" t="s">
        <v>67</v>
      </c>
      <c r="E924" s="33" t="s">
        <v>11210</v>
      </c>
      <c r="F924">
        <v>1</v>
      </c>
    </row>
    <row r="925" spans="1:6" x14ac:dyDescent="0.3">
      <c r="A925" s="3" t="s">
        <v>11806</v>
      </c>
      <c r="B925" s="2" t="s">
        <v>11170</v>
      </c>
      <c r="C925" s="2" t="s">
        <v>67</v>
      </c>
      <c r="E925" s="33" t="s">
        <v>11194</v>
      </c>
      <c r="F925">
        <v>1</v>
      </c>
    </row>
    <row r="926" spans="1:6" x14ac:dyDescent="0.3">
      <c r="A926" s="3" t="s">
        <v>11806</v>
      </c>
      <c r="B926" s="2" t="s">
        <v>67</v>
      </c>
      <c r="C926" s="2" t="s">
        <v>67</v>
      </c>
      <c r="E926" s="33" t="s">
        <v>11882</v>
      </c>
      <c r="F926">
        <v>1</v>
      </c>
    </row>
    <row r="927" spans="1:6" ht="28.8" x14ac:dyDescent="0.3">
      <c r="A927" s="3" t="s">
        <v>11806</v>
      </c>
      <c r="B927" s="2" t="s">
        <v>11170</v>
      </c>
      <c r="C927" s="2" t="s">
        <v>67</v>
      </c>
      <c r="E927" s="33" t="s">
        <v>11390</v>
      </c>
      <c r="F927">
        <v>1</v>
      </c>
    </row>
    <row r="928" spans="1:6" x14ac:dyDescent="0.3">
      <c r="A928" s="3" t="s">
        <v>11806</v>
      </c>
      <c r="B928" s="2" t="s">
        <v>11170</v>
      </c>
      <c r="C928" s="2" t="s">
        <v>67</v>
      </c>
      <c r="E928" s="33" t="s">
        <v>11231</v>
      </c>
      <c r="F928">
        <v>1</v>
      </c>
    </row>
    <row r="929" spans="1:6" x14ac:dyDescent="0.3">
      <c r="A929" s="3" t="s">
        <v>11806</v>
      </c>
      <c r="B929" s="2" t="s">
        <v>11170</v>
      </c>
      <c r="C929" s="2" t="s">
        <v>67</v>
      </c>
      <c r="E929" s="33" t="s">
        <v>11174</v>
      </c>
      <c r="F929">
        <v>1</v>
      </c>
    </row>
    <row r="930" spans="1:6" x14ac:dyDescent="0.3">
      <c r="A930" s="3" t="s">
        <v>11806</v>
      </c>
      <c r="B930" s="2" t="s">
        <v>11170</v>
      </c>
      <c r="C930" s="2" t="s">
        <v>67</v>
      </c>
      <c r="E930" s="33" t="s">
        <v>11509</v>
      </c>
      <c r="F930">
        <v>1</v>
      </c>
    </row>
    <row r="931" spans="1:6" x14ac:dyDescent="0.3">
      <c r="A931" s="3" t="s">
        <v>11806</v>
      </c>
      <c r="B931" s="2" t="s">
        <v>11170</v>
      </c>
      <c r="C931" s="2" t="s">
        <v>67</v>
      </c>
      <c r="E931" s="33" t="s">
        <v>11311</v>
      </c>
      <c r="F931">
        <v>1</v>
      </c>
    </row>
    <row r="932" spans="1:6" ht="28.8" x14ac:dyDescent="0.3">
      <c r="A932" s="3" t="s">
        <v>11806</v>
      </c>
      <c r="B932" s="2" t="s">
        <v>67</v>
      </c>
      <c r="C932" s="2" t="s">
        <v>67</v>
      </c>
      <c r="E932" s="33" t="s">
        <v>11883</v>
      </c>
      <c r="F932">
        <v>1</v>
      </c>
    </row>
    <row r="933" spans="1:6" ht="28.8" x14ac:dyDescent="0.3">
      <c r="A933" s="3" t="s">
        <v>11806</v>
      </c>
      <c r="B933" s="2" t="s">
        <v>11170</v>
      </c>
      <c r="C933" s="2" t="s">
        <v>67</v>
      </c>
      <c r="E933" s="33" t="s">
        <v>11884</v>
      </c>
      <c r="F933">
        <v>1</v>
      </c>
    </row>
    <row r="934" spans="1:6" x14ac:dyDescent="0.3">
      <c r="A934" s="3" t="s">
        <v>11806</v>
      </c>
      <c r="B934" s="2" t="s">
        <v>67</v>
      </c>
      <c r="C934" s="2" t="s">
        <v>67</v>
      </c>
      <c r="E934" s="33" t="s">
        <v>11885</v>
      </c>
      <c r="F934">
        <v>1</v>
      </c>
    </row>
    <row r="935" spans="1:6" x14ac:dyDescent="0.3">
      <c r="A935" s="3" t="s">
        <v>11806</v>
      </c>
      <c r="B935" s="2" t="s">
        <v>11170</v>
      </c>
      <c r="C935" s="2" t="s">
        <v>67</v>
      </c>
      <c r="E935" s="33" t="s">
        <v>12580</v>
      </c>
      <c r="F935">
        <v>1</v>
      </c>
    </row>
    <row r="936" spans="1:6" x14ac:dyDescent="0.3">
      <c r="A936" s="3" t="s">
        <v>11806</v>
      </c>
      <c r="B936" s="2" t="s">
        <v>11170</v>
      </c>
      <c r="C936" s="2" t="s">
        <v>67</v>
      </c>
      <c r="E936" s="33" t="s">
        <v>11886</v>
      </c>
      <c r="F936">
        <v>1</v>
      </c>
    </row>
    <row r="937" spans="1:6" x14ac:dyDescent="0.3">
      <c r="A937" s="3" t="s">
        <v>11806</v>
      </c>
      <c r="B937" s="2" t="s">
        <v>11170</v>
      </c>
      <c r="C937" s="2" t="s">
        <v>67</v>
      </c>
      <c r="E937" s="33" t="s">
        <v>11306</v>
      </c>
      <c r="F937">
        <v>1</v>
      </c>
    </row>
    <row r="938" spans="1:6" x14ac:dyDescent="0.3">
      <c r="A938" s="3" t="s">
        <v>11806</v>
      </c>
      <c r="B938" s="2" t="s">
        <v>11170</v>
      </c>
      <c r="C938" s="2" t="s">
        <v>67</v>
      </c>
      <c r="E938" s="33" t="s">
        <v>11251</v>
      </c>
      <c r="F938">
        <v>1</v>
      </c>
    </row>
    <row r="939" spans="1:6" ht="28.8" x14ac:dyDescent="0.3">
      <c r="A939" s="3" t="s">
        <v>11806</v>
      </c>
      <c r="B939" s="2" t="s">
        <v>11170</v>
      </c>
      <c r="C939" s="2" t="s">
        <v>67</v>
      </c>
      <c r="E939" s="33" t="s">
        <v>11887</v>
      </c>
      <c r="F939">
        <v>1</v>
      </c>
    </row>
    <row r="940" spans="1:6" ht="28.8" x14ac:dyDescent="0.3">
      <c r="A940" s="3" t="s">
        <v>11806</v>
      </c>
      <c r="B940" s="2" t="s">
        <v>68</v>
      </c>
      <c r="C940" s="2" t="s">
        <v>68</v>
      </c>
      <c r="D940" s="23" t="s">
        <v>11795</v>
      </c>
      <c r="E940" s="33" t="s">
        <v>11888</v>
      </c>
      <c r="F940">
        <v>1</v>
      </c>
    </row>
    <row r="941" spans="1:6" x14ac:dyDescent="0.3">
      <c r="A941" s="3" t="s">
        <v>11806</v>
      </c>
      <c r="B941" s="2" t="s">
        <v>11170</v>
      </c>
      <c r="C941" s="2" t="s">
        <v>67</v>
      </c>
      <c r="E941" s="33" t="s">
        <v>11227</v>
      </c>
      <c r="F941">
        <v>1</v>
      </c>
    </row>
    <row r="942" spans="1:6" x14ac:dyDescent="0.3">
      <c r="A942" s="3" t="s">
        <v>11806</v>
      </c>
      <c r="B942" s="2" t="s">
        <v>11170</v>
      </c>
      <c r="C942" s="2" t="s">
        <v>67</v>
      </c>
      <c r="E942" s="33" t="s">
        <v>11454</v>
      </c>
      <c r="F942">
        <v>1</v>
      </c>
    </row>
    <row r="943" spans="1:6" x14ac:dyDescent="0.3">
      <c r="A943" s="3" t="s">
        <v>11806</v>
      </c>
      <c r="B943" s="2" t="s">
        <v>67</v>
      </c>
      <c r="C943" s="2" t="s">
        <v>67</v>
      </c>
      <c r="E943" s="33" t="s">
        <v>11889</v>
      </c>
      <c r="F943">
        <v>1</v>
      </c>
    </row>
    <row r="944" spans="1:6" x14ac:dyDescent="0.3">
      <c r="A944" s="3" t="s">
        <v>11806</v>
      </c>
      <c r="B944" s="2" t="s">
        <v>67</v>
      </c>
      <c r="C944" s="2" t="s">
        <v>67</v>
      </c>
      <c r="D944" s="23" t="s">
        <v>10698</v>
      </c>
      <c r="E944" s="33" t="s">
        <v>11890</v>
      </c>
      <c r="F944">
        <v>1</v>
      </c>
    </row>
    <row r="945" spans="1:6" ht="28.8" x14ac:dyDescent="0.3">
      <c r="A945" s="3" t="s">
        <v>11806</v>
      </c>
      <c r="B945" s="2" t="s">
        <v>67</v>
      </c>
      <c r="C945" s="2" t="s">
        <v>67</v>
      </c>
      <c r="E945" s="33" t="s">
        <v>11891</v>
      </c>
      <c r="F945">
        <v>1</v>
      </c>
    </row>
    <row r="946" spans="1:6" ht="28.8" x14ac:dyDescent="0.3">
      <c r="A946" s="3" t="s">
        <v>11806</v>
      </c>
      <c r="B946" s="2" t="s">
        <v>67</v>
      </c>
      <c r="C946" s="2" t="s">
        <v>67</v>
      </c>
      <c r="E946" s="33" t="s">
        <v>11892</v>
      </c>
      <c r="F946">
        <v>1</v>
      </c>
    </row>
    <row r="947" spans="1:6" x14ac:dyDescent="0.3">
      <c r="A947" s="3" t="s">
        <v>11806</v>
      </c>
      <c r="B947" s="2" t="s">
        <v>11170</v>
      </c>
      <c r="C947" s="2" t="s">
        <v>67</v>
      </c>
      <c r="E947" s="33" t="s">
        <v>11400</v>
      </c>
      <c r="F947">
        <v>1</v>
      </c>
    </row>
    <row r="948" spans="1:6" x14ac:dyDescent="0.3">
      <c r="A948" s="3">
        <v>64</v>
      </c>
      <c r="B948" s="2" t="s">
        <v>11170</v>
      </c>
      <c r="C948" s="2" t="s">
        <v>67</v>
      </c>
      <c r="E948" s="33" t="s">
        <v>11194</v>
      </c>
      <c r="F948">
        <v>1</v>
      </c>
    </row>
    <row r="949" spans="1:6" x14ac:dyDescent="0.3">
      <c r="A949" s="3">
        <v>64</v>
      </c>
      <c r="B949" s="2" t="s">
        <v>11170</v>
      </c>
      <c r="C949" s="2" t="s">
        <v>67</v>
      </c>
      <c r="E949" s="33" t="s">
        <v>11641</v>
      </c>
      <c r="F949">
        <v>1</v>
      </c>
    </row>
    <row r="950" spans="1:6" x14ac:dyDescent="0.3">
      <c r="A950" s="3">
        <v>64</v>
      </c>
      <c r="B950" s="2" t="s">
        <v>11170</v>
      </c>
      <c r="C950" s="2" t="s">
        <v>67</v>
      </c>
      <c r="E950" s="33" t="s">
        <v>11644</v>
      </c>
      <c r="F950">
        <v>1</v>
      </c>
    </row>
    <row r="951" spans="1:6" ht="28.8" x14ac:dyDescent="0.3">
      <c r="A951" s="3">
        <v>64</v>
      </c>
      <c r="B951" s="2" t="s">
        <v>11170</v>
      </c>
      <c r="C951" s="2" t="s">
        <v>67</v>
      </c>
      <c r="E951" s="33" t="s">
        <v>11445</v>
      </c>
      <c r="F951">
        <v>1</v>
      </c>
    </row>
    <row r="952" spans="1:6" x14ac:dyDescent="0.3">
      <c r="A952" s="3">
        <v>64</v>
      </c>
      <c r="B952" s="2" t="s">
        <v>11170</v>
      </c>
      <c r="C952" s="2" t="s">
        <v>67</v>
      </c>
      <c r="E952" s="33" t="s">
        <v>11311</v>
      </c>
      <c r="F952">
        <v>1</v>
      </c>
    </row>
    <row r="953" spans="1:6" ht="28.8" x14ac:dyDescent="0.3">
      <c r="A953" s="3">
        <v>64</v>
      </c>
      <c r="B953" s="2" t="s">
        <v>67</v>
      </c>
      <c r="C953" s="2" t="s">
        <v>67</v>
      </c>
      <c r="E953" s="33" t="s">
        <v>11893</v>
      </c>
      <c r="F953">
        <v>1</v>
      </c>
    </row>
    <row r="954" spans="1:6" x14ac:dyDescent="0.3">
      <c r="A954" s="3">
        <v>64</v>
      </c>
      <c r="B954" s="2" t="s">
        <v>67</v>
      </c>
      <c r="C954" s="2" t="s">
        <v>67</v>
      </c>
      <c r="E954" s="33" t="s">
        <v>11894</v>
      </c>
      <c r="F954">
        <v>1</v>
      </c>
    </row>
    <row r="955" spans="1:6" ht="28.8" x14ac:dyDescent="0.3">
      <c r="A955" s="3">
        <v>64</v>
      </c>
      <c r="B955" s="2" t="s">
        <v>67</v>
      </c>
      <c r="C955" s="2" t="s">
        <v>67</v>
      </c>
      <c r="E955" s="33" t="s">
        <v>11895</v>
      </c>
      <c r="F955">
        <v>1</v>
      </c>
    </row>
    <row r="956" spans="1:6" ht="28.8" x14ac:dyDescent="0.3">
      <c r="A956" s="3">
        <v>64</v>
      </c>
      <c r="B956" s="2" t="s">
        <v>11170</v>
      </c>
      <c r="C956" s="2" t="s">
        <v>67</v>
      </c>
      <c r="E956" s="33" t="s">
        <v>11562</v>
      </c>
      <c r="F956">
        <v>1</v>
      </c>
    </row>
    <row r="957" spans="1:6" x14ac:dyDescent="0.3">
      <c r="A957" s="3">
        <v>64</v>
      </c>
      <c r="B957" s="2" t="s">
        <v>11170</v>
      </c>
      <c r="C957" s="2" t="s">
        <v>67</v>
      </c>
      <c r="E957" s="33" t="s">
        <v>11450</v>
      </c>
      <c r="F957">
        <v>1</v>
      </c>
    </row>
    <row r="958" spans="1:6" x14ac:dyDescent="0.3">
      <c r="A958" s="3">
        <v>64</v>
      </c>
      <c r="B958" s="2" t="s">
        <v>11170</v>
      </c>
      <c r="C958" s="2" t="s">
        <v>67</v>
      </c>
      <c r="E958" s="33" t="s">
        <v>11896</v>
      </c>
      <c r="F958">
        <v>1</v>
      </c>
    </row>
    <row r="959" spans="1:6" ht="28.8" x14ac:dyDescent="0.3">
      <c r="A959" s="3">
        <v>64</v>
      </c>
      <c r="B959" s="2" t="s">
        <v>11170</v>
      </c>
      <c r="C959" s="2" t="s">
        <v>67</v>
      </c>
      <c r="E959" s="33" t="s">
        <v>11503</v>
      </c>
      <c r="F959">
        <v>1</v>
      </c>
    </row>
    <row r="960" spans="1:6" x14ac:dyDescent="0.3">
      <c r="A960" s="3">
        <v>64</v>
      </c>
      <c r="B960" s="2" t="s">
        <v>11170</v>
      </c>
      <c r="C960" s="2" t="s">
        <v>67</v>
      </c>
      <c r="E960" s="33" t="s">
        <v>11307</v>
      </c>
      <c r="F960">
        <v>1</v>
      </c>
    </row>
    <row r="961" spans="1:6" x14ac:dyDescent="0.3">
      <c r="A961" s="3">
        <v>64</v>
      </c>
      <c r="B961" s="2" t="s">
        <v>11170</v>
      </c>
      <c r="C961" s="2" t="s">
        <v>67</v>
      </c>
      <c r="E961" s="33" t="s">
        <v>11379</v>
      </c>
      <c r="F961">
        <v>1</v>
      </c>
    </row>
    <row r="962" spans="1:6" x14ac:dyDescent="0.3">
      <c r="A962" s="3">
        <v>64</v>
      </c>
      <c r="B962" s="2" t="s">
        <v>11170</v>
      </c>
      <c r="C962" s="2" t="s">
        <v>67</v>
      </c>
      <c r="E962" s="33" t="s">
        <v>11212</v>
      </c>
      <c r="F962">
        <v>1</v>
      </c>
    </row>
    <row r="963" spans="1:6" x14ac:dyDescent="0.3">
      <c r="A963" s="3" t="s">
        <v>11808</v>
      </c>
      <c r="B963" s="2" t="s">
        <v>11170</v>
      </c>
      <c r="C963" s="2" t="s">
        <v>67</v>
      </c>
      <c r="E963" s="33" t="s">
        <v>9290</v>
      </c>
      <c r="F963">
        <v>1</v>
      </c>
    </row>
    <row r="964" spans="1:6" x14ac:dyDescent="0.3">
      <c r="A964" s="3" t="s">
        <v>11808</v>
      </c>
      <c r="B964" s="2" t="s">
        <v>11170</v>
      </c>
      <c r="C964" s="2" t="s">
        <v>67</v>
      </c>
      <c r="E964" s="33" t="s">
        <v>11409</v>
      </c>
      <c r="F964">
        <v>1</v>
      </c>
    </row>
    <row r="965" spans="1:6" ht="28.8" x14ac:dyDescent="0.3">
      <c r="A965" s="3" t="s">
        <v>11808</v>
      </c>
      <c r="B965" s="2" t="s">
        <v>11170</v>
      </c>
      <c r="C965" s="2" t="s">
        <v>67</v>
      </c>
      <c r="E965" s="33" t="s">
        <v>11897</v>
      </c>
      <c r="F965">
        <v>1</v>
      </c>
    </row>
    <row r="966" spans="1:6" x14ac:dyDescent="0.3">
      <c r="A966" s="3" t="s">
        <v>11808</v>
      </c>
      <c r="B966" s="2" t="s">
        <v>11170</v>
      </c>
      <c r="C966" s="2" t="s">
        <v>67</v>
      </c>
      <c r="E966" s="33" t="s">
        <v>11403</v>
      </c>
      <c r="F966">
        <v>1</v>
      </c>
    </row>
    <row r="967" spans="1:6" x14ac:dyDescent="0.3">
      <c r="A967" s="3" t="s">
        <v>11808</v>
      </c>
      <c r="B967" s="2" t="s">
        <v>11170</v>
      </c>
      <c r="C967" s="2" t="s">
        <v>67</v>
      </c>
      <c r="E967" s="33" t="s">
        <v>11898</v>
      </c>
      <c r="F967">
        <v>1</v>
      </c>
    </row>
    <row r="968" spans="1:6" x14ac:dyDescent="0.3">
      <c r="A968" s="3" t="s">
        <v>11808</v>
      </c>
      <c r="B968" s="2" t="s">
        <v>11170</v>
      </c>
      <c r="C968" s="2" t="s">
        <v>67</v>
      </c>
      <c r="E968" s="33" t="s">
        <v>3178</v>
      </c>
      <c r="F968">
        <v>1</v>
      </c>
    </row>
    <row r="969" spans="1:6" x14ac:dyDescent="0.3">
      <c r="A969" s="3" t="s">
        <v>11808</v>
      </c>
      <c r="B969" s="2" t="s">
        <v>11170</v>
      </c>
      <c r="C969" s="2" t="s">
        <v>67</v>
      </c>
      <c r="E969" s="33" t="s">
        <v>11318</v>
      </c>
      <c r="F969">
        <v>1</v>
      </c>
    </row>
    <row r="970" spans="1:6" x14ac:dyDescent="0.3">
      <c r="A970" s="3" t="s">
        <v>11808</v>
      </c>
      <c r="B970" s="2" t="s">
        <v>11170</v>
      </c>
      <c r="C970" s="2" t="s">
        <v>67</v>
      </c>
      <c r="E970" s="33" t="s">
        <v>11253</v>
      </c>
      <c r="F970">
        <v>1</v>
      </c>
    </row>
    <row r="971" spans="1:6" ht="28.8" x14ac:dyDescent="0.3">
      <c r="A971" s="3" t="s">
        <v>11808</v>
      </c>
      <c r="B971" s="2" t="s">
        <v>11170</v>
      </c>
      <c r="C971" s="2" t="s">
        <v>67</v>
      </c>
      <c r="E971" s="33" t="s">
        <v>11388</v>
      </c>
      <c r="F971">
        <v>1</v>
      </c>
    </row>
    <row r="972" spans="1:6" ht="28.8" x14ac:dyDescent="0.3">
      <c r="A972" s="3" t="s">
        <v>11808</v>
      </c>
      <c r="B972" s="2" t="s">
        <v>11170</v>
      </c>
      <c r="C972" s="2" t="s">
        <v>67</v>
      </c>
      <c r="E972" s="33" t="s">
        <v>11405</v>
      </c>
      <c r="F972">
        <v>1</v>
      </c>
    </row>
    <row r="973" spans="1:6" x14ac:dyDescent="0.3">
      <c r="A973" s="3" t="s">
        <v>11808</v>
      </c>
      <c r="B973" s="2" t="s">
        <v>11170</v>
      </c>
      <c r="C973" s="2" t="s">
        <v>67</v>
      </c>
      <c r="E973" s="33" t="s">
        <v>11406</v>
      </c>
      <c r="F973">
        <v>1</v>
      </c>
    </row>
    <row r="974" spans="1:6" x14ac:dyDescent="0.3">
      <c r="A974" s="3" t="s">
        <v>11810</v>
      </c>
      <c r="B974" s="2" t="s">
        <v>11170</v>
      </c>
      <c r="C974" s="2" t="s">
        <v>67</v>
      </c>
      <c r="E974" s="33" t="s">
        <v>11311</v>
      </c>
      <c r="F974">
        <v>1</v>
      </c>
    </row>
    <row r="975" spans="1:6" x14ac:dyDescent="0.3">
      <c r="A975" s="3" t="s">
        <v>11810</v>
      </c>
      <c r="B975" s="2" t="s">
        <v>67</v>
      </c>
      <c r="C975" s="2" t="s">
        <v>67</v>
      </c>
      <c r="E975" s="33" t="s">
        <v>11899</v>
      </c>
      <c r="F975">
        <v>1</v>
      </c>
    </row>
    <row r="976" spans="1:6" ht="28.8" x14ac:dyDescent="0.3">
      <c r="A976" s="3" t="s">
        <v>11810</v>
      </c>
      <c r="B976" s="2" t="s">
        <v>67</v>
      </c>
      <c r="C976" s="2" t="s">
        <v>67</v>
      </c>
      <c r="E976" s="33" t="s">
        <v>11900</v>
      </c>
      <c r="F976">
        <v>1</v>
      </c>
    </row>
    <row r="977" spans="1:6" x14ac:dyDescent="0.3">
      <c r="A977" s="3" t="s">
        <v>11810</v>
      </c>
      <c r="B977" s="2" t="s">
        <v>67</v>
      </c>
      <c r="C977" s="2" t="s">
        <v>67</v>
      </c>
      <c r="E977" s="33" t="s">
        <v>11901</v>
      </c>
      <c r="F977">
        <v>1</v>
      </c>
    </row>
    <row r="978" spans="1:6" ht="28.8" x14ac:dyDescent="0.3">
      <c r="A978" s="3" t="s">
        <v>11810</v>
      </c>
      <c r="B978" s="2" t="s">
        <v>67</v>
      </c>
      <c r="C978" s="2" t="s">
        <v>67</v>
      </c>
      <c r="E978" s="33" t="s">
        <v>11902</v>
      </c>
      <c r="F978">
        <v>1</v>
      </c>
    </row>
    <row r="979" spans="1:6" ht="28.8" x14ac:dyDescent="0.3">
      <c r="A979" s="3" t="s">
        <v>11810</v>
      </c>
      <c r="B979" s="2" t="s">
        <v>67</v>
      </c>
      <c r="C979" s="2" t="s">
        <v>67</v>
      </c>
      <c r="E979" s="33" t="s">
        <v>11903</v>
      </c>
      <c r="F979">
        <v>1</v>
      </c>
    </row>
    <row r="980" spans="1:6" ht="28.8" x14ac:dyDescent="0.3">
      <c r="A980" s="3" t="s">
        <v>11810</v>
      </c>
      <c r="B980" s="2" t="s">
        <v>67</v>
      </c>
      <c r="C980" s="2" t="s">
        <v>67</v>
      </c>
      <c r="E980" s="33" t="s">
        <v>11904</v>
      </c>
      <c r="F980">
        <v>1</v>
      </c>
    </row>
    <row r="981" spans="1:6" x14ac:dyDescent="0.3">
      <c r="A981" s="3" t="s">
        <v>11810</v>
      </c>
      <c r="B981" s="2" t="s">
        <v>67</v>
      </c>
      <c r="C981" s="2" t="s">
        <v>67</v>
      </c>
      <c r="E981" s="33" t="s">
        <v>11905</v>
      </c>
      <c r="F981">
        <v>1</v>
      </c>
    </row>
    <row r="982" spans="1:6" x14ac:dyDescent="0.3">
      <c r="A982" s="3" t="s">
        <v>11810</v>
      </c>
      <c r="B982" s="2" t="s">
        <v>11170</v>
      </c>
      <c r="C982" s="2" t="s">
        <v>67</v>
      </c>
      <c r="E982" s="33" t="s">
        <v>11906</v>
      </c>
      <c r="F982">
        <v>1</v>
      </c>
    </row>
    <row r="983" spans="1:6" ht="28.8" x14ac:dyDescent="0.3">
      <c r="A983" s="3" t="s">
        <v>11810</v>
      </c>
      <c r="B983" s="2" t="s">
        <v>11170</v>
      </c>
      <c r="C983" s="2" t="s">
        <v>67</v>
      </c>
      <c r="E983" s="33" t="s">
        <v>11395</v>
      </c>
      <c r="F983">
        <v>1</v>
      </c>
    </row>
    <row r="984" spans="1:6" x14ac:dyDescent="0.3">
      <c r="A984" s="3" t="s">
        <v>11810</v>
      </c>
      <c r="B984" s="2" t="s">
        <v>11170</v>
      </c>
      <c r="C984" s="2" t="s">
        <v>67</v>
      </c>
      <c r="E984" s="33" t="s">
        <v>11673</v>
      </c>
      <c r="F984">
        <v>1</v>
      </c>
    </row>
    <row r="985" spans="1:6" x14ac:dyDescent="0.3">
      <c r="A985" s="3" t="s">
        <v>11810</v>
      </c>
      <c r="B985" s="2" t="s">
        <v>11170</v>
      </c>
      <c r="C985" s="2" t="s">
        <v>67</v>
      </c>
      <c r="E985" s="33" t="s">
        <v>3178</v>
      </c>
      <c r="F985">
        <v>1</v>
      </c>
    </row>
    <row r="986" spans="1:6" x14ac:dyDescent="0.3">
      <c r="A986" s="3" t="s">
        <v>11810</v>
      </c>
      <c r="B986" s="2" t="s">
        <v>11170</v>
      </c>
      <c r="C986" s="2" t="s">
        <v>67</v>
      </c>
      <c r="E986" s="33" t="s">
        <v>11389</v>
      </c>
      <c r="F986">
        <v>1</v>
      </c>
    </row>
    <row r="987" spans="1:6" x14ac:dyDescent="0.3">
      <c r="A987" s="3" t="s">
        <v>11810</v>
      </c>
      <c r="B987" s="2" t="s">
        <v>67</v>
      </c>
      <c r="C987" s="2" t="s">
        <v>67</v>
      </c>
      <c r="E987" s="33" t="s">
        <v>11907</v>
      </c>
      <c r="F987">
        <v>1</v>
      </c>
    </row>
    <row r="988" spans="1:6" ht="28.8" x14ac:dyDescent="0.3">
      <c r="A988" s="3" t="s">
        <v>11810</v>
      </c>
      <c r="B988" s="2" t="s">
        <v>67</v>
      </c>
      <c r="C988" s="2" t="s">
        <v>67</v>
      </c>
      <c r="E988" s="33" t="s">
        <v>11908</v>
      </c>
      <c r="F988">
        <v>1</v>
      </c>
    </row>
    <row r="989" spans="1:6" x14ac:dyDescent="0.3">
      <c r="A989" s="3" t="s">
        <v>11810</v>
      </c>
      <c r="B989" s="2" t="s">
        <v>67</v>
      </c>
      <c r="C989" s="2" t="s">
        <v>67</v>
      </c>
      <c r="E989" s="33" t="s">
        <v>11909</v>
      </c>
      <c r="F989">
        <v>1</v>
      </c>
    </row>
    <row r="990" spans="1:6" x14ac:dyDescent="0.3">
      <c r="A990" s="3" t="s">
        <v>11810</v>
      </c>
      <c r="B990" s="2" t="s">
        <v>11170</v>
      </c>
      <c r="C990" s="2" t="s">
        <v>67</v>
      </c>
      <c r="E990" s="33" t="s">
        <v>11406</v>
      </c>
      <c r="F990">
        <v>1</v>
      </c>
    </row>
    <row r="991" spans="1:6" x14ac:dyDescent="0.3">
      <c r="A991" s="3" t="s">
        <v>11811</v>
      </c>
      <c r="B991" s="2" t="s">
        <v>67</v>
      </c>
      <c r="C991" s="2" t="s">
        <v>67</v>
      </c>
      <c r="E991" s="33" t="s">
        <v>11910</v>
      </c>
      <c r="F991">
        <v>1</v>
      </c>
    </row>
    <row r="992" spans="1:6" x14ac:dyDescent="0.3">
      <c r="A992" s="3" t="s">
        <v>11811</v>
      </c>
      <c r="B992" s="2" t="s">
        <v>67</v>
      </c>
      <c r="C992" s="2" t="s">
        <v>67</v>
      </c>
      <c r="E992" s="33" t="s">
        <v>11911</v>
      </c>
      <c r="F992">
        <v>1</v>
      </c>
    </row>
    <row r="993" spans="1:6" ht="28.8" x14ac:dyDescent="0.3">
      <c r="A993" s="3" t="s">
        <v>11811</v>
      </c>
      <c r="B993" s="2" t="s">
        <v>67</v>
      </c>
      <c r="C993" s="2" t="s">
        <v>67</v>
      </c>
      <c r="E993" s="33" t="s">
        <v>11912</v>
      </c>
      <c r="F993">
        <v>1</v>
      </c>
    </row>
    <row r="994" spans="1:6" x14ac:dyDescent="0.3">
      <c r="A994" s="3" t="s">
        <v>11811</v>
      </c>
      <c r="B994" s="2" t="s">
        <v>11170</v>
      </c>
      <c r="C994" s="2" t="s">
        <v>67</v>
      </c>
      <c r="E994" s="33" t="s">
        <v>11913</v>
      </c>
      <c r="F994">
        <v>1</v>
      </c>
    </row>
    <row r="995" spans="1:6" ht="28.8" x14ac:dyDescent="0.3">
      <c r="A995" s="3" t="s">
        <v>11811</v>
      </c>
      <c r="B995" s="2" t="s">
        <v>11170</v>
      </c>
      <c r="C995" s="2" t="s">
        <v>67</v>
      </c>
      <c r="E995" s="33" t="s">
        <v>11914</v>
      </c>
      <c r="F995">
        <v>1</v>
      </c>
    </row>
    <row r="996" spans="1:6" ht="28.8" x14ac:dyDescent="0.3">
      <c r="A996" s="3" t="s">
        <v>11811</v>
      </c>
      <c r="B996" s="2" t="s">
        <v>11170</v>
      </c>
      <c r="C996" s="2" t="s">
        <v>67</v>
      </c>
      <c r="E996" s="33" t="s">
        <v>11915</v>
      </c>
      <c r="F996">
        <v>1</v>
      </c>
    </row>
    <row r="997" spans="1:6" x14ac:dyDescent="0.3">
      <c r="A997" s="3" t="s">
        <v>11811</v>
      </c>
      <c r="B997" s="2" t="s">
        <v>11170</v>
      </c>
      <c r="C997" s="2" t="s">
        <v>67</v>
      </c>
      <c r="E997" s="33" t="s">
        <v>11916</v>
      </c>
      <c r="F997">
        <v>1</v>
      </c>
    </row>
    <row r="998" spans="1:6" ht="28.8" x14ac:dyDescent="0.3">
      <c r="A998" s="3" t="s">
        <v>11811</v>
      </c>
      <c r="B998" s="2" t="s">
        <v>67</v>
      </c>
      <c r="C998" s="2" t="s">
        <v>67</v>
      </c>
      <c r="E998" s="33" t="s">
        <v>11917</v>
      </c>
      <c r="F998">
        <v>1</v>
      </c>
    </row>
    <row r="999" spans="1:6" ht="28.8" x14ac:dyDescent="0.3">
      <c r="A999" s="3" t="s">
        <v>11811</v>
      </c>
      <c r="B999" s="2" t="s">
        <v>67</v>
      </c>
      <c r="C999" s="2" t="s">
        <v>67</v>
      </c>
      <c r="E999" s="33" t="s">
        <v>11918</v>
      </c>
      <c r="F999">
        <v>1</v>
      </c>
    </row>
    <row r="1000" spans="1:6" ht="28.8" x14ac:dyDescent="0.3">
      <c r="A1000" s="3" t="s">
        <v>11811</v>
      </c>
      <c r="B1000" s="2" t="s">
        <v>11170</v>
      </c>
      <c r="C1000" s="2" t="s">
        <v>67</v>
      </c>
      <c r="E1000" s="33" t="s">
        <v>11632</v>
      </c>
      <c r="F1000">
        <v>1</v>
      </c>
    </row>
    <row r="1001" spans="1:6" ht="28.8" x14ac:dyDescent="0.3">
      <c r="A1001" s="3" t="s">
        <v>11811</v>
      </c>
      <c r="B1001" s="2" t="s">
        <v>11170</v>
      </c>
      <c r="C1001" s="2" t="s">
        <v>67</v>
      </c>
      <c r="E1001" s="33" t="s">
        <v>11181</v>
      </c>
      <c r="F1001">
        <v>1</v>
      </c>
    </row>
    <row r="1002" spans="1:6" x14ac:dyDescent="0.3">
      <c r="A1002" s="3" t="s">
        <v>11811</v>
      </c>
      <c r="B1002" s="2" t="s">
        <v>67</v>
      </c>
      <c r="C1002" s="2" t="s">
        <v>67</v>
      </c>
      <c r="E1002" s="33" t="s">
        <v>11919</v>
      </c>
      <c r="F1002">
        <v>1</v>
      </c>
    </row>
    <row r="1003" spans="1:6" ht="28.8" x14ac:dyDescent="0.3">
      <c r="A1003" s="3" t="s">
        <v>11811</v>
      </c>
      <c r="B1003" s="2" t="s">
        <v>67</v>
      </c>
      <c r="C1003" s="2" t="s">
        <v>67</v>
      </c>
      <c r="E1003" s="33" t="s">
        <v>11920</v>
      </c>
      <c r="F1003">
        <v>1</v>
      </c>
    </row>
    <row r="1004" spans="1:6" x14ac:dyDescent="0.3">
      <c r="A1004" s="3" t="s">
        <v>11811</v>
      </c>
      <c r="B1004" s="2" t="s">
        <v>67</v>
      </c>
      <c r="C1004" s="2" t="s">
        <v>67</v>
      </c>
      <c r="E1004" s="33" t="s">
        <v>11921</v>
      </c>
      <c r="F1004">
        <v>1</v>
      </c>
    </row>
    <row r="1005" spans="1:6" x14ac:dyDescent="0.3">
      <c r="A1005" s="3" t="s">
        <v>11811</v>
      </c>
      <c r="B1005" s="2" t="s">
        <v>11170</v>
      </c>
      <c r="C1005" s="2" t="s">
        <v>67</v>
      </c>
      <c r="E1005" s="33" t="s">
        <v>3178</v>
      </c>
      <c r="F1005">
        <v>1</v>
      </c>
    </row>
    <row r="1006" spans="1:6" ht="28.8" x14ac:dyDescent="0.3">
      <c r="A1006" s="3" t="s">
        <v>11811</v>
      </c>
      <c r="B1006" s="2" t="s">
        <v>67</v>
      </c>
      <c r="C1006" s="2" t="s">
        <v>67</v>
      </c>
      <c r="E1006" s="33" t="s">
        <v>11922</v>
      </c>
      <c r="F1006">
        <v>1</v>
      </c>
    </row>
    <row r="1007" spans="1:6" x14ac:dyDescent="0.3">
      <c r="A1007" s="3" t="s">
        <v>11811</v>
      </c>
      <c r="B1007" s="2" t="s">
        <v>67</v>
      </c>
      <c r="C1007" s="2" t="s">
        <v>67</v>
      </c>
      <c r="E1007" s="33" t="s">
        <v>11923</v>
      </c>
      <c r="F1007">
        <v>1</v>
      </c>
    </row>
    <row r="1008" spans="1:6" ht="28.8" x14ac:dyDescent="0.3">
      <c r="A1008" s="3" t="s">
        <v>11811</v>
      </c>
      <c r="B1008" s="2" t="s">
        <v>67</v>
      </c>
      <c r="C1008" s="2" t="s">
        <v>67</v>
      </c>
      <c r="E1008" s="33" t="s">
        <v>11924</v>
      </c>
      <c r="F1008">
        <v>1</v>
      </c>
    </row>
    <row r="1009" spans="1:6" x14ac:dyDescent="0.3">
      <c r="A1009" s="3" t="s">
        <v>11811</v>
      </c>
      <c r="B1009" s="2" t="s">
        <v>67</v>
      </c>
      <c r="C1009" s="2" t="s">
        <v>67</v>
      </c>
      <c r="E1009" s="33" t="s">
        <v>11925</v>
      </c>
      <c r="F1009">
        <v>1</v>
      </c>
    </row>
    <row r="1010" spans="1:6" x14ac:dyDescent="0.3">
      <c r="A1010" s="3" t="s">
        <v>11811</v>
      </c>
      <c r="B1010" s="2" t="s">
        <v>67</v>
      </c>
      <c r="C1010" s="2" t="s">
        <v>67</v>
      </c>
      <c r="E1010" s="33" t="s">
        <v>11926</v>
      </c>
      <c r="F1010">
        <v>1</v>
      </c>
    </row>
    <row r="1011" spans="1:6" x14ac:dyDescent="0.3">
      <c r="A1011" s="3" t="s">
        <v>11811</v>
      </c>
      <c r="B1011" s="2" t="s">
        <v>67</v>
      </c>
      <c r="C1011" s="2" t="s">
        <v>67</v>
      </c>
      <c r="E1011" s="33" t="s">
        <v>11927</v>
      </c>
      <c r="F1011">
        <v>1</v>
      </c>
    </row>
    <row r="1012" spans="1:6" x14ac:dyDescent="0.3">
      <c r="A1012" s="3" t="s">
        <v>11811</v>
      </c>
      <c r="B1012" s="2" t="s">
        <v>67</v>
      </c>
      <c r="C1012" s="2" t="s">
        <v>67</v>
      </c>
      <c r="E1012" s="33" t="s">
        <v>11928</v>
      </c>
      <c r="F1012">
        <v>1</v>
      </c>
    </row>
    <row r="1013" spans="1:6" ht="28.8" x14ac:dyDescent="0.3">
      <c r="A1013" s="3" t="s">
        <v>11811</v>
      </c>
      <c r="B1013" s="2" t="s">
        <v>67</v>
      </c>
      <c r="C1013" s="2" t="s">
        <v>67</v>
      </c>
      <c r="E1013" s="33" t="s">
        <v>11929</v>
      </c>
      <c r="F1013">
        <v>1</v>
      </c>
    </row>
    <row r="1014" spans="1:6" x14ac:dyDescent="0.3">
      <c r="A1014" s="3" t="s">
        <v>11811</v>
      </c>
      <c r="B1014" s="2" t="s">
        <v>67</v>
      </c>
      <c r="C1014" s="2" t="s">
        <v>67</v>
      </c>
      <c r="E1014" s="33" t="s">
        <v>11930</v>
      </c>
      <c r="F1014">
        <v>1</v>
      </c>
    </row>
    <row r="1015" spans="1:6" ht="28.8" x14ac:dyDescent="0.3">
      <c r="A1015" s="3" t="s">
        <v>11811</v>
      </c>
      <c r="B1015" s="2" t="s">
        <v>67</v>
      </c>
      <c r="C1015" s="2" t="s">
        <v>67</v>
      </c>
      <c r="E1015" s="33" t="s">
        <v>11931</v>
      </c>
      <c r="F1015">
        <v>1</v>
      </c>
    </row>
    <row r="1016" spans="1:6" x14ac:dyDescent="0.3">
      <c r="A1016" s="3" t="s">
        <v>11811</v>
      </c>
      <c r="B1016" s="2" t="s">
        <v>67</v>
      </c>
      <c r="C1016" s="2" t="s">
        <v>67</v>
      </c>
      <c r="E1016" s="33" t="s">
        <v>11932</v>
      </c>
      <c r="F1016">
        <v>1</v>
      </c>
    </row>
    <row r="1017" spans="1:6" x14ac:dyDescent="0.3">
      <c r="A1017" s="3" t="s">
        <v>11813</v>
      </c>
      <c r="B1017" s="2" t="s">
        <v>11170</v>
      </c>
      <c r="C1017" s="2" t="s">
        <v>67</v>
      </c>
      <c r="E1017" s="33" t="s">
        <v>11910</v>
      </c>
      <c r="F1017">
        <v>1</v>
      </c>
    </row>
    <row r="1018" spans="1:6" x14ac:dyDescent="0.3">
      <c r="A1018" s="3" t="s">
        <v>11813</v>
      </c>
      <c r="B1018" s="2" t="s">
        <v>11170</v>
      </c>
      <c r="C1018" s="2" t="s">
        <v>67</v>
      </c>
      <c r="E1018" s="33" t="s">
        <v>11911</v>
      </c>
      <c r="F1018">
        <v>1</v>
      </c>
    </row>
    <row r="1019" spans="1:6" ht="28.8" x14ac:dyDescent="0.3">
      <c r="A1019" s="3" t="s">
        <v>11813</v>
      </c>
      <c r="B1019" s="2" t="s">
        <v>11170</v>
      </c>
      <c r="C1019" s="2" t="s">
        <v>67</v>
      </c>
      <c r="E1019" s="33" t="s">
        <v>11912</v>
      </c>
      <c r="F1019">
        <v>1</v>
      </c>
    </row>
    <row r="1020" spans="1:6" x14ac:dyDescent="0.3">
      <c r="A1020" s="3" t="s">
        <v>11813</v>
      </c>
      <c r="B1020" s="2" t="s">
        <v>11170</v>
      </c>
      <c r="C1020" s="2" t="s">
        <v>67</v>
      </c>
      <c r="E1020" s="33" t="s">
        <v>11913</v>
      </c>
      <c r="F1020">
        <v>1</v>
      </c>
    </row>
    <row r="1021" spans="1:6" ht="28.8" x14ac:dyDescent="0.3">
      <c r="A1021" s="3" t="s">
        <v>11813</v>
      </c>
      <c r="B1021" s="2" t="s">
        <v>11170</v>
      </c>
      <c r="C1021" s="2" t="s">
        <v>67</v>
      </c>
      <c r="E1021" s="33" t="s">
        <v>11914</v>
      </c>
      <c r="F1021">
        <v>1</v>
      </c>
    </row>
    <row r="1022" spans="1:6" ht="28.8" x14ac:dyDescent="0.3">
      <c r="A1022" s="3" t="s">
        <v>11813</v>
      </c>
      <c r="B1022" s="2" t="s">
        <v>11170</v>
      </c>
      <c r="C1022" s="2" t="s">
        <v>67</v>
      </c>
      <c r="E1022" s="33" t="s">
        <v>11915</v>
      </c>
      <c r="F1022">
        <v>1</v>
      </c>
    </row>
    <row r="1023" spans="1:6" ht="28.8" x14ac:dyDescent="0.3">
      <c r="A1023" s="3" t="s">
        <v>11813</v>
      </c>
      <c r="B1023" s="2" t="s">
        <v>11170</v>
      </c>
      <c r="C1023" s="2" t="s">
        <v>67</v>
      </c>
      <c r="E1023" s="33" t="s">
        <v>11917</v>
      </c>
      <c r="F1023">
        <v>1</v>
      </c>
    </row>
    <row r="1024" spans="1:6" ht="28.8" x14ac:dyDescent="0.3">
      <c r="A1024" s="3" t="s">
        <v>11813</v>
      </c>
      <c r="B1024" s="2" t="s">
        <v>11170</v>
      </c>
      <c r="C1024" s="2" t="s">
        <v>67</v>
      </c>
      <c r="E1024" s="33" t="s">
        <v>11632</v>
      </c>
      <c r="F1024">
        <v>1</v>
      </c>
    </row>
    <row r="1025" spans="1:6" ht="28.8" x14ac:dyDescent="0.3">
      <c r="A1025" s="3" t="s">
        <v>11813</v>
      </c>
      <c r="B1025" s="2" t="s">
        <v>11170</v>
      </c>
      <c r="C1025" s="2" t="s">
        <v>67</v>
      </c>
      <c r="E1025" s="33" t="s">
        <v>11181</v>
      </c>
      <c r="F1025">
        <v>1</v>
      </c>
    </row>
    <row r="1026" spans="1:6" ht="28.8" x14ac:dyDescent="0.3">
      <c r="A1026" s="3" t="s">
        <v>11813</v>
      </c>
      <c r="B1026" s="2" t="s">
        <v>11170</v>
      </c>
      <c r="C1026" s="2" t="s">
        <v>67</v>
      </c>
      <c r="E1026" s="33" t="s">
        <v>11920</v>
      </c>
      <c r="F1026">
        <v>1</v>
      </c>
    </row>
    <row r="1027" spans="1:6" x14ac:dyDescent="0.3">
      <c r="A1027" s="3" t="s">
        <v>11813</v>
      </c>
      <c r="B1027" s="2" t="s">
        <v>11170</v>
      </c>
      <c r="C1027" s="2" t="s">
        <v>67</v>
      </c>
      <c r="E1027" s="33" t="s">
        <v>11921</v>
      </c>
      <c r="F1027">
        <v>1</v>
      </c>
    </row>
    <row r="1028" spans="1:6" x14ac:dyDescent="0.3">
      <c r="A1028" s="3" t="s">
        <v>11813</v>
      </c>
      <c r="B1028" s="2" t="s">
        <v>11170</v>
      </c>
      <c r="C1028" s="2" t="s">
        <v>67</v>
      </c>
      <c r="E1028" s="33" t="s">
        <v>3178</v>
      </c>
      <c r="F1028">
        <v>1</v>
      </c>
    </row>
    <row r="1029" spans="1:6" x14ac:dyDescent="0.3">
      <c r="A1029" s="3" t="s">
        <v>11813</v>
      </c>
      <c r="B1029" s="2" t="s">
        <v>11170</v>
      </c>
      <c r="C1029" s="2" t="s">
        <v>67</v>
      </c>
      <c r="E1029" s="33" t="s">
        <v>11923</v>
      </c>
      <c r="F1029">
        <v>1</v>
      </c>
    </row>
    <row r="1030" spans="1:6" ht="28.8" x14ac:dyDescent="0.3">
      <c r="A1030" s="3" t="s">
        <v>11813</v>
      </c>
      <c r="B1030" s="2" t="s">
        <v>11170</v>
      </c>
      <c r="C1030" s="2" t="s">
        <v>67</v>
      </c>
      <c r="E1030" s="33" t="s">
        <v>11924</v>
      </c>
      <c r="F1030">
        <v>1</v>
      </c>
    </row>
    <row r="1031" spans="1:6" x14ac:dyDescent="0.3">
      <c r="A1031" s="3" t="s">
        <v>11813</v>
      </c>
      <c r="B1031" s="2" t="s">
        <v>67</v>
      </c>
      <c r="C1031" s="2" t="s">
        <v>67</v>
      </c>
      <c r="E1031" s="33" t="s">
        <v>11934</v>
      </c>
      <c r="F1031">
        <v>1</v>
      </c>
    </row>
    <row r="1032" spans="1:6" x14ac:dyDescent="0.3">
      <c r="A1032" s="3" t="s">
        <v>11813</v>
      </c>
      <c r="B1032" s="2" t="s">
        <v>11170</v>
      </c>
      <c r="C1032" s="2" t="s">
        <v>67</v>
      </c>
      <c r="E1032" s="33" t="s">
        <v>11925</v>
      </c>
      <c r="F1032">
        <v>1</v>
      </c>
    </row>
    <row r="1033" spans="1:6" x14ac:dyDescent="0.3">
      <c r="A1033" s="3" t="s">
        <v>11813</v>
      </c>
      <c r="B1033" s="2" t="s">
        <v>11170</v>
      </c>
      <c r="C1033" s="2" t="s">
        <v>67</v>
      </c>
      <c r="E1033" s="33" t="s">
        <v>11926</v>
      </c>
      <c r="F1033">
        <v>1</v>
      </c>
    </row>
    <row r="1034" spans="1:6" x14ac:dyDescent="0.3">
      <c r="A1034" s="3" t="s">
        <v>11813</v>
      </c>
      <c r="B1034" s="2" t="s">
        <v>11170</v>
      </c>
      <c r="C1034" s="2" t="s">
        <v>67</v>
      </c>
      <c r="E1034" s="33" t="s">
        <v>11927</v>
      </c>
      <c r="F1034">
        <v>1</v>
      </c>
    </row>
    <row r="1035" spans="1:6" x14ac:dyDescent="0.3">
      <c r="A1035" s="3" t="s">
        <v>11813</v>
      </c>
      <c r="B1035" s="2" t="s">
        <v>67</v>
      </c>
      <c r="C1035" s="2" t="s">
        <v>67</v>
      </c>
      <c r="E1035" s="33" t="s">
        <v>11935</v>
      </c>
      <c r="F1035">
        <v>1</v>
      </c>
    </row>
    <row r="1036" spans="1:6" x14ac:dyDescent="0.3">
      <c r="A1036" s="3" t="s">
        <v>11813</v>
      </c>
      <c r="B1036" s="2" t="s">
        <v>11170</v>
      </c>
      <c r="C1036" s="2" t="s">
        <v>67</v>
      </c>
      <c r="E1036" s="33" t="s">
        <v>11928</v>
      </c>
      <c r="F1036">
        <v>1</v>
      </c>
    </row>
    <row r="1037" spans="1:6" x14ac:dyDescent="0.3">
      <c r="A1037" s="3" t="s">
        <v>11813</v>
      </c>
      <c r="B1037" s="2" t="s">
        <v>11170</v>
      </c>
      <c r="C1037" s="2" t="s">
        <v>67</v>
      </c>
      <c r="E1037" s="33" t="s">
        <v>11930</v>
      </c>
      <c r="F1037">
        <v>1</v>
      </c>
    </row>
    <row r="1038" spans="1:6" ht="28.8" x14ac:dyDescent="0.3">
      <c r="A1038" s="3" t="s">
        <v>11813</v>
      </c>
      <c r="B1038" s="2" t="s">
        <v>11170</v>
      </c>
      <c r="C1038" s="2" t="s">
        <v>67</v>
      </c>
      <c r="E1038" s="33" t="s">
        <v>11931</v>
      </c>
      <c r="F1038">
        <v>1</v>
      </c>
    </row>
    <row r="1039" spans="1:6" x14ac:dyDescent="0.3">
      <c r="A1039" s="3" t="s">
        <v>11813</v>
      </c>
      <c r="B1039" s="2" t="s">
        <v>11170</v>
      </c>
      <c r="C1039" s="2" t="s">
        <v>67</v>
      </c>
      <c r="E1039" s="33" t="s">
        <v>11212</v>
      </c>
      <c r="F1039">
        <v>1</v>
      </c>
    </row>
    <row r="1040" spans="1:6" ht="28.8" x14ac:dyDescent="0.3">
      <c r="A1040" s="3" t="s">
        <v>11813</v>
      </c>
      <c r="B1040" s="2" t="s">
        <v>67</v>
      </c>
      <c r="C1040" s="2" t="s">
        <v>67</v>
      </c>
      <c r="E1040" s="33" t="s">
        <v>11936</v>
      </c>
      <c r="F1040">
        <v>1</v>
      </c>
    </row>
    <row r="1041" spans="1:6" ht="28.8" x14ac:dyDescent="0.3">
      <c r="A1041" s="3" t="s">
        <v>11813</v>
      </c>
      <c r="B1041" s="2" t="s">
        <v>67</v>
      </c>
      <c r="C1041" s="2" t="s">
        <v>67</v>
      </c>
      <c r="E1041" s="33" t="s">
        <v>11937</v>
      </c>
      <c r="F1041">
        <v>1</v>
      </c>
    </row>
    <row r="1042" spans="1:6" ht="28.8" x14ac:dyDescent="0.3">
      <c r="A1042" s="3" t="s">
        <v>11813</v>
      </c>
      <c r="B1042" s="2" t="s">
        <v>67</v>
      </c>
      <c r="C1042" s="2" t="s">
        <v>67</v>
      </c>
      <c r="E1042" s="33" t="s">
        <v>11938</v>
      </c>
      <c r="F1042">
        <v>1</v>
      </c>
    </row>
    <row r="1043" spans="1:6" x14ac:dyDescent="0.3">
      <c r="A1043" s="3" t="s">
        <v>11813</v>
      </c>
      <c r="B1043" s="2" t="s">
        <v>67</v>
      </c>
      <c r="C1043" s="2" t="s">
        <v>67</v>
      </c>
      <c r="E1043" s="33" t="s">
        <v>11939</v>
      </c>
      <c r="F1043">
        <v>1</v>
      </c>
    </row>
    <row r="1044" spans="1:6" x14ac:dyDescent="0.3">
      <c r="A1044" s="3" t="s">
        <v>11813</v>
      </c>
      <c r="B1044" s="2" t="s">
        <v>11170</v>
      </c>
      <c r="C1044" s="2" t="s">
        <v>67</v>
      </c>
      <c r="E1044" s="33" t="s">
        <v>11940</v>
      </c>
      <c r="F1044">
        <v>1</v>
      </c>
    </row>
    <row r="1045" spans="1:6" x14ac:dyDescent="0.3">
      <c r="A1045" s="3" t="s">
        <v>11814</v>
      </c>
      <c r="B1045" s="2" t="s">
        <v>11170</v>
      </c>
      <c r="C1045" s="2" t="s">
        <v>67</v>
      </c>
      <c r="E1045" s="33" t="s">
        <v>11194</v>
      </c>
      <c r="F1045">
        <v>1</v>
      </c>
    </row>
    <row r="1046" spans="1:6" ht="28.8" x14ac:dyDescent="0.3">
      <c r="A1046" s="3" t="s">
        <v>11814</v>
      </c>
      <c r="B1046" s="2" t="s">
        <v>67</v>
      </c>
      <c r="C1046" s="2" t="s">
        <v>67</v>
      </c>
      <c r="E1046" s="33" t="s">
        <v>11941</v>
      </c>
      <c r="F1046">
        <v>1</v>
      </c>
    </row>
    <row r="1047" spans="1:6" x14ac:dyDescent="0.3">
      <c r="A1047" s="3" t="s">
        <v>11814</v>
      </c>
      <c r="B1047" s="2" t="s">
        <v>11170</v>
      </c>
      <c r="C1047" s="2" t="s">
        <v>67</v>
      </c>
      <c r="E1047" s="33" t="s">
        <v>11316</v>
      </c>
      <c r="F1047">
        <v>1</v>
      </c>
    </row>
    <row r="1048" spans="1:6" x14ac:dyDescent="0.3">
      <c r="A1048" s="3" t="s">
        <v>11814</v>
      </c>
      <c r="B1048" s="2" t="s">
        <v>11170</v>
      </c>
      <c r="C1048" s="2" t="s">
        <v>67</v>
      </c>
      <c r="E1048" s="33" t="s">
        <v>11409</v>
      </c>
      <c r="F1048">
        <v>1</v>
      </c>
    </row>
    <row r="1049" spans="1:6" x14ac:dyDescent="0.3">
      <c r="A1049" s="3" t="s">
        <v>11814</v>
      </c>
      <c r="B1049" s="2" t="s">
        <v>11170</v>
      </c>
      <c r="C1049" s="2" t="s">
        <v>67</v>
      </c>
      <c r="E1049" s="33" t="s">
        <v>11942</v>
      </c>
      <c r="F1049">
        <v>1</v>
      </c>
    </row>
    <row r="1050" spans="1:6" ht="28.8" x14ac:dyDescent="0.3">
      <c r="A1050" s="3" t="s">
        <v>11814</v>
      </c>
      <c r="B1050" s="2" t="s">
        <v>11170</v>
      </c>
      <c r="C1050" s="2" t="s">
        <v>67</v>
      </c>
      <c r="E1050" s="33" t="s">
        <v>11464</v>
      </c>
      <c r="F1050">
        <v>1</v>
      </c>
    </row>
    <row r="1051" spans="1:6" x14ac:dyDescent="0.3">
      <c r="A1051" s="3" t="s">
        <v>11814</v>
      </c>
      <c r="B1051" s="2" t="s">
        <v>11170</v>
      </c>
      <c r="C1051" s="2" t="s">
        <v>67</v>
      </c>
      <c r="E1051" s="33" t="s">
        <v>11199</v>
      </c>
      <c r="F1051">
        <v>1</v>
      </c>
    </row>
    <row r="1052" spans="1:6" ht="28.8" x14ac:dyDescent="0.3">
      <c r="A1052" s="3" t="s">
        <v>11814</v>
      </c>
      <c r="B1052" s="2" t="s">
        <v>67</v>
      </c>
      <c r="C1052" s="2" t="s">
        <v>67</v>
      </c>
      <c r="E1052" s="33" t="s">
        <v>11943</v>
      </c>
      <c r="F1052">
        <v>1</v>
      </c>
    </row>
    <row r="1053" spans="1:6" ht="28.8" x14ac:dyDescent="0.3">
      <c r="A1053" s="3" t="s">
        <v>11814</v>
      </c>
      <c r="B1053" s="2" t="s">
        <v>11170</v>
      </c>
      <c r="C1053" s="2" t="s">
        <v>67</v>
      </c>
      <c r="E1053" s="33" t="s">
        <v>11635</v>
      </c>
      <c r="F1053">
        <v>1</v>
      </c>
    </row>
    <row r="1054" spans="1:6" x14ac:dyDescent="0.3">
      <c r="A1054" s="3" t="s">
        <v>11814</v>
      </c>
      <c r="B1054" s="2" t="s">
        <v>11170</v>
      </c>
      <c r="C1054" s="2" t="s">
        <v>67</v>
      </c>
      <c r="E1054" s="33" t="s">
        <v>11416</v>
      </c>
      <c r="F1054">
        <v>1</v>
      </c>
    </row>
    <row r="1055" spans="1:6" x14ac:dyDescent="0.3">
      <c r="A1055" s="3" t="s">
        <v>11814</v>
      </c>
      <c r="B1055" s="2" t="s">
        <v>11170</v>
      </c>
      <c r="C1055" s="2" t="s">
        <v>67</v>
      </c>
      <c r="E1055" s="33" t="s">
        <v>11227</v>
      </c>
      <c r="F1055">
        <v>1</v>
      </c>
    </row>
    <row r="1056" spans="1:6" ht="28.8" x14ac:dyDescent="0.3">
      <c r="A1056" s="3" t="s">
        <v>11814</v>
      </c>
      <c r="B1056" s="2" t="s">
        <v>11170</v>
      </c>
      <c r="C1056" s="2" t="s">
        <v>67</v>
      </c>
      <c r="E1056" s="33" t="s">
        <v>11440</v>
      </c>
      <c r="F1056">
        <v>1</v>
      </c>
    </row>
    <row r="1057" spans="1:6" x14ac:dyDescent="0.3">
      <c r="A1057" s="3" t="s">
        <v>11814</v>
      </c>
      <c r="B1057" s="2" t="s">
        <v>11170</v>
      </c>
      <c r="C1057" s="2" t="s">
        <v>67</v>
      </c>
      <c r="E1057" s="33" t="s">
        <v>11212</v>
      </c>
      <c r="F1057">
        <v>1</v>
      </c>
    </row>
    <row r="1058" spans="1:6" x14ac:dyDescent="0.3">
      <c r="A1058" s="3" t="s">
        <v>11815</v>
      </c>
      <c r="B1058" s="2" t="s">
        <v>11170</v>
      </c>
      <c r="C1058" s="2" t="s">
        <v>67</v>
      </c>
      <c r="E1058" s="33" t="s">
        <v>11944</v>
      </c>
      <c r="F1058">
        <v>1</v>
      </c>
    </row>
    <row r="1059" spans="1:6" x14ac:dyDescent="0.3">
      <c r="A1059" s="3" t="s">
        <v>11815</v>
      </c>
      <c r="B1059" s="2" t="s">
        <v>11170</v>
      </c>
      <c r="C1059" s="2" t="s">
        <v>67</v>
      </c>
      <c r="E1059" s="33" t="s">
        <v>11661</v>
      </c>
      <c r="F1059">
        <v>1</v>
      </c>
    </row>
    <row r="1060" spans="1:6" x14ac:dyDescent="0.3">
      <c r="A1060" s="3" t="s">
        <v>11815</v>
      </c>
      <c r="B1060" s="2" t="s">
        <v>67</v>
      </c>
      <c r="C1060" s="2" t="s">
        <v>67</v>
      </c>
      <c r="E1060" s="33" t="s">
        <v>11945</v>
      </c>
      <c r="F1060">
        <v>1</v>
      </c>
    </row>
    <row r="1061" spans="1:6" ht="28.8" x14ac:dyDescent="0.3">
      <c r="A1061" s="3" t="s">
        <v>11815</v>
      </c>
      <c r="B1061" s="2" t="s">
        <v>67</v>
      </c>
      <c r="C1061" s="2" t="s">
        <v>67</v>
      </c>
      <c r="E1061" s="33" t="s">
        <v>11946</v>
      </c>
      <c r="F1061">
        <v>1</v>
      </c>
    </row>
    <row r="1062" spans="1:6" x14ac:dyDescent="0.3">
      <c r="A1062" s="3" t="s">
        <v>11815</v>
      </c>
      <c r="B1062" s="2" t="s">
        <v>67</v>
      </c>
      <c r="C1062" s="2" t="s">
        <v>67</v>
      </c>
      <c r="E1062" s="33" t="s">
        <v>11947</v>
      </c>
      <c r="F1062">
        <v>1</v>
      </c>
    </row>
    <row r="1063" spans="1:6" x14ac:dyDescent="0.3">
      <c r="A1063" s="3" t="s">
        <v>11815</v>
      </c>
      <c r="B1063" s="2" t="s">
        <v>11170</v>
      </c>
      <c r="C1063" s="2" t="s">
        <v>67</v>
      </c>
      <c r="E1063" s="33" t="s">
        <v>11948</v>
      </c>
      <c r="F1063">
        <v>1</v>
      </c>
    </row>
    <row r="1064" spans="1:6" ht="28.8" x14ac:dyDescent="0.3">
      <c r="A1064" s="3" t="s">
        <v>11815</v>
      </c>
      <c r="B1064" s="2" t="s">
        <v>67</v>
      </c>
      <c r="C1064" s="2" t="s">
        <v>67</v>
      </c>
      <c r="E1064" s="33" t="s">
        <v>11949</v>
      </c>
      <c r="F1064">
        <v>1</v>
      </c>
    </row>
    <row r="1065" spans="1:6" x14ac:dyDescent="0.3">
      <c r="A1065" s="3" t="s">
        <v>11815</v>
      </c>
      <c r="B1065" s="2" t="s">
        <v>67</v>
      </c>
      <c r="C1065" s="2" t="s">
        <v>67</v>
      </c>
      <c r="E1065" s="33" t="s">
        <v>11950</v>
      </c>
      <c r="F1065">
        <v>1</v>
      </c>
    </row>
    <row r="1066" spans="1:6" x14ac:dyDescent="0.3">
      <c r="A1066" s="3" t="s">
        <v>11815</v>
      </c>
      <c r="B1066" s="2" t="s">
        <v>67</v>
      </c>
      <c r="C1066" s="2" t="s">
        <v>67</v>
      </c>
      <c r="E1066" s="33" t="s">
        <v>11951</v>
      </c>
      <c r="F1066">
        <v>1</v>
      </c>
    </row>
    <row r="1067" spans="1:6" ht="28.8" x14ac:dyDescent="0.3">
      <c r="A1067" s="3" t="s">
        <v>11815</v>
      </c>
      <c r="B1067" s="2" t="s">
        <v>67</v>
      </c>
      <c r="C1067" s="2" t="s">
        <v>68</v>
      </c>
      <c r="E1067" s="33" t="s">
        <v>11456</v>
      </c>
      <c r="F1067">
        <v>1</v>
      </c>
    </row>
    <row r="1068" spans="1:6" x14ac:dyDescent="0.3">
      <c r="A1068" s="3" t="s">
        <v>11815</v>
      </c>
      <c r="B1068" s="2" t="s">
        <v>11170</v>
      </c>
      <c r="C1068" s="2" t="s">
        <v>67</v>
      </c>
      <c r="E1068" s="33" t="s">
        <v>11952</v>
      </c>
      <c r="F1068">
        <v>1</v>
      </c>
    </row>
    <row r="1069" spans="1:6" x14ac:dyDescent="0.3">
      <c r="A1069" s="3" t="s">
        <v>11815</v>
      </c>
      <c r="B1069" s="2" t="s">
        <v>67</v>
      </c>
      <c r="C1069" s="2" t="s">
        <v>67</v>
      </c>
      <c r="E1069" s="33" t="s">
        <v>11953</v>
      </c>
      <c r="F1069">
        <v>1</v>
      </c>
    </row>
    <row r="1070" spans="1:6" x14ac:dyDescent="0.3">
      <c r="A1070" s="3" t="s">
        <v>11815</v>
      </c>
      <c r="B1070" s="2" t="s">
        <v>11170</v>
      </c>
      <c r="C1070" s="2" t="s">
        <v>67</v>
      </c>
      <c r="E1070" s="33" t="s">
        <v>11660</v>
      </c>
      <c r="F1070">
        <v>1</v>
      </c>
    </row>
    <row r="1071" spans="1:6" ht="28.8" x14ac:dyDescent="0.3">
      <c r="A1071" s="3" t="s">
        <v>11815</v>
      </c>
      <c r="B1071" s="2" t="s">
        <v>11170</v>
      </c>
      <c r="C1071" s="2" t="s">
        <v>67</v>
      </c>
      <c r="E1071" s="33" t="s">
        <v>11657</v>
      </c>
      <c r="F1071">
        <v>1</v>
      </c>
    </row>
    <row r="1072" spans="1:6" x14ac:dyDescent="0.3">
      <c r="A1072" s="3" t="s">
        <v>11815</v>
      </c>
      <c r="B1072" s="2" t="s">
        <v>11170</v>
      </c>
      <c r="C1072" s="2" t="s">
        <v>67</v>
      </c>
      <c r="E1072" s="33" t="s">
        <v>11656</v>
      </c>
      <c r="F1072">
        <v>1</v>
      </c>
    </row>
    <row r="1073" spans="1:6" x14ac:dyDescent="0.3">
      <c r="A1073" s="3" t="s">
        <v>11815</v>
      </c>
      <c r="B1073" s="2" t="s">
        <v>67</v>
      </c>
      <c r="C1073" s="2" t="s">
        <v>67</v>
      </c>
      <c r="E1073" s="33" t="s">
        <v>11954</v>
      </c>
      <c r="F1073">
        <v>1</v>
      </c>
    </row>
    <row r="1074" spans="1:6" ht="28.8" x14ac:dyDescent="0.3">
      <c r="A1074" s="3" t="s">
        <v>11815</v>
      </c>
      <c r="B1074" s="2" t="s">
        <v>67</v>
      </c>
      <c r="C1074" s="2" t="s">
        <v>67</v>
      </c>
      <c r="E1074" s="33" t="s">
        <v>11955</v>
      </c>
      <c r="F1074">
        <v>1</v>
      </c>
    </row>
    <row r="1075" spans="1:6" x14ac:dyDescent="0.3">
      <c r="A1075" s="3" t="s">
        <v>11815</v>
      </c>
      <c r="B1075" s="2" t="s">
        <v>67</v>
      </c>
      <c r="C1075" s="2" t="s">
        <v>67</v>
      </c>
      <c r="E1075" s="33" t="s">
        <v>11956</v>
      </c>
      <c r="F1075">
        <v>1</v>
      </c>
    </row>
    <row r="1076" spans="1:6" x14ac:dyDescent="0.3">
      <c r="A1076" s="3" t="s">
        <v>11815</v>
      </c>
      <c r="B1076" s="2" t="s">
        <v>11170</v>
      </c>
      <c r="C1076" s="2" t="s">
        <v>67</v>
      </c>
      <c r="E1076" s="33" t="s">
        <v>11636</v>
      </c>
      <c r="F1076">
        <v>1</v>
      </c>
    </row>
    <row r="1077" spans="1:6" ht="28.8" x14ac:dyDescent="0.3">
      <c r="A1077" s="3" t="s">
        <v>11815</v>
      </c>
      <c r="B1077" s="2" t="s">
        <v>11170</v>
      </c>
      <c r="C1077" s="2" t="s">
        <v>67</v>
      </c>
      <c r="E1077" s="33" t="s">
        <v>11662</v>
      </c>
      <c r="F1077">
        <v>1</v>
      </c>
    </row>
    <row r="1078" spans="1:6" x14ac:dyDescent="0.3">
      <c r="A1078" s="3" t="s">
        <v>11815</v>
      </c>
      <c r="B1078" s="2" t="s">
        <v>67</v>
      </c>
      <c r="C1078" s="2" t="s">
        <v>67</v>
      </c>
      <c r="E1078" s="33" t="s">
        <v>11957</v>
      </c>
      <c r="F1078">
        <v>1</v>
      </c>
    </row>
    <row r="1079" spans="1:6" x14ac:dyDescent="0.3">
      <c r="A1079" s="3" t="s">
        <v>11815</v>
      </c>
      <c r="B1079" s="2" t="s">
        <v>11170</v>
      </c>
      <c r="C1079" s="2" t="s">
        <v>67</v>
      </c>
      <c r="E1079" s="33" t="s">
        <v>11318</v>
      </c>
      <c r="F1079">
        <v>1</v>
      </c>
    </row>
    <row r="1080" spans="1:6" x14ac:dyDescent="0.3">
      <c r="A1080" s="3" t="s">
        <v>11815</v>
      </c>
      <c r="B1080" s="2" t="s">
        <v>11170</v>
      </c>
      <c r="C1080" s="2" t="s">
        <v>67</v>
      </c>
      <c r="E1080" s="33" t="s">
        <v>11659</v>
      </c>
      <c r="F1080">
        <v>1</v>
      </c>
    </row>
    <row r="1081" spans="1:6" x14ac:dyDescent="0.3">
      <c r="A1081" s="3" t="s">
        <v>11815</v>
      </c>
      <c r="B1081" s="2" t="s">
        <v>67</v>
      </c>
      <c r="C1081" s="2" t="s">
        <v>67</v>
      </c>
      <c r="E1081" s="33" t="s">
        <v>11958</v>
      </c>
      <c r="F1081">
        <v>1</v>
      </c>
    </row>
    <row r="1082" spans="1:6" x14ac:dyDescent="0.3">
      <c r="A1082" s="3" t="s">
        <v>11815</v>
      </c>
      <c r="B1082" s="2" t="s">
        <v>11170</v>
      </c>
      <c r="C1082" s="2" t="s">
        <v>67</v>
      </c>
      <c r="E1082" s="33" t="s">
        <v>924</v>
      </c>
      <c r="F1082">
        <v>1</v>
      </c>
    </row>
    <row r="1083" spans="1:6" x14ac:dyDescent="0.3">
      <c r="A1083" s="3" t="s">
        <v>11815</v>
      </c>
      <c r="B1083" s="2" t="s">
        <v>67</v>
      </c>
      <c r="C1083" s="2" t="s">
        <v>67</v>
      </c>
      <c r="E1083" s="33" t="s">
        <v>11959</v>
      </c>
      <c r="F1083">
        <v>1</v>
      </c>
    </row>
    <row r="1084" spans="1:6" x14ac:dyDescent="0.3">
      <c r="A1084" s="3" t="s">
        <v>11815</v>
      </c>
      <c r="B1084" s="2" t="s">
        <v>11170</v>
      </c>
      <c r="C1084" s="2" t="s">
        <v>67</v>
      </c>
      <c r="E1084" s="33" t="s">
        <v>5552</v>
      </c>
      <c r="F1084">
        <v>1</v>
      </c>
    </row>
    <row r="1085" spans="1:6" x14ac:dyDescent="0.3">
      <c r="A1085" s="3" t="s">
        <v>11815</v>
      </c>
      <c r="B1085" s="2" t="s">
        <v>11170</v>
      </c>
      <c r="C1085" s="2" t="s">
        <v>67</v>
      </c>
      <c r="E1085" s="33" t="s">
        <v>11164</v>
      </c>
      <c r="F1085">
        <v>1</v>
      </c>
    </row>
    <row r="1086" spans="1:6" x14ac:dyDescent="0.3">
      <c r="A1086" s="3" t="s">
        <v>11815</v>
      </c>
      <c r="B1086" s="2" t="s">
        <v>11170</v>
      </c>
      <c r="C1086" s="2" t="s">
        <v>67</v>
      </c>
      <c r="E1086" s="33" t="s">
        <v>11216</v>
      </c>
      <c r="F1086">
        <v>1</v>
      </c>
    </row>
    <row r="1087" spans="1:6" ht="28.8" x14ac:dyDescent="0.3">
      <c r="A1087" s="3" t="s">
        <v>11815</v>
      </c>
      <c r="B1087" s="2" t="s">
        <v>11170</v>
      </c>
      <c r="C1087" s="2" t="s">
        <v>67</v>
      </c>
      <c r="E1087" s="33" t="s">
        <v>11655</v>
      </c>
      <c r="F1087">
        <v>1</v>
      </c>
    </row>
    <row r="1088" spans="1:6" ht="28.8" x14ac:dyDescent="0.3">
      <c r="A1088" s="3" t="s">
        <v>11815</v>
      </c>
      <c r="B1088" s="2" t="s">
        <v>67</v>
      </c>
      <c r="C1088" s="2" t="s">
        <v>67</v>
      </c>
      <c r="E1088" s="33" t="s">
        <v>11960</v>
      </c>
      <c r="F1088">
        <v>1</v>
      </c>
    </row>
    <row r="1089" spans="1:6" ht="28.8" x14ac:dyDescent="0.3">
      <c r="A1089" s="3" t="s">
        <v>11815</v>
      </c>
      <c r="B1089" s="2" t="s">
        <v>67</v>
      </c>
      <c r="C1089" s="2" t="s">
        <v>67</v>
      </c>
      <c r="E1089" s="33" t="s">
        <v>11961</v>
      </c>
      <c r="F1089">
        <v>1</v>
      </c>
    </row>
    <row r="1090" spans="1:6" ht="28.8" x14ac:dyDescent="0.3">
      <c r="A1090" s="3" t="s">
        <v>11816</v>
      </c>
      <c r="B1090" s="2" t="s">
        <v>11170</v>
      </c>
      <c r="C1090" s="2" t="s">
        <v>67</v>
      </c>
      <c r="E1090" s="33" t="s">
        <v>11260</v>
      </c>
      <c r="F1090">
        <v>1</v>
      </c>
    </row>
    <row r="1091" spans="1:6" ht="28.8" x14ac:dyDescent="0.3">
      <c r="A1091" s="3" t="s">
        <v>11816</v>
      </c>
      <c r="B1091" s="2" t="s">
        <v>11170</v>
      </c>
      <c r="C1091" s="2" t="s">
        <v>67</v>
      </c>
      <c r="E1091" s="33" t="s">
        <v>11261</v>
      </c>
      <c r="F1091">
        <v>1</v>
      </c>
    </row>
    <row r="1092" spans="1:6" x14ac:dyDescent="0.3">
      <c r="A1092" s="3" t="s">
        <v>11816</v>
      </c>
      <c r="B1092" s="2" t="s">
        <v>11170</v>
      </c>
      <c r="C1092" s="2" t="s">
        <v>67</v>
      </c>
      <c r="E1092" s="33" t="s">
        <v>11252</v>
      </c>
      <c r="F1092">
        <v>1</v>
      </c>
    </row>
    <row r="1093" spans="1:6" ht="28.8" x14ac:dyDescent="0.3">
      <c r="A1093" s="3" t="s">
        <v>11816</v>
      </c>
      <c r="B1093" s="2" t="s">
        <v>11170</v>
      </c>
      <c r="C1093" s="2" t="s">
        <v>67</v>
      </c>
      <c r="E1093" s="33" t="s">
        <v>11269</v>
      </c>
      <c r="F1093">
        <v>1</v>
      </c>
    </row>
    <row r="1094" spans="1:6" x14ac:dyDescent="0.3">
      <c r="A1094" s="3" t="s">
        <v>11816</v>
      </c>
      <c r="B1094" s="2" t="s">
        <v>11170</v>
      </c>
      <c r="C1094" s="2" t="s">
        <v>67</v>
      </c>
      <c r="E1094" s="33" t="s">
        <v>11962</v>
      </c>
      <c r="F1094">
        <v>1</v>
      </c>
    </row>
    <row r="1095" spans="1:6" x14ac:dyDescent="0.3">
      <c r="A1095" s="3" t="s">
        <v>11816</v>
      </c>
      <c r="B1095" s="2" t="s">
        <v>11170</v>
      </c>
      <c r="C1095" s="2" t="s">
        <v>67</v>
      </c>
      <c r="E1095" s="33" t="s">
        <v>11164</v>
      </c>
      <c r="F1095">
        <v>1</v>
      </c>
    </row>
    <row r="1096" spans="1:6" ht="28.8" x14ac:dyDescent="0.3">
      <c r="A1096" s="3" t="s">
        <v>11816</v>
      </c>
      <c r="B1096" s="2" t="s">
        <v>11170</v>
      </c>
      <c r="C1096" s="2" t="s">
        <v>67</v>
      </c>
      <c r="E1096" s="33" t="s">
        <v>11265</v>
      </c>
      <c r="F1096">
        <v>1</v>
      </c>
    </row>
    <row r="1097" spans="1:6" x14ac:dyDescent="0.3">
      <c r="A1097" s="3" t="s">
        <v>11816</v>
      </c>
      <c r="B1097" s="2" t="s">
        <v>67</v>
      </c>
      <c r="C1097" s="2" t="s">
        <v>67</v>
      </c>
      <c r="E1097" s="33" t="s">
        <v>11963</v>
      </c>
      <c r="F1097">
        <v>1</v>
      </c>
    </row>
    <row r="1098" spans="1:6" x14ac:dyDescent="0.3">
      <c r="A1098" s="3" t="s">
        <v>11816</v>
      </c>
      <c r="B1098" s="2" t="s">
        <v>11170</v>
      </c>
      <c r="C1098" s="2" t="s">
        <v>67</v>
      </c>
      <c r="E1098" s="33" t="s">
        <v>11277</v>
      </c>
      <c r="F1098">
        <v>1</v>
      </c>
    </row>
    <row r="1099" spans="1:6" ht="28.8" x14ac:dyDescent="0.3">
      <c r="A1099" s="3" t="s">
        <v>11816</v>
      </c>
      <c r="B1099" s="2" t="s">
        <v>11170</v>
      </c>
      <c r="C1099" s="2" t="s">
        <v>67</v>
      </c>
      <c r="E1099" s="33" t="s">
        <v>11278</v>
      </c>
      <c r="F1099">
        <v>1</v>
      </c>
    </row>
    <row r="1100" spans="1:6" ht="28.8" x14ac:dyDescent="0.3">
      <c r="A1100" s="3" t="s">
        <v>11816</v>
      </c>
      <c r="B1100" s="2" t="s">
        <v>11170</v>
      </c>
      <c r="C1100" s="2" t="s">
        <v>67</v>
      </c>
      <c r="E1100" s="33" t="s">
        <v>11279</v>
      </c>
      <c r="F1100">
        <v>1</v>
      </c>
    </row>
    <row r="1101" spans="1:6" x14ac:dyDescent="0.3">
      <c r="A1101" s="3" t="s">
        <v>11816</v>
      </c>
      <c r="B1101" s="2" t="s">
        <v>11170</v>
      </c>
      <c r="C1101" s="2" t="s">
        <v>67</v>
      </c>
      <c r="E1101" s="33" t="s">
        <v>11964</v>
      </c>
      <c r="F1101">
        <v>1</v>
      </c>
    </row>
    <row r="1102" spans="1:6" ht="28.8" x14ac:dyDescent="0.3">
      <c r="A1102" s="3" t="s">
        <v>11816</v>
      </c>
      <c r="B1102" s="2" t="s">
        <v>11170</v>
      </c>
      <c r="C1102" s="2" t="s">
        <v>67</v>
      </c>
      <c r="E1102" s="33" t="s">
        <v>11281</v>
      </c>
      <c r="F1102">
        <v>1</v>
      </c>
    </row>
    <row r="1103" spans="1:6" x14ac:dyDescent="0.3">
      <c r="A1103" s="3" t="s">
        <v>11816</v>
      </c>
      <c r="B1103" s="2" t="s">
        <v>11170</v>
      </c>
      <c r="C1103" s="2" t="s">
        <v>67</v>
      </c>
      <c r="E1103" s="33" t="s">
        <v>11285</v>
      </c>
      <c r="F1103">
        <v>1</v>
      </c>
    </row>
    <row r="1104" spans="1:6" ht="28.8" x14ac:dyDescent="0.3">
      <c r="A1104" s="3" t="s">
        <v>11817</v>
      </c>
      <c r="B1104" s="2" t="s">
        <v>11170</v>
      </c>
      <c r="C1104" s="2" t="s">
        <v>67</v>
      </c>
      <c r="E1104" s="33" t="s">
        <v>11286</v>
      </c>
      <c r="F1104">
        <v>1</v>
      </c>
    </row>
    <row r="1105" spans="1:6" x14ac:dyDescent="0.3">
      <c r="A1105" s="3" t="s">
        <v>11817</v>
      </c>
      <c r="B1105" s="2" t="s">
        <v>11170</v>
      </c>
      <c r="C1105" s="2" t="s">
        <v>67</v>
      </c>
      <c r="E1105" s="33" t="s">
        <v>10990</v>
      </c>
      <c r="F1105">
        <v>1</v>
      </c>
    </row>
    <row r="1106" spans="1:6" x14ac:dyDescent="0.3">
      <c r="A1106" s="3" t="s">
        <v>11817</v>
      </c>
      <c r="B1106" s="2" t="s">
        <v>11170</v>
      </c>
      <c r="C1106" s="2" t="s">
        <v>67</v>
      </c>
      <c r="E1106" s="33" t="s">
        <v>11965</v>
      </c>
      <c r="F1106">
        <v>1</v>
      </c>
    </row>
    <row r="1107" spans="1:6" x14ac:dyDescent="0.3">
      <c r="A1107" s="3" t="s">
        <v>11817</v>
      </c>
      <c r="B1107" s="2" t="s">
        <v>11170</v>
      </c>
      <c r="C1107" s="2" t="s">
        <v>67</v>
      </c>
      <c r="E1107" s="33" t="s">
        <v>11966</v>
      </c>
      <c r="F1107">
        <v>1</v>
      </c>
    </row>
    <row r="1108" spans="1:6" x14ac:dyDescent="0.3">
      <c r="A1108" s="3" t="s">
        <v>11817</v>
      </c>
      <c r="B1108" s="2" t="s">
        <v>11170</v>
      </c>
      <c r="C1108" s="2" t="s">
        <v>67</v>
      </c>
      <c r="E1108" s="33" t="s">
        <v>11306</v>
      </c>
      <c r="F1108">
        <v>1</v>
      </c>
    </row>
    <row r="1109" spans="1:6" ht="28.8" x14ac:dyDescent="0.3">
      <c r="A1109" s="3" t="s">
        <v>11817</v>
      </c>
      <c r="B1109" s="2" t="s">
        <v>11170</v>
      </c>
      <c r="C1109" s="2" t="s">
        <v>67</v>
      </c>
      <c r="E1109" s="33" t="s">
        <v>11635</v>
      </c>
      <c r="F1109">
        <v>1</v>
      </c>
    </row>
    <row r="1110" spans="1:6" x14ac:dyDescent="0.3">
      <c r="A1110" s="3" t="s">
        <v>11817</v>
      </c>
      <c r="B1110" s="2" t="s">
        <v>11170</v>
      </c>
      <c r="C1110" s="2" t="s">
        <v>67</v>
      </c>
      <c r="E1110" s="33" t="s">
        <v>11636</v>
      </c>
      <c r="F1110">
        <v>1</v>
      </c>
    </row>
    <row r="1111" spans="1:6" x14ac:dyDescent="0.3">
      <c r="A1111" s="3" t="s">
        <v>11817</v>
      </c>
      <c r="B1111" s="2" t="s">
        <v>11170</v>
      </c>
      <c r="C1111" s="2" t="s">
        <v>67</v>
      </c>
      <c r="E1111" s="33" t="s">
        <v>11967</v>
      </c>
      <c r="F1111">
        <v>1</v>
      </c>
    </row>
    <row r="1112" spans="1:6" x14ac:dyDescent="0.3">
      <c r="A1112" s="3" t="s">
        <v>11817</v>
      </c>
      <c r="B1112" s="2" t="s">
        <v>11170</v>
      </c>
      <c r="C1112" s="2" t="s">
        <v>67</v>
      </c>
      <c r="E1112" s="33" t="s">
        <v>2343</v>
      </c>
      <c r="F1112">
        <v>1</v>
      </c>
    </row>
    <row r="1113" spans="1:6" x14ac:dyDescent="0.3">
      <c r="A1113" s="3" t="s">
        <v>11817</v>
      </c>
      <c r="B1113" s="2" t="s">
        <v>11170</v>
      </c>
      <c r="C1113" s="2" t="s">
        <v>67</v>
      </c>
      <c r="E1113" s="33" t="s">
        <v>11315</v>
      </c>
      <c r="F1113">
        <v>1</v>
      </c>
    </row>
    <row r="1114" spans="1:6" x14ac:dyDescent="0.3">
      <c r="A1114" s="3" t="s">
        <v>11817</v>
      </c>
      <c r="B1114" s="2" t="s">
        <v>11170</v>
      </c>
      <c r="C1114" s="2" t="s">
        <v>67</v>
      </c>
      <c r="E1114" s="33" t="s">
        <v>11968</v>
      </c>
      <c r="F1114">
        <v>1</v>
      </c>
    </row>
    <row r="1115" spans="1:6" x14ac:dyDescent="0.3">
      <c r="A1115" s="3" t="s">
        <v>11818</v>
      </c>
      <c r="B1115" s="2" t="s">
        <v>11170</v>
      </c>
      <c r="C1115" s="2" t="s">
        <v>67</v>
      </c>
      <c r="E1115" s="33" t="s">
        <v>11196</v>
      </c>
      <c r="F1115">
        <v>1</v>
      </c>
    </row>
    <row r="1116" spans="1:6" x14ac:dyDescent="0.3">
      <c r="A1116" s="3" t="s">
        <v>11818</v>
      </c>
      <c r="B1116" s="2" t="s">
        <v>67</v>
      </c>
      <c r="C1116" s="2" t="s">
        <v>67</v>
      </c>
      <c r="E1116" s="33" t="s">
        <v>11969</v>
      </c>
      <c r="F1116">
        <v>1</v>
      </c>
    </row>
    <row r="1117" spans="1:6" ht="28.8" x14ac:dyDescent="0.3">
      <c r="A1117" s="3" t="s">
        <v>11818</v>
      </c>
      <c r="B1117" s="2" t="s">
        <v>11170</v>
      </c>
      <c r="C1117" s="2" t="s">
        <v>67</v>
      </c>
      <c r="E1117" s="33" t="s">
        <v>11868</v>
      </c>
      <c r="F1117">
        <v>1</v>
      </c>
    </row>
    <row r="1118" spans="1:6" ht="28.8" x14ac:dyDescent="0.3">
      <c r="A1118" s="3" t="s">
        <v>11818</v>
      </c>
      <c r="B1118" s="2" t="s">
        <v>11170</v>
      </c>
      <c r="C1118" s="2" t="s">
        <v>67</v>
      </c>
      <c r="E1118" s="33" t="s">
        <v>11356</v>
      </c>
      <c r="F1118">
        <v>1</v>
      </c>
    </row>
    <row r="1119" spans="1:6" x14ac:dyDescent="0.3">
      <c r="A1119" s="3" t="s">
        <v>11818</v>
      </c>
      <c r="B1119" s="2" t="s">
        <v>11170</v>
      </c>
      <c r="C1119" s="2" t="s">
        <v>67</v>
      </c>
      <c r="E1119" s="33" t="s">
        <v>11872</v>
      </c>
      <c r="F1119">
        <v>1</v>
      </c>
    </row>
    <row r="1120" spans="1:6" ht="28.8" x14ac:dyDescent="0.3">
      <c r="A1120" s="3" t="s">
        <v>11818</v>
      </c>
      <c r="B1120" s="2" t="s">
        <v>11170</v>
      </c>
      <c r="C1120" s="2" t="s">
        <v>67</v>
      </c>
      <c r="E1120" s="33" t="s">
        <v>11385</v>
      </c>
      <c r="F1120">
        <v>1</v>
      </c>
    </row>
    <row r="1121" spans="1:6" x14ac:dyDescent="0.3">
      <c r="A1121" s="3" t="s">
        <v>11818</v>
      </c>
      <c r="B1121" s="2" t="s">
        <v>11170</v>
      </c>
      <c r="C1121" s="2" t="s">
        <v>67</v>
      </c>
      <c r="E1121" s="33" t="s">
        <v>11749</v>
      </c>
      <c r="F1121">
        <v>1</v>
      </c>
    </row>
    <row r="1122" spans="1:6" ht="28.8" x14ac:dyDescent="0.3">
      <c r="A1122" s="3" t="s">
        <v>11818</v>
      </c>
      <c r="B1122" s="2" t="s">
        <v>11170</v>
      </c>
      <c r="C1122" s="2" t="s">
        <v>67</v>
      </c>
      <c r="E1122" s="33" t="s">
        <v>11878</v>
      </c>
      <c r="F1122">
        <v>1</v>
      </c>
    </row>
    <row r="1123" spans="1:6" x14ac:dyDescent="0.3">
      <c r="A1123" s="3" t="s">
        <v>11818</v>
      </c>
      <c r="B1123" s="2" t="s">
        <v>11170</v>
      </c>
      <c r="C1123" s="2" t="s">
        <v>67</v>
      </c>
      <c r="E1123" s="33" t="s">
        <v>11879</v>
      </c>
      <c r="F1123">
        <v>1</v>
      </c>
    </row>
    <row r="1124" spans="1:6" ht="28.8" x14ac:dyDescent="0.3">
      <c r="A1124" s="3" t="s">
        <v>11818</v>
      </c>
      <c r="B1124" s="2" t="s">
        <v>11170</v>
      </c>
      <c r="C1124" s="2" t="s">
        <v>67</v>
      </c>
      <c r="E1124" s="33" t="s">
        <v>11880</v>
      </c>
      <c r="F1124">
        <v>1</v>
      </c>
    </row>
    <row r="1125" spans="1:6" x14ac:dyDescent="0.3">
      <c r="A1125" s="3" t="s">
        <v>11818</v>
      </c>
      <c r="B1125" s="2" t="s">
        <v>11170</v>
      </c>
      <c r="C1125" s="2" t="s">
        <v>67</v>
      </c>
      <c r="E1125" s="33" t="s">
        <v>11210</v>
      </c>
      <c r="F1125">
        <v>1</v>
      </c>
    </row>
    <row r="1126" spans="1:6" x14ac:dyDescent="0.3">
      <c r="A1126" s="3" t="s">
        <v>11819</v>
      </c>
      <c r="B1126" s="2" t="s">
        <v>67</v>
      </c>
      <c r="C1126" s="2" t="s">
        <v>67</v>
      </c>
      <c r="E1126" s="33" t="s">
        <v>11970</v>
      </c>
      <c r="F1126">
        <v>1</v>
      </c>
    </row>
    <row r="1127" spans="1:6" x14ac:dyDescent="0.3">
      <c r="A1127" s="3" t="s">
        <v>11819</v>
      </c>
      <c r="B1127" s="2" t="s">
        <v>67</v>
      </c>
      <c r="C1127" s="2" t="s">
        <v>67</v>
      </c>
      <c r="E1127" s="33" t="s">
        <v>11971</v>
      </c>
      <c r="F1127">
        <v>1</v>
      </c>
    </row>
    <row r="1128" spans="1:6" x14ac:dyDescent="0.3">
      <c r="A1128" s="3" t="s">
        <v>11819</v>
      </c>
      <c r="B1128" s="2" t="s">
        <v>67</v>
      </c>
      <c r="C1128" s="2" t="s">
        <v>67</v>
      </c>
      <c r="E1128" s="33" t="s">
        <v>11972</v>
      </c>
      <c r="F1128">
        <v>1</v>
      </c>
    </row>
    <row r="1129" spans="1:6" x14ac:dyDescent="0.3">
      <c r="A1129" s="3" t="s">
        <v>11819</v>
      </c>
      <c r="B1129" s="2" t="s">
        <v>11170</v>
      </c>
      <c r="C1129" s="2" t="s">
        <v>67</v>
      </c>
      <c r="E1129" s="33" t="s">
        <v>11307</v>
      </c>
      <c r="F1129">
        <v>1</v>
      </c>
    </row>
    <row r="1130" spans="1:6" x14ac:dyDescent="0.3">
      <c r="A1130" s="3" t="s">
        <v>11819</v>
      </c>
      <c r="B1130" s="2" t="s">
        <v>11170</v>
      </c>
      <c r="C1130" s="2" t="s">
        <v>67</v>
      </c>
      <c r="E1130" s="33" t="s">
        <v>11311</v>
      </c>
      <c r="F1130">
        <v>1</v>
      </c>
    </row>
    <row r="1131" spans="1:6" x14ac:dyDescent="0.3">
      <c r="A1131" s="3" t="s">
        <v>11819</v>
      </c>
      <c r="B1131" s="2" t="s">
        <v>67</v>
      </c>
      <c r="C1131" s="2" t="s">
        <v>67</v>
      </c>
      <c r="E1131" s="33" t="s">
        <v>11973</v>
      </c>
      <c r="F1131">
        <v>1</v>
      </c>
    </row>
    <row r="1132" spans="1:6" ht="28.8" x14ac:dyDescent="0.3">
      <c r="A1132" s="3" t="s">
        <v>11819</v>
      </c>
      <c r="B1132" s="2" t="s">
        <v>11170</v>
      </c>
      <c r="C1132" s="2" t="s">
        <v>67</v>
      </c>
      <c r="E1132" s="33" t="s">
        <v>11388</v>
      </c>
      <c r="F1132">
        <v>1</v>
      </c>
    </row>
    <row r="1133" spans="1:6" x14ac:dyDescent="0.3">
      <c r="A1133" s="3" t="s">
        <v>11819</v>
      </c>
      <c r="B1133" s="2" t="s">
        <v>11170</v>
      </c>
      <c r="C1133" s="2" t="s">
        <v>67</v>
      </c>
      <c r="E1133" s="33" t="s">
        <v>11214</v>
      </c>
      <c r="F1133">
        <v>1</v>
      </c>
    </row>
    <row r="1134" spans="1:6" x14ac:dyDescent="0.3">
      <c r="A1134" s="3" t="s">
        <v>11819</v>
      </c>
      <c r="B1134" s="2" t="s">
        <v>67</v>
      </c>
      <c r="C1134" s="2" t="s">
        <v>67</v>
      </c>
      <c r="D1134" s="23" t="s">
        <v>10756</v>
      </c>
      <c r="E1134" s="33" t="s">
        <v>11974</v>
      </c>
      <c r="F1134">
        <v>1</v>
      </c>
    </row>
    <row r="1135" spans="1:6" x14ac:dyDescent="0.3">
      <c r="A1135" s="3" t="s">
        <v>11819</v>
      </c>
      <c r="B1135" s="2" t="s">
        <v>11170</v>
      </c>
      <c r="C1135" s="2" t="s">
        <v>67</v>
      </c>
      <c r="E1135" s="33" t="s">
        <v>11201</v>
      </c>
      <c r="F1135">
        <v>1</v>
      </c>
    </row>
    <row r="1136" spans="1:6" ht="28.8" x14ac:dyDescent="0.3">
      <c r="A1136" s="3" t="s">
        <v>11819</v>
      </c>
      <c r="B1136" s="2" t="s">
        <v>11170</v>
      </c>
      <c r="C1136" s="2" t="s">
        <v>67</v>
      </c>
      <c r="E1136" s="33" t="s">
        <v>11286</v>
      </c>
      <c r="F1136">
        <v>1</v>
      </c>
    </row>
    <row r="1137" spans="1:6" ht="28.8" x14ac:dyDescent="0.3">
      <c r="A1137" s="3" t="s">
        <v>11819</v>
      </c>
      <c r="B1137" s="2" t="s">
        <v>11170</v>
      </c>
      <c r="C1137" s="2" t="s">
        <v>67</v>
      </c>
      <c r="E1137" s="33" t="s">
        <v>11975</v>
      </c>
      <c r="F1137">
        <v>1</v>
      </c>
    </row>
    <row r="1138" spans="1:6" x14ac:dyDescent="0.3">
      <c r="A1138" s="3" t="s">
        <v>11819</v>
      </c>
      <c r="B1138" s="2" t="s">
        <v>11170</v>
      </c>
      <c r="C1138" s="2" t="s">
        <v>67</v>
      </c>
      <c r="E1138" s="33" t="s">
        <v>11196</v>
      </c>
      <c r="F1138">
        <v>1</v>
      </c>
    </row>
    <row r="1139" spans="1:6" ht="28.8" x14ac:dyDescent="0.3">
      <c r="A1139" s="3" t="s">
        <v>11819</v>
      </c>
      <c r="B1139" s="2" t="s">
        <v>11170</v>
      </c>
      <c r="C1139" s="2" t="s">
        <v>67</v>
      </c>
      <c r="E1139" s="33" t="s">
        <v>11695</v>
      </c>
      <c r="F1139">
        <v>1</v>
      </c>
    </row>
    <row r="1140" spans="1:6" x14ac:dyDescent="0.3">
      <c r="A1140" s="3" t="s">
        <v>11819</v>
      </c>
      <c r="B1140" s="2" t="s">
        <v>11170</v>
      </c>
      <c r="C1140" s="2" t="s">
        <v>67</v>
      </c>
      <c r="E1140" s="33" t="s">
        <v>11231</v>
      </c>
      <c r="F1140">
        <v>1</v>
      </c>
    </row>
    <row r="1141" spans="1:6" ht="28.8" x14ac:dyDescent="0.3">
      <c r="A1141" s="3" t="s">
        <v>11819</v>
      </c>
      <c r="B1141" s="2" t="s">
        <v>11170</v>
      </c>
      <c r="C1141" s="2" t="s">
        <v>67</v>
      </c>
      <c r="E1141" s="33" t="s">
        <v>11976</v>
      </c>
      <c r="F1141">
        <v>1</v>
      </c>
    </row>
    <row r="1142" spans="1:6" x14ac:dyDescent="0.3">
      <c r="A1142" s="3" t="s">
        <v>11819</v>
      </c>
      <c r="B1142" s="2" t="s">
        <v>11170</v>
      </c>
      <c r="C1142" s="2" t="s">
        <v>67</v>
      </c>
      <c r="E1142" s="33" t="s">
        <v>11862</v>
      </c>
      <c r="F1142">
        <v>1</v>
      </c>
    </row>
    <row r="1143" spans="1:6" ht="28.8" x14ac:dyDescent="0.3">
      <c r="A1143" s="3" t="s">
        <v>11819</v>
      </c>
      <c r="B1143" s="2" t="s">
        <v>11170</v>
      </c>
      <c r="C1143" s="2" t="s">
        <v>67</v>
      </c>
      <c r="E1143" s="33" t="s">
        <v>11767</v>
      </c>
      <c r="F1143">
        <v>1</v>
      </c>
    </row>
    <row r="1144" spans="1:6" x14ac:dyDescent="0.3">
      <c r="A1144" s="3" t="s">
        <v>11820</v>
      </c>
      <c r="B1144" s="2" t="s">
        <v>11170</v>
      </c>
      <c r="C1144" s="2" t="s">
        <v>67</v>
      </c>
      <c r="E1144" s="33" t="s">
        <v>11977</v>
      </c>
      <c r="F1144">
        <v>1</v>
      </c>
    </row>
    <row r="1145" spans="1:6" x14ac:dyDescent="0.3">
      <c r="A1145" s="3" t="s">
        <v>11820</v>
      </c>
      <c r="B1145" s="2" t="s">
        <v>67</v>
      </c>
      <c r="C1145" s="2" t="s">
        <v>67</v>
      </c>
      <c r="D1145" s="23" t="s">
        <v>12094</v>
      </c>
      <c r="E1145" s="33" t="s">
        <v>11978</v>
      </c>
      <c r="F1145">
        <v>1</v>
      </c>
    </row>
    <row r="1146" spans="1:6" ht="28.8" x14ac:dyDescent="0.3">
      <c r="A1146" s="3" t="s">
        <v>11820</v>
      </c>
      <c r="B1146" s="2" t="s">
        <v>11170</v>
      </c>
      <c r="C1146" s="2" t="s">
        <v>67</v>
      </c>
      <c r="E1146" s="33" t="s">
        <v>11559</v>
      </c>
      <c r="F1146">
        <v>1</v>
      </c>
    </row>
    <row r="1147" spans="1:6" x14ac:dyDescent="0.3">
      <c r="A1147" s="3" t="s">
        <v>11820</v>
      </c>
      <c r="B1147" s="2" t="s">
        <v>67</v>
      </c>
      <c r="C1147" s="2" t="s">
        <v>67</v>
      </c>
      <c r="E1147" s="33" t="s">
        <v>11979</v>
      </c>
      <c r="F1147">
        <v>1</v>
      </c>
    </row>
    <row r="1148" spans="1:6" x14ac:dyDescent="0.3">
      <c r="A1148" s="3" t="s">
        <v>11821</v>
      </c>
      <c r="B1148" s="2" t="s">
        <v>11170</v>
      </c>
      <c r="C1148" s="2" t="s">
        <v>67</v>
      </c>
      <c r="E1148" s="33" t="s">
        <v>11980</v>
      </c>
      <c r="F1148">
        <v>1</v>
      </c>
    </row>
    <row r="1149" spans="1:6" x14ac:dyDescent="0.3">
      <c r="A1149" s="3" t="s">
        <v>11821</v>
      </c>
      <c r="B1149" s="2" t="s">
        <v>11170</v>
      </c>
      <c r="C1149" s="2" t="s">
        <v>67</v>
      </c>
      <c r="E1149" s="33" t="s">
        <v>11489</v>
      </c>
      <c r="F1149">
        <v>1</v>
      </c>
    </row>
    <row r="1150" spans="1:6" x14ac:dyDescent="0.3">
      <c r="A1150" s="3" t="s">
        <v>11821</v>
      </c>
      <c r="B1150" s="2" t="s">
        <v>67</v>
      </c>
      <c r="C1150" s="2" t="s">
        <v>67</v>
      </c>
      <c r="E1150" s="33" t="s">
        <v>11981</v>
      </c>
      <c r="F1150">
        <v>1</v>
      </c>
    </row>
    <row r="1151" spans="1:6" x14ac:dyDescent="0.3">
      <c r="A1151" s="3" t="s">
        <v>11821</v>
      </c>
      <c r="B1151" s="2" t="s">
        <v>11170</v>
      </c>
      <c r="C1151" s="2" t="s">
        <v>67</v>
      </c>
      <c r="E1151" s="33" t="s">
        <v>11389</v>
      </c>
      <c r="F1151">
        <v>1</v>
      </c>
    </row>
    <row r="1152" spans="1:6" x14ac:dyDescent="0.3">
      <c r="A1152" s="3" t="s">
        <v>11821</v>
      </c>
      <c r="B1152" s="2" t="s">
        <v>11170</v>
      </c>
      <c r="C1152" s="2" t="s">
        <v>67</v>
      </c>
      <c r="E1152" s="33" t="s">
        <v>11257</v>
      </c>
      <c r="F1152">
        <v>1</v>
      </c>
    </row>
    <row r="1153" spans="1:6" ht="28.8" x14ac:dyDescent="0.3">
      <c r="A1153" s="3" t="s">
        <v>11821</v>
      </c>
      <c r="B1153" s="2" t="s">
        <v>11170</v>
      </c>
      <c r="C1153" s="2" t="s">
        <v>67</v>
      </c>
      <c r="E1153" s="33" t="s">
        <v>11982</v>
      </c>
      <c r="F1153">
        <v>1</v>
      </c>
    </row>
    <row r="1154" spans="1:6" x14ac:dyDescent="0.3">
      <c r="A1154" s="3" t="s">
        <v>11822</v>
      </c>
      <c r="B1154" s="2" t="s">
        <v>11170</v>
      </c>
      <c r="C1154" s="2" t="s">
        <v>67</v>
      </c>
      <c r="E1154" s="33" t="s">
        <v>11403</v>
      </c>
      <c r="F1154">
        <v>1</v>
      </c>
    </row>
    <row r="1155" spans="1:6" x14ac:dyDescent="0.3">
      <c r="A1155" s="3" t="s">
        <v>11822</v>
      </c>
      <c r="B1155" s="2" t="s">
        <v>11170</v>
      </c>
      <c r="C1155" s="2" t="s">
        <v>67</v>
      </c>
      <c r="E1155" s="33" t="s">
        <v>11905</v>
      </c>
      <c r="F1155">
        <v>1</v>
      </c>
    </row>
    <row r="1156" spans="1:6" x14ac:dyDescent="0.3">
      <c r="A1156" s="3" t="s">
        <v>11822</v>
      </c>
      <c r="B1156" s="2" t="s">
        <v>11170</v>
      </c>
      <c r="C1156" s="2" t="s">
        <v>67</v>
      </c>
      <c r="E1156" s="33" t="s">
        <v>11423</v>
      </c>
      <c r="F1156">
        <v>1</v>
      </c>
    </row>
    <row r="1157" spans="1:6" x14ac:dyDescent="0.3">
      <c r="A1157" s="3" t="s">
        <v>11822</v>
      </c>
      <c r="B1157" s="2" t="s">
        <v>11170</v>
      </c>
      <c r="C1157" s="2" t="s">
        <v>67</v>
      </c>
      <c r="E1157" s="33" t="s">
        <v>11421</v>
      </c>
      <c r="F1157">
        <v>1</v>
      </c>
    </row>
    <row r="1158" spans="1:6" x14ac:dyDescent="0.3">
      <c r="A1158" s="3" t="s">
        <v>11822</v>
      </c>
      <c r="B1158" s="2" t="s">
        <v>11170</v>
      </c>
      <c r="C1158" s="2" t="s">
        <v>67</v>
      </c>
      <c r="E1158" s="33" t="s">
        <v>11227</v>
      </c>
      <c r="F1158">
        <v>1</v>
      </c>
    </row>
    <row r="1159" spans="1:6" x14ac:dyDescent="0.3">
      <c r="A1159" s="3" t="s">
        <v>11822</v>
      </c>
      <c r="B1159" s="2" t="s">
        <v>11170</v>
      </c>
      <c r="C1159" s="2" t="s">
        <v>67</v>
      </c>
      <c r="E1159" s="33" t="s">
        <v>9290</v>
      </c>
      <c r="F1159">
        <v>1</v>
      </c>
    </row>
    <row r="1160" spans="1:6" x14ac:dyDescent="0.3">
      <c r="A1160" s="3" t="s">
        <v>11822</v>
      </c>
      <c r="B1160" s="2" t="s">
        <v>67</v>
      </c>
      <c r="C1160" s="2" t="s">
        <v>67</v>
      </c>
      <c r="E1160" s="33" t="s">
        <v>11983</v>
      </c>
      <c r="F1160">
        <v>1</v>
      </c>
    </row>
    <row r="1161" spans="1:6" x14ac:dyDescent="0.3">
      <c r="A1161" s="3" t="s">
        <v>11822</v>
      </c>
      <c r="B1161" s="2" t="s">
        <v>67</v>
      </c>
      <c r="C1161" s="2" t="s">
        <v>67</v>
      </c>
      <c r="E1161" s="33" t="s">
        <v>11984</v>
      </c>
      <c r="F1161">
        <v>1</v>
      </c>
    </row>
    <row r="1162" spans="1:6" x14ac:dyDescent="0.3">
      <c r="A1162" s="3" t="s">
        <v>11822</v>
      </c>
      <c r="B1162" s="2" t="s">
        <v>67</v>
      </c>
      <c r="C1162" s="2" t="s">
        <v>67</v>
      </c>
      <c r="E1162" s="33" t="s">
        <v>12095</v>
      </c>
      <c r="F1162">
        <v>1</v>
      </c>
    </row>
    <row r="1163" spans="1:6" x14ac:dyDescent="0.3">
      <c r="A1163" s="3" t="s">
        <v>11822</v>
      </c>
      <c r="B1163" s="2" t="s">
        <v>67</v>
      </c>
      <c r="C1163" s="2" t="s">
        <v>68</v>
      </c>
      <c r="E1163" s="33" t="s">
        <v>11985</v>
      </c>
      <c r="F1163">
        <v>1</v>
      </c>
    </row>
    <row r="1164" spans="1:6" ht="28.8" x14ac:dyDescent="0.3">
      <c r="A1164" s="3" t="s">
        <v>11822</v>
      </c>
      <c r="B1164" s="2" t="s">
        <v>11170</v>
      </c>
      <c r="C1164" s="2" t="s">
        <v>67</v>
      </c>
      <c r="E1164" s="33" t="s">
        <v>11986</v>
      </c>
      <c r="F1164">
        <v>1</v>
      </c>
    </row>
    <row r="1165" spans="1:6" x14ac:dyDescent="0.3">
      <c r="A1165" s="3" t="s">
        <v>11822</v>
      </c>
      <c r="B1165" s="2" t="s">
        <v>67</v>
      </c>
      <c r="C1165" s="2" t="s">
        <v>67</v>
      </c>
      <c r="E1165" s="33" t="s">
        <v>11987</v>
      </c>
      <c r="F1165">
        <v>1</v>
      </c>
    </row>
    <row r="1166" spans="1:6" x14ac:dyDescent="0.3">
      <c r="A1166" s="3" t="s">
        <v>11822</v>
      </c>
      <c r="B1166" s="2" t="s">
        <v>67</v>
      </c>
      <c r="C1166" s="2" t="s">
        <v>67</v>
      </c>
      <c r="E1166" s="33" t="s">
        <v>11988</v>
      </c>
      <c r="F1166">
        <v>1</v>
      </c>
    </row>
    <row r="1167" spans="1:6" x14ac:dyDescent="0.3">
      <c r="A1167" s="3" t="s">
        <v>11822</v>
      </c>
      <c r="B1167" s="2" t="s">
        <v>67</v>
      </c>
      <c r="C1167" s="2" t="s">
        <v>67</v>
      </c>
      <c r="E1167" s="33" t="s">
        <v>11989</v>
      </c>
      <c r="F1167">
        <v>1</v>
      </c>
    </row>
    <row r="1168" spans="1:6" ht="28.8" x14ac:dyDescent="0.3">
      <c r="A1168" s="3" t="s">
        <v>11822</v>
      </c>
      <c r="B1168" s="2" t="s">
        <v>11170</v>
      </c>
      <c r="C1168" s="2" t="s">
        <v>67</v>
      </c>
      <c r="E1168" s="33" t="s">
        <v>11655</v>
      </c>
      <c r="F1168">
        <v>1</v>
      </c>
    </row>
    <row r="1169" spans="1:6" ht="28.8" x14ac:dyDescent="0.3">
      <c r="A1169" s="3" t="s">
        <v>11822</v>
      </c>
      <c r="B1169" s="2" t="s">
        <v>11170</v>
      </c>
      <c r="C1169" s="2" t="s">
        <v>67</v>
      </c>
      <c r="E1169" s="33" t="s">
        <v>11503</v>
      </c>
      <c r="F1169">
        <v>1</v>
      </c>
    </row>
    <row r="1170" spans="1:6" x14ac:dyDescent="0.3">
      <c r="A1170" s="3" t="s">
        <v>11822</v>
      </c>
      <c r="B1170" s="2" t="s">
        <v>11170</v>
      </c>
      <c r="C1170" s="2" t="s">
        <v>67</v>
      </c>
      <c r="E1170" s="33" t="s">
        <v>11558</v>
      </c>
      <c r="F1170">
        <v>1</v>
      </c>
    </row>
    <row r="1171" spans="1:6" x14ac:dyDescent="0.3">
      <c r="A1171" s="3" t="s">
        <v>11822</v>
      </c>
      <c r="B1171" s="2" t="s">
        <v>11170</v>
      </c>
      <c r="C1171" s="2" t="s">
        <v>67</v>
      </c>
      <c r="E1171" s="33" t="s">
        <v>11641</v>
      </c>
      <c r="F1171">
        <v>1</v>
      </c>
    </row>
    <row r="1172" spans="1:6" x14ac:dyDescent="0.3">
      <c r="A1172" s="3" t="s">
        <v>11822</v>
      </c>
      <c r="B1172" s="2" t="s">
        <v>11170</v>
      </c>
      <c r="C1172" s="2" t="s">
        <v>67</v>
      </c>
      <c r="E1172" s="33" t="s">
        <v>11561</v>
      </c>
      <c r="F1172">
        <v>1</v>
      </c>
    </row>
    <row r="1173" spans="1:6" x14ac:dyDescent="0.3">
      <c r="A1173" s="3" t="s">
        <v>11822</v>
      </c>
      <c r="B1173" s="2" t="s">
        <v>11170</v>
      </c>
      <c r="C1173" s="2" t="s">
        <v>67</v>
      </c>
      <c r="E1173" s="33" t="s">
        <v>11557</v>
      </c>
      <c r="F1173">
        <v>1</v>
      </c>
    </row>
    <row r="1174" spans="1:6" x14ac:dyDescent="0.3">
      <c r="A1174" s="3" t="s">
        <v>11823</v>
      </c>
      <c r="B1174" s="2" t="s">
        <v>11170</v>
      </c>
      <c r="C1174" s="2" t="s">
        <v>67</v>
      </c>
      <c r="E1174" s="33" t="s">
        <v>11194</v>
      </c>
      <c r="F1174">
        <v>1</v>
      </c>
    </row>
    <row r="1175" spans="1:6" x14ac:dyDescent="0.3">
      <c r="A1175" s="3" t="s">
        <v>11823</v>
      </c>
      <c r="B1175" s="2" t="s">
        <v>11170</v>
      </c>
      <c r="C1175" s="2" t="s">
        <v>67</v>
      </c>
      <c r="E1175" s="33" t="s">
        <v>11409</v>
      </c>
      <c r="F1175">
        <v>1</v>
      </c>
    </row>
    <row r="1176" spans="1:6" x14ac:dyDescent="0.3">
      <c r="A1176" s="3" t="s">
        <v>11823</v>
      </c>
      <c r="B1176" s="2" t="s">
        <v>11170</v>
      </c>
      <c r="C1176" s="2" t="s">
        <v>67</v>
      </c>
      <c r="E1176" s="33" t="s">
        <v>11785</v>
      </c>
      <c r="F1176">
        <v>1</v>
      </c>
    </row>
    <row r="1177" spans="1:6" x14ac:dyDescent="0.3">
      <c r="A1177" s="3" t="s">
        <v>11823</v>
      </c>
      <c r="B1177" s="2" t="s">
        <v>11170</v>
      </c>
      <c r="C1177" s="2" t="s">
        <v>67</v>
      </c>
      <c r="E1177" s="33" t="s">
        <v>11990</v>
      </c>
      <c r="F1177">
        <v>1</v>
      </c>
    </row>
    <row r="1178" spans="1:6" x14ac:dyDescent="0.3">
      <c r="A1178" s="3" t="s">
        <v>11823</v>
      </c>
      <c r="B1178" s="2" t="s">
        <v>11170</v>
      </c>
      <c r="C1178" s="2" t="s">
        <v>67</v>
      </c>
      <c r="E1178" s="33" t="s">
        <v>11906</v>
      </c>
      <c r="F1178">
        <v>1</v>
      </c>
    </row>
    <row r="1179" spans="1:6" x14ac:dyDescent="0.3">
      <c r="A1179" s="3" t="s">
        <v>11823</v>
      </c>
      <c r="B1179" s="2" t="s">
        <v>11170</v>
      </c>
      <c r="C1179" s="2" t="s">
        <v>67</v>
      </c>
      <c r="E1179" s="33" t="s">
        <v>11547</v>
      </c>
      <c r="F1179">
        <v>1</v>
      </c>
    </row>
    <row r="1180" spans="1:6" x14ac:dyDescent="0.3">
      <c r="A1180" s="3" t="s">
        <v>11823</v>
      </c>
      <c r="B1180" s="2" t="s">
        <v>67</v>
      </c>
      <c r="C1180" s="2" t="s">
        <v>67</v>
      </c>
      <c r="E1180" s="33" t="s">
        <v>11991</v>
      </c>
      <c r="F1180">
        <v>1</v>
      </c>
    </row>
    <row r="1181" spans="1:6" x14ac:dyDescent="0.3">
      <c r="A1181" s="3" t="s">
        <v>11823</v>
      </c>
      <c r="B1181" s="2" t="s">
        <v>67</v>
      </c>
      <c r="C1181" s="2" t="s">
        <v>67</v>
      </c>
      <c r="E1181" s="33" t="s">
        <v>11992</v>
      </c>
      <c r="F1181">
        <v>1</v>
      </c>
    </row>
    <row r="1182" spans="1:6" x14ac:dyDescent="0.3">
      <c r="A1182" s="3" t="s">
        <v>11823</v>
      </c>
      <c r="B1182" s="2" t="s">
        <v>11170</v>
      </c>
      <c r="C1182" s="2" t="s">
        <v>67</v>
      </c>
      <c r="E1182" s="33" t="s">
        <v>11558</v>
      </c>
      <c r="F1182">
        <v>1</v>
      </c>
    </row>
    <row r="1183" spans="1:6" ht="28.8" x14ac:dyDescent="0.3">
      <c r="A1183" s="3" t="s">
        <v>11823</v>
      </c>
      <c r="B1183" s="2" t="s">
        <v>11170</v>
      </c>
      <c r="C1183" s="2" t="s">
        <v>67</v>
      </c>
      <c r="E1183" s="33" t="s">
        <v>11541</v>
      </c>
      <c r="F1183">
        <v>1</v>
      </c>
    </row>
    <row r="1184" spans="1:6" ht="28.8" x14ac:dyDescent="0.3">
      <c r="A1184" s="3" t="s">
        <v>11823</v>
      </c>
      <c r="B1184" s="2" t="s">
        <v>11170</v>
      </c>
      <c r="C1184" s="2" t="s">
        <v>67</v>
      </c>
      <c r="E1184" s="33" t="s">
        <v>11203</v>
      </c>
      <c r="F1184">
        <v>1</v>
      </c>
    </row>
    <row r="1185" spans="1:6" x14ac:dyDescent="0.3">
      <c r="A1185" s="3" t="s">
        <v>11823</v>
      </c>
      <c r="B1185" s="2" t="s">
        <v>11170</v>
      </c>
      <c r="C1185" s="2" t="s">
        <v>67</v>
      </c>
      <c r="E1185" s="33" t="s">
        <v>11227</v>
      </c>
      <c r="F1185">
        <v>1</v>
      </c>
    </row>
    <row r="1186" spans="1:6" ht="28.8" x14ac:dyDescent="0.3">
      <c r="A1186" s="3" t="s">
        <v>11823</v>
      </c>
      <c r="B1186" s="2" t="s">
        <v>11170</v>
      </c>
      <c r="C1186" s="2" t="s">
        <v>67</v>
      </c>
      <c r="E1186" s="33" t="s">
        <v>11993</v>
      </c>
      <c r="F1186">
        <v>1</v>
      </c>
    </row>
    <row r="1187" spans="1:6" ht="28.8" x14ac:dyDescent="0.3">
      <c r="A1187" s="3" t="s">
        <v>11823</v>
      </c>
      <c r="B1187" s="2" t="s">
        <v>11170</v>
      </c>
      <c r="C1187" s="2" t="s">
        <v>67</v>
      </c>
      <c r="E1187" s="33" t="s">
        <v>11440</v>
      </c>
      <c r="F1187">
        <v>1</v>
      </c>
    </row>
    <row r="1188" spans="1:6" x14ac:dyDescent="0.3">
      <c r="A1188" s="3" t="s">
        <v>11823</v>
      </c>
      <c r="B1188" s="2" t="s">
        <v>11170</v>
      </c>
      <c r="C1188" s="2" t="s">
        <v>67</v>
      </c>
      <c r="E1188" s="33" t="s">
        <v>11441</v>
      </c>
      <c r="F1188">
        <v>1</v>
      </c>
    </row>
    <row r="1189" spans="1:6" x14ac:dyDescent="0.3">
      <c r="A1189" s="3" t="s">
        <v>11824</v>
      </c>
      <c r="B1189" s="2" t="s">
        <v>67</v>
      </c>
      <c r="C1189" s="2" t="s">
        <v>67</v>
      </c>
      <c r="E1189" s="33" t="s">
        <v>11994</v>
      </c>
      <c r="F1189">
        <v>1</v>
      </c>
    </row>
    <row r="1190" spans="1:6" x14ac:dyDescent="0.3">
      <c r="A1190" s="3" t="s">
        <v>11824</v>
      </c>
      <c r="B1190" s="2" t="s">
        <v>67</v>
      </c>
      <c r="C1190" s="2" t="s">
        <v>67</v>
      </c>
      <c r="E1190" s="33" t="s">
        <v>11995</v>
      </c>
      <c r="F1190">
        <v>1</v>
      </c>
    </row>
    <row r="1191" spans="1:6" x14ac:dyDescent="0.3">
      <c r="A1191" s="3" t="s">
        <v>11824</v>
      </c>
      <c r="B1191" s="2" t="s">
        <v>67</v>
      </c>
      <c r="C1191" s="2" t="s">
        <v>67</v>
      </c>
      <c r="E1191" s="33" t="s">
        <v>11996</v>
      </c>
      <c r="F1191">
        <v>1</v>
      </c>
    </row>
    <row r="1192" spans="1:6" x14ac:dyDescent="0.3">
      <c r="A1192" s="3" t="s">
        <v>11824</v>
      </c>
      <c r="B1192" s="2" t="s">
        <v>67</v>
      </c>
      <c r="C1192" s="2" t="s">
        <v>67</v>
      </c>
      <c r="D1192" s="23" t="s">
        <v>10756</v>
      </c>
      <c r="E1192" s="33" t="s">
        <v>11997</v>
      </c>
      <c r="F1192">
        <v>1</v>
      </c>
    </row>
    <row r="1193" spans="1:6" x14ac:dyDescent="0.3">
      <c r="A1193" s="3" t="s">
        <v>11824</v>
      </c>
      <c r="B1193" s="2" t="s">
        <v>11170</v>
      </c>
      <c r="C1193" s="2" t="s">
        <v>67</v>
      </c>
      <c r="E1193" s="33" t="s">
        <v>11194</v>
      </c>
      <c r="F1193">
        <v>1</v>
      </c>
    </row>
    <row r="1194" spans="1:6" x14ac:dyDescent="0.3">
      <c r="A1194" s="3" t="s">
        <v>11824</v>
      </c>
      <c r="B1194" s="2" t="s">
        <v>11170</v>
      </c>
      <c r="C1194" s="2" t="s">
        <v>67</v>
      </c>
      <c r="E1194" s="33" t="s">
        <v>11307</v>
      </c>
      <c r="F1194">
        <v>1</v>
      </c>
    </row>
    <row r="1195" spans="1:6" x14ac:dyDescent="0.3">
      <c r="A1195" s="3" t="s">
        <v>11824</v>
      </c>
      <c r="B1195" s="2" t="s">
        <v>11170</v>
      </c>
      <c r="C1195" s="2" t="s">
        <v>67</v>
      </c>
      <c r="E1195" s="33" t="s">
        <v>11227</v>
      </c>
      <c r="F1195">
        <v>1</v>
      </c>
    </row>
    <row r="1196" spans="1:6" x14ac:dyDescent="0.3">
      <c r="A1196" s="3" t="s">
        <v>11824</v>
      </c>
      <c r="B1196" s="2" t="s">
        <v>11170</v>
      </c>
      <c r="C1196" s="2" t="s">
        <v>67</v>
      </c>
      <c r="E1196" s="33" t="s">
        <v>11461</v>
      </c>
      <c r="F1196">
        <v>1</v>
      </c>
    </row>
    <row r="1197" spans="1:6" x14ac:dyDescent="0.3">
      <c r="A1197" s="3" t="s">
        <v>11824</v>
      </c>
      <c r="B1197" s="2" t="s">
        <v>11170</v>
      </c>
      <c r="C1197" s="2" t="s">
        <v>67</v>
      </c>
      <c r="E1197" s="33" t="s">
        <v>11625</v>
      </c>
      <c r="F1197">
        <v>1</v>
      </c>
    </row>
    <row r="1198" spans="1:6" x14ac:dyDescent="0.3">
      <c r="A1198" s="3" t="s">
        <v>11824</v>
      </c>
      <c r="B1198" s="2" t="s">
        <v>11170</v>
      </c>
      <c r="C1198" s="2" t="s">
        <v>67</v>
      </c>
      <c r="E1198" s="33" t="s">
        <v>11381</v>
      </c>
      <c r="F1198">
        <v>1</v>
      </c>
    </row>
    <row r="1199" spans="1:6" x14ac:dyDescent="0.3">
      <c r="A1199" s="3" t="s">
        <v>11824</v>
      </c>
      <c r="B1199" s="2" t="s">
        <v>11170</v>
      </c>
      <c r="C1199" s="2" t="s">
        <v>67</v>
      </c>
      <c r="E1199" s="33" t="s">
        <v>11447</v>
      </c>
      <c r="F1199">
        <v>1</v>
      </c>
    </row>
    <row r="1200" spans="1:6" x14ac:dyDescent="0.3">
      <c r="A1200" s="3" t="s">
        <v>11824</v>
      </c>
      <c r="B1200" s="2" t="s">
        <v>67</v>
      </c>
      <c r="C1200" s="2" t="s">
        <v>67</v>
      </c>
      <c r="E1200" s="33" t="s">
        <v>11998</v>
      </c>
      <c r="F1200">
        <v>1</v>
      </c>
    </row>
    <row r="1201" spans="1:6" x14ac:dyDescent="0.3">
      <c r="A1201" s="3" t="s">
        <v>11824</v>
      </c>
      <c r="B1201" s="2" t="s">
        <v>67</v>
      </c>
      <c r="C1201" s="2" t="s">
        <v>67</v>
      </c>
      <c r="E1201" s="33" t="s">
        <v>11999</v>
      </c>
      <c r="F1201">
        <v>1</v>
      </c>
    </row>
    <row r="1202" spans="1:6" x14ac:dyDescent="0.3">
      <c r="A1202" s="3" t="s">
        <v>11824</v>
      </c>
      <c r="B1202" s="2" t="s">
        <v>11170</v>
      </c>
      <c r="C1202" s="2" t="s">
        <v>67</v>
      </c>
      <c r="E1202" s="33" t="s">
        <v>11886</v>
      </c>
      <c r="F1202">
        <v>1</v>
      </c>
    </row>
    <row r="1203" spans="1:6" ht="28.8" x14ac:dyDescent="0.3">
      <c r="A1203" s="3" t="s">
        <v>11824</v>
      </c>
      <c r="B1203" s="2" t="s">
        <v>67</v>
      </c>
      <c r="C1203" s="2" t="s">
        <v>67</v>
      </c>
      <c r="E1203" s="33" t="s">
        <v>12000</v>
      </c>
      <c r="F1203">
        <v>1</v>
      </c>
    </row>
    <row r="1204" spans="1:6" x14ac:dyDescent="0.3">
      <c r="A1204" s="3" t="s">
        <v>11824</v>
      </c>
      <c r="B1204" s="2" t="s">
        <v>11170</v>
      </c>
      <c r="C1204" s="2" t="s">
        <v>67</v>
      </c>
      <c r="E1204" s="33" t="s">
        <v>11174</v>
      </c>
      <c r="F1204">
        <v>1</v>
      </c>
    </row>
    <row r="1205" spans="1:6" x14ac:dyDescent="0.3">
      <c r="A1205" s="3" t="s">
        <v>11825</v>
      </c>
      <c r="B1205" s="2" t="s">
        <v>11170</v>
      </c>
      <c r="C1205" s="2" t="s">
        <v>67</v>
      </c>
      <c r="E1205" s="33" t="s">
        <v>9290</v>
      </c>
      <c r="F1205">
        <v>1</v>
      </c>
    </row>
    <row r="1206" spans="1:6" x14ac:dyDescent="0.3">
      <c r="A1206" s="3" t="s">
        <v>11825</v>
      </c>
      <c r="B1206" s="2" t="s">
        <v>11170</v>
      </c>
      <c r="C1206" s="2" t="s">
        <v>67</v>
      </c>
      <c r="E1206" s="33" t="s">
        <v>11232</v>
      </c>
      <c r="F1206">
        <v>1</v>
      </c>
    </row>
    <row r="1207" spans="1:6" x14ac:dyDescent="0.3">
      <c r="A1207" s="3" t="s">
        <v>11825</v>
      </c>
      <c r="B1207" s="2" t="s">
        <v>11170</v>
      </c>
      <c r="C1207" s="2" t="s">
        <v>67</v>
      </c>
      <c r="E1207" s="33" t="s">
        <v>11172</v>
      </c>
      <c r="F1207">
        <v>1</v>
      </c>
    </row>
    <row r="1208" spans="1:6" x14ac:dyDescent="0.3">
      <c r="A1208" s="3" t="s">
        <v>11825</v>
      </c>
      <c r="B1208" s="2" t="s">
        <v>11170</v>
      </c>
      <c r="C1208" s="2" t="s">
        <v>67</v>
      </c>
      <c r="E1208" s="33" t="s">
        <v>10731</v>
      </c>
      <c r="F1208">
        <v>1</v>
      </c>
    </row>
    <row r="1209" spans="1:6" ht="28.8" x14ac:dyDescent="0.3">
      <c r="A1209" s="3" t="s">
        <v>11825</v>
      </c>
      <c r="B1209" s="2" t="s">
        <v>11170</v>
      </c>
      <c r="C1209" s="2" t="s">
        <v>67</v>
      </c>
      <c r="E1209" s="33" t="s">
        <v>3232</v>
      </c>
      <c r="F1209">
        <v>1</v>
      </c>
    </row>
    <row r="1210" spans="1:6" ht="28.8" x14ac:dyDescent="0.3">
      <c r="A1210" s="3" t="s">
        <v>11825</v>
      </c>
      <c r="B1210" s="2" t="s">
        <v>67</v>
      </c>
      <c r="C1210" s="2" t="s">
        <v>68</v>
      </c>
      <c r="D1210" s="23" t="s">
        <v>12096</v>
      </c>
      <c r="E1210" s="33" t="s">
        <v>12001</v>
      </c>
      <c r="F1210">
        <v>1</v>
      </c>
    </row>
    <row r="1211" spans="1:6" x14ac:dyDescent="0.3">
      <c r="A1211" s="3" t="s">
        <v>11825</v>
      </c>
      <c r="B1211" s="2" t="s">
        <v>11170</v>
      </c>
      <c r="C1211" s="2" t="s">
        <v>67</v>
      </c>
      <c r="E1211" s="33" t="s">
        <v>11493</v>
      </c>
      <c r="F1211">
        <v>1</v>
      </c>
    </row>
    <row r="1212" spans="1:6" ht="28.8" x14ac:dyDescent="0.3">
      <c r="A1212" s="3" t="s">
        <v>11825</v>
      </c>
      <c r="B1212" s="2" t="s">
        <v>11170</v>
      </c>
      <c r="C1212" s="2" t="s">
        <v>67</v>
      </c>
      <c r="E1212" s="33" t="s">
        <v>10414</v>
      </c>
      <c r="F1212">
        <v>1</v>
      </c>
    </row>
    <row r="1213" spans="1:6" x14ac:dyDescent="0.3">
      <c r="A1213" s="3" t="s">
        <v>11825</v>
      </c>
      <c r="B1213" s="2" t="s">
        <v>11170</v>
      </c>
      <c r="C1213" s="2" t="s">
        <v>67</v>
      </c>
      <c r="E1213" s="33" t="s">
        <v>11443</v>
      </c>
      <c r="F1213">
        <v>1</v>
      </c>
    </row>
    <row r="1214" spans="1:6" x14ac:dyDescent="0.3">
      <c r="A1214" s="3" t="s">
        <v>11825</v>
      </c>
      <c r="B1214" s="2" t="s">
        <v>11170</v>
      </c>
      <c r="C1214" s="2" t="s">
        <v>67</v>
      </c>
      <c r="E1214" s="33" t="s">
        <v>9719</v>
      </c>
      <c r="F1214">
        <v>1</v>
      </c>
    </row>
    <row r="1215" spans="1:6" x14ac:dyDescent="0.3">
      <c r="A1215" s="3" t="s">
        <v>11825</v>
      </c>
      <c r="B1215" s="2" t="s">
        <v>11170</v>
      </c>
      <c r="C1215" s="2" t="s">
        <v>67</v>
      </c>
      <c r="E1215" s="33" t="s">
        <v>11197</v>
      </c>
      <c r="F1215">
        <v>1</v>
      </c>
    </row>
    <row r="1216" spans="1:6" ht="28.8" x14ac:dyDescent="0.3">
      <c r="A1216" s="3" t="s">
        <v>11825</v>
      </c>
      <c r="B1216" s="2" t="s">
        <v>67</v>
      </c>
      <c r="C1216" s="2" t="s">
        <v>68</v>
      </c>
      <c r="D1216" s="23" t="s">
        <v>12093</v>
      </c>
      <c r="E1216" s="33" t="s">
        <v>12002</v>
      </c>
      <c r="F1216">
        <v>1</v>
      </c>
    </row>
    <row r="1217" spans="1:6" x14ac:dyDescent="0.3">
      <c r="A1217" s="3" t="s">
        <v>11825</v>
      </c>
      <c r="B1217" s="2" t="s">
        <v>11170</v>
      </c>
      <c r="C1217" s="2" t="s">
        <v>67</v>
      </c>
      <c r="E1217" s="33" t="s">
        <v>12003</v>
      </c>
      <c r="F1217">
        <v>1</v>
      </c>
    </row>
    <row r="1218" spans="1:6" ht="28.8" x14ac:dyDescent="0.3">
      <c r="A1218" s="3" t="s">
        <v>11825</v>
      </c>
      <c r="B1218" s="2" t="s">
        <v>11170</v>
      </c>
      <c r="C1218" s="2" t="s">
        <v>67</v>
      </c>
      <c r="E1218" s="33" t="s">
        <v>11671</v>
      </c>
      <c r="F1218">
        <v>1</v>
      </c>
    </row>
    <row r="1219" spans="1:6" x14ac:dyDescent="0.3">
      <c r="A1219" s="3" t="s">
        <v>11825</v>
      </c>
      <c r="B1219" s="2" t="s">
        <v>11170</v>
      </c>
      <c r="C1219" s="2" t="s">
        <v>67</v>
      </c>
      <c r="E1219" s="33" t="s">
        <v>11184</v>
      </c>
      <c r="F1219">
        <v>1</v>
      </c>
    </row>
    <row r="1220" spans="1:6" x14ac:dyDescent="0.3">
      <c r="A1220" s="3" t="s">
        <v>11825</v>
      </c>
      <c r="B1220" s="2" t="s">
        <v>11170</v>
      </c>
      <c r="C1220" s="2" t="s">
        <v>67</v>
      </c>
      <c r="E1220" s="33" t="s">
        <v>12004</v>
      </c>
      <c r="F1220">
        <v>1</v>
      </c>
    </row>
    <row r="1221" spans="1:6" x14ac:dyDescent="0.3">
      <c r="A1221" s="3" t="s">
        <v>11825</v>
      </c>
      <c r="B1221" s="2" t="s">
        <v>11170</v>
      </c>
      <c r="C1221" s="2" t="s">
        <v>67</v>
      </c>
      <c r="E1221" s="33" t="s">
        <v>11256</v>
      </c>
      <c r="F1221">
        <v>1</v>
      </c>
    </row>
    <row r="1222" spans="1:6" x14ac:dyDescent="0.3">
      <c r="A1222" s="3" t="s">
        <v>11825</v>
      </c>
      <c r="B1222" s="2" t="s">
        <v>11170</v>
      </c>
      <c r="C1222" s="2" t="s">
        <v>67</v>
      </c>
      <c r="E1222" s="33" t="s">
        <v>539</v>
      </c>
      <c r="F1222">
        <v>1</v>
      </c>
    </row>
    <row r="1223" spans="1:6" x14ac:dyDescent="0.3">
      <c r="A1223" s="3" t="s">
        <v>11825</v>
      </c>
      <c r="B1223" s="2" t="s">
        <v>11170</v>
      </c>
      <c r="C1223" s="2" t="s">
        <v>67</v>
      </c>
      <c r="E1223" s="33" t="s">
        <v>12005</v>
      </c>
      <c r="F1223">
        <v>1</v>
      </c>
    </row>
    <row r="1224" spans="1:6" x14ac:dyDescent="0.3">
      <c r="A1224" s="3" t="s">
        <v>11825</v>
      </c>
      <c r="B1224" s="2" t="s">
        <v>11170</v>
      </c>
      <c r="C1224" s="2" t="s">
        <v>67</v>
      </c>
      <c r="E1224" s="33" t="s">
        <v>3126</v>
      </c>
      <c r="F1224">
        <v>1</v>
      </c>
    </row>
    <row r="1225" spans="1:6" ht="28.8" x14ac:dyDescent="0.3">
      <c r="A1225" s="3" t="s">
        <v>11825</v>
      </c>
      <c r="B1225" s="2" t="s">
        <v>67</v>
      </c>
      <c r="C1225" s="2" t="s">
        <v>68</v>
      </c>
      <c r="E1225" s="33" t="s">
        <v>12006</v>
      </c>
      <c r="F1225">
        <v>1</v>
      </c>
    </row>
    <row r="1226" spans="1:6" x14ac:dyDescent="0.3">
      <c r="A1226" s="3" t="s">
        <v>11826</v>
      </c>
      <c r="B1226" s="2" t="s">
        <v>67</v>
      </c>
      <c r="C1226" s="2" t="s">
        <v>67</v>
      </c>
      <c r="E1226" s="33" t="s">
        <v>12007</v>
      </c>
      <c r="F1226">
        <v>1</v>
      </c>
    </row>
    <row r="1227" spans="1:6" x14ac:dyDescent="0.3">
      <c r="A1227" s="3" t="s">
        <v>11826</v>
      </c>
      <c r="B1227" s="2" t="s">
        <v>11170</v>
      </c>
      <c r="C1227" s="2" t="s">
        <v>67</v>
      </c>
      <c r="E1227" s="33" t="s">
        <v>9290</v>
      </c>
      <c r="F1227">
        <v>1</v>
      </c>
    </row>
    <row r="1228" spans="1:6" ht="28.8" x14ac:dyDescent="0.3">
      <c r="A1228" s="3" t="s">
        <v>11826</v>
      </c>
      <c r="B1228" s="2" t="s">
        <v>67</v>
      </c>
      <c r="C1228" s="2" t="s">
        <v>67</v>
      </c>
      <c r="E1228" s="33" t="s">
        <v>12008</v>
      </c>
      <c r="F1228">
        <v>1</v>
      </c>
    </row>
    <row r="1229" spans="1:6" x14ac:dyDescent="0.3">
      <c r="A1229" s="3" t="s">
        <v>11826</v>
      </c>
      <c r="B1229" s="2" t="s">
        <v>11170</v>
      </c>
      <c r="C1229" s="2" t="s">
        <v>67</v>
      </c>
      <c r="E1229" s="33" t="s">
        <v>11402</v>
      </c>
      <c r="F1229">
        <v>1</v>
      </c>
    </row>
    <row r="1230" spans="1:6" x14ac:dyDescent="0.3">
      <c r="A1230" s="3" t="s">
        <v>11826</v>
      </c>
      <c r="B1230" s="2" t="s">
        <v>67</v>
      </c>
      <c r="C1230" s="2" t="s">
        <v>67</v>
      </c>
      <c r="E1230" s="33" t="s">
        <v>12009</v>
      </c>
      <c r="F1230">
        <v>1</v>
      </c>
    </row>
    <row r="1231" spans="1:6" x14ac:dyDescent="0.3">
      <c r="A1231" s="3" t="s">
        <v>11826</v>
      </c>
      <c r="B1231" s="2" t="s">
        <v>67</v>
      </c>
      <c r="C1231" s="2" t="s">
        <v>67</v>
      </c>
      <c r="E1231" s="33" t="s">
        <v>12010</v>
      </c>
      <c r="F1231">
        <v>1</v>
      </c>
    </row>
    <row r="1232" spans="1:6" x14ac:dyDescent="0.3">
      <c r="A1232" s="3" t="s">
        <v>11826</v>
      </c>
      <c r="B1232" s="2" t="s">
        <v>11170</v>
      </c>
      <c r="C1232" s="2" t="s">
        <v>67</v>
      </c>
      <c r="E1232" s="33" t="s">
        <v>12011</v>
      </c>
      <c r="F1232">
        <v>1</v>
      </c>
    </row>
    <row r="1233" spans="1:6" x14ac:dyDescent="0.3">
      <c r="A1233" s="3" t="s">
        <v>11826</v>
      </c>
      <c r="B1233" s="2" t="s">
        <v>11170</v>
      </c>
      <c r="C1233" s="2" t="s">
        <v>67</v>
      </c>
      <c r="E1233" s="33" t="s">
        <v>12012</v>
      </c>
      <c r="F1233">
        <v>1</v>
      </c>
    </row>
    <row r="1234" spans="1:6" x14ac:dyDescent="0.3">
      <c r="A1234" s="3" t="s">
        <v>11826</v>
      </c>
      <c r="B1234" s="2" t="s">
        <v>11170</v>
      </c>
      <c r="C1234" s="2" t="s">
        <v>67</v>
      </c>
      <c r="E1234" s="33" t="s">
        <v>11318</v>
      </c>
      <c r="F1234">
        <v>1</v>
      </c>
    </row>
    <row r="1235" spans="1:6" x14ac:dyDescent="0.3">
      <c r="A1235" s="3" t="s">
        <v>11826</v>
      </c>
      <c r="B1235" s="2" t="s">
        <v>67</v>
      </c>
      <c r="C1235" s="2" t="s">
        <v>67</v>
      </c>
      <c r="E1235" s="33" t="s">
        <v>12013</v>
      </c>
      <c r="F1235">
        <v>1</v>
      </c>
    </row>
    <row r="1236" spans="1:6" ht="28.8" x14ac:dyDescent="0.3">
      <c r="A1236" s="3" t="s">
        <v>11826</v>
      </c>
      <c r="B1236" s="2" t="s">
        <v>11170</v>
      </c>
      <c r="C1236" s="2" t="s">
        <v>67</v>
      </c>
      <c r="E1236" s="33" t="s">
        <v>11405</v>
      </c>
      <c r="F1236">
        <v>1</v>
      </c>
    </row>
    <row r="1237" spans="1:6" x14ac:dyDescent="0.3">
      <c r="A1237" s="3" t="s">
        <v>11826</v>
      </c>
      <c r="B1237" s="2" t="s">
        <v>11170</v>
      </c>
      <c r="C1237" s="2" t="s">
        <v>67</v>
      </c>
      <c r="E1237" s="33" t="s">
        <v>11558</v>
      </c>
      <c r="F1237">
        <v>1</v>
      </c>
    </row>
    <row r="1238" spans="1:6" x14ac:dyDescent="0.3">
      <c r="A1238" s="3" t="s">
        <v>11827</v>
      </c>
      <c r="B1238" s="2" t="s">
        <v>11170</v>
      </c>
      <c r="C1238" s="2" t="s">
        <v>67</v>
      </c>
      <c r="E1238" s="33" t="s">
        <v>11477</v>
      </c>
      <c r="F1238">
        <v>1</v>
      </c>
    </row>
    <row r="1239" spans="1:6" ht="28.8" x14ac:dyDescent="0.3">
      <c r="A1239" s="3" t="s">
        <v>11827</v>
      </c>
      <c r="B1239" s="2" t="s">
        <v>11170</v>
      </c>
      <c r="C1239" s="2" t="s">
        <v>67</v>
      </c>
      <c r="E1239" s="33" t="s">
        <v>1917</v>
      </c>
      <c r="F1239">
        <v>1</v>
      </c>
    </row>
    <row r="1240" spans="1:6" x14ac:dyDescent="0.3">
      <c r="A1240" s="3" t="s">
        <v>11827</v>
      </c>
      <c r="B1240" s="2" t="s">
        <v>11170</v>
      </c>
      <c r="C1240" s="2" t="s">
        <v>67</v>
      </c>
      <c r="E1240" s="33" t="s">
        <v>11212</v>
      </c>
      <c r="F1240">
        <v>1</v>
      </c>
    </row>
    <row r="1241" spans="1:6" x14ac:dyDescent="0.3">
      <c r="A1241" s="3" t="s">
        <v>11827</v>
      </c>
      <c r="B1241" s="2" t="s">
        <v>11170</v>
      </c>
      <c r="C1241" s="2" t="s">
        <v>67</v>
      </c>
      <c r="E1241" s="33" t="s">
        <v>11317</v>
      </c>
      <c r="F1241">
        <v>1</v>
      </c>
    </row>
    <row r="1242" spans="1:6" x14ac:dyDescent="0.3">
      <c r="A1242" s="3" t="s">
        <v>11827</v>
      </c>
      <c r="B1242" s="2" t="s">
        <v>67</v>
      </c>
      <c r="C1242" s="2" t="s">
        <v>68</v>
      </c>
      <c r="D1242" s="23" t="s">
        <v>10698</v>
      </c>
      <c r="E1242" s="33" t="s">
        <v>12015</v>
      </c>
      <c r="F1242">
        <v>1</v>
      </c>
    </row>
    <row r="1243" spans="1:6" x14ac:dyDescent="0.3">
      <c r="A1243" s="3" t="s">
        <v>11828</v>
      </c>
      <c r="B1243" s="2" t="s">
        <v>11170</v>
      </c>
      <c r="C1243" s="2" t="s">
        <v>67</v>
      </c>
      <c r="E1243" s="33" t="s">
        <v>11194</v>
      </c>
      <c r="F1243">
        <v>1</v>
      </c>
    </row>
    <row r="1244" spans="1:6" ht="28.8" x14ac:dyDescent="0.3">
      <c r="A1244" s="3" t="s">
        <v>11828</v>
      </c>
      <c r="B1244" s="2" t="s">
        <v>67</v>
      </c>
      <c r="C1244" s="2" t="s">
        <v>67</v>
      </c>
      <c r="E1244" s="33" t="s">
        <v>12016</v>
      </c>
      <c r="F1244">
        <v>1</v>
      </c>
    </row>
    <row r="1245" spans="1:6" x14ac:dyDescent="0.3">
      <c r="A1245" s="3" t="s">
        <v>11828</v>
      </c>
      <c r="B1245" s="2" t="s">
        <v>67</v>
      </c>
      <c r="C1245" s="2" t="s">
        <v>67</v>
      </c>
      <c r="E1245" s="33" t="s">
        <v>12017</v>
      </c>
      <c r="F1245">
        <v>1</v>
      </c>
    </row>
    <row r="1246" spans="1:6" x14ac:dyDescent="0.3">
      <c r="A1246" s="3" t="s">
        <v>11828</v>
      </c>
      <c r="B1246" s="2" t="s">
        <v>67</v>
      </c>
      <c r="C1246" s="2" t="s">
        <v>67</v>
      </c>
      <c r="E1246" s="33" t="s">
        <v>12018</v>
      </c>
      <c r="F1246">
        <v>1</v>
      </c>
    </row>
    <row r="1247" spans="1:6" x14ac:dyDescent="0.3">
      <c r="A1247" s="3" t="s">
        <v>11828</v>
      </c>
      <c r="B1247" s="2" t="s">
        <v>11170</v>
      </c>
      <c r="C1247" s="2" t="s">
        <v>67</v>
      </c>
      <c r="E1247" s="33" t="s">
        <v>11409</v>
      </c>
      <c r="F1247">
        <v>1</v>
      </c>
    </row>
    <row r="1248" spans="1:6" x14ac:dyDescent="0.3">
      <c r="A1248" s="3" t="s">
        <v>11828</v>
      </c>
      <c r="B1248" s="2" t="s">
        <v>67</v>
      </c>
      <c r="C1248" s="2" t="s">
        <v>67</v>
      </c>
      <c r="E1248" s="33" t="s">
        <v>12019</v>
      </c>
      <c r="F1248">
        <v>1</v>
      </c>
    </row>
    <row r="1249" spans="1:6" ht="28.8" x14ac:dyDescent="0.3">
      <c r="A1249" s="3" t="s">
        <v>11828</v>
      </c>
      <c r="B1249" s="2" t="s">
        <v>67</v>
      </c>
      <c r="C1249" s="2" t="s">
        <v>68</v>
      </c>
      <c r="E1249" s="33" t="s">
        <v>12020</v>
      </c>
      <c r="F1249">
        <v>1</v>
      </c>
    </row>
    <row r="1250" spans="1:6" x14ac:dyDescent="0.3">
      <c r="A1250" s="3" t="s">
        <v>11828</v>
      </c>
      <c r="B1250" s="2" t="s">
        <v>67</v>
      </c>
      <c r="C1250" s="2" t="s">
        <v>67</v>
      </c>
      <c r="E1250" s="33" t="s">
        <v>12021</v>
      </c>
      <c r="F1250">
        <v>1</v>
      </c>
    </row>
    <row r="1251" spans="1:6" x14ac:dyDescent="0.3">
      <c r="A1251" s="3" t="s">
        <v>11828</v>
      </c>
      <c r="B1251" s="2" t="s">
        <v>67</v>
      </c>
      <c r="C1251" s="2" t="s">
        <v>67</v>
      </c>
      <c r="E1251" s="33" t="s">
        <v>12022</v>
      </c>
      <c r="F1251">
        <v>1</v>
      </c>
    </row>
    <row r="1252" spans="1:6" ht="28.8" x14ac:dyDescent="0.3">
      <c r="A1252" s="3" t="s">
        <v>11828</v>
      </c>
      <c r="B1252" s="2" t="s">
        <v>67</v>
      </c>
      <c r="C1252" s="2" t="s">
        <v>67</v>
      </c>
      <c r="E1252" s="33" t="s">
        <v>12023</v>
      </c>
      <c r="F1252">
        <v>1</v>
      </c>
    </row>
    <row r="1253" spans="1:6" x14ac:dyDescent="0.3">
      <c r="A1253" s="3" t="s">
        <v>11828</v>
      </c>
      <c r="B1253" s="2" t="s">
        <v>67</v>
      </c>
      <c r="C1253" s="2" t="s">
        <v>67</v>
      </c>
      <c r="E1253" s="33" t="s">
        <v>12024</v>
      </c>
      <c r="F1253">
        <v>1</v>
      </c>
    </row>
    <row r="1254" spans="1:6" x14ac:dyDescent="0.3">
      <c r="A1254" s="3" t="s">
        <v>11828</v>
      </c>
      <c r="B1254" s="2" t="s">
        <v>11170</v>
      </c>
      <c r="C1254" s="2" t="s">
        <v>67</v>
      </c>
      <c r="E1254" s="33" t="s">
        <v>11199</v>
      </c>
      <c r="F1254">
        <v>1</v>
      </c>
    </row>
    <row r="1255" spans="1:6" ht="28.8" x14ac:dyDescent="0.3">
      <c r="A1255" s="3" t="s">
        <v>11828</v>
      </c>
      <c r="B1255" s="2" t="s">
        <v>11170</v>
      </c>
      <c r="C1255" s="2" t="s">
        <v>67</v>
      </c>
      <c r="E1255" s="33" t="s">
        <v>12025</v>
      </c>
      <c r="F1255">
        <v>1</v>
      </c>
    </row>
    <row r="1256" spans="1:6" x14ac:dyDescent="0.3">
      <c r="A1256" s="3" t="s">
        <v>11828</v>
      </c>
      <c r="B1256" s="2" t="s">
        <v>67</v>
      </c>
      <c r="C1256" s="2" t="s">
        <v>67</v>
      </c>
      <c r="E1256" s="33" t="s">
        <v>12026</v>
      </c>
      <c r="F1256">
        <v>1</v>
      </c>
    </row>
    <row r="1257" spans="1:6" ht="28.8" x14ac:dyDescent="0.3">
      <c r="A1257" s="3" t="s">
        <v>11828</v>
      </c>
      <c r="B1257" s="2" t="s">
        <v>11170</v>
      </c>
      <c r="C1257" s="2" t="s">
        <v>67</v>
      </c>
      <c r="E1257" s="33" t="s">
        <v>11436</v>
      </c>
      <c r="F1257">
        <v>1</v>
      </c>
    </row>
    <row r="1258" spans="1:6" x14ac:dyDescent="0.3">
      <c r="A1258" s="3" t="s">
        <v>11828</v>
      </c>
      <c r="B1258" s="2" t="s">
        <v>67</v>
      </c>
      <c r="C1258" s="2" t="s">
        <v>67</v>
      </c>
      <c r="E1258" s="33" t="s">
        <v>12027</v>
      </c>
      <c r="F1258">
        <v>1</v>
      </c>
    </row>
    <row r="1259" spans="1:6" x14ac:dyDescent="0.3">
      <c r="A1259" s="3" t="s">
        <v>11828</v>
      </c>
      <c r="B1259" s="2" t="s">
        <v>11170</v>
      </c>
      <c r="C1259" s="2" t="s">
        <v>67</v>
      </c>
      <c r="E1259" s="33" t="s">
        <v>11318</v>
      </c>
      <c r="F1259">
        <v>1</v>
      </c>
    </row>
    <row r="1260" spans="1:6" ht="28.8" x14ac:dyDescent="0.3">
      <c r="A1260" s="3" t="s">
        <v>11828</v>
      </c>
      <c r="B1260" s="2" t="s">
        <v>11170</v>
      </c>
      <c r="C1260" s="2" t="s">
        <v>67</v>
      </c>
      <c r="E1260" s="33" t="s">
        <v>11397</v>
      </c>
      <c r="F1260">
        <v>1</v>
      </c>
    </row>
    <row r="1261" spans="1:6" x14ac:dyDescent="0.3">
      <c r="A1261" s="3" t="s">
        <v>11828</v>
      </c>
      <c r="B1261" s="2" t="s">
        <v>67</v>
      </c>
      <c r="C1261" s="2" t="s">
        <v>67</v>
      </c>
      <c r="E1261" s="33" t="s">
        <v>12028</v>
      </c>
      <c r="F1261">
        <v>1</v>
      </c>
    </row>
    <row r="1262" spans="1:6" x14ac:dyDescent="0.3">
      <c r="A1262" s="3" t="s">
        <v>11828</v>
      </c>
      <c r="B1262" s="2" t="s">
        <v>67</v>
      </c>
      <c r="C1262" s="2" t="s">
        <v>67</v>
      </c>
      <c r="E1262" s="33" t="s">
        <v>12029</v>
      </c>
      <c r="F1262">
        <v>1</v>
      </c>
    </row>
    <row r="1263" spans="1:6" x14ac:dyDescent="0.3">
      <c r="A1263" s="3" t="s">
        <v>11828</v>
      </c>
      <c r="B1263" s="2" t="s">
        <v>67</v>
      </c>
      <c r="C1263" s="2" t="s">
        <v>67</v>
      </c>
      <c r="E1263" s="33" t="s">
        <v>12030</v>
      </c>
      <c r="F1263">
        <v>1</v>
      </c>
    </row>
    <row r="1264" spans="1:6" x14ac:dyDescent="0.3">
      <c r="A1264" s="3" t="s">
        <v>11828</v>
      </c>
      <c r="B1264" s="2" t="s">
        <v>67</v>
      </c>
      <c r="C1264" s="2" t="s">
        <v>67</v>
      </c>
      <c r="E1264" s="33" t="s">
        <v>12031</v>
      </c>
      <c r="F1264">
        <v>1</v>
      </c>
    </row>
    <row r="1265" spans="1:6" x14ac:dyDescent="0.3">
      <c r="A1265" s="3" t="s">
        <v>11828</v>
      </c>
      <c r="B1265" s="2" t="s">
        <v>11170</v>
      </c>
      <c r="C1265" s="2" t="s">
        <v>67</v>
      </c>
      <c r="E1265" s="33" t="s">
        <v>11315</v>
      </c>
      <c r="F1265">
        <v>1</v>
      </c>
    </row>
    <row r="1266" spans="1:6" ht="28.8" x14ac:dyDescent="0.3">
      <c r="A1266" s="3" t="s">
        <v>11828</v>
      </c>
      <c r="B1266" s="2" t="s">
        <v>11170</v>
      </c>
      <c r="C1266" s="2" t="s">
        <v>67</v>
      </c>
      <c r="E1266" s="33" t="s">
        <v>11440</v>
      </c>
      <c r="F1266">
        <v>1</v>
      </c>
    </row>
    <row r="1267" spans="1:6" ht="28.8" x14ac:dyDescent="0.3">
      <c r="A1267" s="3" t="s">
        <v>11828</v>
      </c>
      <c r="B1267" s="2" t="s">
        <v>11170</v>
      </c>
      <c r="C1267" s="2" t="s">
        <v>67</v>
      </c>
      <c r="E1267" s="33" t="s">
        <v>12032</v>
      </c>
      <c r="F1267">
        <v>1</v>
      </c>
    </row>
    <row r="1268" spans="1:6" x14ac:dyDescent="0.3">
      <c r="A1268" s="3" t="s">
        <v>11828</v>
      </c>
      <c r="B1268" s="2" t="s">
        <v>11170</v>
      </c>
      <c r="C1268" s="2" t="s">
        <v>67</v>
      </c>
      <c r="E1268" s="33" t="s">
        <v>11441</v>
      </c>
      <c r="F1268">
        <v>1</v>
      </c>
    </row>
    <row r="1269" spans="1:6" x14ac:dyDescent="0.3">
      <c r="A1269" s="3" t="s">
        <v>11828</v>
      </c>
      <c r="B1269" s="2" t="s">
        <v>67</v>
      </c>
      <c r="C1269" s="2" t="s">
        <v>67</v>
      </c>
      <c r="E1269" s="33" t="s">
        <v>12033</v>
      </c>
      <c r="F1269">
        <v>1</v>
      </c>
    </row>
    <row r="1270" spans="1:6" x14ac:dyDescent="0.3">
      <c r="A1270" s="3" t="s">
        <v>11829</v>
      </c>
      <c r="B1270" s="2" t="s">
        <v>11170</v>
      </c>
      <c r="C1270" s="2" t="s">
        <v>67</v>
      </c>
      <c r="E1270" s="33" t="s">
        <v>12034</v>
      </c>
      <c r="F1270">
        <v>1</v>
      </c>
    </row>
    <row r="1271" spans="1:6" ht="28.8" x14ac:dyDescent="0.3">
      <c r="A1271" s="3" t="s">
        <v>11829</v>
      </c>
      <c r="B1271" s="2" t="s">
        <v>67</v>
      </c>
      <c r="C1271" s="2" t="s">
        <v>67</v>
      </c>
      <c r="E1271" s="33" t="s">
        <v>12035</v>
      </c>
      <c r="F1271">
        <v>1</v>
      </c>
    </row>
    <row r="1272" spans="1:6" x14ac:dyDescent="0.3">
      <c r="A1272" s="3" t="s">
        <v>11829</v>
      </c>
      <c r="B1272" s="2" t="s">
        <v>11170</v>
      </c>
      <c r="C1272" s="2" t="s">
        <v>67</v>
      </c>
      <c r="E1272" s="33" t="s">
        <v>11264</v>
      </c>
      <c r="F1272">
        <v>1</v>
      </c>
    </row>
    <row r="1273" spans="1:6" ht="28.8" x14ac:dyDescent="0.3">
      <c r="A1273" s="3" t="s">
        <v>11829</v>
      </c>
      <c r="B1273" s="2" t="s">
        <v>11170</v>
      </c>
      <c r="C1273" s="2" t="s">
        <v>67</v>
      </c>
      <c r="E1273" s="33" t="s">
        <v>1917</v>
      </c>
      <c r="F1273">
        <v>1</v>
      </c>
    </row>
    <row r="1274" spans="1:6" x14ac:dyDescent="0.3">
      <c r="A1274" s="3" t="s">
        <v>11829</v>
      </c>
      <c r="B1274" s="2" t="s">
        <v>11170</v>
      </c>
      <c r="C1274" s="2" t="s">
        <v>67</v>
      </c>
      <c r="E1274" s="33" t="s">
        <v>11194</v>
      </c>
      <c r="F1274">
        <v>1</v>
      </c>
    </row>
    <row r="1275" spans="1:6" x14ac:dyDescent="0.3">
      <c r="A1275" s="3" t="s">
        <v>11829</v>
      </c>
      <c r="B1275" s="2" t="s">
        <v>11170</v>
      </c>
      <c r="C1275" s="2" t="s">
        <v>67</v>
      </c>
      <c r="E1275" s="33" t="s">
        <v>11441</v>
      </c>
      <c r="F1275">
        <v>1</v>
      </c>
    </row>
    <row r="1276" spans="1:6" x14ac:dyDescent="0.3">
      <c r="A1276" s="3" t="s">
        <v>11829</v>
      </c>
      <c r="B1276" s="2" t="s">
        <v>11170</v>
      </c>
      <c r="C1276" s="2" t="s">
        <v>67</v>
      </c>
      <c r="E1276" s="33" t="s">
        <v>11516</v>
      </c>
      <c r="F1276">
        <v>1</v>
      </c>
    </row>
    <row r="1277" spans="1:6" x14ac:dyDescent="0.3">
      <c r="A1277" s="3" t="s">
        <v>11829</v>
      </c>
      <c r="B1277" s="2" t="s">
        <v>11170</v>
      </c>
      <c r="C1277" s="2" t="s">
        <v>67</v>
      </c>
      <c r="E1277" s="33" t="s">
        <v>12036</v>
      </c>
      <c r="F1277">
        <v>1</v>
      </c>
    </row>
    <row r="1278" spans="1:6" x14ac:dyDescent="0.3">
      <c r="A1278" s="3" t="s">
        <v>11829</v>
      </c>
      <c r="B1278" s="2" t="s">
        <v>11170</v>
      </c>
      <c r="C1278" s="2" t="s">
        <v>67</v>
      </c>
      <c r="E1278" s="33" t="s">
        <v>12037</v>
      </c>
      <c r="F1278">
        <v>1</v>
      </c>
    </row>
    <row r="1279" spans="1:6" ht="28.8" x14ac:dyDescent="0.3">
      <c r="A1279" s="3" t="s">
        <v>11829</v>
      </c>
      <c r="B1279" s="2" t="s">
        <v>11170</v>
      </c>
      <c r="C1279" s="2" t="s">
        <v>67</v>
      </c>
      <c r="E1279" s="33" t="s">
        <v>12038</v>
      </c>
      <c r="F1279">
        <v>1</v>
      </c>
    </row>
    <row r="1280" spans="1:6" ht="28.8" x14ac:dyDescent="0.3">
      <c r="A1280" s="3" t="s">
        <v>11829</v>
      </c>
      <c r="B1280" s="2" t="s">
        <v>11170</v>
      </c>
      <c r="C1280" s="2" t="s">
        <v>67</v>
      </c>
      <c r="E1280" s="33" t="s">
        <v>528</v>
      </c>
      <c r="F1280">
        <v>1</v>
      </c>
    </row>
    <row r="1281" spans="1:6" ht="28.8" x14ac:dyDescent="0.3">
      <c r="A1281" s="3" t="s">
        <v>11829</v>
      </c>
      <c r="B1281" s="2" t="s">
        <v>11170</v>
      </c>
      <c r="C1281" s="2" t="s">
        <v>67</v>
      </c>
      <c r="E1281" s="33" t="s">
        <v>11871</v>
      </c>
      <c r="F1281">
        <v>1</v>
      </c>
    </row>
    <row r="1282" spans="1:6" ht="28.8" x14ac:dyDescent="0.3">
      <c r="A1282" s="3" t="s">
        <v>11829</v>
      </c>
      <c r="B1282" s="2" t="s">
        <v>11170</v>
      </c>
      <c r="C1282" s="2" t="s">
        <v>67</v>
      </c>
      <c r="E1282" s="33" t="s">
        <v>11479</v>
      </c>
      <c r="F1282">
        <v>1</v>
      </c>
    </row>
    <row r="1283" spans="1:6" x14ac:dyDescent="0.3">
      <c r="A1283" s="3" t="s">
        <v>11829</v>
      </c>
      <c r="B1283" s="2" t="s">
        <v>11170</v>
      </c>
      <c r="C1283" s="2" t="s">
        <v>67</v>
      </c>
      <c r="E1283" s="33" t="s">
        <v>12039</v>
      </c>
      <c r="F1283">
        <v>1</v>
      </c>
    </row>
    <row r="1284" spans="1:6" x14ac:dyDescent="0.3">
      <c r="A1284" s="3" t="s">
        <v>11829</v>
      </c>
      <c r="B1284" s="2" t="s">
        <v>11170</v>
      </c>
      <c r="C1284" s="2" t="s">
        <v>67</v>
      </c>
      <c r="E1284" s="33" t="s">
        <v>11522</v>
      </c>
      <c r="F1284">
        <v>1</v>
      </c>
    </row>
    <row r="1285" spans="1:6" x14ac:dyDescent="0.3">
      <c r="A1285" s="3" t="s">
        <v>11829</v>
      </c>
      <c r="B1285" s="2" t="s">
        <v>11170</v>
      </c>
      <c r="C1285" s="2" t="s">
        <v>67</v>
      </c>
      <c r="E1285" s="33" t="s">
        <v>11745</v>
      </c>
      <c r="F1285">
        <v>1</v>
      </c>
    </row>
    <row r="1286" spans="1:6" x14ac:dyDescent="0.3">
      <c r="A1286" s="3" t="s">
        <v>11829</v>
      </c>
      <c r="B1286" s="2" t="s">
        <v>11170</v>
      </c>
      <c r="C1286" s="2" t="s">
        <v>67</v>
      </c>
      <c r="E1286" s="33" t="s">
        <v>11536</v>
      </c>
      <c r="F1286">
        <v>1</v>
      </c>
    </row>
    <row r="1287" spans="1:6" x14ac:dyDescent="0.3">
      <c r="A1287" s="3" t="s">
        <v>11829</v>
      </c>
      <c r="B1287" s="2" t="s">
        <v>11170</v>
      </c>
      <c r="C1287" s="2" t="s">
        <v>67</v>
      </c>
      <c r="E1287" s="33" t="s">
        <v>11537</v>
      </c>
      <c r="F1287">
        <v>1</v>
      </c>
    </row>
    <row r="1288" spans="1:6" x14ac:dyDescent="0.3">
      <c r="A1288" s="3" t="s">
        <v>11829</v>
      </c>
      <c r="B1288" s="2" t="s">
        <v>11170</v>
      </c>
      <c r="C1288" s="2" t="s">
        <v>67</v>
      </c>
      <c r="E1288" s="33" t="s">
        <v>11748</v>
      </c>
      <c r="F1288">
        <v>1</v>
      </c>
    </row>
    <row r="1289" spans="1:6" x14ac:dyDescent="0.3">
      <c r="A1289" s="3" t="s">
        <v>11830</v>
      </c>
      <c r="B1289" s="2" t="s">
        <v>11170</v>
      </c>
      <c r="C1289" s="2" t="s">
        <v>67</v>
      </c>
      <c r="E1289" s="33" t="s">
        <v>12040</v>
      </c>
      <c r="F1289">
        <v>1</v>
      </c>
    </row>
    <row r="1290" spans="1:6" x14ac:dyDescent="0.3">
      <c r="A1290" s="3" t="s">
        <v>11830</v>
      </c>
      <c r="B1290" s="2" t="s">
        <v>67</v>
      </c>
      <c r="C1290" s="2" t="s">
        <v>67</v>
      </c>
      <c r="E1290" s="33" t="s">
        <v>12041</v>
      </c>
      <c r="F1290">
        <v>1</v>
      </c>
    </row>
    <row r="1291" spans="1:6" x14ac:dyDescent="0.3">
      <c r="A1291" s="3" t="s">
        <v>11830</v>
      </c>
      <c r="B1291" s="2" t="s">
        <v>67</v>
      </c>
      <c r="C1291" s="2" t="s">
        <v>67</v>
      </c>
      <c r="E1291" s="33" t="s">
        <v>12042</v>
      </c>
      <c r="F1291">
        <v>1</v>
      </c>
    </row>
    <row r="1292" spans="1:6" x14ac:dyDescent="0.3">
      <c r="A1292" s="3" t="s">
        <v>11830</v>
      </c>
      <c r="B1292" s="2" t="s">
        <v>11170</v>
      </c>
      <c r="C1292" s="2" t="s">
        <v>67</v>
      </c>
      <c r="E1292" s="33" t="s">
        <v>11317</v>
      </c>
      <c r="F1292">
        <v>1</v>
      </c>
    </row>
    <row r="1293" spans="1:6" x14ac:dyDescent="0.3">
      <c r="A1293" s="3" t="s">
        <v>11830</v>
      </c>
      <c r="B1293" s="2" t="s">
        <v>11170</v>
      </c>
      <c r="C1293" s="2" t="s">
        <v>67</v>
      </c>
      <c r="E1293" s="33" t="s">
        <v>11227</v>
      </c>
      <c r="F1293">
        <v>1</v>
      </c>
    </row>
    <row r="1294" spans="1:6" x14ac:dyDescent="0.3">
      <c r="A1294" s="3" t="s">
        <v>11830</v>
      </c>
      <c r="B1294" s="2" t="s">
        <v>11170</v>
      </c>
      <c r="C1294" s="2" t="s">
        <v>67</v>
      </c>
      <c r="E1294" s="33" t="s">
        <v>11417</v>
      </c>
      <c r="F1294">
        <v>1</v>
      </c>
    </row>
    <row r="1295" spans="1:6" x14ac:dyDescent="0.3">
      <c r="A1295" s="3" t="s">
        <v>11830</v>
      </c>
      <c r="B1295" s="2" t="s">
        <v>11170</v>
      </c>
      <c r="C1295" s="2" t="s">
        <v>67</v>
      </c>
      <c r="E1295" s="33" t="s">
        <v>11928</v>
      </c>
      <c r="F1295">
        <v>1</v>
      </c>
    </row>
    <row r="1296" spans="1:6" ht="28.8" x14ac:dyDescent="0.3">
      <c r="A1296" s="3" t="s">
        <v>11830</v>
      </c>
      <c r="B1296" s="2" t="s">
        <v>11170</v>
      </c>
      <c r="C1296" s="2" t="s">
        <v>67</v>
      </c>
      <c r="E1296" s="33" t="s">
        <v>12014</v>
      </c>
      <c r="F1296">
        <v>1</v>
      </c>
    </row>
    <row r="1297" spans="1:6" x14ac:dyDescent="0.3">
      <c r="A1297" s="3" t="s">
        <v>11831</v>
      </c>
      <c r="B1297" s="2" t="s">
        <v>67</v>
      </c>
      <c r="C1297" s="2" t="s">
        <v>67</v>
      </c>
      <c r="E1297" s="33" t="s">
        <v>12043</v>
      </c>
      <c r="F1297">
        <v>1</v>
      </c>
    </row>
    <row r="1298" spans="1:6" ht="28.8" x14ac:dyDescent="0.3">
      <c r="A1298" s="3" t="s">
        <v>11831</v>
      </c>
      <c r="B1298" s="2" t="s">
        <v>67</v>
      </c>
      <c r="C1298" s="2" t="s">
        <v>67</v>
      </c>
      <c r="E1298" s="33" t="s">
        <v>12044</v>
      </c>
      <c r="F1298">
        <v>1</v>
      </c>
    </row>
    <row r="1299" spans="1:6" ht="28.8" x14ac:dyDescent="0.3">
      <c r="A1299" s="3" t="s">
        <v>11831</v>
      </c>
      <c r="B1299" s="2" t="s">
        <v>67</v>
      </c>
      <c r="C1299" s="2" t="s">
        <v>67</v>
      </c>
      <c r="E1299" s="33" t="s">
        <v>12045</v>
      </c>
      <c r="F1299">
        <v>1</v>
      </c>
    </row>
    <row r="1300" spans="1:6" ht="28.8" x14ac:dyDescent="0.3">
      <c r="A1300" s="3" t="s">
        <v>11831</v>
      </c>
      <c r="B1300" s="2" t="s">
        <v>67</v>
      </c>
      <c r="C1300" s="2" t="s">
        <v>67</v>
      </c>
      <c r="E1300" s="33" t="s">
        <v>12046</v>
      </c>
      <c r="F1300">
        <v>1</v>
      </c>
    </row>
    <row r="1301" spans="1:6" x14ac:dyDescent="0.3">
      <c r="A1301" s="3" t="s">
        <v>11831</v>
      </c>
      <c r="B1301" s="2" t="s">
        <v>11170</v>
      </c>
      <c r="C1301" s="2" t="s">
        <v>67</v>
      </c>
      <c r="E1301" s="33" t="s">
        <v>11152</v>
      </c>
      <c r="F1301">
        <v>1</v>
      </c>
    </row>
    <row r="1302" spans="1:6" x14ac:dyDescent="0.3">
      <c r="A1302" s="3" t="s">
        <v>11831</v>
      </c>
      <c r="B1302" s="2" t="s">
        <v>11170</v>
      </c>
      <c r="C1302" s="2" t="s">
        <v>67</v>
      </c>
      <c r="E1302" s="33" t="s">
        <v>12047</v>
      </c>
      <c r="F1302">
        <v>1</v>
      </c>
    </row>
    <row r="1303" spans="1:6" x14ac:dyDescent="0.3">
      <c r="A1303" s="3" t="s">
        <v>11831</v>
      </c>
      <c r="B1303" s="2" t="s">
        <v>67</v>
      </c>
      <c r="C1303" s="2" t="s">
        <v>67</v>
      </c>
      <c r="E1303" s="33" t="s">
        <v>12048</v>
      </c>
      <c r="F1303">
        <v>1</v>
      </c>
    </row>
    <row r="1304" spans="1:6" x14ac:dyDescent="0.3">
      <c r="A1304" s="3" t="s">
        <v>11831</v>
      </c>
      <c r="B1304" s="2" t="s">
        <v>67</v>
      </c>
      <c r="C1304" s="2" t="s">
        <v>67</v>
      </c>
      <c r="E1304" s="33" t="s">
        <v>12049</v>
      </c>
      <c r="F1304">
        <v>1</v>
      </c>
    </row>
    <row r="1305" spans="1:6" x14ac:dyDescent="0.3">
      <c r="A1305" s="3" t="s">
        <v>11831</v>
      </c>
      <c r="B1305" s="2" t="s">
        <v>67</v>
      </c>
      <c r="C1305" s="2" t="s">
        <v>67</v>
      </c>
      <c r="E1305" s="33" t="s">
        <v>12050</v>
      </c>
      <c r="F1305">
        <v>1</v>
      </c>
    </row>
    <row r="1306" spans="1:6" ht="28.8" x14ac:dyDescent="0.3">
      <c r="A1306" s="3" t="s">
        <v>11831</v>
      </c>
      <c r="B1306" s="2" t="s">
        <v>67</v>
      </c>
      <c r="C1306" s="2" t="s">
        <v>67</v>
      </c>
      <c r="E1306" s="33" t="s">
        <v>12051</v>
      </c>
      <c r="F1306">
        <v>1</v>
      </c>
    </row>
    <row r="1307" spans="1:6" x14ac:dyDescent="0.3">
      <c r="A1307" s="3" t="s">
        <v>11831</v>
      </c>
      <c r="B1307" s="2" t="s">
        <v>11170</v>
      </c>
      <c r="C1307" s="2" t="s">
        <v>67</v>
      </c>
      <c r="E1307" s="33" t="s">
        <v>11987</v>
      </c>
      <c r="F1307">
        <v>1</v>
      </c>
    </row>
    <row r="1308" spans="1:6" ht="28.8" x14ac:dyDescent="0.3">
      <c r="A1308" s="3" t="s">
        <v>11831</v>
      </c>
      <c r="B1308" s="2" t="s">
        <v>67</v>
      </c>
      <c r="C1308" s="2" t="s">
        <v>67</v>
      </c>
      <c r="E1308" s="33" t="s">
        <v>12052</v>
      </c>
      <c r="F1308">
        <v>1</v>
      </c>
    </row>
    <row r="1309" spans="1:6" x14ac:dyDescent="0.3">
      <c r="A1309" s="3" t="s">
        <v>11831</v>
      </c>
      <c r="B1309" s="2" t="s">
        <v>67</v>
      </c>
      <c r="C1309" s="2" t="s">
        <v>67</v>
      </c>
      <c r="E1309" s="33" t="s">
        <v>12053</v>
      </c>
      <c r="F1309">
        <v>1</v>
      </c>
    </row>
    <row r="1310" spans="1:6" x14ac:dyDescent="0.3">
      <c r="A1310" s="3" t="s">
        <v>11831</v>
      </c>
      <c r="B1310" s="2" t="s">
        <v>67</v>
      </c>
      <c r="C1310" s="2" t="s">
        <v>67</v>
      </c>
      <c r="E1310" s="33" t="s">
        <v>12054</v>
      </c>
      <c r="F1310">
        <v>1</v>
      </c>
    </row>
    <row r="1311" spans="1:6" ht="28.8" x14ac:dyDescent="0.3">
      <c r="A1311" s="3" t="s">
        <v>11831</v>
      </c>
      <c r="B1311" s="2" t="s">
        <v>67</v>
      </c>
      <c r="C1311" s="2" t="s">
        <v>67</v>
      </c>
      <c r="E1311" s="33" t="s">
        <v>12055</v>
      </c>
      <c r="F1311">
        <v>1</v>
      </c>
    </row>
    <row r="1312" spans="1:6" ht="28.8" x14ac:dyDescent="0.3">
      <c r="A1312" s="3" t="s">
        <v>11831</v>
      </c>
      <c r="B1312" s="2" t="s">
        <v>67</v>
      </c>
      <c r="C1312" s="2" t="s">
        <v>67</v>
      </c>
      <c r="E1312" s="33" t="s">
        <v>12056</v>
      </c>
      <c r="F1312">
        <v>1</v>
      </c>
    </row>
    <row r="1313" spans="1:6" ht="28.8" x14ac:dyDescent="0.3">
      <c r="A1313" s="3" t="s">
        <v>11831</v>
      </c>
      <c r="B1313" s="2" t="s">
        <v>11170</v>
      </c>
      <c r="C1313" s="2" t="s">
        <v>67</v>
      </c>
      <c r="E1313" s="33" t="s">
        <v>11897</v>
      </c>
      <c r="F1313">
        <v>1</v>
      </c>
    </row>
    <row r="1314" spans="1:6" ht="28.8" x14ac:dyDescent="0.3">
      <c r="A1314" s="3" t="s">
        <v>11831</v>
      </c>
      <c r="B1314" s="2" t="s">
        <v>67</v>
      </c>
      <c r="C1314" s="2" t="s">
        <v>67</v>
      </c>
      <c r="E1314" s="33" t="s">
        <v>12057</v>
      </c>
      <c r="F1314">
        <v>1</v>
      </c>
    </row>
    <row r="1315" spans="1:6" ht="28.8" x14ac:dyDescent="0.3">
      <c r="A1315" s="3" t="s">
        <v>11831</v>
      </c>
      <c r="B1315" s="2" t="s">
        <v>67</v>
      </c>
      <c r="C1315" s="2" t="s">
        <v>67</v>
      </c>
      <c r="E1315" s="33" t="s">
        <v>12058</v>
      </c>
      <c r="F1315">
        <v>1</v>
      </c>
    </row>
    <row r="1316" spans="1:6" x14ac:dyDescent="0.3">
      <c r="A1316" s="3" t="s">
        <v>11831</v>
      </c>
      <c r="B1316" s="2" t="s">
        <v>67</v>
      </c>
      <c r="C1316" s="2" t="s">
        <v>67</v>
      </c>
      <c r="E1316" s="33" t="s">
        <v>12059</v>
      </c>
      <c r="F1316">
        <v>1</v>
      </c>
    </row>
    <row r="1317" spans="1:6" x14ac:dyDescent="0.3">
      <c r="A1317" s="3" t="s">
        <v>11831</v>
      </c>
      <c r="B1317" s="2" t="s">
        <v>67</v>
      </c>
      <c r="C1317" s="2" t="s">
        <v>67</v>
      </c>
      <c r="E1317" s="33" t="s">
        <v>12060</v>
      </c>
      <c r="F1317">
        <v>1</v>
      </c>
    </row>
    <row r="1318" spans="1:6" x14ac:dyDescent="0.3">
      <c r="A1318" s="3" t="s">
        <v>11831</v>
      </c>
      <c r="B1318" s="2" t="s">
        <v>11170</v>
      </c>
      <c r="C1318" s="2" t="s">
        <v>67</v>
      </c>
      <c r="E1318" s="33" t="s">
        <v>5552</v>
      </c>
      <c r="F1318">
        <v>1</v>
      </c>
    </row>
    <row r="1319" spans="1:6" ht="28.8" x14ac:dyDescent="0.3">
      <c r="A1319" s="3" t="s">
        <v>11832</v>
      </c>
      <c r="B1319" s="2" t="s">
        <v>67</v>
      </c>
      <c r="C1319" s="2" t="s">
        <v>67</v>
      </c>
      <c r="E1319" s="33" t="s">
        <v>12061</v>
      </c>
      <c r="F1319">
        <v>1</v>
      </c>
    </row>
    <row r="1320" spans="1:6" ht="28.8" x14ac:dyDescent="0.3">
      <c r="A1320" s="3" t="s">
        <v>11832</v>
      </c>
      <c r="B1320" s="2" t="s">
        <v>67</v>
      </c>
      <c r="C1320" s="2" t="s">
        <v>67</v>
      </c>
      <c r="E1320" s="33" t="s">
        <v>12062</v>
      </c>
      <c r="F1320">
        <v>1</v>
      </c>
    </row>
    <row r="1321" spans="1:6" ht="28.8" x14ac:dyDescent="0.3">
      <c r="A1321" s="3" t="s">
        <v>11832</v>
      </c>
      <c r="B1321" s="2" t="s">
        <v>11170</v>
      </c>
      <c r="C1321" s="2" t="s">
        <v>67</v>
      </c>
      <c r="E1321" s="33" t="s">
        <v>11445</v>
      </c>
      <c r="F1321">
        <v>1</v>
      </c>
    </row>
    <row r="1322" spans="1:6" ht="28.8" x14ac:dyDescent="0.3">
      <c r="A1322" s="3" t="s">
        <v>11832</v>
      </c>
      <c r="B1322" s="2" t="s">
        <v>11170</v>
      </c>
      <c r="C1322" s="2" t="s">
        <v>67</v>
      </c>
      <c r="E1322" s="33" t="s">
        <v>11652</v>
      </c>
      <c r="F1322">
        <v>1</v>
      </c>
    </row>
    <row r="1323" spans="1:6" x14ac:dyDescent="0.3">
      <c r="A1323" s="3" t="s">
        <v>11832</v>
      </c>
      <c r="B1323" s="2" t="s">
        <v>11170</v>
      </c>
      <c r="C1323" s="2" t="s">
        <v>67</v>
      </c>
      <c r="E1323" s="33" t="s">
        <v>11307</v>
      </c>
      <c r="F1323">
        <v>1</v>
      </c>
    </row>
    <row r="1324" spans="1:6" x14ac:dyDescent="0.3">
      <c r="A1324" s="3" t="s">
        <v>11832</v>
      </c>
      <c r="B1324" s="2" t="s">
        <v>11170</v>
      </c>
      <c r="C1324" s="2" t="s">
        <v>67</v>
      </c>
      <c r="E1324" s="33" t="s">
        <v>12063</v>
      </c>
      <c r="F1324">
        <v>1</v>
      </c>
    </row>
    <row r="1325" spans="1:6" x14ac:dyDescent="0.3">
      <c r="A1325" s="3" t="s">
        <v>11832</v>
      </c>
      <c r="B1325" s="2" t="s">
        <v>11170</v>
      </c>
      <c r="C1325" s="2" t="s">
        <v>67</v>
      </c>
      <c r="E1325" s="33" t="s">
        <v>11194</v>
      </c>
      <c r="F1325">
        <v>1</v>
      </c>
    </row>
    <row r="1326" spans="1:6" x14ac:dyDescent="0.3">
      <c r="A1326" s="3" t="s">
        <v>11832</v>
      </c>
      <c r="B1326" s="2" t="s">
        <v>11170</v>
      </c>
      <c r="C1326" s="2" t="s">
        <v>67</v>
      </c>
      <c r="E1326" s="33" t="s">
        <v>11441</v>
      </c>
      <c r="F1326">
        <v>1</v>
      </c>
    </row>
    <row r="1327" spans="1:6" x14ac:dyDescent="0.3">
      <c r="A1327" s="3" t="s">
        <v>11832</v>
      </c>
      <c r="B1327" s="2" t="s">
        <v>67</v>
      </c>
      <c r="C1327" s="2" t="s">
        <v>67</v>
      </c>
      <c r="E1327" s="33" t="s">
        <v>9610</v>
      </c>
      <c r="F1327">
        <v>1</v>
      </c>
    </row>
    <row r="1328" spans="1:6" x14ac:dyDescent="0.3">
      <c r="A1328" s="3" t="s">
        <v>11832</v>
      </c>
      <c r="B1328" s="2" t="s">
        <v>11170</v>
      </c>
      <c r="C1328" s="2" t="s">
        <v>67</v>
      </c>
      <c r="E1328" s="33" t="s">
        <v>11227</v>
      </c>
      <c r="F1328">
        <v>1</v>
      </c>
    </row>
    <row r="1329" spans="1:6" x14ac:dyDescent="0.3">
      <c r="A1329" s="3" t="s">
        <v>11832</v>
      </c>
      <c r="B1329" s="2" t="s">
        <v>67</v>
      </c>
      <c r="C1329" s="2" t="s">
        <v>67</v>
      </c>
      <c r="E1329" s="33" t="s">
        <v>12064</v>
      </c>
      <c r="F1329">
        <v>1</v>
      </c>
    </row>
    <row r="1330" spans="1:6" ht="28.8" x14ac:dyDescent="0.3">
      <c r="A1330" s="3" t="s">
        <v>11832</v>
      </c>
      <c r="B1330" s="2" t="s">
        <v>67</v>
      </c>
      <c r="C1330" s="2" t="s">
        <v>67</v>
      </c>
      <c r="E1330" s="33" t="s">
        <v>12065</v>
      </c>
      <c r="F1330">
        <v>1</v>
      </c>
    </row>
    <row r="1331" spans="1:6" x14ac:dyDescent="0.3">
      <c r="A1331" s="3" t="s">
        <v>11833</v>
      </c>
      <c r="B1331" s="2" t="s">
        <v>11170</v>
      </c>
      <c r="C1331" s="2" t="s">
        <v>67</v>
      </c>
      <c r="E1331" s="33" t="s">
        <v>11952</v>
      </c>
      <c r="F1331">
        <v>1</v>
      </c>
    </row>
    <row r="1332" spans="1:6" x14ac:dyDescent="0.3">
      <c r="A1332" s="3" t="s">
        <v>11833</v>
      </c>
      <c r="B1332" s="2" t="s">
        <v>11170</v>
      </c>
      <c r="C1332" s="2" t="s">
        <v>67</v>
      </c>
      <c r="E1332" s="33" t="s">
        <v>11951</v>
      </c>
      <c r="F1332">
        <v>1</v>
      </c>
    </row>
    <row r="1333" spans="1:6" ht="28.8" x14ac:dyDescent="0.3">
      <c r="A1333" s="3" t="s">
        <v>11833</v>
      </c>
      <c r="B1333" s="2" t="s">
        <v>11170</v>
      </c>
      <c r="C1333" s="2" t="s">
        <v>67</v>
      </c>
      <c r="E1333" s="33" t="s">
        <v>11456</v>
      </c>
      <c r="F1333">
        <v>1</v>
      </c>
    </row>
    <row r="1334" spans="1:6" x14ac:dyDescent="0.3">
      <c r="A1334" s="3" t="s">
        <v>11833</v>
      </c>
      <c r="B1334" s="2" t="s">
        <v>67</v>
      </c>
      <c r="C1334" s="2" t="s">
        <v>67</v>
      </c>
      <c r="E1334" s="33" t="s">
        <v>12066</v>
      </c>
      <c r="F1334">
        <v>1</v>
      </c>
    </row>
    <row r="1335" spans="1:6" ht="28.8" x14ac:dyDescent="0.3">
      <c r="A1335" s="3" t="s">
        <v>11833</v>
      </c>
      <c r="B1335" s="2" t="s">
        <v>11170</v>
      </c>
      <c r="C1335" s="2" t="s">
        <v>67</v>
      </c>
      <c r="E1335" s="33" t="s">
        <v>11657</v>
      </c>
      <c r="F1335">
        <v>1</v>
      </c>
    </row>
    <row r="1336" spans="1:6" x14ac:dyDescent="0.3">
      <c r="A1336" s="3" t="s">
        <v>11833</v>
      </c>
      <c r="B1336" s="2" t="s">
        <v>11170</v>
      </c>
      <c r="C1336" s="2" t="s">
        <v>67</v>
      </c>
      <c r="E1336" s="33" t="s">
        <v>11636</v>
      </c>
      <c r="F1336">
        <v>1</v>
      </c>
    </row>
    <row r="1337" spans="1:6" x14ac:dyDescent="0.3">
      <c r="A1337" s="3" t="s">
        <v>11833</v>
      </c>
      <c r="B1337" s="2" t="s">
        <v>11170</v>
      </c>
      <c r="C1337" s="2" t="s">
        <v>67</v>
      </c>
      <c r="E1337" s="33" t="s">
        <v>11318</v>
      </c>
      <c r="F1337">
        <v>1</v>
      </c>
    </row>
    <row r="1338" spans="1:6" x14ac:dyDescent="0.3">
      <c r="A1338" s="3" t="s">
        <v>11833</v>
      </c>
      <c r="B1338" s="2" t="s">
        <v>11170</v>
      </c>
      <c r="C1338" s="2" t="s">
        <v>67</v>
      </c>
      <c r="E1338" s="33" t="s">
        <v>924</v>
      </c>
      <c r="F1338">
        <v>1</v>
      </c>
    </row>
    <row r="1339" spans="1:6" x14ac:dyDescent="0.3">
      <c r="A1339" s="3" t="s">
        <v>11833</v>
      </c>
      <c r="B1339" s="2" t="s">
        <v>11170</v>
      </c>
      <c r="C1339" s="2" t="s">
        <v>67</v>
      </c>
      <c r="E1339" s="33" t="s">
        <v>11164</v>
      </c>
      <c r="F1339">
        <v>1</v>
      </c>
    </row>
    <row r="1340" spans="1:6" ht="28.8" x14ac:dyDescent="0.3">
      <c r="A1340" s="3" t="s">
        <v>11833</v>
      </c>
      <c r="B1340" s="2" t="s">
        <v>11170</v>
      </c>
      <c r="C1340" s="2" t="s">
        <v>67</v>
      </c>
      <c r="E1340" s="33" t="s">
        <v>11655</v>
      </c>
      <c r="F1340">
        <v>1</v>
      </c>
    </row>
    <row r="1341" spans="1:6" ht="28.8" x14ac:dyDescent="0.3">
      <c r="A1341" s="3" t="s">
        <v>11834</v>
      </c>
      <c r="B1341" s="2" t="s">
        <v>11170</v>
      </c>
      <c r="C1341" s="2" t="s">
        <v>67</v>
      </c>
      <c r="E1341" s="33" t="s">
        <v>11313</v>
      </c>
      <c r="F1341">
        <v>1</v>
      </c>
    </row>
    <row r="1342" spans="1:6" ht="28.8" x14ac:dyDescent="0.3">
      <c r="A1342" s="3" t="s">
        <v>11834</v>
      </c>
      <c r="B1342" s="2" t="s">
        <v>11170</v>
      </c>
      <c r="C1342" s="2" t="s">
        <v>67</v>
      </c>
      <c r="E1342" s="33" t="s">
        <v>12067</v>
      </c>
      <c r="F1342">
        <v>1</v>
      </c>
    </row>
    <row r="1343" spans="1:6" x14ac:dyDescent="0.3">
      <c r="A1343" s="3" t="s">
        <v>11834</v>
      </c>
      <c r="B1343" s="2" t="s">
        <v>11170</v>
      </c>
      <c r="C1343" s="2" t="s">
        <v>67</v>
      </c>
      <c r="E1343" s="33" t="s">
        <v>11174</v>
      </c>
      <c r="F1343">
        <v>1</v>
      </c>
    </row>
    <row r="1344" spans="1:6" x14ac:dyDescent="0.3">
      <c r="A1344" s="3" t="s">
        <v>11834</v>
      </c>
      <c r="B1344" s="2" t="s">
        <v>11170</v>
      </c>
      <c r="C1344" s="2" t="s">
        <v>67</v>
      </c>
      <c r="E1344" s="33" t="s">
        <v>11311</v>
      </c>
      <c r="F1344">
        <v>1</v>
      </c>
    </row>
    <row r="1345" spans="1:6" ht="28.8" x14ac:dyDescent="0.3">
      <c r="A1345" s="3" t="s">
        <v>11834</v>
      </c>
      <c r="B1345" s="2" t="s">
        <v>67</v>
      </c>
      <c r="C1345" s="2" t="s">
        <v>67</v>
      </c>
      <c r="E1345" s="33" t="s">
        <v>11308</v>
      </c>
      <c r="F1345">
        <v>1</v>
      </c>
    </row>
    <row r="1346" spans="1:6" x14ac:dyDescent="0.3">
      <c r="A1346" s="3" t="s">
        <v>11834</v>
      </c>
      <c r="B1346" s="2" t="s">
        <v>11170</v>
      </c>
      <c r="C1346" s="2" t="s">
        <v>67</v>
      </c>
      <c r="E1346" s="33" t="s">
        <v>12068</v>
      </c>
      <c r="F1346">
        <v>1</v>
      </c>
    </row>
    <row r="1347" spans="1:6" ht="28.8" x14ac:dyDescent="0.3">
      <c r="A1347" s="3" t="s">
        <v>11834</v>
      </c>
      <c r="B1347" s="2" t="s">
        <v>67</v>
      </c>
      <c r="C1347" s="2" t="s">
        <v>67</v>
      </c>
      <c r="E1347" s="33" t="s">
        <v>12069</v>
      </c>
      <c r="F1347">
        <v>1</v>
      </c>
    </row>
    <row r="1348" spans="1:6" x14ac:dyDescent="0.3">
      <c r="A1348" s="3" t="s">
        <v>11834</v>
      </c>
      <c r="B1348" s="2" t="s">
        <v>67</v>
      </c>
      <c r="C1348" s="2" t="s">
        <v>67</v>
      </c>
      <c r="E1348" s="33" t="s">
        <v>11314</v>
      </c>
      <c r="F1348">
        <v>1</v>
      </c>
    </row>
    <row r="1349" spans="1:6" x14ac:dyDescent="0.3">
      <c r="A1349" s="3" t="s">
        <v>11834</v>
      </c>
      <c r="B1349" s="2" t="s">
        <v>11170</v>
      </c>
      <c r="C1349" s="2" t="s">
        <v>67</v>
      </c>
      <c r="E1349" s="33" t="s">
        <v>301</v>
      </c>
      <c r="F1349">
        <v>1</v>
      </c>
    </row>
    <row r="1350" spans="1:6" ht="21" customHeight="1" x14ac:dyDescent="0.3">
      <c r="A1350" s="3" t="s">
        <v>11834</v>
      </c>
      <c r="B1350" s="2" t="s">
        <v>11170</v>
      </c>
      <c r="C1350" s="2" t="s">
        <v>67</v>
      </c>
      <c r="E1350" s="33" t="s">
        <v>10993</v>
      </c>
      <c r="F1350">
        <v>1</v>
      </c>
    </row>
    <row r="1351" spans="1:6" x14ac:dyDescent="0.3">
      <c r="A1351" s="3" t="s">
        <v>11834</v>
      </c>
      <c r="B1351" s="2" t="s">
        <v>11170</v>
      </c>
      <c r="C1351" s="2" t="s">
        <v>67</v>
      </c>
      <c r="E1351" s="33" t="s">
        <v>11468</v>
      </c>
      <c r="F1351">
        <v>1</v>
      </c>
    </row>
    <row r="1352" spans="1:6" x14ac:dyDescent="0.3">
      <c r="A1352" s="3" t="s">
        <v>11834</v>
      </c>
      <c r="B1352" s="2" t="s">
        <v>11170</v>
      </c>
      <c r="C1352" s="2" t="s">
        <v>67</v>
      </c>
      <c r="E1352" s="33" t="s">
        <v>11306</v>
      </c>
      <c r="F1352">
        <v>1</v>
      </c>
    </row>
    <row r="1353" spans="1:6" x14ac:dyDescent="0.3">
      <c r="A1353" s="3" t="s">
        <v>11834</v>
      </c>
      <c r="B1353" s="2" t="s">
        <v>11170</v>
      </c>
      <c r="C1353" s="2" t="s">
        <v>67</v>
      </c>
      <c r="E1353" s="33" t="s">
        <v>11307</v>
      </c>
      <c r="F1353">
        <v>1</v>
      </c>
    </row>
    <row r="1354" spans="1:6" x14ac:dyDescent="0.3">
      <c r="A1354" s="3" t="s">
        <v>11834</v>
      </c>
      <c r="B1354" s="2" t="s">
        <v>67</v>
      </c>
      <c r="C1354" s="2" t="s">
        <v>67</v>
      </c>
      <c r="E1354" s="33" t="s">
        <v>11312</v>
      </c>
      <c r="F1354">
        <v>1</v>
      </c>
    </row>
    <row r="1355" spans="1:6" ht="28.8" x14ac:dyDescent="0.3">
      <c r="A1355" s="3" t="s">
        <v>11835</v>
      </c>
      <c r="B1355" s="2" t="s">
        <v>67</v>
      </c>
      <c r="C1355" s="2" t="s">
        <v>67</v>
      </c>
      <c r="E1355" s="33" t="s">
        <v>12070</v>
      </c>
      <c r="F1355">
        <v>1</v>
      </c>
    </row>
    <row r="1356" spans="1:6" ht="21" customHeight="1" x14ac:dyDescent="0.3">
      <c r="A1356" s="3" t="s">
        <v>11835</v>
      </c>
      <c r="B1356" s="2" t="s">
        <v>11170</v>
      </c>
      <c r="C1356" s="2" t="s">
        <v>67</v>
      </c>
      <c r="E1356" s="33" t="s">
        <v>11174</v>
      </c>
      <c r="F1356">
        <v>1</v>
      </c>
    </row>
    <row r="1357" spans="1:6" ht="28.8" x14ac:dyDescent="0.3">
      <c r="A1357" s="3" t="s">
        <v>11835</v>
      </c>
      <c r="B1357" s="2" t="s">
        <v>67</v>
      </c>
      <c r="C1357" s="2" t="s">
        <v>67</v>
      </c>
      <c r="E1357" s="33" t="s">
        <v>12071</v>
      </c>
      <c r="F1357">
        <v>1</v>
      </c>
    </row>
    <row r="1358" spans="1:6" ht="28.8" x14ac:dyDescent="0.3">
      <c r="A1358" s="3" t="s">
        <v>11835</v>
      </c>
      <c r="B1358" s="2" t="s">
        <v>67</v>
      </c>
      <c r="C1358" s="2" t="s">
        <v>67</v>
      </c>
      <c r="E1358" s="33" t="s">
        <v>12072</v>
      </c>
      <c r="F1358">
        <v>1</v>
      </c>
    </row>
    <row r="1359" spans="1:6" x14ac:dyDescent="0.3">
      <c r="A1359" s="3" t="s">
        <v>11835</v>
      </c>
      <c r="B1359" s="2" t="s">
        <v>11170</v>
      </c>
      <c r="C1359" s="2" t="s">
        <v>67</v>
      </c>
      <c r="E1359" s="33" t="s">
        <v>11466</v>
      </c>
      <c r="F1359">
        <v>1</v>
      </c>
    </row>
    <row r="1360" spans="1:6" ht="28.8" x14ac:dyDescent="0.3">
      <c r="A1360" s="3" t="s">
        <v>11835</v>
      </c>
      <c r="B1360" s="2" t="s">
        <v>11170</v>
      </c>
      <c r="C1360" s="2" t="s">
        <v>67</v>
      </c>
      <c r="E1360" s="33" t="s">
        <v>11467</v>
      </c>
      <c r="F1360">
        <v>1</v>
      </c>
    </row>
    <row r="1361" spans="1:6" ht="28.8" x14ac:dyDescent="0.3">
      <c r="A1361" s="3" t="s">
        <v>11835</v>
      </c>
      <c r="B1361" s="2" t="s">
        <v>11170</v>
      </c>
      <c r="C1361" s="2" t="s">
        <v>67</v>
      </c>
      <c r="E1361" s="33" t="s">
        <v>1917</v>
      </c>
      <c r="F1361">
        <v>1</v>
      </c>
    </row>
    <row r="1362" spans="1:6" x14ac:dyDescent="0.3">
      <c r="A1362" s="3" t="s">
        <v>11835</v>
      </c>
      <c r="B1362" s="2" t="s">
        <v>11170</v>
      </c>
      <c r="C1362" s="2" t="s">
        <v>67</v>
      </c>
      <c r="E1362" s="33" t="s">
        <v>11468</v>
      </c>
      <c r="F1362">
        <v>1</v>
      </c>
    </row>
    <row r="1363" spans="1:6" x14ac:dyDescent="0.3">
      <c r="A1363" s="3" t="s">
        <v>11835</v>
      </c>
      <c r="B1363" s="2" t="s">
        <v>67</v>
      </c>
      <c r="C1363" s="2" t="s">
        <v>67</v>
      </c>
      <c r="E1363" s="33" t="s">
        <v>12073</v>
      </c>
      <c r="F1363">
        <v>1</v>
      </c>
    </row>
    <row r="1364" spans="1:6" ht="28.8" x14ac:dyDescent="0.3">
      <c r="A1364" s="3" t="s">
        <v>11835</v>
      </c>
      <c r="B1364" s="2" t="s">
        <v>11170</v>
      </c>
      <c r="C1364" s="2" t="s">
        <v>67</v>
      </c>
      <c r="E1364" s="33" t="s">
        <v>11397</v>
      </c>
      <c r="F1364">
        <v>1</v>
      </c>
    </row>
    <row r="1365" spans="1:6" x14ac:dyDescent="0.3">
      <c r="A1365" s="3" t="s">
        <v>11835</v>
      </c>
      <c r="B1365" s="2" t="s">
        <v>11170</v>
      </c>
      <c r="C1365" s="2" t="s">
        <v>67</v>
      </c>
      <c r="E1365" s="33" t="s">
        <v>11760</v>
      </c>
      <c r="F1365">
        <v>1</v>
      </c>
    </row>
    <row r="1366" spans="1:6" x14ac:dyDescent="0.3">
      <c r="A1366" s="3" t="s">
        <v>11835</v>
      </c>
      <c r="B1366" s="2" t="s">
        <v>11170</v>
      </c>
      <c r="C1366" s="2" t="s">
        <v>67</v>
      </c>
      <c r="E1366" s="33" t="s">
        <v>11208</v>
      </c>
      <c r="F1366">
        <v>1</v>
      </c>
    </row>
    <row r="1367" spans="1:6" ht="28.8" x14ac:dyDescent="0.3">
      <c r="A1367" s="3" t="s">
        <v>11835</v>
      </c>
      <c r="B1367" s="2" t="s">
        <v>11170</v>
      </c>
      <c r="C1367" s="2" t="s">
        <v>67</v>
      </c>
      <c r="E1367" s="33" t="s">
        <v>12074</v>
      </c>
      <c r="F1367">
        <v>1</v>
      </c>
    </row>
    <row r="1368" spans="1:6" x14ac:dyDescent="0.3">
      <c r="A1368" s="3" t="s">
        <v>11835</v>
      </c>
      <c r="B1368" s="2" t="s">
        <v>11170</v>
      </c>
      <c r="C1368" s="2" t="s">
        <v>67</v>
      </c>
      <c r="E1368" s="33" t="s">
        <v>11212</v>
      </c>
      <c r="F1368">
        <v>1</v>
      </c>
    </row>
    <row r="1369" spans="1:6" x14ac:dyDescent="0.3">
      <c r="A1369" s="3" t="s">
        <v>11836</v>
      </c>
      <c r="B1369" s="2" t="s">
        <v>11170</v>
      </c>
      <c r="C1369" s="2" t="s">
        <v>67</v>
      </c>
      <c r="E1369" s="33" t="s">
        <v>12075</v>
      </c>
      <c r="F1369">
        <v>1</v>
      </c>
    </row>
    <row r="1370" spans="1:6" x14ac:dyDescent="0.3">
      <c r="A1370" s="3" t="s">
        <v>11836</v>
      </c>
      <c r="B1370" s="2" t="s">
        <v>11170</v>
      </c>
      <c r="C1370" s="2" t="s">
        <v>67</v>
      </c>
      <c r="E1370" s="33" t="s">
        <v>11164</v>
      </c>
      <c r="F1370">
        <v>1</v>
      </c>
    </row>
    <row r="1371" spans="1:6" x14ac:dyDescent="0.3">
      <c r="A1371" s="3" t="s">
        <v>11836</v>
      </c>
      <c r="B1371" s="2" t="s">
        <v>11170</v>
      </c>
      <c r="C1371" s="2" t="s">
        <v>67</v>
      </c>
      <c r="E1371" s="33" t="s">
        <v>11636</v>
      </c>
      <c r="F1371">
        <v>1</v>
      </c>
    </row>
    <row r="1372" spans="1:6" x14ac:dyDescent="0.3">
      <c r="A1372" s="3" t="s">
        <v>11836</v>
      </c>
      <c r="B1372" s="2" t="s">
        <v>67</v>
      </c>
      <c r="C1372" s="2" t="s">
        <v>67</v>
      </c>
      <c r="E1372" s="33" t="s">
        <v>12076</v>
      </c>
      <c r="F1372">
        <v>1</v>
      </c>
    </row>
    <row r="1373" spans="1:6" x14ac:dyDescent="0.3">
      <c r="A1373" s="3" t="s">
        <v>11836</v>
      </c>
      <c r="B1373" s="2" t="s">
        <v>11170</v>
      </c>
      <c r="C1373" s="2" t="s">
        <v>67</v>
      </c>
      <c r="E1373" s="33" t="s">
        <v>11453</v>
      </c>
      <c r="F1373">
        <v>1</v>
      </c>
    </row>
    <row r="1374" spans="1:6" x14ac:dyDescent="0.3">
      <c r="A1374" s="3" t="s">
        <v>11836</v>
      </c>
      <c r="B1374" s="2" t="s">
        <v>11170</v>
      </c>
      <c r="C1374" s="2" t="s">
        <v>67</v>
      </c>
      <c r="E1374" s="33" t="s">
        <v>11688</v>
      </c>
      <c r="F1374">
        <v>1</v>
      </c>
    </row>
    <row r="1375" spans="1:6" x14ac:dyDescent="0.3">
      <c r="A1375" s="3" t="s">
        <v>11836</v>
      </c>
      <c r="B1375" s="2" t="s">
        <v>67</v>
      </c>
      <c r="C1375" s="2" t="s">
        <v>68</v>
      </c>
      <c r="D1375" s="23" t="s">
        <v>12097</v>
      </c>
      <c r="E1375" s="33" t="s">
        <v>12077</v>
      </c>
      <c r="F1375">
        <v>1</v>
      </c>
    </row>
    <row r="1376" spans="1:6" ht="28.8" x14ac:dyDescent="0.3">
      <c r="A1376" s="3" t="s">
        <v>11837</v>
      </c>
      <c r="B1376" s="2" t="s">
        <v>67</v>
      </c>
      <c r="C1376" s="2" t="s">
        <v>67</v>
      </c>
      <c r="E1376" s="33" t="s">
        <v>12078</v>
      </c>
      <c r="F1376">
        <v>1</v>
      </c>
    </row>
    <row r="1377" spans="1:6" x14ac:dyDescent="0.3">
      <c r="A1377" s="3" t="s">
        <v>11837</v>
      </c>
      <c r="B1377" s="2" t="s">
        <v>11170</v>
      </c>
      <c r="C1377" s="2" t="s">
        <v>67</v>
      </c>
      <c r="E1377" s="33" t="s">
        <v>11625</v>
      </c>
      <c r="F1377">
        <v>1</v>
      </c>
    </row>
    <row r="1378" spans="1:6" x14ac:dyDescent="0.3">
      <c r="A1378" s="3" t="s">
        <v>11837</v>
      </c>
      <c r="B1378" s="2" t="s">
        <v>11170</v>
      </c>
      <c r="C1378" s="2" t="s">
        <v>67</v>
      </c>
      <c r="E1378" s="33" t="s">
        <v>11227</v>
      </c>
      <c r="F1378">
        <v>1</v>
      </c>
    </row>
    <row r="1379" spans="1:6" x14ac:dyDescent="0.3">
      <c r="A1379" s="3" t="s">
        <v>11837</v>
      </c>
      <c r="B1379" s="2" t="s">
        <v>67</v>
      </c>
      <c r="C1379" s="2" t="s">
        <v>67</v>
      </c>
      <c r="D1379" s="23" t="s">
        <v>10756</v>
      </c>
      <c r="E1379" s="33" t="s">
        <v>12079</v>
      </c>
      <c r="F1379">
        <v>1</v>
      </c>
    </row>
    <row r="1380" spans="1:6" x14ac:dyDescent="0.3">
      <c r="A1380" s="3" t="s">
        <v>11837</v>
      </c>
      <c r="B1380" s="2" t="s">
        <v>11170</v>
      </c>
      <c r="C1380" s="2" t="s">
        <v>67</v>
      </c>
      <c r="E1380" s="33" t="s">
        <v>11310</v>
      </c>
      <c r="F1380">
        <v>1</v>
      </c>
    </row>
    <row r="1381" spans="1:6" ht="28.8" x14ac:dyDescent="0.3">
      <c r="A1381" s="3" t="s">
        <v>11837</v>
      </c>
      <c r="B1381" s="2" t="s">
        <v>11170</v>
      </c>
      <c r="C1381" s="2" t="s">
        <v>67</v>
      </c>
      <c r="E1381" s="33" t="s">
        <v>11440</v>
      </c>
      <c r="F1381">
        <v>1</v>
      </c>
    </row>
    <row r="1382" spans="1:6" ht="28.8" x14ac:dyDescent="0.3">
      <c r="A1382" s="3" t="s">
        <v>11837</v>
      </c>
      <c r="B1382" s="2" t="s">
        <v>67</v>
      </c>
      <c r="C1382" s="2" t="s">
        <v>67</v>
      </c>
      <c r="E1382" s="33" t="s">
        <v>12080</v>
      </c>
      <c r="F1382">
        <v>1</v>
      </c>
    </row>
    <row r="1383" spans="1:6" x14ac:dyDescent="0.3">
      <c r="A1383" s="3" t="s">
        <v>11838</v>
      </c>
      <c r="B1383" s="2" t="s">
        <v>67</v>
      </c>
      <c r="C1383" s="2" t="s">
        <v>67</v>
      </c>
      <c r="E1383" s="33" t="s">
        <v>12081</v>
      </c>
      <c r="F1383">
        <v>1</v>
      </c>
    </row>
    <row r="1384" spans="1:6" x14ac:dyDescent="0.3">
      <c r="A1384" s="3" t="s">
        <v>11838</v>
      </c>
      <c r="B1384" s="2" t="s">
        <v>67</v>
      </c>
      <c r="C1384" s="2" t="s">
        <v>67</v>
      </c>
      <c r="E1384" s="33" t="s">
        <v>12082</v>
      </c>
      <c r="F1384">
        <v>1</v>
      </c>
    </row>
    <row r="1385" spans="1:6" x14ac:dyDescent="0.3">
      <c r="A1385" s="3" t="s">
        <v>11838</v>
      </c>
      <c r="B1385" s="2" t="s">
        <v>11170</v>
      </c>
      <c r="C1385" s="2" t="s">
        <v>67</v>
      </c>
      <c r="E1385" s="33" t="s">
        <v>11244</v>
      </c>
      <c r="F1385">
        <v>1</v>
      </c>
    </row>
    <row r="1386" spans="1:6" x14ac:dyDescent="0.3">
      <c r="A1386" s="3" t="s">
        <v>11838</v>
      </c>
      <c r="B1386" s="2" t="s">
        <v>11170</v>
      </c>
      <c r="C1386" s="2" t="s">
        <v>67</v>
      </c>
      <c r="E1386" s="33" t="s">
        <v>12083</v>
      </c>
      <c r="F1386">
        <v>1</v>
      </c>
    </row>
    <row r="1387" spans="1:6" x14ac:dyDescent="0.3">
      <c r="A1387" s="3" t="s">
        <v>11838</v>
      </c>
      <c r="B1387" s="2" t="s">
        <v>67</v>
      </c>
      <c r="C1387" s="2" t="s">
        <v>67</v>
      </c>
      <c r="E1387" s="33" t="s">
        <v>12084</v>
      </c>
      <c r="F1387">
        <v>1</v>
      </c>
    </row>
    <row r="1388" spans="1:6" x14ac:dyDescent="0.3">
      <c r="A1388" s="3" t="s">
        <v>11838</v>
      </c>
      <c r="B1388" s="2" t="s">
        <v>67</v>
      </c>
      <c r="C1388" s="2" t="s">
        <v>67</v>
      </c>
      <c r="E1388" s="33" t="s">
        <v>11063</v>
      </c>
      <c r="F1388">
        <v>1</v>
      </c>
    </row>
    <row r="1389" spans="1:6" x14ac:dyDescent="0.3">
      <c r="A1389" s="3" t="s">
        <v>11838</v>
      </c>
      <c r="B1389" s="2" t="s">
        <v>11170</v>
      </c>
      <c r="C1389" s="2" t="s">
        <v>67</v>
      </c>
      <c r="E1389" s="33" t="s">
        <v>11256</v>
      </c>
      <c r="F1389">
        <v>1</v>
      </c>
    </row>
    <row r="1390" spans="1:6" ht="28.8" x14ac:dyDescent="0.3">
      <c r="A1390" s="3" t="s">
        <v>11838</v>
      </c>
      <c r="B1390" s="2" t="s">
        <v>11170</v>
      </c>
      <c r="C1390" s="2" t="s">
        <v>67</v>
      </c>
      <c r="E1390" s="33" t="s">
        <v>11250</v>
      </c>
      <c r="F1390">
        <v>1</v>
      </c>
    </row>
    <row r="1391" spans="1:6" x14ac:dyDescent="0.3">
      <c r="A1391" s="3" t="s">
        <v>11838</v>
      </c>
      <c r="B1391" s="2" t="s">
        <v>11170</v>
      </c>
      <c r="C1391" s="2" t="s">
        <v>67</v>
      </c>
      <c r="E1391" s="33" t="s">
        <v>11307</v>
      </c>
      <c r="F1391">
        <v>1</v>
      </c>
    </row>
    <row r="1392" spans="1:6" x14ac:dyDescent="0.3">
      <c r="A1392" s="3" t="s">
        <v>11838</v>
      </c>
      <c r="B1392" s="2" t="s">
        <v>67</v>
      </c>
      <c r="C1392" s="2" t="s">
        <v>67</v>
      </c>
      <c r="E1392" s="33" t="s">
        <v>12085</v>
      </c>
      <c r="F1392">
        <v>1</v>
      </c>
    </row>
    <row r="1393" spans="1:6" ht="28.8" x14ac:dyDescent="0.3">
      <c r="A1393" s="3" t="s">
        <v>11838</v>
      </c>
      <c r="B1393" s="2" t="s">
        <v>11170</v>
      </c>
      <c r="C1393" s="2" t="s">
        <v>67</v>
      </c>
      <c r="E1393" s="33" t="s">
        <v>11888</v>
      </c>
      <c r="F1393">
        <v>1</v>
      </c>
    </row>
    <row r="1394" spans="1:6" x14ac:dyDescent="0.3">
      <c r="A1394" s="3" t="s">
        <v>11838</v>
      </c>
      <c r="B1394" s="2" t="s">
        <v>11170</v>
      </c>
      <c r="C1394" s="2" t="s">
        <v>67</v>
      </c>
      <c r="E1394" s="33" t="s">
        <v>3178</v>
      </c>
      <c r="F1394">
        <v>1</v>
      </c>
    </row>
    <row r="1395" spans="1:6" ht="28.8" x14ac:dyDescent="0.3">
      <c r="A1395" s="3" t="s">
        <v>11838</v>
      </c>
      <c r="B1395" s="2" t="s">
        <v>67</v>
      </c>
      <c r="C1395" s="2" t="s">
        <v>67</v>
      </c>
      <c r="E1395" s="33" t="s">
        <v>12086</v>
      </c>
      <c r="F1395">
        <v>1</v>
      </c>
    </row>
    <row r="1396" spans="1:6" ht="28.8" x14ac:dyDescent="0.3">
      <c r="A1396" s="3" t="s">
        <v>11838</v>
      </c>
      <c r="B1396" s="2" t="s">
        <v>67</v>
      </c>
      <c r="C1396" s="2" t="s">
        <v>67</v>
      </c>
      <c r="E1396" s="33" t="s">
        <v>12087</v>
      </c>
      <c r="F1396">
        <v>1</v>
      </c>
    </row>
    <row r="1397" spans="1:6" x14ac:dyDescent="0.3">
      <c r="A1397" s="3" t="s">
        <v>11838</v>
      </c>
      <c r="B1397" s="2" t="s">
        <v>11170</v>
      </c>
      <c r="C1397" s="2" t="s">
        <v>67</v>
      </c>
      <c r="E1397" s="33" t="s">
        <v>11694</v>
      </c>
      <c r="F1397">
        <v>1</v>
      </c>
    </row>
    <row r="1398" spans="1:6" ht="28.8" x14ac:dyDescent="0.3">
      <c r="A1398" s="3" t="s">
        <v>11838</v>
      </c>
      <c r="B1398" s="2" t="s">
        <v>11170</v>
      </c>
      <c r="C1398" s="2" t="s">
        <v>67</v>
      </c>
      <c r="E1398" s="33" t="s">
        <v>11405</v>
      </c>
      <c r="F1398">
        <v>1</v>
      </c>
    </row>
    <row r="1399" spans="1:6" x14ac:dyDescent="0.3">
      <c r="A1399" s="3" t="s">
        <v>11838</v>
      </c>
      <c r="B1399" s="2" t="s">
        <v>11170</v>
      </c>
      <c r="C1399" s="2" t="s">
        <v>67</v>
      </c>
      <c r="E1399" s="33" t="s">
        <v>12088</v>
      </c>
      <c r="F1399">
        <v>1</v>
      </c>
    </row>
    <row r="1400" spans="1:6" x14ac:dyDescent="0.3">
      <c r="A1400" s="3" t="s">
        <v>11838</v>
      </c>
      <c r="B1400" s="2" t="s">
        <v>11170</v>
      </c>
      <c r="C1400" s="2" t="s">
        <v>67</v>
      </c>
      <c r="E1400" s="33" t="s">
        <v>11679</v>
      </c>
      <c r="F1400">
        <v>1</v>
      </c>
    </row>
    <row r="1401" spans="1:6" x14ac:dyDescent="0.3">
      <c r="A1401" s="3" t="s">
        <v>11839</v>
      </c>
      <c r="B1401" s="2" t="s">
        <v>11170</v>
      </c>
      <c r="C1401" s="2" t="s">
        <v>67</v>
      </c>
      <c r="E1401" s="33" t="s">
        <v>11232</v>
      </c>
      <c r="F1401">
        <v>1</v>
      </c>
    </row>
    <row r="1402" spans="1:6" ht="28.8" x14ac:dyDescent="0.3">
      <c r="A1402" s="3" t="s">
        <v>11839</v>
      </c>
      <c r="B1402" s="2" t="s">
        <v>11170</v>
      </c>
      <c r="C1402" s="2" t="s">
        <v>67</v>
      </c>
      <c r="E1402" s="33" t="s">
        <v>11390</v>
      </c>
      <c r="F1402">
        <v>1</v>
      </c>
    </row>
    <row r="1403" spans="1:6" x14ac:dyDescent="0.3">
      <c r="A1403" s="3" t="s">
        <v>11839</v>
      </c>
      <c r="B1403" s="2" t="s">
        <v>67</v>
      </c>
      <c r="C1403" s="2" t="s">
        <v>67</v>
      </c>
      <c r="D1403" s="23" t="s">
        <v>10756</v>
      </c>
      <c r="E1403" s="33" t="s">
        <v>11933</v>
      </c>
      <c r="F1403">
        <v>1</v>
      </c>
    </row>
    <row r="1404" spans="1:6" x14ac:dyDescent="0.3">
      <c r="A1404" s="3" t="s">
        <v>11839</v>
      </c>
      <c r="B1404" s="2" t="s">
        <v>11170</v>
      </c>
      <c r="C1404" s="2" t="s">
        <v>67</v>
      </c>
      <c r="E1404" s="33" t="s">
        <v>11172</v>
      </c>
      <c r="F1404">
        <v>1</v>
      </c>
    </row>
    <row r="1405" spans="1:6" ht="28.8" x14ac:dyDescent="0.3">
      <c r="A1405" s="3" t="s">
        <v>11839</v>
      </c>
      <c r="B1405" s="2" t="s">
        <v>67</v>
      </c>
      <c r="C1405" s="2" t="s">
        <v>68</v>
      </c>
      <c r="D1405" s="23" t="s">
        <v>12129</v>
      </c>
      <c r="E1405" s="33" t="s">
        <v>12104</v>
      </c>
      <c r="F1405">
        <v>1</v>
      </c>
    </row>
    <row r="1406" spans="1:6" ht="28.8" x14ac:dyDescent="0.3">
      <c r="A1406" s="3" t="s">
        <v>11839</v>
      </c>
      <c r="B1406" s="2" t="s">
        <v>67</v>
      </c>
      <c r="C1406" s="2" t="s">
        <v>68</v>
      </c>
      <c r="D1406" s="23" t="s">
        <v>12128</v>
      </c>
      <c r="E1406" s="33" t="s">
        <v>12105</v>
      </c>
      <c r="F1406">
        <v>1</v>
      </c>
    </row>
    <row r="1407" spans="1:6" x14ac:dyDescent="0.3">
      <c r="A1407" s="3" t="s">
        <v>11839</v>
      </c>
      <c r="B1407" s="2" t="s">
        <v>11170</v>
      </c>
      <c r="C1407" s="2" t="s">
        <v>67</v>
      </c>
      <c r="E1407" s="33" t="s">
        <v>11443</v>
      </c>
      <c r="F1407">
        <v>1</v>
      </c>
    </row>
    <row r="1408" spans="1:6" x14ac:dyDescent="0.3">
      <c r="A1408" s="3" t="s">
        <v>11839</v>
      </c>
      <c r="B1408" s="2" t="s">
        <v>11170</v>
      </c>
      <c r="C1408" s="2" t="s">
        <v>67</v>
      </c>
      <c r="E1408" s="33" t="s">
        <v>9719</v>
      </c>
      <c r="F1408">
        <v>1</v>
      </c>
    </row>
    <row r="1409" spans="1:6" x14ac:dyDescent="0.3">
      <c r="A1409" s="3" t="s">
        <v>11839</v>
      </c>
      <c r="B1409" s="2" t="s">
        <v>11170</v>
      </c>
      <c r="C1409" s="2" t="s">
        <v>67</v>
      </c>
      <c r="E1409" s="33" t="s">
        <v>11496</v>
      </c>
      <c r="F1409">
        <v>1</v>
      </c>
    </row>
    <row r="1410" spans="1:6" ht="28.8" x14ac:dyDescent="0.3">
      <c r="A1410" s="3" t="s">
        <v>11839</v>
      </c>
      <c r="B1410" s="2" t="s">
        <v>67</v>
      </c>
      <c r="C1410" s="2" t="s">
        <v>67</v>
      </c>
      <c r="E1410" s="33" t="s">
        <v>12106</v>
      </c>
      <c r="F1410">
        <v>1</v>
      </c>
    </row>
    <row r="1411" spans="1:6" x14ac:dyDescent="0.3">
      <c r="A1411" s="3" t="s">
        <v>11839</v>
      </c>
      <c r="B1411" s="2" t="s">
        <v>67</v>
      </c>
      <c r="C1411" s="2" t="s">
        <v>67</v>
      </c>
      <c r="E1411" s="33" t="s">
        <v>12107</v>
      </c>
      <c r="F1411">
        <v>1</v>
      </c>
    </row>
    <row r="1412" spans="1:6" ht="28.8" x14ac:dyDescent="0.3">
      <c r="A1412" s="3" t="s">
        <v>11839</v>
      </c>
      <c r="B1412" s="2" t="s">
        <v>11170</v>
      </c>
      <c r="C1412" s="2" t="s">
        <v>67</v>
      </c>
      <c r="E1412" s="33" t="s">
        <v>11883</v>
      </c>
      <c r="F1412">
        <v>1</v>
      </c>
    </row>
    <row r="1413" spans="1:6" x14ac:dyDescent="0.3">
      <c r="A1413" s="3" t="s">
        <v>11839</v>
      </c>
      <c r="B1413" s="2" t="s">
        <v>11170</v>
      </c>
      <c r="C1413" s="2" t="s">
        <v>67</v>
      </c>
      <c r="E1413" s="33" t="s">
        <v>12108</v>
      </c>
      <c r="F1413">
        <v>1</v>
      </c>
    </row>
    <row r="1414" spans="1:6" x14ac:dyDescent="0.3">
      <c r="A1414" s="3" t="s">
        <v>11839</v>
      </c>
      <c r="B1414" s="2" t="s">
        <v>11170</v>
      </c>
      <c r="C1414" s="2" t="s">
        <v>67</v>
      </c>
      <c r="E1414" s="33" t="s">
        <v>11184</v>
      </c>
      <c r="F1414">
        <v>1</v>
      </c>
    </row>
    <row r="1415" spans="1:6" ht="28.8" x14ac:dyDescent="0.3">
      <c r="A1415" s="3" t="s">
        <v>11839</v>
      </c>
      <c r="B1415" s="2" t="s">
        <v>11170</v>
      </c>
      <c r="C1415" s="2" t="s">
        <v>67</v>
      </c>
      <c r="E1415" s="33" t="s">
        <v>3694</v>
      </c>
      <c r="F1415">
        <v>1</v>
      </c>
    </row>
    <row r="1416" spans="1:6" ht="28.8" x14ac:dyDescent="0.3">
      <c r="A1416" s="3" t="s">
        <v>11839</v>
      </c>
      <c r="B1416" s="2" t="s">
        <v>11170</v>
      </c>
      <c r="C1416" s="2" t="s">
        <v>67</v>
      </c>
      <c r="E1416" s="33" t="s">
        <v>12109</v>
      </c>
      <c r="F1416">
        <v>1</v>
      </c>
    </row>
    <row r="1417" spans="1:6" x14ac:dyDescent="0.3">
      <c r="A1417" s="3" t="s">
        <v>11839</v>
      </c>
      <c r="B1417" s="2" t="s">
        <v>11170</v>
      </c>
      <c r="C1417" s="2" t="s">
        <v>67</v>
      </c>
      <c r="E1417" s="33" t="s">
        <v>11251</v>
      </c>
      <c r="F1417">
        <v>1</v>
      </c>
    </row>
    <row r="1418" spans="1:6" ht="28.8" x14ac:dyDescent="0.3">
      <c r="A1418" s="3" t="s">
        <v>11839</v>
      </c>
      <c r="B1418" s="2" t="s">
        <v>11170</v>
      </c>
      <c r="C1418" s="2" t="s">
        <v>67</v>
      </c>
      <c r="E1418" s="33" t="s">
        <v>12110</v>
      </c>
      <c r="F1418">
        <v>1</v>
      </c>
    </row>
    <row r="1419" spans="1:6" ht="28.8" x14ac:dyDescent="0.3">
      <c r="A1419" s="3" t="s">
        <v>11839</v>
      </c>
      <c r="B1419" s="2" t="s">
        <v>11170</v>
      </c>
      <c r="C1419" s="2" t="s">
        <v>67</v>
      </c>
      <c r="E1419" s="33" t="s">
        <v>11783</v>
      </c>
      <c r="F1419">
        <v>1</v>
      </c>
    </row>
    <row r="1420" spans="1:6" x14ac:dyDescent="0.3">
      <c r="A1420" s="3" t="s">
        <v>11839</v>
      </c>
      <c r="B1420" s="2" t="s">
        <v>11170</v>
      </c>
      <c r="C1420" s="2" t="s">
        <v>67</v>
      </c>
      <c r="E1420" s="33" t="s">
        <v>3126</v>
      </c>
      <c r="F1420">
        <v>1</v>
      </c>
    </row>
    <row r="1421" spans="1:6" ht="28.8" x14ac:dyDescent="0.3">
      <c r="A1421" s="3" t="s">
        <v>11839</v>
      </c>
      <c r="B1421" s="2" t="s">
        <v>11170</v>
      </c>
      <c r="C1421" s="2" t="s">
        <v>67</v>
      </c>
      <c r="E1421" s="33" t="s">
        <v>12111</v>
      </c>
      <c r="F1421">
        <v>1</v>
      </c>
    </row>
    <row r="1422" spans="1:6" x14ac:dyDescent="0.3">
      <c r="A1422" s="3" t="s">
        <v>11839</v>
      </c>
      <c r="B1422" s="2" t="s">
        <v>67</v>
      </c>
      <c r="C1422" s="2" t="s">
        <v>67</v>
      </c>
      <c r="E1422" s="33" t="s">
        <v>12112</v>
      </c>
      <c r="F1422">
        <v>1</v>
      </c>
    </row>
    <row r="1423" spans="1:6" ht="28.8" x14ac:dyDescent="0.3">
      <c r="A1423" s="3" t="s">
        <v>12100</v>
      </c>
      <c r="B1423" s="2" t="s">
        <v>67</v>
      </c>
      <c r="C1423" s="2" t="s">
        <v>67</v>
      </c>
      <c r="E1423" s="33" t="s">
        <v>12113</v>
      </c>
      <c r="F1423">
        <v>1</v>
      </c>
    </row>
    <row r="1424" spans="1:6" ht="28.8" x14ac:dyDescent="0.3">
      <c r="A1424" s="3" t="s">
        <v>12100</v>
      </c>
      <c r="B1424" s="2" t="s">
        <v>11170</v>
      </c>
      <c r="C1424" s="2" t="s">
        <v>67</v>
      </c>
      <c r="E1424" s="33" t="s">
        <v>11445</v>
      </c>
      <c r="F1424">
        <v>1</v>
      </c>
    </row>
    <row r="1425" spans="1:6" ht="28.8" x14ac:dyDescent="0.3">
      <c r="A1425" s="3" t="s">
        <v>12100</v>
      </c>
      <c r="B1425" s="2" t="s">
        <v>11170</v>
      </c>
      <c r="C1425" s="2" t="s">
        <v>67</v>
      </c>
      <c r="E1425" s="33" t="s">
        <v>11505</v>
      </c>
      <c r="F1425">
        <v>1</v>
      </c>
    </row>
    <row r="1426" spans="1:6" x14ac:dyDescent="0.3">
      <c r="A1426" s="3" t="s">
        <v>12100</v>
      </c>
      <c r="B1426" s="2" t="s">
        <v>11170</v>
      </c>
      <c r="C1426" s="2" t="s">
        <v>67</v>
      </c>
      <c r="E1426" s="33" t="s">
        <v>11386</v>
      </c>
      <c r="F1426">
        <v>1</v>
      </c>
    </row>
    <row r="1427" spans="1:6" x14ac:dyDescent="0.3">
      <c r="A1427" s="3" t="s">
        <v>12100</v>
      </c>
      <c r="B1427" s="2" t="s">
        <v>67</v>
      </c>
      <c r="C1427" s="2" t="s">
        <v>67</v>
      </c>
      <c r="E1427" s="33" t="s">
        <v>12114</v>
      </c>
      <c r="F1427">
        <v>1</v>
      </c>
    </row>
    <row r="1428" spans="1:6" x14ac:dyDescent="0.3">
      <c r="A1428" s="3" t="s">
        <v>12100</v>
      </c>
      <c r="B1428" s="2" t="s">
        <v>67</v>
      </c>
      <c r="C1428" s="2" t="s">
        <v>67</v>
      </c>
      <c r="E1428" s="33" t="s">
        <v>12115</v>
      </c>
      <c r="F1428">
        <v>1</v>
      </c>
    </row>
    <row r="1429" spans="1:6" ht="28.8" x14ac:dyDescent="0.3">
      <c r="A1429" s="3" t="s">
        <v>12100</v>
      </c>
      <c r="B1429" s="2" t="s">
        <v>67</v>
      </c>
      <c r="C1429" s="2" t="s">
        <v>67</v>
      </c>
      <c r="E1429" s="33" t="s">
        <v>12116</v>
      </c>
      <c r="F1429">
        <v>1</v>
      </c>
    </row>
    <row r="1430" spans="1:6" ht="28.8" x14ac:dyDescent="0.3">
      <c r="A1430" s="3" t="s">
        <v>12100</v>
      </c>
      <c r="B1430" s="2" t="s">
        <v>67</v>
      </c>
      <c r="C1430" s="2" t="s">
        <v>67</v>
      </c>
      <c r="E1430" s="33" t="s">
        <v>12117</v>
      </c>
      <c r="F1430">
        <v>1</v>
      </c>
    </row>
    <row r="1431" spans="1:6" x14ac:dyDescent="0.3">
      <c r="A1431" s="3" t="s">
        <v>12100</v>
      </c>
      <c r="B1431" s="2" t="s">
        <v>67</v>
      </c>
      <c r="C1431" s="2" t="s">
        <v>67</v>
      </c>
      <c r="E1431" s="33" t="s">
        <v>12118</v>
      </c>
      <c r="F1431">
        <v>1</v>
      </c>
    </row>
    <row r="1432" spans="1:6" x14ac:dyDescent="0.3">
      <c r="A1432" s="3" t="s">
        <v>12100</v>
      </c>
      <c r="B1432" s="2" t="s">
        <v>11170</v>
      </c>
      <c r="C1432" s="2" t="s">
        <v>67</v>
      </c>
      <c r="E1432" s="33" t="s">
        <v>11450</v>
      </c>
      <c r="F1432">
        <v>1</v>
      </c>
    </row>
    <row r="1433" spans="1:6" x14ac:dyDescent="0.3">
      <c r="A1433" s="3" t="s">
        <v>12100</v>
      </c>
      <c r="B1433" s="2" t="s">
        <v>11170</v>
      </c>
      <c r="C1433" s="2" t="s">
        <v>67</v>
      </c>
      <c r="E1433" s="33" t="s">
        <v>11642</v>
      </c>
      <c r="F1433">
        <v>1</v>
      </c>
    </row>
    <row r="1434" spans="1:6" x14ac:dyDescent="0.3">
      <c r="A1434" s="3" t="s">
        <v>12100</v>
      </c>
      <c r="B1434" s="2" t="s">
        <v>11170</v>
      </c>
      <c r="C1434" s="2" t="s">
        <v>67</v>
      </c>
      <c r="E1434" s="33" t="s">
        <v>11227</v>
      </c>
      <c r="F1434">
        <v>1</v>
      </c>
    </row>
    <row r="1435" spans="1:6" x14ac:dyDescent="0.3">
      <c r="A1435" s="3" t="s">
        <v>12100</v>
      </c>
      <c r="B1435" s="2" t="s">
        <v>11170</v>
      </c>
      <c r="C1435" s="2" t="s">
        <v>67</v>
      </c>
      <c r="E1435" s="33" t="s">
        <v>9290</v>
      </c>
      <c r="F1435">
        <v>1</v>
      </c>
    </row>
    <row r="1436" spans="1:6" x14ac:dyDescent="0.3">
      <c r="A1436" s="3" t="s">
        <v>12100</v>
      </c>
      <c r="B1436" s="2" t="s">
        <v>11170</v>
      </c>
      <c r="C1436" s="2" t="s">
        <v>67</v>
      </c>
      <c r="E1436" s="33" t="s">
        <v>9719</v>
      </c>
      <c r="F1436">
        <v>1</v>
      </c>
    </row>
    <row r="1437" spans="1:6" x14ac:dyDescent="0.3">
      <c r="A1437" s="3" t="s">
        <v>12100</v>
      </c>
      <c r="B1437" s="2" t="s">
        <v>11170</v>
      </c>
      <c r="C1437" s="2" t="s">
        <v>67</v>
      </c>
      <c r="E1437" s="33" t="s">
        <v>12119</v>
      </c>
      <c r="F1437">
        <v>1</v>
      </c>
    </row>
    <row r="1438" spans="1:6" ht="28.8" x14ac:dyDescent="0.3">
      <c r="A1438" s="3" t="s">
        <v>12100</v>
      </c>
      <c r="B1438" s="2" t="s">
        <v>67</v>
      </c>
      <c r="C1438" s="2" t="s">
        <v>68</v>
      </c>
      <c r="D1438" s="23" t="s">
        <v>12127</v>
      </c>
      <c r="E1438" s="33" t="s">
        <v>12120</v>
      </c>
      <c r="F1438">
        <v>1</v>
      </c>
    </row>
    <row r="1439" spans="1:6" x14ac:dyDescent="0.3">
      <c r="A1439" s="3" t="s">
        <v>12101</v>
      </c>
      <c r="B1439" s="2" t="s">
        <v>11170</v>
      </c>
      <c r="C1439" s="2" t="s">
        <v>67</v>
      </c>
      <c r="E1439" s="33" t="s">
        <v>12121</v>
      </c>
      <c r="F1439">
        <v>1</v>
      </c>
    </row>
    <row r="1440" spans="1:6" ht="28.8" x14ac:dyDescent="0.3">
      <c r="A1440" s="3" t="s">
        <v>12101</v>
      </c>
      <c r="B1440" s="2" t="s">
        <v>11170</v>
      </c>
      <c r="C1440" s="2" t="s">
        <v>67</v>
      </c>
      <c r="E1440" s="33" t="s">
        <v>12109</v>
      </c>
      <c r="F1440">
        <v>1</v>
      </c>
    </row>
    <row r="1441" spans="1:6" ht="28.8" x14ac:dyDescent="0.3">
      <c r="A1441" s="3" t="s">
        <v>12101</v>
      </c>
      <c r="B1441" s="2" t="s">
        <v>11170</v>
      </c>
      <c r="C1441" s="2" t="s">
        <v>67</v>
      </c>
      <c r="E1441" s="33" t="s">
        <v>3694</v>
      </c>
      <c r="F1441">
        <v>1</v>
      </c>
    </row>
    <row r="1442" spans="1:6" ht="28.8" x14ac:dyDescent="0.3">
      <c r="A1442" s="3" t="s">
        <v>12101</v>
      </c>
      <c r="B1442" s="2" t="s">
        <v>11170</v>
      </c>
      <c r="C1442" s="2" t="s">
        <v>67</v>
      </c>
      <c r="E1442" s="33" t="s">
        <v>12111</v>
      </c>
      <c r="F1442">
        <v>1</v>
      </c>
    </row>
    <row r="1443" spans="1:6" ht="28.8" x14ac:dyDescent="0.3">
      <c r="A1443" s="3" t="s">
        <v>12101</v>
      </c>
      <c r="B1443" s="2" t="s">
        <v>67</v>
      </c>
      <c r="C1443" s="2" t="s">
        <v>67</v>
      </c>
      <c r="E1443" s="33" t="s">
        <v>12122</v>
      </c>
      <c r="F1443">
        <v>1</v>
      </c>
    </row>
    <row r="1444" spans="1:6" ht="28.8" x14ac:dyDescent="0.3">
      <c r="A1444" s="3" t="s">
        <v>12101</v>
      </c>
      <c r="B1444" s="2" t="s">
        <v>11170</v>
      </c>
      <c r="C1444" s="2" t="s">
        <v>67</v>
      </c>
      <c r="E1444" s="33" t="s">
        <v>11870</v>
      </c>
      <c r="F1444">
        <v>1</v>
      </c>
    </row>
    <row r="1445" spans="1:6" x14ac:dyDescent="0.3">
      <c r="A1445" s="3" t="s">
        <v>12101</v>
      </c>
      <c r="B1445" s="2" t="s">
        <v>11170</v>
      </c>
      <c r="C1445" s="2" t="s">
        <v>67</v>
      </c>
      <c r="E1445" s="33" t="s">
        <v>11443</v>
      </c>
      <c r="F1445">
        <v>1</v>
      </c>
    </row>
    <row r="1446" spans="1:6" x14ac:dyDescent="0.3">
      <c r="A1446" s="3" t="s">
        <v>12101</v>
      </c>
      <c r="B1446" s="2" t="s">
        <v>11170</v>
      </c>
      <c r="C1446" s="2" t="s">
        <v>67</v>
      </c>
      <c r="E1446" s="33" t="s">
        <v>11496</v>
      </c>
      <c r="F1446">
        <v>1</v>
      </c>
    </row>
    <row r="1447" spans="1:6" x14ac:dyDescent="0.3">
      <c r="A1447" s="3" t="s">
        <v>12101</v>
      </c>
      <c r="B1447" s="2" t="s">
        <v>11170</v>
      </c>
      <c r="C1447" s="2" t="s">
        <v>67</v>
      </c>
      <c r="E1447" s="33" t="s">
        <v>11251</v>
      </c>
      <c r="F1447">
        <v>1</v>
      </c>
    </row>
    <row r="1448" spans="1:6" x14ac:dyDescent="0.3">
      <c r="A1448" s="3" t="s">
        <v>12101</v>
      </c>
      <c r="B1448" s="2" t="s">
        <v>11170</v>
      </c>
      <c r="C1448" s="2" t="s">
        <v>67</v>
      </c>
      <c r="E1448" s="33" t="s">
        <v>11317</v>
      </c>
      <c r="F1448">
        <v>1</v>
      </c>
    </row>
    <row r="1449" spans="1:6" ht="28.8" x14ac:dyDescent="0.3">
      <c r="A1449" s="3" t="s">
        <v>12101</v>
      </c>
      <c r="B1449" s="2" t="s">
        <v>11170</v>
      </c>
      <c r="C1449" s="2" t="s">
        <v>67</v>
      </c>
      <c r="E1449" s="33" t="s">
        <v>12123</v>
      </c>
      <c r="F1449">
        <v>1</v>
      </c>
    </row>
    <row r="1450" spans="1:6" x14ac:dyDescent="0.3">
      <c r="A1450" s="3" t="s">
        <v>12101</v>
      </c>
      <c r="B1450" s="2" t="s">
        <v>11170</v>
      </c>
      <c r="C1450" s="2" t="s">
        <v>67</v>
      </c>
      <c r="E1450" s="33" t="s">
        <v>11194</v>
      </c>
      <c r="F1450">
        <v>1</v>
      </c>
    </row>
    <row r="1451" spans="1:6" ht="28.8" x14ac:dyDescent="0.3">
      <c r="A1451" s="3" t="s">
        <v>12101</v>
      </c>
      <c r="B1451" s="2" t="s">
        <v>11170</v>
      </c>
      <c r="C1451" s="2" t="s">
        <v>67</v>
      </c>
      <c r="E1451" s="33" t="s">
        <v>11313</v>
      </c>
      <c r="F1451">
        <v>1</v>
      </c>
    </row>
    <row r="1452" spans="1:6" ht="28.8" x14ac:dyDescent="0.3">
      <c r="A1452" s="3" t="s">
        <v>12101</v>
      </c>
      <c r="B1452" s="2" t="s">
        <v>11170</v>
      </c>
      <c r="C1452" s="2" t="s">
        <v>67</v>
      </c>
      <c r="E1452" s="33" t="s">
        <v>12124</v>
      </c>
      <c r="F1452">
        <v>1</v>
      </c>
    </row>
    <row r="1453" spans="1:6" ht="28.8" x14ac:dyDescent="0.3">
      <c r="A1453" s="3" t="s">
        <v>12102</v>
      </c>
      <c r="B1453" s="2" t="s">
        <v>11170</v>
      </c>
      <c r="C1453" s="2" t="s">
        <v>67</v>
      </c>
      <c r="E1453" s="33" t="s">
        <v>12125</v>
      </c>
      <c r="F1453">
        <v>1</v>
      </c>
    </row>
    <row r="1454" spans="1:6" x14ac:dyDescent="0.3">
      <c r="A1454" s="3" t="s">
        <v>12102</v>
      </c>
      <c r="B1454" s="2" t="s">
        <v>11170</v>
      </c>
      <c r="C1454" s="2" t="s">
        <v>67</v>
      </c>
      <c r="E1454" s="33" t="s">
        <v>3178</v>
      </c>
      <c r="F1454">
        <v>1</v>
      </c>
    </row>
    <row r="1455" spans="1:6" x14ac:dyDescent="0.3">
      <c r="A1455" s="3" t="s">
        <v>12102</v>
      </c>
      <c r="B1455" s="2" t="s">
        <v>11170</v>
      </c>
      <c r="C1455" s="2" t="s">
        <v>67</v>
      </c>
      <c r="E1455" s="33" t="s">
        <v>11227</v>
      </c>
      <c r="F1455">
        <v>1</v>
      </c>
    </row>
    <row r="1456" spans="1:6" x14ac:dyDescent="0.3">
      <c r="A1456" s="3" t="s">
        <v>12102</v>
      </c>
      <c r="B1456" s="2" t="s">
        <v>11170</v>
      </c>
      <c r="C1456" s="2" t="s">
        <v>67</v>
      </c>
      <c r="E1456" s="33" t="s">
        <v>12126</v>
      </c>
      <c r="F1456">
        <v>1</v>
      </c>
    </row>
    <row r="1457" spans="1:6" x14ac:dyDescent="0.3">
      <c r="A1457" s="3" t="s">
        <v>12102</v>
      </c>
      <c r="B1457" s="2" t="s">
        <v>11170</v>
      </c>
      <c r="C1457" s="2" t="s">
        <v>67</v>
      </c>
      <c r="E1457" s="33" t="s">
        <v>11253</v>
      </c>
      <c r="F1457">
        <v>1</v>
      </c>
    </row>
    <row r="1458" spans="1:6" ht="28.8" x14ac:dyDescent="0.3">
      <c r="A1458" s="3" t="s">
        <v>12102</v>
      </c>
      <c r="B1458" s="2" t="s">
        <v>11170</v>
      </c>
      <c r="C1458" s="2" t="s">
        <v>67</v>
      </c>
      <c r="E1458" s="33" t="s">
        <v>11405</v>
      </c>
      <c r="F1458">
        <v>1</v>
      </c>
    </row>
    <row r="1459" spans="1:6" x14ac:dyDescent="0.3">
      <c r="A1459" s="3" t="s">
        <v>12103</v>
      </c>
      <c r="B1459" s="2" t="s">
        <v>11170</v>
      </c>
      <c r="C1459" s="2" t="s">
        <v>67</v>
      </c>
      <c r="E1459" s="33" t="s">
        <v>11194</v>
      </c>
      <c r="F1459">
        <v>1</v>
      </c>
    </row>
    <row r="1460" spans="1:6" x14ac:dyDescent="0.3">
      <c r="A1460" s="3" t="s">
        <v>12103</v>
      </c>
      <c r="B1460" s="2" t="s">
        <v>11170</v>
      </c>
      <c r="C1460" s="2" t="s">
        <v>67</v>
      </c>
      <c r="E1460" s="33" t="s">
        <v>12138</v>
      </c>
      <c r="F1460">
        <v>1</v>
      </c>
    </row>
    <row r="1461" spans="1:6" x14ac:dyDescent="0.3">
      <c r="A1461" s="3" t="s">
        <v>12103</v>
      </c>
      <c r="B1461" s="2" t="s">
        <v>11170</v>
      </c>
      <c r="C1461" s="2" t="s">
        <v>67</v>
      </c>
      <c r="E1461" s="33" t="s">
        <v>11316</v>
      </c>
      <c r="F1461">
        <v>1</v>
      </c>
    </row>
    <row r="1462" spans="1:6" ht="28.8" x14ac:dyDescent="0.3">
      <c r="A1462" s="3" t="s">
        <v>12103</v>
      </c>
      <c r="B1462" s="2" t="s">
        <v>67</v>
      </c>
      <c r="C1462" s="2" t="s">
        <v>68</v>
      </c>
      <c r="E1462" s="33" t="s">
        <v>12139</v>
      </c>
      <c r="F1462">
        <v>1</v>
      </c>
    </row>
    <row r="1463" spans="1:6" x14ac:dyDescent="0.3">
      <c r="A1463" s="3" t="s">
        <v>12103</v>
      </c>
      <c r="B1463" s="2" t="s">
        <v>11170</v>
      </c>
      <c r="C1463" s="2" t="s">
        <v>67</v>
      </c>
      <c r="E1463" s="33" t="s">
        <v>11410</v>
      </c>
      <c r="F1463">
        <v>1</v>
      </c>
    </row>
    <row r="1464" spans="1:6" x14ac:dyDescent="0.3">
      <c r="A1464" s="3" t="s">
        <v>12103</v>
      </c>
      <c r="B1464" s="2" t="s">
        <v>11170</v>
      </c>
      <c r="C1464" s="2" t="s">
        <v>67</v>
      </c>
      <c r="E1464" s="33" t="s">
        <v>11311</v>
      </c>
      <c r="F1464">
        <v>1</v>
      </c>
    </row>
    <row r="1465" spans="1:6" x14ac:dyDescent="0.3">
      <c r="A1465" s="3" t="s">
        <v>12103</v>
      </c>
      <c r="B1465" s="2" t="s">
        <v>11170</v>
      </c>
      <c r="C1465" s="2" t="s">
        <v>67</v>
      </c>
      <c r="E1465" s="33" t="s">
        <v>12140</v>
      </c>
      <c r="F1465">
        <v>1</v>
      </c>
    </row>
    <row r="1466" spans="1:6" x14ac:dyDescent="0.3">
      <c r="A1466" s="3" t="s">
        <v>12103</v>
      </c>
      <c r="B1466" s="2" t="s">
        <v>67</v>
      </c>
      <c r="C1466" s="2" t="s">
        <v>67</v>
      </c>
      <c r="E1466" s="33" t="s">
        <v>12141</v>
      </c>
      <c r="F1466">
        <v>1</v>
      </c>
    </row>
    <row r="1467" spans="1:6" x14ac:dyDescent="0.3">
      <c r="A1467" s="3" t="s">
        <v>12103</v>
      </c>
      <c r="B1467" s="2" t="s">
        <v>11170</v>
      </c>
      <c r="C1467" s="2" t="s">
        <v>67</v>
      </c>
      <c r="E1467" s="33" t="s">
        <v>11198</v>
      </c>
      <c r="F1467">
        <v>1</v>
      </c>
    </row>
    <row r="1468" spans="1:6" x14ac:dyDescent="0.3">
      <c r="A1468" s="3" t="s">
        <v>12103</v>
      </c>
      <c r="B1468" s="2" t="s">
        <v>11170</v>
      </c>
      <c r="C1468" s="2" t="s">
        <v>67</v>
      </c>
      <c r="E1468" s="33" t="s">
        <v>11199</v>
      </c>
      <c r="F1468">
        <v>1</v>
      </c>
    </row>
    <row r="1469" spans="1:6" x14ac:dyDescent="0.3">
      <c r="A1469" s="3" t="s">
        <v>12103</v>
      </c>
      <c r="B1469" s="2" t="s">
        <v>11170</v>
      </c>
      <c r="C1469" s="2" t="s">
        <v>67</v>
      </c>
      <c r="E1469" s="33" t="s">
        <v>11202</v>
      </c>
      <c r="F1469">
        <v>1</v>
      </c>
    </row>
    <row r="1470" spans="1:6" ht="28.8" x14ac:dyDescent="0.3">
      <c r="A1470" s="3" t="s">
        <v>12103</v>
      </c>
      <c r="B1470" s="2" t="s">
        <v>11170</v>
      </c>
      <c r="C1470" s="2" t="s">
        <v>67</v>
      </c>
      <c r="E1470" s="33" t="s">
        <v>11203</v>
      </c>
      <c r="F1470">
        <v>1</v>
      </c>
    </row>
    <row r="1471" spans="1:6" ht="28.8" x14ac:dyDescent="0.3">
      <c r="A1471" s="3" t="s">
        <v>12103</v>
      </c>
      <c r="B1471" s="2" t="s">
        <v>11170</v>
      </c>
      <c r="C1471" s="2" t="s">
        <v>67</v>
      </c>
      <c r="E1471" s="33" t="s">
        <v>11436</v>
      </c>
      <c r="F1471">
        <v>1</v>
      </c>
    </row>
    <row r="1472" spans="1:6" x14ac:dyDescent="0.3">
      <c r="A1472" s="3" t="s">
        <v>12103</v>
      </c>
      <c r="B1472" s="2" t="s">
        <v>11170</v>
      </c>
      <c r="C1472" s="2" t="s">
        <v>67</v>
      </c>
      <c r="E1472" s="33" t="s">
        <v>11307</v>
      </c>
      <c r="F1472">
        <v>1</v>
      </c>
    </row>
    <row r="1473" spans="1:6" ht="28.8" x14ac:dyDescent="0.3">
      <c r="A1473" s="3" t="s">
        <v>12103</v>
      </c>
      <c r="B1473" s="2" t="s">
        <v>11170</v>
      </c>
      <c r="C1473" s="2" t="s">
        <v>67</v>
      </c>
      <c r="E1473" s="33" t="s">
        <v>11309</v>
      </c>
      <c r="F1473">
        <v>1</v>
      </c>
    </row>
    <row r="1474" spans="1:6" x14ac:dyDescent="0.3">
      <c r="A1474" s="3" t="s">
        <v>12103</v>
      </c>
      <c r="B1474" s="2" t="s">
        <v>11170</v>
      </c>
      <c r="C1474" s="2" t="s">
        <v>67</v>
      </c>
      <c r="E1474" s="33" t="s">
        <v>11227</v>
      </c>
      <c r="F1474">
        <v>1</v>
      </c>
    </row>
    <row r="1475" spans="1:6" x14ac:dyDescent="0.3">
      <c r="A1475" s="3" t="s">
        <v>12103</v>
      </c>
      <c r="B1475" s="2" t="s">
        <v>68</v>
      </c>
      <c r="C1475" s="2" t="s">
        <v>68</v>
      </c>
      <c r="D1475" s="23" t="s">
        <v>12245</v>
      </c>
      <c r="E1475" s="33" t="s">
        <v>12142</v>
      </c>
      <c r="F1475">
        <v>1</v>
      </c>
    </row>
    <row r="1476" spans="1:6" x14ac:dyDescent="0.3">
      <c r="A1476" s="3" t="s">
        <v>12103</v>
      </c>
      <c r="B1476" s="2" t="s">
        <v>11170</v>
      </c>
      <c r="C1476" s="2" t="s">
        <v>67</v>
      </c>
      <c r="E1476" s="33" t="s">
        <v>11310</v>
      </c>
      <c r="F1476">
        <v>1</v>
      </c>
    </row>
    <row r="1477" spans="1:6" ht="28.8" x14ac:dyDescent="0.3">
      <c r="A1477" s="3" t="s">
        <v>12103</v>
      </c>
      <c r="B1477" s="2" t="s">
        <v>11170</v>
      </c>
      <c r="C1477" s="2" t="s">
        <v>67</v>
      </c>
      <c r="E1477" s="33" t="s">
        <v>11355</v>
      </c>
      <c r="F1477">
        <v>1</v>
      </c>
    </row>
    <row r="1478" spans="1:6" x14ac:dyDescent="0.3">
      <c r="A1478" s="3" t="s">
        <v>12103</v>
      </c>
      <c r="B1478" s="2" t="s">
        <v>67</v>
      </c>
      <c r="C1478" s="2" t="s">
        <v>67</v>
      </c>
      <c r="E1478" s="33" t="s">
        <v>12143</v>
      </c>
      <c r="F1478">
        <v>1</v>
      </c>
    </row>
    <row r="1479" spans="1:6" ht="28.8" x14ac:dyDescent="0.3">
      <c r="A1479" s="3" t="s">
        <v>12103</v>
      </c>
      <c r="B1479" s="2" t="s">
        <v>68</v>
      </c>
      <c r="C1479" s="2" t="s">
        <v>68</v>
      </c>
      <c r="D1479" s="23" t="s">
        <v>11321</v>
      </c>
      <c r="E1479" s="33" t="s">
        <v>12144</v>
      </c>
      <c r="F1479">
        <v>1</v>
      </c>
    </row>
    <row r="1480" spans="1:6" x14ac:dyDescent="0.3">
      <c r="A1480" s="3" t="s">
        <v>12103</v>
      </c>
      <c r="B1480" s="2" t="s">
        <v>11170</v>
      </c>
      <c r="C1480" s="2" t="s">
        <v>67</v>
      </c>
      <c r="E1480" s="33" t="s">
        <v>11419</v>
      </c>
      <c r="F1480">
        <v>1</v>
      </c>
    </row>
    <row r="1481" spans="1:6" x14ac:dyDescent="0.3">
      <c r="A1481" s="3" t="s">
        <v>12103</v>
      </c>
      <c r="B1481" s="2" t="s">
        <v>67</v>
      </c>
      <c r="C1481" s="2" t="s">
        <v>67</v>
      </c>
      <c r="E1481" s="33" t="s">
        <v>12145</v>
      </c>
      <c r="F1481">
        <v>1</v>
      </c>
    </row>
    <row r="1482" spans="1:6" x14ac:dyDescent="0.3">
      <c r="A1482" s="3" t="s">
        <v>12103</v>
      </c>
      <c r="B1482" s="2" t="s">
        <v>11170</v>
      </c>
      <c r="C1482" s="2" t="s">
        <v>67</v>
      </c>
      <c r="E1482" s="33" t="s">
        <v>11212</v>
      </c>
      <c r="F1482">
        <v>1</v>
      </c>
    </row>
    <row r="1483" spans="1:6" x14ac:dyDescent="0.3">
      <c r="A1483" s="3" t="s">
        <v>12130</v>
      </c>
      <c r="B1483" s="2" t="s">
        <v>11170</v>
      </c>
      <c r="C1483" s="2" t="s">
        <v>67</v>
      </c>
      <c r="E1483" s="33" t="s">
        <v>9290</v>
      </c>
      <c r="F1483">
        <v>1</v>
      </c>
    </row>
    <row r="1484" spans="1:6" x14ac:dyDescent="0.3">
      <c r="A1484" s="3" t="s">
        <v>12130</v>
      </c>
      <c r="B1484" s="2" t="s">
        <v>11170</v>
      </c>
      <c r="C1484" s="2" t="s">
        <v>67</v>
      </c>
      <c r="E1484" s="33" t="s">
        <v>11622</v>
      </c>
      <c r="F1484">
        <v>1</v>
      </c>
    </row>
    <row r="1485" spans="1:6" x14ac:dyDescent="0.3">
      <c r="A1485" s="3" t="s">
        <v>12130</v>
      </c>
      <c r="B1485" s="2" t="s">
        <v>11170</v>
      </c>
      <c r="C1485" s="2" t="s">
        <v>67</v>
      </c>
      <c r="E1485" s="33" t="s">
        <v>11317</v>
      </c>
      <c r="F1485">
        <v>1</v>
      </c>
    </row>
    <row r="1486" spans="1:6" ht="28.8" x14ac:dyDescent="0.3">
      <c r="A1486" s="3" t="s">
        <v>12130</v>
      </c>
      <c r="B1486" s="2" t="s">
        <v>67</v>
      </c>
      <c r="C1486" s="2" t="s">
        <v>67</v>
      </c>
      <c r="E1486" s="33" t="s">
        <v>12146</v>
      </c>
      <c r="F1486">
        <v>1</v>
      </c>
    </row>
    <row r="1487" spans="1:6" ht="28.8" x14ac:dyDescent="0.3">
      <c r="A1487" s="3" t="s">
        <v>12130</v>
      </c>
      <c r="B1487" s="2" t="s">
        <v>11170</v>
      </c>
      <c r="C1487" s="2" t="s">
        <v>67</v>
      </c>
      <c r="E1487" s="33" t="s">
        <v>11559</v>
      </c>
      <c r="F1487">
        <v>1</v>
      </c>
    </row>
    <row r="1488" spans="1:6" x14ac:dyDescent="0.3">
      <c r="A1488" s="3" t="s">
        <v>12130</v>
      </c>
      <c r="B1488" s="2" t="s">
        <v>11170</v>
      </c>
      <c r="C1488" s="2" t="s">
        <v>67</v>
      </c>
      <c r="E1488" s="33" t="s">
        <v>3126</v>
      </c>
      <c r="F1488">
        <v>1</v>
      </c>
    </row>
    <row r="1489" spans="1:6" ht="28.8" x14ac:dyDescent="0.3">
      <c r="A1489" s="3" t="s">
        <v>12130</v>
      </c>
      <c r="B1489" s="2" t="s">
        <v>11170</v>
      </c>
      <c r="C1489" s="2" t="s">
        <v>67</v>
      </c>
      <c r="E1489" s="33" t="s">
        <v>11626</v>
      </c>
      <c r="F1489">
        <v>1</v>
      </c>
    </row>
    <row r="1490" spans="1:6" x14ac:dyDescent="0.3">
      <c r="A1490" s="3" t="s">
        <v>12130</v>
      </c>
      <c r="B1490" s="2" t="s">
        <v>67</v>
      </c>
      <c r="C1490" s="2" t="s">
        <v>67</v>
      </c>
      <c r="E1490" s="33" t="s">
        <v>12147</v>
      </c>
      <c r="F1490">
        <v>1</v>
      </c>
    </row>
    <row r="1491" spans="1:6" x14ac:dyDescent="0.3">
      <c r="A1491" s="3" t="s">
        <v>12130</v>
      </c>
      <c r="B1491" s="2" t="s">
        <v>11170</v>
      </c>
      <c r="C1491" s="2" t="s">
        <v>67</v>
      </c>
      <c r="E1491" s="33" t="s">
        <v>2343</v>
      </c>
      <c r="F1491">
        <v>1</v>
      </c>
    </row>
    <row r="1492" spans="1:6" x14ac:dyDescent="0.3">
      <c r="A1492" s="3" t="s">
        <v>12130</v>
      </c>
      <c r="B1492" s="2" t="s">
        <v>11170</v>
      </c>
      <c r="C1492" s="2" t="s">
        <v>67</v>
      </c>
      <c r="E1492" s="33" t="s">
        <v>11212</v>
      </c>
      <c r="F1492">
        <v>1</v>
      </c>
    </row>
    <row r="1493" spans="1:6" x14ac:dyDescent="0.3">
      <c r="A1493" s="3" t="s">
        <v>12131</v>
      </c>
      <c r="B1493" s="2" t="s">
        <v>11170</v>
      </c>
      <c r="C1493" s="2" t="s">
        <v>67</v>
      </c>
      <c r="E1493" s="33" t="s">
        <v>9290</v>
      </c>
      <c r="F1493">
        <v>1</v>
      </c>
    </row>
    <row r="1494" spans="1:6" ht="28.8" x14ac:dyDescent="0.3">
      <c r="A1494" s="3" t="s">
        <v>12131</v>
      </c>
      <c r="B1494" s="2" t="s">
        <v>11170</v>
      </c>
      <c r="C1494" s="2" t="s">
        <v>67</v>
      </c>
      <c r="E1494" s="33" t="s">
        <v>11472</v>
      </c>
      <c r="F1494">
        <v>1</v>
      </c>
    </row>
    <row r="1495" spans="1:6" x14ac:dyDescent="0.3">
      <c r="A1495" s="3" t="s">
        <v>12131</v>
      </c>
      <c r="B1495" s="2" t="s">
        <v>67</v>
      </c>
      <c r="C1495" s="2" t="s">
        <v>67</v>
      </c>
      <c r="E1495" s="33" t="s">
        <v>12148</v>
      </c>
      <c r="F1495">
        <v>1</v>
      </c>
    </row>
    <row r="1496" spans="1:6" x14ac:dyDescent="0.3">
      <c r="A1496" s="3" t="s">
        <v>12131</v>
      </c>
      <c r="B1496" s="2" t="s">
        <v>67</v>
      </c>
      <c r="C1496" s="2" t="s">
        <v>67</v>
      </c>
      <c r="E1496" s="33" t="s">
        <v>12149</v>
      </c>
      <c r="F1496">
        <v>1</v>
      </c>
    </row>
    <row r="1497" spans="1:6" x14ac:dyDescent="0.3">
      <c r="A1497" s="3" t="s">
        <v>12131</v>
      </c>
      <c r="B1497" s="2" t="s">
        <v>68</v>
      </c>
      <c r="C1497" s="2" t="s">
        <v>68</v>
      </c>
      <c r="E1497" s="33" t="s">
        <v>12150</v>
      </c>
      <c r="F1497">
        <v>1</v>
      </c>
    </row>
    <row r="1498" spans="1:6" x14ac:dyDescent="0.3">
      <c r="A1498" s="3" t="s">
        <v>12131</v>
      </c>
      <c r="B1498" s="2" t="s">
        <v>67</v>
      </c>
      <c r="C1498" s="2" t="s">
        <v>67</v>
      </c>
      <c r="E1498" s="33" t="s">
        <v>12151</v>
      </c>
      <c r="F1498">
        <v>1</v>
      </c>
    </row>
    <row r="1499" spans="1:6" x14ac:dyDescent="0.3">
      <c r="A1499" s="3" t="s">
        <v>12131</v>
      </c>
      <c r="B1499" s="2" t="s">
        <v>11170</v>
      </c>
      <c r="C1499" s="2" t="s">
        <v>67</v>
      </c>
      <c r="E1499" s="33" t="s">
        <v>11641</v>
      </c>
      <c r="F1499">
        <v>1</v>
      </c>
    </row>
    <row r="1500" spans="1:6" ht="28.8" x14ac:dyDescent="0.3">
      <c r="A1500" s="3" t="s">
        <v>12131</v>
      </c>
      <c r="B1500" s="2" t="s">
        <v>67</v>
      </c>
      <c r="C1500" s="2" t="s">
        <v>67</v>
      </c>
      <c r="E1500" s="33" t="s">
        <v>12152</v>
      </c>
      <c r="F1500">
        <v>1</v>
      </c>
    </row>
    <row r="1501" spans="1:6" x14ac:dyDescent="0.3">
      <c r="A1501" s="3" t="s">
        <v>12131</v>
      </c>
      <c r="B1501" s="2" t="s">
        <v>67</v>
      </c>
      <c r="C1501" s="2" t="s">
        <v>67</v>
      </c>
      <c r="E1501" s="33" t="s">
        <v>12153</v>
      </c>
      <c r="F1501">
        <v>1</v>
      </c>
    </row>
    <row r="1502" spans="1:6" x14ac:dyDescent="0.3">
      <c r="A1502" s="3" t="s">
        <v>12131</v>
      </c>
      <c r="B1502" s="2" t="s">
        <v>67</v>
      </c>
      <c r="C1502" s="2" t="s">
        <v>67</v>
      </c>
      <c r="E1502" s="33" t="s">
        <v>12154</v>
      </c>
      <c r="F1502">
        <v>1</v>
      </c>
    </row>
    <row r="1503" spans="1:6" ht="28.8" x14ac:dyDescent="0.3">
      <c r="A1503" s="3" t="s">
        <v>12131</v>
      </c>
      <c r="B1503" s="2" t="s">
        <v>11170</v>
      </c>
      <c r="C1503" s="2" t="s">
        <v>67</v>
      </c>
      <c r="E1503" s="33" t="s">
        <v>2902</v>
      </c>
      <c r="F1503">
        <v>1</v>
      </c>
    </row>
    <row r="1504" spans="1:6" ht="28.8" x14ac:dyDescent="0.3">
      <c r="A1504" s="3" t="s">
        <v>12131</v>
      </c>
      <c r="B1504" s="2" t="s">
        <v>11170</v>
      </c>
      <c r="C1504" s="2" t="s">
        <v>67</v>
      </c>
      <c r="E1504" s="33" t="s">
        <v>9836</v>
      </c>
      <c r="F1504">
        <v>1</v>
      </c>
    </row>
    <row r="1505" spans="1:6" x14ac:dyDescent="0.3">
      <c r="A1505" s="3" t="s">
        <v>12131</v>
      </c>
      <c r="B1505" s="2" t="s">
        <v>11170</v>
      </c>
      <c r="C1505" s="2" t="s">
        <v>67</v>
      </c>
      <c r="E1505" s="33" t="s">
        <v>11443</v>
      </c>
      <c r="F1505">
        <v>1</v>
      </c>
    </row>
    <row r="1506" spans="1:6" x14ac:dyDescent="0.3">
      <c r="A1506" s="3" t="s">
        <v>12131</v>
      </c>
      <c r="B1506" s="2" t="s">
        <v>67</v>
      </c>
      <c r="C1506" s="2" t="s">
        <v>67</v>
      </c>
      <c r="E1506" s="33" t="s">
        <v>12155</v>
      </c>
      <c r="F1506">
        <v>1</v>
      </c>
    </row>
    <row r="1507" spans="1:6" ht="28.8" x14ac:dyDescent="0.3">
      <c r="A1507" s="3" t="s">
        <v>12131</v>
      </c>
      <c r="B1507" s="2" t="s">
        <v>11170</v>
      </c>
      <c r="C1507" s="2" t="s">
        <v>67</v>
      </c>
      <c r="E1507" s="33" t="s">
        <v>11445</v>
      </c>
      <c r="F1507">
        <v>1</v>
      </c>
    </row>
    <row r="1508" spans="1:6" x14ac:dyDescent="0.3">
      <c r="A1508" s="3" t="s">
        <v>12131</v>
      </c>
      <c r="B1508" s="2" t="s">
        <v>11170</v>
      </c>
      <c r="C1508" s="2" t="s">
        <v>67</v>
      </c>
      <c r="E1508" s="33" t="s">
        <v>9719</v>
      </c>
      <c r="F1508">
        <v>1</v>
      </c>
    </row>
    <row r="1509" spans="1:6" x14ac:dyDescent="0.3">
      <c r="A1509" s="3" t="s">
        <v>12131</v>
      </c>
      <c r="B1509" s="2" t="s">
        <v>11170</v>
      </c>
      <c r="C1509" s="2" t="s">
        <v>67</v>
      </c>
      <c r="E1509" s="33" t="s">
        <v>11496</v>
      </c>
      <c r="F1509">
        <v>1</v>
      </c>
    </row>
    <row r="1510" spans="1:6" x14ac:dyDescent="0.3">
      <c r="A1510" s="3" t="s">
        <v>12131</v>
      </c>
      <c r="B1510" s="2" t="s">
        <v>11170</v>
      </c>
      <c r="C1510" s="2" t="s">
        <v>67</v>
      </c>
      <c r="E1510" s="33" t="s">
        <v>12156</v>
      </c>
      <c r="F1510">
        <v>1</v>
      </c>
    </row>
    <row r="1511" spans="1:6" x14ac:dyDescent="0.3">
      <c r="A1511" s="3" t="s">
        <v>12131</v>
      </c>
      <c r="B1511" s="2" t="s">
        <v>11170</v>
      </c>
      <c r="C1511" s="2" t="s">
        <v>67</v>
      </c>
      <c r="E1511" s="33" t="s">
        <v>539</v>
      </c>
      <c r="F1511">
        <v>1</v>
      </c>
    </row>
    <row r="1512" spans="1:6" x14ac:dyDescent="0.3">
      <c r="A1512" s="3" t="s">
        <v>12131</v>
      </c>
      <c r="B1512" s="2" t="s">
        <v>67</v>
      </c>
      <c r="C1512" s="2" t="s">
        <v>67</v>
      </c>
      <c r="E1512" s="33" t="s">
        <v>12157</v>
      </c>
      <c r="F1512">
        <v>1</v>
      </c>
    </row>
    <row r="1513" spans="1:6" ht="28.8" x14ac:dyDescent="0.3">
      <c r="A1513" s="3" t="s">
        <v>12131</v>
      </c>
      <c r="B1513" s="2" t="s">
        <v>11170</v>
      </c>
      <c r="C1513" s="2" t="s">
        <v>67</v>
      </c>
      <c r="E1513" s="33" t="s">
        <v>11883</v>
      </c>
      <c r="F1513">
        <v>1</v>
      </c>
    </row>
    <row r="1514" spans="1:6" ht="28.8" x14ac:dyDescent="0.3">
      <c r="A1514" s="3" t="s">
        <v>12131</v>
      </c>
      <c r="B1514" s="2" t="s">
        <v>11170</v>
      </c>
      <c r="C1514" s="2" t="s">
        <v>67</v>
      </c>
      <c r="E1514" s="33" t="s">
        <v>11245</v>
      </c>
      <c r="F1514">
        <v>1</v>
      </c>
    </row>
    <row r="1515" spans="1:6" ht="28.8" x14ac:dyDescent="0.3">
      <c r="A1515" s="3" t="s">
        <v>12131</v>
      </c>
      <c r="B1515" s="2" t="s">
        <v>67</v>
      </c>
      <c r="C1515" s="2" t="s">
        <v>67</v>
      </c>
      <c r="E1515" s="33" t="s">
        <v>12158</v>
      </c>
      <c r="F1515">
        <v>1</v>
      </c>
    </row>
    <row r="1516" spans="1:6" ht="28.8" x14ac:dyDescent="0.3">
      <c r="A1516" s="3" t="s">
        <v>12131</v>
      </c>
      <c r="B1516" s="2" t="s">
        <v>67</v>
      </c>
      <c r="C1516" s="2" t="s">
        <v>67</v>
      </c>
      <c r="E1516" s="33" t="s">
        <v>12159</v>
      </c>
      <c r="F1516">
        <v>1</v>
      </c>
    </row>
    <row r="1517" spans="1:6" ht="28.8" x14ac:dyDescent="0.3">
      <c r="A1517" s="3" t="s">
        <v>12131</v>
      </c>
      <c r="B1517" s="2" t="s">
        <v>11170</v>
      </c>
      <c r="C1517" s="2" t="s">
        <v>67</v>
      </c>
      <c r="E1517" s="33" t="s">
        <v>12160</v>
      </c>
      <c r="F1517">
        <v>1</v>
      </c>
    </row>
    <row r="1518" spans="1:6" x14ac:dyDescent="0.3">
      <c r="A1518" s="3" t="s">
        <v>12131</v>
      </c>
      <c r="B1518" s="2" t="s">
        <v>67</v>
      </c>
      <c r="C1518" s="2" t="s">
        <v>67</v>
      </c>
      <c r="E1518" s="33" t="s">
        <v>12161</v>
      </c>
      <c r="F1518">
        <v>1</v>
      </c>
    </row>
    <row r="1519" spans="1:6" ht="28.8" x14ac:dyDescent="0.3">
      <c r="A1519" s="3" t="s">
        <v>12131</v>
      </c>
      <c r="B1519" s="2" t="s">
        <v>67</v>
      </c>
      <c r="C1519" s="2" t="s">
        <v>67</v>
      </c>
      <c r="E1519" s="33" t="s">
        <v>12162</v>
      </c>
      <c r="F1519">
        <v>1</v>
      </c>
    </row>
    <row r="1520" spans="1:6" x14ac:dyDescent="0.3">
      <c r="A1520" s="3" t="s">
        <v>12131</v>
      </c>
      <c r="B1520" s="2" t="s">
        <v>11170</v>
      </c>
      <c r="C1520" s="2" t="s">
        <v>67</v>
      </c>
      <c r="E1520" s="33" t="s">
        <v>11557</v>
      </c>
      <c r="F1520">
        <v>1</v>
      </c>
    </row>
    <row r="1521" spans="1:6" x14ac:dyDescent="0.3">
      <c r="A1521" s="3" t="s">
        <v>12131</v>
      </c>
      <c r="B1521" s="2" t="s">
        <v>67</v>
      </c>
      <c r="C1521" s="2" t="s">
        <v>67</v>
      </c>
      <c r="E1521" s="33" t="s">
        <v>12163</v>
      </c>
      <c r="F1521">
        <v>1</v>
      </c>
    </row>
    <row r="1522" spans="1:6" ht="28.8" x14ac:dyDescent="0.3">
      <c r="A1522" s="3" t="s">
        <v>12131</v>
      </c>
      <c r="B1522" s="2" t="s">
        <v>11170</v>
      </c>
      <c r="C1522" s="2" t="s">
        <v>67</v>
      </c>
      <c r="E1522" s="33" t="s">
        <v>12164</v>
      </c>
      <c r="F1522">
        <v>1</v>
      </c>
    </row>
    <row r="1523" spans="1:6" ht="28.8" x14ac:dyDescent="0.3">
      <c r="A1523" s="3" t="s">
        <v>12131</v>
      </c>
      <c r="B1523" s="2" t="s">
        <v>11170</v>
      </c>
      <c r="C1523" s="2" t="s">
        <v>67</v>
      </c>
      <c r="E1523" s="33" t="s">
        <v>9967</v>
      </c>
      <c r="F1523">
        <v>1</v>
      </c>
    </row>
    <row r="1524" spans="1:6" ht="28.8" x14ac:dyDescent="0.3">
      <c r="A1524" s="3" t="s">
        <v>12131</v>
      </c>
      <c r="B1524" s="2" t="s">
        <v>11170</v>
      </c>
      <c r="C1524" s="2" t="s">
        <v>67</v>
      </c>
      <c r="E1524" s="33" t="s">
        <v>11180</v>
      </c>
      <c r="F1524">
        <v>1</v>
      </c>
    </row>
    <row r="1525" spans="1:6" ht="28.8" x14ac:dyDescent="0.3">
      <c r="A1525" s="3" t="s">
        <v>12131</v>
      </c>
      <c r="B1525" s="2" t="s">
        <v>67</v>
      </c>
      <c r="C1525" s="2" t="s">
        <v>67</v>
      </c>
      <c r="E1525" s="33" t="s">
        <v>12165</v>
      </c>
      <c r="F1525">
        <v>1</v>
      </c>
    </row>
    <row r="1526" spans="1:6" x14ac:dyDescent="0.3">
      <c r="A1526" s="3" t="s">
        <v>12131</v>
      </c>
      <c r="B1526" s="2" t="s">
        <v>11170</v>
      </c>
      <c r="C1526" s="2" t="s">
        <v>67</v>
      </c>
      <c r="E1526" s="33" t="s">
        <v>12580</v>
      </c>
      <c r="F1526">
        <v>1</v>
      </c>
    </row>
    <row r="1527" spans="1:6" x14ac:dyDescent="0.3">
      <c r="A1527" s="3" t="s">
        <v>12131</v>
      </c>
      <c r="B1527" s="2" t="s">
        <v>67</v>
      </c>
      <c r="C1527" s="2" t="s">
        <v>67</v>
      </c>
      <c r="E1527" s="33" t="s">
        <v>12166</v>
      </c>
      <c r="F1527">
        <v>1</v>
      </c>
    </row>
    <row r="1528" spans="1:6" x14ac:dyDescent="0.3">
      <c r="A1528" s="3" t="s">
        <v>12131</v>
      </c>
      <c r="B1528" s="2" t="s">
        <v>11170</v>
      </c>
      <c r="C1528" s="2" t="s">
        <v>67</v>
      </c>
      <c r="E1528" s="33" t="s">
        <v>12167</v>
      </c>
      <c r="F1528">
        <v>1</v>
      </c>
    </row>
    <row r="1529" spans="1:6" x14ac:dyDescent="0.3">
      <c r="A1529" s="3" t="s">
        <v>12131</v>
      </c>
      <c r="B1529" s="2" t="s">
        <v>11170</v>
      </c>
      <c r="C1529" s="2" t="s">
        <v>67</v>
      </c>
      <c r="E1529" s="33" t="s">
        <v>11507</v>
      </c>
      <c r="F1529">
        <v>1</v>
      </c>
    </row>
    <row r="1530" spans="1:6" ht="28.8" x14ac:dyDescent="0.3">
      <c r="A1530" s="3" t="s">
        <v>12131</v>
      </c>
      <c r="B1530" s="2" t="s">
        <v>11170</v>
      </c>
      <c r="C1530" s="2" t="s">
        <v>67</v>
      </c>
      <c r="E1530" s="33" t="s">
        <v>11286</v>
      </c>
      <c r="F1530">
        <v>1</v>
      </c>
    </row>
    <row r="1531" spans="1:6" x14ac:dyDescent="0.3">
      <c r="A1531" s="3" t="s">
        <v>12131</v>
      </c>
      <c r="B1531" s="2" t="s">
        <v>11170</v>
      </c>
      <c r="C1531" s="2" t="s">
        <v>67</v>
      </c>
      <c r="E1531" s="33" t="s">
        <v>11317</v>
      </c>
      <c r="F1531">
        <v>1</v>
      </c>
    </row>
    <row r="1532" spans="1:6" x14ac:dyDescent="0.3">
      <c r="A1532" s="3" t="s">
        <v>12131</v>
      </c>
      <c r="B1532" s="2" t="s">
        <v>11170</v>
      </c>
      <c r="C1532" s="2" t="s">
        <v>67</v>
      </c>
      <c r="E1532" s="33" t="s">
        <v>11547</v>
      </c>
      <c r="F1532">
        <v>1</v>
      </c>
    </row>
    <row r="1533" spans="1:6" x14ac:dyDescent="0.3">
      <c r="A1533" s="3" t="s">
        <v>12131</v>
      </c>
      <c r="B1533" s="2" t="s">
        <v>67</v>
      </c>
      <c r="C1533" s="2" t="s">
        <v>67</v>
      </c>
      <c r="E1533" s="33" t="s">
        <v>12168</v>
      </c>
      <c r="F1533">
        <v>1</v>
      </c>
    </row>
    <row r="1534" spans="1:6" x14ac:dyDescent="0.3">
      <c r="A1534" s="3" t="s">
        <v>12131</v>
      </c>
      <c r="B1534" s="2" t="s">
        <v>11170</v>
      </c>
      <c r="C1534" s="2" t="s">
        <v>67</v>
      </c>
      <c r="E1534" s="33" t="s">
        <v>12244</v>
      </c>
      <c r="F1534">
        <v>1</v>
      </c>
    </row>
    <row r="1535" spans="1:6" x14ac:dyDescent="0.3">
      <c r="A1535" s="3" t="s">
        <v>12131</v>
      </c>
      <c r="B1535" s="2" t="s">
        <v>67</v>
      </c>
      <c r="C1535" s="2" t="s">
        <v>68</v>
      </c>
      <c r="D1535" s="23" t="s">
        <v>12243</v>
      </c>
      <c r="E1535" s="33" t="s">
        <v>12169</v>
      </c>
      <c r="F1535">
        <v>1</v>
      </c>
    </row>
    <row r="1536" spans="1:6" ht="28.8" x14ac:dyDescent="0.3">
      <c r="A1536" s="3" t="s">
        <v>12131</v>
      </c>
      <c r="B1536" s="2" t="s">
        <v>11170</v>
      </c>
      <c r="C1536" s="2" t="s">
        <v>67</v>
      </c>
      <c r="E1536" s="33" t="s">
        <v>11467</v>
      </c>
      <c r="F1536">
        <v>1</v>
      </c>
    </row>
    <row r="1537" spans="1:6" x14ac:dyDescent="0.3">
      <c r="A1537" s="3" t="s">
        <v>12131</v>
      </c>
      <c r="B1537" s="2" t="s">
        <v>67</v>
      </c>
      <c r="C1537" s="2" t="s">
        <v>67</v>
      </c>
      <c r="E1537" s="33" t="s">
        <v>12170</v>
      </c>
      <c r="F1537">
        <v>1</v>
      </c>
    </row>
    <row r="1538" spans="1:6" ht="28.8" x14ac:dyDescent="0.3">
      <c r="A1538" s="3" t="s">
        <v>12131</v>
      </c>
      <c r="B1538" s="2" t="s">
        <v>11170</v>
      </c>
      <c r="C1538" s="2" t="s">
        <v>67</v>
      </c>
      <c r="E1538" s="33" t="s">
        <v>11671</v>
      </c>
      <c r="F1538">
        <v>1</v>
      </c>
    </row>
    <row r="1539" spans="1:6" x14ac:dyDescent="0.3">
      <c r="A1539" s="3" t="s">
        <v>12131</v>
      </c>
      <c r="B1539" s="2" t="s">
        <v>67</v>
      </c>
      <c r="C1539" s="2" t="s">
        <v>67</v>
      </c>
      <c r="E1539" s="33" t="s">
        <v>12171</v>
      </c>
      <c r="F1539">
        <v>1</v>
      </c>
    </row>
    <row r="1540" spans="1:6" ht="28.8" x14ac:dyDescent="0.3">
      <c r="A1540" s="3" t="s">
        <v>12131</v>
      </c>
      <c r="B1540" s="2" t="s">
        <v>11170</v>
      </c>
      <c r="C1540" s="2" t="s">
        <v>67</v>
      </c>
      <c r="E1540" s="33" t="s">
        <v>12172</v>
      </c>
      <c r="F1540">
        <v>1</v>
      </c>
    </row>
    <row r="1541" spans="1:6" ht="28.8" x14ac:dyDescent="0.3">
      <c r="A1541" s="3" t="s">
        <v>12131</v>
      </c>
      <c r="B1541" s="2" t="s">
        <v>67</v>
      </c>
      <c r="C1541" s="2" t="s">
        <v>67</v>
      </c>
      <c r="E1541" s="33" t="s">
        <v>12173</v>
      </c>
      <c r="F1541">
        <v>1</v>
      </c>
    </row>
    <row r="1542" spans="1:6" x14ac:dyDescent="0.3">
      <c r="A1542" s="3" t="s">
        <v>12131</v>
      </c>
      <c r="B1542" s="2" t="s">
        <v>11170</v>
      </c>
      <c r="C1542" s="2" t="s">
        <v>67</v>
      </c>
      <c r="E1542" s="33" t="s">
        <v>12174</v>
      </c>
      <c r="F1542">
        <v>1</v>
      </c>
    </row>
    <row r="1543" spans="1:6" x14ac:dyDescent="0.3">
      <c r="A1543" s="3" t="s">
        <v>12131</v>
      </c>
      <c r="B1543" s="2" t="s">
        <v>67</v>
      </c>
      <c r="C1543" s="2" t="s">
        <v>67</v>
      </c>
      <c r="E1543" s="33" t="s">
        <v>12175</v>
      </c>
      <c r="F1543">
        <v>1</v>
      </c>
    </row>
    <row r="1544" spans="1:6" x14ac:dyDescent="0.3">
      <c r="A1544" s="3" t="s">
        <v>12131</v>
      </c>
      <c r="B1544" s="2" t="s">
        <v>11170</v>
      </c>
      <c r="C1544" s="2" t="s">
        <v>67</v>
      </c>
      <c r="E1544" s="33" t="s">
        <v>12004</v>
      </c>
      <c r="F1544">
        <v>1</v>
      </c>
    </row>
    <row r="1545" spans="1:6" x14ac:dyDescent="0.3">
      <c r="A1545" s="3" t="s">
        <v>12131</v>
      </c>
      <c r="B1545" s="2" t="s">
        <v>11170</v>
      </c>
      <c r="C1545" s="2" t="s">
        <v>67</v>
      </c>
      <c r="E1545" s="33" t="s">
        <v>11256</v>
      </c>
      <c r="F1545">
        <v>1</v>
      </c>
    </row>
    <row r="1546" spans="1:6" x14ac:dyDescent="0.3">
      <c r="A1546" s="3" t="s">
        <v>12131</v>
      </c>
      <c r="B1546" s="2" t="s">
        <v>11170</v>
      </c>
      <c r="C1546" s="2" t="s">
        <v>67</v>
      </c>
      <c r="E1546" s="33" t="s">
        <v>10750</v>
      </c>
      <c r="F1546">
        <v>1</v>
      </c>
    </row>
    <row r="1547" spans="1:6" x14ac:dyDescent="0.3">
      <c r="A1547" s="3" t="s">
        <v>12131</v>
      </c>
      <c r="B1547" s="2" t="s">
        <v>11170</v>
      </c>
      <c r="C1547" s="2" t="s">
        <v>67</v>
      </c>
      <c r="E1547" s="33" t="s">
        <v>11186</v>
      </c>
      <c r="F1547">
        <v>1</v>
      </c>
    </row>
    <row r="1548" spans="1:6" x14ac:dyDescent="0.3">
      <c r="A1548" s="3" t="s">
        <v>12131</v>
      </c>
      <c r="B1548" s="2" t="s">
        <v>11170</v>
      </c>
      <c r="C1548" s="2" t="s">
        <v>67</v>
      </c>
      <c r="E1548" s="33" t="s">
        <v>12180</v>
      </c>
      <c r="F1548">
        <v>1</v>
      </c>
    </row>
    <row r="1549" spans="1:6" ht="28.8" x14ac:dyDescent="0.3">
      <c r="A1549" s="3" t="s">
        <v>12131</v>
      </c>
      <c r="B1549" s="2" t="s">
        <v>11170</v>
      </c>
      <c r="C1549" s="2" t="s">
        <v>67</v>
      </c>
      <c r="E1549" s="33" t="s">
        <v>12176</v>
      </c>
      <c r="F1549">
        <v>1</v>
      </c>
    </row>
    <row r="1550" spans="1:6" x14ac:dyDescent="0.3">
      <c r="A1550" s="3" t="s">
        <v>12131</v>
      </c>
      <c r="B1550" s="2" t="s">
        <v>11170</v>
      </c>
      <c r="C1550" s="2" t="s">
        <v>67</v>
      </c>
      <c r="E1550" s="33" t="s">
        <v>11251</v>
      </c>
      <c r="F1550">
        <v>1</v>
      </c>
    </row>
    <row r="1551" spans="1:6" x14ac:dyDescent="0.3">
      <c r="A1551" s="3" t="s">
        <v>12131</v>
      </c>
      <c r="B1551" s="2" t="s">
        <v>67</v>
      </c>
      <c r="C1551" s="2" t="s">
        <v>67</v>
      </c>
      <c r="E1551" s="33" t="s">
        <v>12177</v>
      </c>
      <c r="F1551">
        <v>1</v>
      </c>
    </row>
    <row r="1552" spans="1:6" ht="28.8" x14ac:dyDescent="0.3">
      <c r="A1552" s="3" t="s">
        <v>12131</v>
      </c>
      <c r="B1552" s="2" t="s">
        <v>11170</v>
      </c>
      <c r="C1552" s="2" t="s">
        <v>67</v>
      </c>
      <c r="E1552" s="33" t="s">
        <v>11505</v>
      </c>
      <c r="F1552">
        <v>1</v>
      </c>
    </row>
    <row r="1553" spans="1:6" x14ac:dyDescent="0.3">
      <c r="A1553" s="3" t="s">
        <v>12131</v>
      </c>
      <c r="B1553" s="2" t="s">
        <v>11170</v>
      </c>
      <c r="C1553" s="2" t="s">
        <v>67</v>
      </c>
      <c r="E1553" s="33" t="s">
        <v>12085</v>
      </c>
      <c r="F1553">
        <v>1</v>
      </c>
    </row>
    <row r="1554" spans="1:6" ht="28.8" x14ac:dyDescent="0.3">
      <c r="A1554" s="3" t="s">
        <v>12131</v>
      </c>
      <c r="B1554" s="2" t="s">
        <v>11170</v>
      </c>
      <c r="C1554" s="2" t="s">
        <v>67</v>
      </c>
      <c r="E1554" s="33" t="s">
        <v>12178</v>
      </c>
      <c r="F1554">
        <v>1</v>
      </c>
    </row>
    <row r="1555" spans="1:6" ht="28.8" x14ac:dyDescent="0.3">
      <c r="A1555" s="3" t="s">
        <v>12131</v>
      </c>
      <c r="B1555" s="2" t="s">
        <v>67</v>
      </c>
      <c r="C1555" s="2" t="s">
        <v>67</v>
      </c>
      <c r="E1555" s="33" t="s">
        <v>12179</v>
      </c>
      <c r="F1555">
        <v>1</v>
      </c>
    </row>
    <row r="1556" spans="1:6" x14ac:dyDescent="0.3">
      <c r="A1556" s="3" t="s">
        <v>12131</v>
      </c>
      <c r="B1556" s="2" t="s">
        <v>11170</v>
      </c>
      <c r="C1556" s="2" t="s">
        <v>67</v>
      </c>
      <c r="E1556" s="33" t="s">
        <v>11636</v>
      </c>
      <c r="F1556">
        <v>1</v>
      </c>
    </row>
    <row r="1557" spans="1:6" x14ac:dyDescent="0.3">
      <c r="A1557" s="3" t="s">
        <v>12131</v>
      </c>
      <c r="B1557" s="2" t="s">
        <v>67</v>
      </c>
      <c r="C1557" s="2" t="s">
        <v>67</v>
      </c>
      <c r="E1557" s="33" t="s">
        <v>12181</v>
      </c>
      <c r="F1557">
        <v>1</v>
      </c>
    </row>
    <row r="1558" spans="1:6" ht="28.8" x14ac:dyDescent="0.3">
      <c r="A1558" s="3" t="s">
        <v>12131</v>
      </c>
      <c r="B1558" s="2" t="s">
        <v>11170</v>
      </c>
      <c r="C1558" s="2" t="s">
        <v>67</v>
      </c>
      <c r="E1558" s="33" t="s">
        <v>11888</v>
      </c>
      <c r="F1558">
        <v>1</v>
      </c>
    </row>
    <row r="1559" spans="1:6" x14ac:dyDescent="0.3">
      <c r="A1559" s="3" t="s">
        <v>12131</v>
      </c>
      <c r="B1559" s="2" t="s">
        <v>11170</v>
      </c>
      <c r="C1559" s="2" t="s">
        <v>67</v>
      </c>
      <c r="E1559" s="33" t="s">
        <v>3126</v>
      </c>
      <c r="F1559">
        <v>1</v>
      </c>
    </row>
    <row r="1560" spans="1:6" ht="28.8" x14ac:dyDescent="0.3">
      <c r="A1560" s="3" t="s">
        <v>12131</v>
      </c>
      <c r="B1560" s="2" t="s">
        <v>11170</v>
      </c>
      <c r="C1560" s="2" t="s">
        <v>67</v>
      </c>
      <c r="E1560" s="33" t="s">
        <v>12182</v>
      </c>
      <c r="F1560">
        <v>1</v>
      </c>
    </row>
    <row r="1561" spans="1:6" ht="28.8" x14ac:dyDescent="0.3">
      <c r="A1561" s="3" t="s">
        <v>12131</v>
      </c>
      <c r="B1561" s="2" t="s">
        <v>67</v>
      </c>
      <c r="C1561" s="2" t="s">
        <v>67</v>
      </c>
      <c r="E1561" s="33" t="s">
        <v>12183</v>
      </c>
      <c r="F1561">
        <v>1</v>
      </c>
    </row>
    <row r="1562" spans="1:6" ht="28.8" x14ac:dyDescent="0.3">
      <c r="A1562" s="3" t="s">
        <v>12131</v>
      </c>
      <c r="B1562" s="2" t="s">
        <v>67</v>
      </c>
      <c r="C1562" s="2" t="s">
        <v>67</v>
      </c>
      <c r="E1562" s="33" t="s">
        <v>12184</v>
      </c>
      <c r="F1562">
        <v>1</v>
      </c>
    </row>
    <row r="1563" spans="1:6" x14ac:dyDescent="0.3">
      <c r="A1563" s="3" t="s">
        <v>12131</v>
      </c>
      <c r="B1563" s="2" t="s">
        <v>11170</v>
      </c>
      <c r="C1563" s="2" t="s">
        <v>67</v>
      </c>
      <c r="E1563" s="33" t="s">
        <v>5552</v>
      </c>
      <c r="F1563">
        <v>1</v>
      </c>
    </row>
    <row r="1564" spans="1:6" ht="28.8" x14ac:dyDescent="0.3">
      <c r="A1564" s="3" t="s">
        <v>12131</v>
      </c>
      <c r="B1564" s="2" t="s">
        <v>11170</v>
      </c>
      <c r="C1564" s="2" t="s">
        <v>67</v>
      </c>
      <c r="E1564" s="33" t="s">
        <v>11387</v>
      </c>
      <c r="F1564">
        <v>1</v>
      </c>
    </row>
    <row r="1565" spans="1:6" x14ac:dyDescent="0.3">
      <c r="A1565" s="3" t="s">
        <v>12131</v>
      </c>
      <c r="B1565" s="2" t="s">
        <v>11170</v>
      </c>
      <c r="C1565" s="2" t="s">
        <v>67</v>
      </c>
      <c r="E1565" s="33" t="s">
        <v>12185</v>
      </c>
      <c r="F1565">
        <v>1</v>
      </c>
    </row>
    <row r="1566" spans="1:6" x14ac:dyDescent="0.3">
      <c r="A1566" s="3" t="s">
        <v>12131</v>
      </c>
      <c r="B1566" s="2" t="s">
        <v>11170</v>
      </c>
      <c r="C1566" s="2" t="s">
        <v>67</v>
      </c>
      <c r="E1566" s="33" t="s">
        <v>11569</v>
      </c>
      <c r="F1566">
        <v>1</v>
      </c>
    </row>
    <row r="1567" spans="1:6" ht="28.8" x14ac:dyDescent="0.3">
      <c r="A1567" s="3" t="s">
        <v>12131</v>
      </c>
      <c r="B1567" s="2" t="s">
        <v>11170</v>
      </c>
      <c r="C1567" s="2" t="s">
        <v>67</v>
      </c>
      <c r="E1567" s="33" t="s">
        <v>11699</v>
      </c>
      <c r="F1567">
        <v>1</v>
      </c>
    </row>
    <row r="1568" spans="1:6" x14ac:dyDescent="0.3">
      <c r="A1568" s="3" t="s">
        <v>12131</v>
      </c>
      <c r="B1568" s="2" t="s">
        <v>11170</v>
      </c>
      <c r="C1568" s="2" t="s">
        <v>67</v>
      </c>
      <c r="E1568" s="33" t="s">
        <v>11233</v>
      </c>
      <c r="F1568">
        <v>1</v>
      </c>
    </row>
    <row r="1569" spans="1:6" ht="28.8" x14ac:dyDescent="0.3">
      <c r="A1569" s="3" t="s">
        <v>12131</v>
      </c>
      <c r="B1569" s="2" t="s">
        <v>11170</v>
      </c>
      <c r="C1569" s="2" t="s">
        <v>67</v>
      </c>
      <c r="E1569" s="33" t="s">
        <v>12111</v>
      </c>
      <c r="F1569">
        <v>1</v>
      </c>
    </row>
    <row r="1570" spans="1:6" x14ac:dyDescent="0.3">
      <c r="A1570" s="3" t="s">
        <v>12131</v>
      </c>
      <c r="B1570" s="2" t="s">
        <v>67</v>
      </c>
      <c r="C1570" s="2" t="s">
        <v>67</v>
      </c>
      <c r="E1570" s="33" t="s">
        <v>12186</v>
      </c>
      <c r="F1570">
        <v>1</v>
      </c>
    </row>
    <row r="1571" spans="1:6" x14ac:dyDescent="0.3">
      <c r="A1571" s="3" t="s">
        <v>12131</v>
      </c>
      <c r="B1571" s="2" t="s">
        <v>11170</v>
      </c>
      <c r="C1571" s="2" t="s">
        <v>67</v>
      </c>
      <c r="E1571" s="33" t="s">
        <v>12187</v>
      </c>
      <c r="F1571">
        <v>1</v>
      </c>
    </row>
    <row r="1572" spans="1:6" ht="28.8" x14ac:dyDescent="0.3">
      <c r="A1572" s="3" t="s">
        <v>12131</v>
      </c>
      <c r="B1572" s="2" t="s">
        <v>11170</v>
      </c>
      <c r="C1572" s="2" t="s">
        <v>67</v>
      </c>
      <c r="E1572" s="33" t="s">
        <v>11655</v>
      </c>
      <c r="F1572">
        <v>1</v>
      </c>
    </row>
    <row r="1573" spans="1:6" x14ac:dyDescent="0.3">
      <c r="A1573" s="3" t="s">
        <v>12131</v>
      </c>
      <c r="B1573" s="2" t="s">
        <v>67</v>
      </c>
      <c r="C1573" s="2" t="s">
        <v>68</v>
      </c>
      <c r="D1573" s="23" t="s">
        <v>2208</v>
      </c>
      <c r="E1573" s="33" t="s">
        <v>12188</v>
      </c>
      <c r="F1573">
        <v>1</v>
      </c>
    </row>
    <row r="1574" spans="1:6" x14ac:dyDescent="0.3">
      <c r="A1574" s="3" t="s">
        <v>12131</v>
      </c>
      <c r="B1574" s="2" t="s">
        <v>67</v>
      </c>
      <c r="C1574" s="2" t="s">
        <v>67</v>
      </c>
      <c r="E1574" s="33" t="s">
        <v>12189</v>
      </c>
      <c r="F1574">
        <v>1</v>
      </c>
    </row>
    <row r="1575" spans="1:6" x14ac:dyDescent="0.3">
      <c r="A1575" s="3" t="s">
        <v>12131</v>
      </c>
      <c r="B1575" s="2" t="s">
        <v>67</v>
      </c>
      <c r="C1575" s="2" t="s">
        <v>67</v>
      </c>
      <c r="E1575" s="33" t="s">
        <v>9870</v>
      </c>
      <c r="F1575">
        <v>1</v>
      </c>
    </row>
    <row r="1576" spans="1:6" x14ac:dyDescent="0.3">
      <c r="A1576" s="3" t="s">
        <v>12131</v>
      </c>
      <c r="B1576" s="2" t="s">
        <v>67</v>
      </c>
      <c r="C1576" s="2" t="s">
        <v>67</v>
      </c>
      <c r="E1576" s="33" t="s">
        <v>12190</v>
      </c>
      <c r="F1576">
        <v>1</v>
      </c>
    </row>
    <row r="1577" spans="1:6" ht="28.8" x14ac:dyDescent="0.3">
      <c r="A1577" s="3" t="s">
        <v>12131</v>
      </c>
      <c r="B1577" s="2" t="s">
        <v>11170</v>
      </c>
      <c r="C1577" s="2" t="s">
        <v>67</v>
      </c>
      <c r="E1577" s="33" t="s">
        <v>12191</v>
      </c>
      <c r="F1577">
        <v>1</v>
      </c>
    </row>
    <row r="1578" spans="1:6" ht="28.8" x14ac:dyDescent="0.3">
      <c r="A1578" s="3" t="s">
        <v>12131</v>
      </c>
      <c r="B1578" s="2" t="s">
        <v>11170</v>
      </c>
      <c r="C1578" s="2" t="s">
        <v>67</v>
      </c>
      <c r="E1578" s="33" t="s">
        <v>11206</v>
      </c>
      <c r="F1578">
        <v>1</v>
      </c>
    </row>
    <row r="1579" spans="1:6" x14ac:dyDescent="0.3">
      <c r="A1579" s="3" t="s">
        <v>12131</v>
      </c>
      <c r="B1579" s="2" t="s">
        <v>11170</v>
      </c>
      <c r="C1579" s="2" t="s">
        <v>67</v>
      </c>
      <c r="E1579" s="33" t="s">
        <v>11400</v>
      </c>
      <c r="F1579">
        <v>1</v>
      </c>
    </row>
    <row r="1580" spans="1:6" x14ac:dyDescent="0.3">
      <c r="A1580" s="3" t="s">
        <v>12131</v>
      </c>
      <c r="B1580" s="2" t="s">
        <v>67</v>
      </c>
      <c r="C1580" s="2" t="s">
        <v>67</v>
      </c>
      <c r="E1580" s="33" t="s">
        <v>12192</v>
      </c>
      <c r="F1580">
        <v>1</v>
      </c>
    </row>
    <row r="1581" spans="1:6" ht="28.8" x14ac:dyDescent="0.3">
      <c r="A1581" s="3" t="s">
        <v>12131</v>
      </c>
      <c r="B1581" s="2" t="s">
        <v>67</v>
      </c>
      <c r="C1581" s="2" t="s">
        <v>67</v>
      </c>
      <c r="E1581" s="33" t="s">
        <v>12193</v>
      </c>
      <c r="F1581">
        <v>1</v>
      </c>
    </row>
    <row r="1582" spans="1:6" x14ac:dyDescent="0.3">
      <c r="A1582" s="3" t="s">
        <v>12131</v>
      </c>
      <c r="B1582" s="2" t="s">
        <v>11170</v>
      </c>
      <c r="C1582" s="2" t="s">
        <v>67</v>
      </c>
      <c r="E1582" s="33" t="s">
        <v>12194</v>
      </c>
      <c r="F1582">
        <v>1</v>
      </c>
    </row>
    <row r="1583" spans="1:6" x14ac:dyDescent="0.3">
      <c r="A1583" s="3" t="s">
        <v>12131</v>
      </c>
      <c r="B1583" s="2" t="s">
        <v>11170</v>
      </c>
      <c r="C1583" s="2" t="s">
        <v>67</v>
      </c>
      <c r="E1583" s="33" t="s">
        <v>12195</v>
      </c>
      <c r="F1583">
        <v>1</v>
      </c>
    </row>
    <row r="1584" spans="1:6" x14ac:dyDescent="0.3">
      <c r="A1584" s="3" t="s">
        <v>12131</v>
      </c>
      <c r="B1584" s="2" t="s">
        <v>11170</v>
      </c>
      <c r="C1584" s="2" t="s">
        <v>67</v>
      </c>
      <c r="E1584" s="33" t="s">
        <v>12196</v>
      </c>
      <c r="F1584">
        <v>1</v>
      </c>
    </row>
    <row r="1585" spans="1:6" x14ac:dyDescent="0.3">
      <c r="A1585" s="3" t="s">
        <v>12131</v>
      </c>
      <c r="B1585" s="2" t="s">
        <v>11170</v>
      </c>
      <c r="C1585" s="2" t="s">
        <v>67</v>
      </c>
      <c r="E1585" s="33" t="s">
        <v>11939</v>
      </c>
      <c r="F1585">
        <v>1</v>
      </c>
    </row>
    <row r="1586" spans="1:6" ht="28.8" x14ac:dyDescent="0.3">
      <c r="A1586" s="3" t="s">
        <v>12132</v>
      </c>
      <c r="B1586" s="2" t="s">
        <v>11170</v>
      </c>
      <c r="C1586" s="2" t="s">
        <v>67</v>
      </c>
      <c r="E1586" s="33" t="s">
        <v>12197</v>
      </c>
      <c r="F1586">
        <v>1</v>
      </c>
    </row>
    <row r="1587" spans="1:6" x14ac:dyDescent="0.3">
      <c r="A1587" s="3" t="s">
        <v>12132</v>
      </c>
      <c r="B1587" s="2" t="s">
        <v>11170</v>
      </c>
      <c r="C1587" s="2" t="s">
        <v>67</v>
      </c>
      <c r="E1587" s="33" t="s">
        <v>11194</v>
      </c>
      <c r="F1587">
        <v>1</v>
      </c>
    </row>
    <row r="1588" spans="1:6" x14ac:dyDescent="0.3">
      <c r="A1588" s="3" t="s">
        <v>12132</v>
      </c>
      <c r="B1588" s="2" t="s">
        <v>11170</v>
      </c>
      <c r="C1588" s="2" t="s">
        <v>67</v>
      </c>
      <c r="E1588" s="33" t="s">
        <v>12198</v>
      </c>
      <c r="F1588">
        <v>1</v>
      </c>
    </row>
    <row r="1589" spans="1:6" ht="28.8" x14ac:dyDescent="0.3">
      <c r="A1589" s="3" t="s">
        <v>12132</v>
      </c>
      <c r="B1589" s="2" t="s">
        <v>11170</v>
      </c>
      <c r="C1589" s="2" t="s">
        <v>67</v>
      </c>
      <c r="E1589" s="33" t="s">
        <v>11472</v>
      </c>
      <c r="F1589">
        <v>1</v>
      </c>
    </row>
    <row r="1590" spans="1:6" x14ac:dyDescent="0.3">
      <c r="A1590" s="3" t="s">
        <v>12132</v>
      </c>
      <c r="B1590" s="2" t="s">
        <v>11170</v>
      </c>
      <c r="C1590" s="2" t="s">
        <v>67</v>
      </c>
      <c r="E1590" s="33" t="s">
        <v>11231</v>
      </c>
      <c r="F1590">
        <v>1</v>
      </c>
    </row>
    <row r="1591" spans="1:6" x14ac:dyDescent="0.3">
      <c r="A1591" s="3" t="s">
        <v>12132</v>
      </c>
      <c r="B1591" s="2" t="s">
        <v>11170</v>
      </c>
      <c r="C1591" s="2" t="s">
        <v>67</v>
      </c>
      <c r="E1591" s="33" t="s">
        <v>11196</v>
      </c>
      <c r="F1591">
        <v>1</v>
      </c>
    </row>
    <row r="1592" spans="1:6" x14ac:dyDescent="0.3">
      <c r="A1592" s="3" t="s">
        <v>12132</v>
      </c>
      <c r="B1592" s="2" t="s">
        <v>11170</v>
      </c>
      <c r="C1592" s="2" t="s">
        <v>67</v>
      </c>
      <c r="E1592" s="33" t="s">
        <v>12199</v>
      </c>
      <c r="F1592">
        <v>1</v>
      </c>
    </row>
    <row r="1593" spans="1:6" ht="28.8" x14ac:dyDescent="0.3">
      <c r="A1593" s="3" t="s">
        <v>12132</v>
      </c>
      <c r="B1593" s="2" t="s">
        <v>67</v>
      </c>
      <c r="C1593" s="2" t="s">
        <v>67</v>
      </c>
      <c r="E1593" s="33" t="s">
        <v>12200</v>
      </c>
      <c r="F1593">
        <v>1</v>
      </c>
    </row>
    <row r="1594" spans="1:6" x14ac:dyDescent="0.3">
      <c r="A1594" s="3" t="s">
        <v>12132</v>
      </c>
      <c r="B1594" s="2" t="s">
        <v>11170</v>
      </c>
      <c r="C1594" s="2" t="s">
        <v>67</v>
      </c>
      <c r="E1594" s="33" t="s">
        <v>11850</v>
      </c>
      <c r="F1594">
        <v>1</v>
      </c>
    </row>
    <row r="1595" spans="1:6" x14ac:dyDescent="0.3">
      <c r="A1595" s="3" t="s">
        <v>12132</v>
      </c>
      <c r="B1595" s="2" t="s">
        <v>11170</v>
      </c>
      <c r="C1595" s="2" t="s">
        <v>67</v>
      </c>
      <c r="E1595" s="33" t="s">
        <v>12201</v>
      </c>
      <c r="F1595">
        <v>1</v>
      </c>
    </row>
    <row r="1596" spans="1:6" x14ac:dyDescent="0.3">
      <c r="A1596" s="3" t="s">
        <v>12132</v>
      </c>
      <c r="B1596" s="2" t="s">
        <v>11170</v>
      </c>
      <c r="C1596" s="2" t="s">
        <v>67</v>
      </c>
      <c r="E1596" s="33" t="s">
        <v>11409</v>
      </c>
      <c r="F1596">
        <v>1</v>
      </c>
    </row>
    <row r="1597" spans="1:6" ht="28.8" x14ac:dyDescent="0.3">
      <c r="A1597" s="3" t="s">
        <v>12132</v>
      </c>
      <c r="B1597" s="2" t="s">
        <v>67</v>
      </c>
      <c r="C1597" s="2" t="s">
        <v>67</v>
      </c>
      <c r="E1597" s="33" t="s">
        <v>12202</v>
      </c>
      <c r="F1597">
        <v>1</v>
      </c>
    </row>
    <row r="1598" spans="1:6" ht="28.8" x14ac:dyDescent="0.3">
      <c r="A1598" s="3" t="s">
        <v>12132</v>
      </c>
      <c r="B1598" s="2" t="s">
        <v>11170</v>
      </c>
      <c r="C1598" s="2" t="s">
        <v>67</v>
      </c>
      <c r="E1598" s="33" t="s">
        <v>12139</v>
      </c>
      <c r="F1598">
        <v>1</v>
      </c>
    </row>
    <row r="1599" spans="1:6" x14ac:dyDescent="0.3">
      <c r="A1599" s="3" t="s">
        <v>12132</v>
      </c>
      <c r="B1599" s="2" t="s">
        <v>11170</v>
      </c>
      <c r="C1599" s="2" t="s">
        <v>67</v>
      </c>
      <c r="E1599" s="33" t="s">
        <v>11174</v>
      </c>
      <c r="F1599">
        <v>1</v>
      </c>
    </row>
    <row r="1600" spans="1:6" x14ac:dyDescent="0.3">
      <c r="A1600" s="3" t="s">
        <v>12132</v>
      </c>
      <c r="B1600" s="2" t="s">
        <v>11170</v>
      </c>
      <c r="C1600" s="2" t="s">
        <v>67</v>
      </c>
      <c r="E1600" s="33" t="s">
        <v>11446</v>
      </c>
      <c r="F1600">
        <v>1</v>
      </c>
    </row>
    <row r="1601" spans="1:6" x14ac:dyDescent="0.3">
      <c r="A1601" s="3" t="s">
        <v>12132</v>
      </c>
      <c r="B1601" s="2" t="s">
        <v>11170</v>
      </c>
      <c r="C1601" s="2" t="s">
        <v>67</v>
      </c>
      <c r="E1601" s="33" t="s">
        <v>11447</v>
      </c>
      <c r="F1601">
        <v>1</v>
      </c>
    </row>
    <row r="1602" spans="1:6" x14ac:dyDescent="0.3">
      <c r="A1602" s="3" t="s">
        <v>12132</v>
      </c>
      <c r="B1602" s="2" t="s">
        <v>11170</v>
      </c>
      <c r="C1602" s="2" t="s">
        <v>67</v>
      </c>
      <c r="E1602" s="33" t="s">
        <v>11410</v>
      </c>
      <c r="F1602">
        <v>1</v>
      </c>
    </row>
    <row r="1603" spans="1:6" ht="28.8" x14ac:dyDescent="0.3">
      <c r="A1603" s="3" t="s">
        <v>12132</v>
      </c>
      <c r="B1603" s="2" t="s">
        <v>67</v>
      </c>
      <c r="C1603" s="2" t="s">
        <v>67</v>
      </c>
      <c r="E1603" s="33" t="s">
        <v>12203</v>
      </c>
      <c r="F1603">
        <v>1</v>
      </c>
    </row>
    <row r="1604" spans="1:6" x14ac:dyDescent="0.3">
      <c r="A1604" s="3" t="s">
        <v>12132</v>
      </c>
      <c r="B1604" s="2" t="s">
        <v>67</v>
      </c>
      <c r="C1604" s="2" t="s">
        <v>67</v>
      </c>
      <c r="E1604" s="33" t="s">
        <v>12204</v>
      </c>
      <c r="F1604">
        <v>1</v>
      </c>
    </row>
    <row r="1605" spans="1:6" x14ac:dyDescent="0.3">
      <c r="A1605" s="3" t="s">
        <v>12132</v>
      </c>
      <c r="B1605" s="2" t="s">
        <v>67</v>
      </c>
      <c r="C1605" s="2" t="s">
        <v>67</v>
      </c>
      <c r="E1605" s="33" t="s">
        <v>12205</v>
      </c>
      <c r="F1605">
        <v>1</v>
      </c>
    </row>
    <row r="1606" spans="1:6" x14ac:dyDescent="0.3">
      <c r="A1606" s="3" t="s">
        <v>12132</v>
      </c>
      <c r="B1606" s="2" t="s">
        <v>68</v>
      </c>
      <c r="C1606" s="2" t="s">
        <v>68</v>
      </c>
      <c r="D1606" s="23" t="s">
        <v>11321</v>
      </c>
      <c r="E1606" s="33" t="s">
        <v>12206</v>
      </c>
      <c r="F1606">
        <v>1</v>
      </c>
    </row>
    <row r="1607" spans="1:6" ht="28.8" x14ac:dyDescent="0.3">
      <c r="A1607" s="3" t="s">
        <v>12132</v>
      </c>
      <c r="B1607" s="2" t="s">
        <v>67</v>
      </c>
      <c r="C1607" s="2" t="s">
        <v>67</v>
      </c>
      <c r="E1607" s="33" t="s">
        <v>12207</v>
      </c>
      <c r="F1607">
        <v>1</v>
      </c>
    </row>
    <row r="1608" spans="1:6" ht="28.8" x14ac:dyDescent="0.3">
      <c r="A1608" s="3" t="s">
        <v>12132</v>
      </c>
      <c r="B1608" s="2" t="s">
        <v>11170</v>
      </c>
      <c r="C1608" s="2" t="s">
        <v>67</v>
      </c>
      <c r="E1608" s="33" t="s">
        <v>11722</v>
      </c>
      <c r="F1608">
        <v>1</v>
      </c>
    </row>
    <row r="1609" spans="1:6" ht="28.8" x14ac:dyDescent="0.3">
      <c r="A1609" s="3" t="s">
        <v>12132</v>
      </c>
      <c r="B1609" s="2" t="s">
        <v>11170</v>
      </c>
      <c r="C1609" s="2" t="s">
        <v>67</v>
      </c>
      <c r="E1609" s="33" t="s">
        <v>11287</v>
      </c>
      <c r="F1609">
        <v>1</v>
      </c>
    </row>
    <row r="1610" spans="1:6" x14ac:dyDescent="0.3">
      <c r="A1610" s="3" t="s">
        <v>12132</v>
      </c>
      <c r="B1610" s="2" t="s">
        <v>67</v>
      </c>
      <c r="C1610" s="2" t="s">
        <v>67</v>
      </c>
      <c r="E1610" s="33" t="s">
        <v>12208</v>
      </c>
      <c r="F1610">
        <v>1</v>
      </c>
    </row>
    <row r="1611" spans="1:6" ht="28.8" x14ac:dyDescent="0.3">
      <c r="A1611" s="3" t="s">
        <v>12132</v>
      </c>
      <c r="B1611" s="2" t="s">
        <v>11170</v>
      </c>
      <c r="C1611" s="2" t="s">
        <v>67</v>
      </c>
      <c r="E1611" s="33" t="s">
        <v>12209</v>
      </c>
      <c r="F1611">
        <v>1</v>
      </c>
    </row>
    <row r="1612" spans="1:6" x14ac:dyDescent="0.3">
      <c r="A1612" s="3" t="s">
        <v>12132</v>
      </c>
      <c r="B1612" s="2" t="s">
        <v>67</v>
      </c>
      <c r="C1612" s="2" t="s">
        <v>67</v>
      </c>
      <c r="E1612" s="33" t="s">
        <v>12210</v>
      </c>
      <c r="F1612">
        <v>1</v>
      </c>
    </row>
    <row r="1613" spans="1:6" x14ac:dyDescent="0.3">
      <c r="A1613" s="3" t="s">
        <v>12132</v>
      </c>
      <c r="B1613" s="2" t="s">
        <v>67</v>
      </c>
      <c r="C1613" s="2" t="s">
        <v>67</v>
      </c>
      <c r="E1613" s="33" t="s">
        <v>12211</v>
      </c>
      <c r="F1613">
        <v>1</v>
      </c>
    </row>
    <row r="1614" spans="1:6" x14ac:dyDescent="0.3">
      <c r="A1614" s="3" t="s">
        <v>12132</v>
      </c>
      <c r="B1614" s="2" t="s">
        <v>67</v>
      </c>
      <c r="C1614" s="2" t="s">
        <v>68</v>
      </c>
      <c r="D1614" s="23" t="s">
        <v>12242</v>
      </c>
      <c r="E1614" s="33" t="s">
        <v>12212</v>
      </c>
      <c r="F1614">
        <v>1</v>
      </c>
    </row>
    <row r="1615" spans="1:6" x14ac:dyDescent="0.3">
      <c r="A1615" s="3" t="s">
        <v>12132</v>
      </c>
      <c r="B1615" s="2" t="s">
        <v>11170</v>
      </c>
      <c r="C1615" s="2" t="s">
        <v>67</v>
      </c>
      <c r="E1615" s="33" t="s">
        <v>11942</v>
      </c>
      <c r="F1615">
        <v>1</v>
      </c>
    </row>
    <row r="1616" spans="1:6" x14ac:dyDescent="0.3">
      <c r="A1616" s="3" t="s">
        <v>12132</v>
      </c>
      <c r="B1616" s="2" t="s">
        <v>67</v>
      </c>
      <c r="C1616" s="2" t="s">
        <v>67</v>
      </c>
      <c r="E1616" s="33" t="s">
        <v>12213</v>
      </c>
      <c r="F1616">
        <v>1</v>
      </c>
    </row>
    <row r="1617" spans="1:6" ht="28.8" x14ac:dyDescent="0.3">
      <c r="A1617" s="3" t="s">
        <v>12132</v>
      </c>
      <c r="B1617" s="2" t="s">
        <v>11170</v>
      </c>
      <c r="C1617" s="2" t="s">
        <v>67</v>
      </c>
      <c r="E1617" s="33" t="s">
        <v>11286</v>
      </c>
      <c r="F1617">
        <v>1</v>
      </c>
    </row>
    <row r="1618" spans="1:6" x14ac:dyDescent="0.3">
      <c r="A1618" s="3" t="s">
        <v>12132</v>
      </c>
      <c r="B1618" s="2" t="s">
        <v>11170</v>
      </c>
      <c r="C1618" s="2" t="s">
        <v>67</v>
      </c>
      <c r="E1618" s="33" t="s">
        <v>11199</v>
      </c>
      <c r="F1618">
        <v>1</v>
      </c>
    </row>
    <row r="1619" spans="1:6" ht="28.8" x14ac:dyDescent="0.3">
      <c r="A1619" s="3" t="s">
        <v>12132</v>
      </c>
      <c r="B1619" s="2" t="s">
        <v>11170</v>
      </c>
      <c r="C1619" s="2" t="s">
        <v>67</v>
      </c>
      <c r="E1619" s="33" t="s">
        <v>11871</v>
      </c>
      <c r="F1619">
        <v>1</v>
      </c>
    </row>
    <row r="1620" spans="1:6" ht="28.8" x14ac:dyDescent="0.3">
      <c r="A1620" s="3" t="s">
        <v>12132</v>
      </c>
      <c r="B1620" s="2" t="s">
        <v>11170</v>
      </c>
      <c r="C1620" s="2" t="s">
        <v>67</v>
      </c>
      <c r="E1620" s="33" t="s">
        <v>1917</v>
      </c>
      <c r="F1620">
        <v>1</v>
      </c>
    </row>
    <row r="1621" spans="1:6" ht="28.8" x14ac:dyDescent="0.3">
      <c r="A1621" s="3" t="s">
        <v>12132</v>
      </c>
      <c r="B1621" s="2" t="s">
        <v>11170</v>
      </c>
      <c r="C1621" s="2" t="s">
        <v>67</v>
      </c>
      <c r="E1621" s="33" t="s">
        <v>11562</v>
      </c>
      <c r="F1621">
        <v>1</v>
      </c>
    </row>
    <row r="1622" spans="1:6" x14ac:dyDescent="0.3">
      <c r="A1622" s="3" t="s">
        <v>12132</v>
      </c>
      <c r="B1622" s="2" t="s">
        <v>11170</v>
      </c>
      <c r="C1622" s="2" t="s">
        <v>67</v>
      </c>
      <c r="E1622" s="33" t="s">
        <v>11468</v>
      </c>
      <c r="F1622">
        <v>1</v>
      </c>
    </row>
    <row r="1623" spans="1:6" x14ac:dyDescent="0.3">
      <c r="A1623" s="3" t="s">
        <v>12132</v>
      </c>
      <c r="B1623" s="2" t="s">
        <v>67</v>
      </c>
      <c r="C1623" s="2" t="s">
        <v>68</v>
      </c>
      <c r="D1623" s="23" t="s">
        <v>11801</v>
      </c>
      <c r="E1623" s="33" t="s">
        <v>12214</v>
      </c>
      <c r="F1623">
        <v>1</v>
      </c>
    </row>
    <row r="1624" spans="1:6" x14ac:dyDescent="0.3">
      <c r="A1624" s="3" t="s">
        <v>12132</v>
      </c>
      <c r="B1624" s="2" t="s">
        <v>67</v>
      </c>
      <c r="C1624" s="2" t="s">
        <v>67</v>
      </c>
      <c r="E1624" s="33" t="s">
        <v>12215</v>
      </c>
      <c r="F1624">
        <v>1</v>
      </c>
    </row>
    <row r="1625" spans="1:6" x14ac:dyDescent="0.3">
      <c r="A1625" s="3" t="s">
        <v>12132</v>
      </c>
      <c r="B1625" s="2" t="s">
        <v>67</v>
      </c>
      <c r="C1625" s="2" t="s">
        <v>67</v>
      </c>
      <c r="E1625" s="33" t="s">
        <v>12216</v>
      </c>
      <c r="F1625">
        <v>1</v>
      </c>
    </row>
    <row r="1626" spans="1:6" ht="28.8" x14ac:dyDescent="0.3">
      <c r="A1626" s="3" t="s">
        <v>12132</v>
      </c>
      <c r="B1626" s="2" t="s">
        <v>67</v>
      </c>
      <c r="C1626" s="2" t="s">
        <v>67</v>
      </c>
      <c r="E1626" s="33" t="s">
        <v>12217</v>
      </c>
      <c r="F1626">
        <v>1</v>
      </c>
    </row>
    <row r="1627" spans="1:6" ht="28.8" x14ac:dyDescent="0.3">
      <c r="A1627" s="3" t="s">
        <v>12132</v>
      </c>
      <c r="B1627" s="2" t="s">
        <v>11170</v>
      </c>
      <c r="C1627" s="2" t="s">
        <v>67</v>
      </c>
      <c r="E1627" s="33" t="s">
        <v>11559</v>
      </c>
      <c r="F1627">
        <v>1</v>
      </c>
    </row>
    <row r="1628" spans="1:6" x14ac:dyDescent="0.3">
      <c r="A1628" s="3" t="s">
        <v>12132</v>
      </c>
      <c r="B1628" s="2" t="s">
        <v>67</v>
      </c>
      <c r="C1628" s="2" t="s">
        <v>67</v>
      </c>
      <c r="E1628" s="33" t="s">
        <v>12218</v>
      </c>
      <c r="F1628">
        <v>1</v>
      </c>
    </row>
    <row r="1629" spans="1:6" x14ac:dyDescent="0.3">
      <c r="A1629" s="3" t="s">
        <v>12132</v>
      </c>
      <c r="B1629" s="2" t="s">
        <v>11170</v>
      </c>
      <c r="C1629" s="2" t="s">
        <v>67</v>
      </c>
      <c r="E1629" s="33" t="s">
        <v>11469</v>
      </c>
      <c r="F1629">
        <v>1</v>
      </c>
    </row>
    <row r="1630" spans="1:6" ht="28.8" x14ac:dyDescent="0.3">
      <c r="A1630" s="3" t="s">
        <v>12132</v>
      </c>
      <c r="B1630" s="2" t="s">
        <v>11170</v>
      </c>
      <c r="C1630" s="2" t="s">
        <v>67</v>
      </c>
      <c r="E1630" s="33" t="s">
        <v>11479</v>
      </c>
      <c r="F1630">
        <v>1</v>
      </c>
    </row>
    <row r="1631" spans="1:6" x14ac:dyDescent="0.3">
      <c r="A1631" s="3" t="s">
        <v>12132</v>
      </c>
      <c r="B1631" s="2" t="s">
        <v>67</v>
      </c>
      <c r="C1631" s="2" t="s">
        <v>68</v>
      </c>
      <c r="E1631" s="33" t="s">
        <v>12219</v>
      </c>
      <c r="F1631">
        <v>1</v>
      </c>
    </row>
    <row r="1632" spans="1:6" x14ac:dyDescent="0.3">
      <c r="A1632" s="3" t="s">
        <v>12132</v>
      </c>
      <c r="B1632" s="2" t="s">
        <v>11170</v>
      </c>
      <c r="C1632" s="2" t="s">
        <v>67</v>
      </c>
      <c r="E1632" s="33" t="s">
        <v>12220</v>
      </c>
      <c r="F1632">
        <v>1</v>
      </c>
    </row>
    <row r="1633" spans="1:6" x14ac:dyDescent="0.3">
      <c r="A1633" s="3" t="s">
        <v>12132</v>
      </c>
      <c r="B1633" s="2" t="s">
        <v>11170</v>
      </c>
      <c r="C1633" s="2" t="s">
        <v>67</v>
      </c>
      <c r="E1633" s="33" t="s">
        <v>11188</v>
      </c>
      <c r="F1633">
        <v>1</v>
      </c>
    </row>
    <row r="1634" spans="1:6" ht="28.8" x14ac:dyDescent="0.3">
      <c r="A1634" s="3" t="s">
        <v>12132</v>
      </c>
      <c r="B1634" s="2" t="s">
        <v>11170</v>
      </c>
      <c r="C1634" s="2" t="s">
        <v>67</v>
      </c>
      <c r="E1634" s="33" t="s">
        <v>11203</v>
      </c>
      <c r="F1634">
        <v>1</v>
      </c>
    </row>
    <row r="1635" spans="1:6" ht="28.8" x14ac:dyDescent="0.3">
      <c r="A1635" s="3" t="s">
        <v>12132</v>
      </c>
      <c r="B1635" s="2" t="s">
        <v>11170</v>
      </c>
      <c r="C1635" s="2" t="s">
        <v>67</v>
      </c>
      <c r="E1635" s="33" t="s">
        <v>11436</v>
      </c>
      <c r="F1635">
        <v>1</v>
      </c>
    </row>
    <row r="1636" spans="1:6" x14ac:dyDescent="0.3">
      <c r="A1636" s="3" t="s">
        <v>12132</v>
      </c>
      <c r="B1636" s="2" t="s">
        <v>11170</v>
      </c>
      <c r="C1636" s="2" t="s">
        <v>67</v>
      </c>
      <c r="E1636" s="33" t="s">
        <v>11307</v>
      </c>
      <c r="F1636">
        <v>1</v>
      </c>
    </row>
    <row r="1637" spans="1:6" x14ac:dyDescent="0.3">
      <c r="A1637" s="3" t="s">
        <v>12132</v>
      </c>
      <c r="B1637" s="2" t="s">
        <v>11170</v>
      </c>
      <c r="C1637" s="2" t="s">
        <v>67</v>
      </c>
      <c r="E1637" s="33" t="s">
        <v>11451</v>
      </c>
      <c r="F1637">
        <v>1</v>
      </c>
    </row>
    <row r="1638" spans="1:6" x14ac:dyDescent="0.3">
      <c r="A1638" s="3" t="s">
        <v>12132</v>
      </c>
      <c r="B1638" s="2" t="s">
        <v>11170</v>
      </c>
      <c r="C1638" s="2" t="s">
        <v>67</v>
      </c>
      <c r="E1638" s="33" t="s">
        <v>11984</v>
      </c>
      <c r="F1638">
        <v>1</v>
      </c>
    </row>
    <row r="1639" spans="1:6" ht="28.8" x14ac:dyDescent="0.3">
      <c r="A1639" s="3" t="s">
        <v>12132</v>
      </c>
      <c r="B1639" s="2" t="s">
        <v>68</v>
      </c>
      <c r="C1639" s="2" t="s">
        <v>68</v>
      </c>
      <c r="D1639" s="23" t="s">
        <v>12241</v>
      </c>
      <c r="E1639" s="33" t="s">
        <v>12221</v>
      </c>
      <c r="F1639">
        <v>1</v>
      </c>
    </row>
    <row r="1640" spans="1:6" ht="28.8" x14ac:dyDescent="0.3">
      <c r="A1640" s="3" t="s">
        <v>12132</v>
      </c>
      <c r="B1640" s="2" t="s">
        <v>11170</v>
      </c>
      <c r="C1640" s="2" t="s">
        <v>67</v>
      </c>
      <c r="E1640" s="33" t="s">
        <v>12222</v>
      </c>
      <c r="F1640">
        <v>1</v>
      </c>
    </row>
    <row r="1641" spans="1:6" x14ac:dyDescent="0.3">
      <c r="A1641" s="3" t="s">
        <v>12132</v>
      </c>
      <c r="B1641" s="2" t="s">
        <v>11170</v>
      </c>
      <c r="C1641" s="2" t="s">
        <v>67</v>
      </c>
      <c r="E1641" s="33" t="s">
        <v>11227</v>
      </c>
      <c r="F1641">
        <v>1</v>
      </c>
    </row>
    <row r="1642" spans="1:6" ht="28.8" x14ac:dyDescent="0.3">
      <c r="A1642" s="3" t="s">
        <v>12132</v>
      </c>
      <c r="B1642" s="2" t="s">
        <v>11170</v>
      </c>
      <c r="C1642" s="2" t="s">
        <v>67</v>
      </c>
      <c r="E1642" s="33" t="s">
        <v>12223</v>
      </c>
      <c r="F1642">
        <v>1</v>
      </c>
    </row>
    <row r="1643" spans="1:6" ht="28.8" x14ac:dyDescent="0.3">
      <c r="A1643" s="3" t="s">
        <v>12132</v>
      </c>
      <c r="B1643" s="2" t="s">
        <v>67</v>
      </c>
      <c r="C1643" s="2" t="s">
        <v>67</v>
      </c>
      <c r="E1643" s="33" t="s">
        <v>12224</v>
      </c>
      <c r="F1643">
        <v>1</v>
      </c>
    </row>
    <row r="1644" spans="1:6" x14ac:dyDescent="0.3">
      <c r="A1644" s="3" t="s">
        <v>12132</v>
      </c>
      <c r="B1644" s="2" t="s">
        <v>11170</v>
      </c>
      <c r="C1644" s="2" t="s">
        <v>67</v>
      </c>
      <c r="E1644" s="33" t="s">
        <v>1523</v>
      </c>
      <c r="F1644">
        <v>1</v>
      </c>
    </row>
    <row r="1645" spans="1:6" x14ac:dyDescent="0.3">
      <c r="A1645" s="3" t="s">
        <v>12132</v>
      </c>
      <c r="B1645" s="2" t="s">
        <v>11170</v>
      </c>
      <c r="C1645" s="2" t="s">
        <v>67</v>
      </c>
      <c r="E1645" s="33" t="s">
        <v>11595</v>
      </c>
      <c r="F1645">
        <v>1</v>
      </c>
    </row>
    <row r="1646" spans="1:6" ht="28.8" x14ac:dyDescent="0.3">
      <c r="A1646" s="3" t="s">
        <v>12132</v>
      </c>
      <c r="B1646" s="2" t="s">
        <v>11170</v>
      </c>
      <c r="C1646" s="2" t="s">
        <v>67</v>
      </c>
      <c r="E1646" s="33" t="s">
        <v>12225</v>
      </c>
      <c r="F1646">
        <v>1</v>
      </c>
    </row>
    <row r="1647" spans="1:6" ht="28.8" x14ac:dyDescent="0.3">
      <c r="A1647" s="3" t="s">
        <v>12132</v>
      </c>
      <c r="B1647" s="2" t="s">
        <v>67</v>
      </c>
      <c r="C1647" s="2" t="s">
        <v>67</v>
      </c>
      <c r="E1647" s="33" t="s">
        <v>12226</v>
      </c>
      <c r="F1647">
        <v>1</v>
      </c>
    </row>
    <row r="1648" spans="1:6" x14ac:dyDescent="0.3">
      <c r="A1648" s="3" t="s">
        <v>12132</v>
      </c>
      <c r="B1648" s="2" t="s">
        <v>11170</v>
      </c>
      <c r="C1648" s="2" t="s">
        <v>67</v>
      </c>
      <c r="E1648" s="33" t="s">
        <v>11310</v>
      </c>
      <c r="F1648">
        <v>1</v>
      </c>
    </row>
    <row r="1649" spans="1:6" x14ac:dyDescent="0.3">
      <c r="A1649" s="3" t="s">
        <v>12132</v>
      </c>
      <c r="B1649" s="2" t="s">
        <v>11170</v>
      </c>
      <c r="C1649" s="2" t="s">
        <v>67</v>
      </c>
      <c r="E1649" s="33" t="s">
        <v>11454</v>
      </c>
      <c r="F1649">
        <v>1</v>
      </c>
    </row>
    <row r="1650" spans="1:6" ht="28.8" x14ac:dyDescent="0.3">
      <c r="A1650" s="3" t="s">
        <v>12132</v>
      </c>
      <c r="B1650" s="2" t="s">
        <v>67</v>
      </c>
      <c r="C1650" s="2" t="s">
        <v>67</v>
      </c>
      <c r="E1650" s="33" t="s">
        <v>12227</v>
      </c>
      <c r="F1650">
        <v>1</v>
      </c>
    </row>
    <row r="1651" spans="1:6" x14ac:dyDescent="0.3">
      <c r="A1651" s="3" t="s">
        <v>12132</v>
      </c>
      <c r="B1651" s="2" t="s">
        <v>11170</v>
      </c>
      <c r="C1651" s="2" t="s">
        <v>67</v>
      </c>
      <c r="E1651" s="33" t="s">
        <v>12228</v>
      </c>
      <c r="F1651">
        <v>1</v>
      </c>
    </row>
    <row r="1652" spans="1:6" x14ac:dyDescent="0.3">
      <c r="A1652" s="3" t="s">
        <v>12132</v>
      </c>
      <c r="B1652" s="2" t="s">
        <v>11170</v>
      </c>
      <c r="C1652" s="2" t="s">
        <v>67</v>
      </c>
      <c r="E1652" s="33" t="s">
        <v>12229</v>
      </c>
      <c r="F1652">
        <v>1</v>
      </c>
    </row>
    <row r="1653" spans="1:6" x14ac:dyDescent="0.3">
      <c r="A1653" s="3" t="s">
        <v>12132</v>
      </c>
      <c r="B1653" s="2" t="s">
        <v>67</v>
      </c>
      <c r="C1653" s="2" t="s">
        <v>67</v>
      </c>
      <c r="E1653" s="33" t="s">
        <v>12230</v>
      </c>
      <c r="F1653">
        <v>1</v>
      </c>
    </row>
    <row r="1654" spans="1:6" ht="28.8" x14ac:dyDescent="0.3">
      <c r="A1654" s="3" t="s">
        <v>12132</v>
      </c>
      <c r="B1654" s="2" t="s">
        <v>11170</v>
      </c>
      <c r="C1654" s="2" t="s">
        <v>67</v>
      </c>
      <c r="E1654" s="33" t="s">
        <v>12231</v>
      </c>
      <c r="F1654">
        <v>1</v>
      </c>
    </row>
    <row r="1655" spans="1:6" x14ac:dyDescent="0.3">
      <c r="A1655" s="3" t="s">
        <v>12132</v>
      </c>
      <c r="B1655" s="2" t="s">
        <v>11170</v>
      </c>
      <c r="C1655" s="2" t="s">
        <v>67</v>
      </c>
      <c r="E1655" s="33" t="s">
        <v>11563</v>
      </c>
      <c r="F1655">
        <v>1</v>
      </c>
    </row>
    <row r="1656" spans="1:6" x14ac:dyDescent="0.3">
      <c r="A1656" s="3" t="s">
        <v>12132</v>
      </c>
      <c r="B1656" s="2" t="s">
        <v>11170</v>
      </c>
      <c r="C1656" s="2" t="s">
        <v>67</v>
      </c>
      <c r="E1656" s="33" t="s">
        <v>11399</v>
      </c>
      <c r="F1656">
        <v>1</v>
      </c>
    </row>
    <row r="1657" spans="1:6" x14ac:dyDescent="0.3">
      <c r="A1657" s="3" t="s">
        <v>12132</v>
      </c>
      <c r="B1657" s="2" t="s">
        <v>11170</v>
      </c>
      <c r="C1657" s="2" t="s">
        <v>67</v>
      </c>
      <c r="E1657" s="33" t="s">
        <v>11550</v>
      </c>
      <c r="F1657">
        <v>1</v>
      </c>
    </row>
    <row r="1658" spans="1:6" ht="28.8" x14ac:dyDescent="0.3">
      <c r="A1658" s="3" t="s">
        <v>12132</v>
      </c>
      <c r="B1658" s="2" t="s">
        <v>11170</v>
      </c>
      <c r="C1658" s="2" t="s">
        <v>67</v>
      </c>
      <c r="E1658" s="33" t="s">
        <v>11993</v>
      </c>
      <c r="F1658">
        <v>1</v>
      </c>
    </row>
    <row r="1659" spans="1:6" x14ac:dyDescent="0.3">
      <c r="A1659" s="3" t="s">
        <v>12132</v>
      </c>
      <c r="B1659" s="2" t="s">
        <v>67</v>
      </c>
      <c r="C1659" s="2" t="s">
        <v>68</v>
      </c>
      <c r="D1659" s="23" t="s">
        <v>10698</v>
      </c>
      <c r="E1659" s="33" t="s">
        <v>12239</v>
      </c>
      <c r="F1659">
        <v>1</v>
      </c>
    </row>
    <row r="1660" spans="1:6" ht="28.8" x14ac:dyDescent="0.3">
      <c r="A1660" s="3" t="s">
        <v>12132</v>
      </c>
      <c r="B1660" s="2" t="s">
        <v>11170</v>
      </c>
      <c r="C1660" s="2" t="s">
        <v>67</v>
      </c>
      <c r="E1660" s="33" t="s">
        <v>12144</v>
      </c>
      <c r="F1660">
        <v>1</v>
      </c>
    </row>
    <row r="1661" spans="1:6" x14ac:dyDescent="0.3">
      <c r="A1661" s="3" t="s">
        <v>12132</v>
      </c>
      <c r="B1661" s="2" t="s">
        <v>67</v>
      </c>
      <c r="C1661" s="2" t="s">
        <v>67</v>
      </c>
      <c r="E1661" s="33" t="s">
        <v>12232</v>
      </c>
      <c r="F1661">
        <v>1</v>
      </c>
    </row>
    <row r="1662" spans="1:6" x14ac:dyDescent="0.3">
      <c r="A1662" s="3" t="s">
        <v>12132</v>
      </c>
      <c r="B1662" s="2" t="s">
        <v>67</v>
      </c>
      <c r="C1662" s="2" t="s">
        <v>68</v>
      </c>
      <c r="D1662" s="23" t="s">
        <v>12240</v>
      </c>
      <c r="E1662" s="33" t="s">
        <v>12233</v>
      </c>
      <c r="F1662">
        <v>1</v>
      </c>
    </row>
    <row r="1663" spans="1:6" x14ac:dyDescent="0.3">
      <c r="A1663" s="3" t="s">
        <v>12132</v>
      </c>
      <c r="B1663" s="2" t="s">
        <v>11170</v>
      </c>
      <c r="C1663" s="2" t="s">
        <v>67</v>
      </c>
      <c r="E1663" s="33" t="s">
        <v>11315</v>
      </c>
      <c r="F1663">
        <v>1</v>
      </c>
    </row>
    <row r="1664" spans="1:6" x14ac:dyDescent="0.3">
      <c r="A1664" s="3" t="s">
        <v>12132</v>
      </c>
      <c r="B1664" s="2" t="s">
        <v>11170</v>
      </c>
      <c r="C1664" s="2" t="s">
        <v>67</v>
      </c>
      <c r="E1664" s="33" t="s">
        <v>11760</v>
      </c>
      <c r="F1664">
        <v>1</v>
      </c>
    </row>
    <row r="1665" spans="1:6" x14ac:dyDescent="0.3">
      <c r="A1665" s="3" t="s">
        <v>12132</v>
      </c>
      <c r="B1665" s="2" t="s">
        <v>11170</v>
      </c>
      <c r="C1665" s="2" t="s">
        <v>67</v>
      </c>
      <c r="E1665" s="33" t="s">
        <v>11208</v>
      </c>
      <c r="F1665">
        <v>1</v>
      </c>
    </row>
    <row r="1666" spans="1:6" x14ac:dyDescent="0.3">
      <c r="A1666" s="3" t="s">
        <v>12132</v>
      </c>
      <c r="B1666" s="2" t="s">
        <v>11170</v>
      </c>
      <c r="C1666" s="2" t="s">
        <v>67</v>
      </c>
      <c r="E1666" s="33" t="s">
        <v>12234</v>
      </c>
      <c r="F1666">
        <v>1</v>
      </c>
    </row>
    <row r="1667" spans="1:6" x14ac:dyDescent="0.3">
      <c r="A1667" s="3" t="s">
        <v>12132</v>
      </c>
      <c r="B1667" s="2" t="s">
        <v>67</v>
      </c>
      <c r="C1667" s="2" t="s">
        <v>67</v>
      </c>
      <c r="E1667" s="33" t="s">
        <v>12235</v>
      </c>
      <c r="F1667">
        <v>1</v>
      </c>
    </row>
    <row r="1668" spans="1:6" x14ac:dyDescent="0.3">
      <c r="A1668" s="3" t="s">
        <v>12132</v>
      </c>
      <c r="B1668" s="2" t="s">
        <v>11170</v>
      </c>
      <c r="C1668" s="2" t="s">
        <v>67</v>
      </c>
      <c r="E1668" s="33" t="s">
        <v>11212</v>
      </c>
      <c r="F1668">
        <v>1</v>
      </c>
    </row>
    <row r="1669" spans="1:6" ht="28.8" x14ac:dyDescent="0.3">
      <c r="A1669" s="3" t="s">
        <v>12133</v>
      </c>
      <c r="B1669" s="2" t="s">
        <v>11170</v>
      </c>
      <c r="C1669" s="2" t="s">
        <v>67</v>
      </c>
      <c r="E1669" s="33" t="s">
        <v>12236</v>
      </c>
      <c r="F1669">
        <v>1</v>
      </c>
    </row>
    <row r="1670" spans="1:6" ht="28.8" x14ac:dyDescent="0.3">
      <c r="A1670" s="3" t="s">
        <v>12133</v>
      </c>
      <c r="B1670" s="2" t="s">
        <v>11170</v>
      </c>
      <c r="C1670" s="2" t="s">
        <v>67</v>
      </c>
      <c r="E1670" s="33" t="s">
        <v>11472</v>
      </c>
      <c r="F1670">
        <v>1</v>
      </c>
    </row>
    <row r="1671" spans="1:6" ht="28.8" x14ac:dyDescent="0.3">
      <c r="A1671" s="3" t="s">
        <v>12133</v>
      </c>
      <c r="B1671" s="2" t="s">
        <v>67</v>
      </c>
      <c r="C1671" s="2" t="s">
        <v>67</v>
      </c>
      <c r="E1671" s="33" t="s">
        <v>12237</v>
      </c>
      <c r="F1671">
        <v>1</v>
      </c>
    </row>
    <row r="1672" spans="1:6" x14ac:dyDescent="0.3">
      <c r="A1672" s="3" t="s">
        <v>12133</v>
      </c>
      <c r="B1672" s="2" t="s">
        <v>11170</v>
      </c>
      <c r="C1672" s="2" t="s">
        <v>67</v>
      </c>
      <c r="E1672" s="33" t="s">
        <v>11194</v>
      </c>
      <c r="F1672">
        <v>1</v>
      </c>
    </row>
    <row r="1673" spans="1:6" x14ac:dyDescent="0.3">
      <c r="A1673" s="3" t="s">
        <v>12133</v>
      </c>
      <c r="B1673" s="2" t="s">
        <v>11170</v>
      </c>
      <c r="C1673" s="2" t="s">
        <v>67</v>
      </c>
      <c r="E1673" s="33" t="s">
        <v>11349</v>
      </c>
      <c r="F1673">
        <v>1</v>
      </c>
    </row>
    <row r="1674" spans="1:6" x14ac:dyDescent="0.3">
      <c r="A1674" s="3" t="s">
        <v>12133</v>
      </c>
      <c r="B1674" s="2" t="s">
        <v>11170</v>
      </c>
      <c r="C1674" s="2" t="s">
        <v>67</v>
      </c>
      <c r="E1674" s="33" t="s">
        <v>9719</v>
      </c>
      <c r="F1674">
        <v>1</v>
      </c>
    </row>
    <row r="1675" spans="1:6" ht="28.8" x14ac:dyDescent="0.3">
      <c r="A1675" s="3" t="s">
        <v>12133</v>
      </c>
      <c r="B1675" s="2" t="s">
        <v>11170</v>
      </c>
      <c r="C1675" s="2" t="s">
        <v>67</v>
      </c>
      <c r="E1675" s="33" t="s">
        <v>12160</v>
      </c>
      <c r="F1675">
        <v>1</v>
      </c>
    </row>
    <row r="1676" spans="1:6" x14ac:dyDescent="0.3">
      <c r="A1676" s="3" t="s">
        <v>12133</v>
      </c>
      <c r="B1676" s="2" t="s">
        <v>11170</v>
      </c>
      <c r="C1676" s="2" t="s">
        <v>67</v>
      </c>
      <c r="E1676" s="33" t="s">
        <v>12238</v>
      </c>
      <c r="F1676">
        <v>1</v>
      </c>
    </row>
    <row r="1677" spans="1:6" ht="28.8" x14ac:dyDescent="0.3">
      <c r="A1677" s="3" t="s">
        <v>12133</v>
      </c>
      <c r="B1677" s="2" t="s">
        <v>67</v>
      </c>
      <c r="C1677" s="2" t="s">
        <v>67</v>
      </c>
      <c r="E1677" s="33" t="s">
        <v>10157</v>
      </c>
      <c r="F1677">
        <v>1</v>
      </c>
    </row>
    <row r="1678" spans="1:6" x14ac:dyDescent="0.3">
      <c r="A1678" s="3" t="s">
        <v>12133</v>
      </c>
      <c r="B1678" s="2" t="s">
        <v>11170</v>
      </c>
      <c r="C1678" s="2" t="s">
        <v>67</v>
      </c>
      <c r="E1678" s="33" t="s">
        <v>301</v>
      </c>
      <c r="F1678">
        <v>1</v>
      </c>
    </row>
    <row r="1679" spans="1:6" ht="28.8" x14ac:dyDescent="0.3">
      <c r="A1679" s="3" t="s">
        <v>12133</v>
      </c>
      <c r="B1679" s="2" t="s">
        <v>11170</v>
      </c>
      <c r="C1679" s="2" t="s">
        <v>67</v>
      </c>
      <c r="E1679" s="33" t="s">
        <v>11397</v>
      </c>
      <c r="F1679">
        <v>1</v>
      </c>
    </row>
    <row r="1680" spans="1:6" x14ac:dyDescent="0.3">
      <c r="A1680" s="3" t="s">
        <v>12133</v>
      </c>
      <c r="B1680" s="2" t="s">
        <v>11170</v>
      </c>
      <c r="C1680" s="2" t="s">
        <v>67</v>
      </c>
      <c r="E1680" s="33" t="s">
        <v>11231</v>
      </c>
      <c r="F1680">
        <v>1</v>
      </c>
    </row>
    <row r="1681" spans="1:6" x14ac:dyDescent="0.3">
      <c r="A1681" s="3" t="s">
        <v>12134</v>
      </c>
      <c r="B1681" s="2" t="s">
        <v>11170</v>
      </c>
      <c r="C1681" s="2" t="s">
        <v>67</v>
      </c>
      <c r="E1681" s="33" t="s">
        <v>11194</v>
      </c>
      <c r="F1681">
        <v>1</v>
      </c>
    </row>
    <row r="1682" spans="1:6" x14ac:dyDescent="0.3">
      <c r="A1682" s="3" t="s">
        <v>12134</v>
      </c>
      <c r="B1682" s="2" t="s">
        <v>11170</v>
      </c>
      <c r="C1682" s="2" t="s">
        <v>67</v>
      </c>
      <c r="E1682" s="33" t="s">
        <v>11407</v>
      </c>
      <c r="F1682">
        <v>1</v>
      </c>
    </row>
    <row r="1683" spans="1:6" x14ac:dyDescent="0.3">
      <c r="A1683" s="3" t="s">
        <v>12134</v>
      </c>
      <c r="B1683" s="2" t="s">
        <v>11170</v>
      </c>
      <c r="C1683" s="2" t="s">
        <v>67</v>
      </c>
      <c r="E1683" s="33" t="s">
        <v>11408</v>
      </c>
      <c r="F1683">
        <v>1</v>
      </c>
    </row>
    <row r="1684" spans="1:6" ht="28.8" x14ac:dyDescent="0.3">
      <c r="A1684" s="3" t="s">
        <v>12134</v>
      </c>
      <c r="B1684" s="2" t="s">
        <v>67</v>
      </c>
      <c r="C1684" s="2" t="s">
        <v>67</v>
      </c>
      <c r="E1684" s="33" t="s">
        <v>12247</v>
      </c>
      <c r="F1684">
        <v>1</v>
      </c>
    </row>
    <row r="1685" spans="1:6" ht="28.8" x14ac:dyDescent="0.3">
      <c r="A1685" s="3" t="s">
        <v>12134</v>
      </c>
      <c r="B1685" s="2" t="s">
        <v>67</v>
      </c>
      <c r="C1685" s="2" t="s">
        <v>67</v>
      </c>
      <c r="E1685" s="33" t="s">
        <v>12248</v>
      </c>
      <c r="F1685">
        <v>1</v>
      </c>
    </row>
    <row r="1686" spans="1:6" x14ac:dyDescent="0.3">
      <c r="A1686" s="3" t="s">
        <v>12134</v>
      </c>
      <c r="B1686" s="2" t="s">
        <v>11170</v>
      </c>
      <c r="C1686" s="2" t="s">
        <v>67</v>
      </c>
      <c r="E1686" s="33" t="s">
        <v>11316</v>
      </c>
      <c r="F1686">
        <v>1</v>
      </c>
    </row>
    <row r="1687" spans="1:6" x14ac:dyDescent="0.3">
      <c r="A1687" s="3" t="s">
        <v>12134</v>
      </c>
      <c r="B1687" s="2" t="s">
        <v>11170</v>
      </c>
      <c r="C1687" s="2" t="s">
        <v>67</v>
      </c>
      <c r="E1687" s="33" t="s">
        <v>11409</v>
      </c>
      <c r="F1687">
        <v>1</v>
      </c>
    </row>
    <row r="1688" spans="1:6" x14ac:dyDescent="0.3">
      <c r="A1688" s="3" t="s">
        <v>12134</v>
      </c>
      <c r="B1688" s="2" t="s">
        <v>11170</v>
      </c>
      <c r="C1688" s="2" t="s">
        <v>67</v>
      </c>
      <c r="E1688" s="33" t="s">
        <v>11410</v>
      </c>
      <c r="F1688">
        <v>1</v>
      </c>
    </row>
    <row r="1689" spans="1:6" x14ac:dyDescent="0.3">
      <c r="A1689" s="3" t="s">
        <v>12134</v>
      </c>
      <c r="B1689" s="2" t="s">
        <v>11170</v>
      </c>
      <c r="C1689" s="2" t="s">
        <v>67</v>
      </c>
      <c r="E1689" s="33" t="s">
        <v>11311</v>
      </c>
      <c r="F1689">
        <v>1</v>
      </c>
    </row>
    <row r="1690" spans="1:6" ht="28.8" x14ac:dyDescent="0.3">
      <c r="A1690" s="3" t="s">
        <v>12134</v>
      </c>
      <c r="B1690" s="2" t="s">
        <v>11170</v>
      </c>
      <c r="C1690" s="2" t="s">
        <v>67</v>
      </c>
      <c r="E1690" s="33" t="s">
        <v>11412</v>
      </c>
      <c r="F1690">
        <v>1</v>
      </c>
    </row>
    <row r="1691" spans="1:6" x14ac:dyDescent="0.3">
      <c r="A1691" s="3" t="s">
        <v>12134</v>
      </c>
      <c r="B1691" s="2" t="s">
        <v>11170</v>
      </c>
      <c r="C1691" s="2" t="s">
        <v>67</v>
      </c>
      <c r="E1691" s="33" t="s">
        <v>11413</v>
      </c>
      <c r="F1691">
        <v>1</v>
      </c>
    </row>
    <row r="1692" spans="1:6" x14ac:dyDescent="0.3">
      <c r="A1692" s="3" t="s">
        <v>12134</v>
      </c>
      <c r="B1692" s="2" t="s">
        <v>11170</v>
      </c>
      <c r="C1692" s="2" t="s">
        <v>67</v>
      </c>
      <c r="E1692" s="33" t="s">
        <v>11306</v>
      </c>
      <c r="F1692">
        <v>1</v>
      </c>
    </row>
    <row r="1693" spans="1:6" ht="28.8" x14ac:dyDescent="0.3">
      <c r="A1693" s="3" t="s">
        <v>12134</v>
      </c>
      <c r="B1693" s="2" t="s">
        <v>11170</v>
      </c>
      <c r="C1693" s="2" t="s">
        <v>67</v>
      </c>
      <c r="E1693" s="33" t="s">
        <v>11414</v>
      </c>
      <c r="F1693">
        <v>1</v>
      </c>
    </row>
    <row r="1694" spans="1:6" x14ac:dyDescent="0.3">
      <c r="A1694" s="3" t="s">
        <v>12134</v>
      </c>
      <c r="B1694" s="2" t="s">
        <v>11170</v>
      </c>
      <c r="C1694" s="2" t="s">
        <v>67</v>
      </c>
      <c r="E1694" s="33" t="s">
        <v>12249</v>
      </c>
      <c r="F1694">
        <v>1</v>
      </c>
    </row>
    <row r="1695" spans="1:6" x14ac:dyDescent="0.3">
      <c r="A1695" s="3" t="s">
        <v>12134</v>
      </c>
      <c r="B1695" s="2" t="s">
        <v>11170</v>
      </c>
      <c r="C1695" s="2" t="s">
        <v>67</v>
      </c>
      <c r="E1695" s="33" t="s">
        <v>11307</v>
      </c>
      <c r="F1695">
        <v>1</v>
      </c>
    </row>
    <row r="1696" spans="1:6" ht="28.8" x14ac:dyDescent="0.3">
      <c r="A1696" s="3" t="s">
        <v>12134</v>
      </c>
      <c r="B1696" s="2" t="s">
        <v>11170</v>
      </c>
      <c r="C1696" s="2" t="s">
        <v>67</v>
      </c>
      <c r="E1696" s="33" t="s">
        <v>11309</v>
      </c>
      <c r="F1696">
        <v>1</v>
      </c>
    </row>
    <row r="1697" spans="1:6" x14ac:dyDescent="0.3">
      <c r="A1697" s="3" t="s">
        <v>12134</v>
      </c>
      <c r="B1697" s="2" t="s">
        <v>11170</v>
      </c>
      <c r="C1697" s="2" t="s">
        <v>67</v>
      </c>
      <c r="E1697" s="33" t="s">
        <v>11625</v>
      </c>
      <c r="F1697">
        <v>1</v>
      </c>
    </row>
    <row r="1698" spans="1:6" x14ac:dyDescent="0.3">
      <c r="A1698" s="3" t="s">
        <v>12134</v>
      </c>
      <c r="B1698" s="2" t="s">
        <v>11170</v>
      </c>
      <c r="C1698" s="2" t="s">
        <v>67</v>
      </c>
      <c r="E1698" s="33" t="s">
        <v>11227</v>
      </c>
      <c r="F1698">
        <v>1</v>
      </c>
    </row>
    <row r="1699" spans="1:6" x14ac:dyDescent="0.3">
      <c r="A1699" s="3" t="s">
        <v>12134</v>
      </c>
      <c r="B1699" s="2" t="s">
        <v>11170</v>
      </c>
      <c r="C1699" s="2" t="s">
        <v>67</v>
      </c>
      <c r="E1699" s="33" t="s">
        <v>11310</v>
      </c>
      <c r="F1699">
        <v>1</v>
      </c>
    </row>
    <row r="1700" spans="1:6" x14ac:dyDescent="0.3">
      <c r="A1700" s="3" t="s">
        <v>12134</v>
      </c>
      <c r="B1700" s="2" t="s">
        <v>11170</v>
      </c>
      <c r="C1700" s="2" t="s">
        <v>67</v>
      </c>
      <c r="E1700" s="33" t="s">
        <v>11417</v>
      </c>
      <c r="F1700">
        <v>1</v>
      </c>
    </row>
    <row r="1701" spans="1:6" x14ac:dyDescent="0.3">
      <c r="A1701" s="3" t="s">
        <v>12134</v>
      </c>
      <c r="B1701" s="2" t="s">
        <v>11170</v>
      </c>
      <c r="C1701" s="2" t="s">
        <v>67</v>
      </c>
      <c r="E1701" s="33" t="s">
        <v>12250</v>
      </c>
      <c r="F1701">
        <v>1</v>
      </c>
    </row>
    <row r="1702" spans="1:6" x14ac:dyDescent="0.3">
      <c r="A1702" s="3" t="s">
        <v>12134</v>
      </c>
      <c r="B1702" s="2" t="s">
        <v>11170</v>
      </c>
      <c r="C1702" s="2" t="s">
        <v>67</v>
      </c>
      <c r="E1702" s="33" t="s">
        <v>11418</v>
      </c>
      <c r="F1702">
        <v>1</v>
      </c>
    </row>
    <row r="1703" spans="1:6" ht="28.8" x14ac:dyDescent="0.3">
      <c r="A1703" s="3" t="s">
        <v>12134</v>
      </c>
      <c r="B1703" s="2" t="s">
        <v>11170</v>
      </c>
      <c r="C1703" s="2" t="s">
        <v>67</v>
      </c>
      <c r="E1703" s="33" t="s">
        <v>11440</v>
      </c>
      <c r="F1703">
        <v>1</v>
      </c>
    </row>
    <row r="1704" spans="1:6" x14ac:dyDescent="0.3">
      <c r="A1704" s="3" t="s">
        <v>12134</v>
      </c>
      <c r="B1704" s="2" t="s">
        <v>11170</v>
      </c>
      <c r="C1704" s="2" t="s">
        <v>67</v>
      </c>
      <c r="E1704" s="33" t="s">
        <v>12251</v>
      </c>
      <c r="F1704">
        <v>1</v>
      </c>
    </row>
    <row r="1705" spans="1:6" ht="28.8" x14ac:dyDescent="0.3">
      <c r="A1705" s="3" t="s">
        <v>12134</v>
      </c>
      <c r="B1705" s="2" t="s">
        <v>11170</v>
      </c>
      <c r="C1705" s="2" t="s">
        <v>67</v>
      </c>
      <c r="E1705" s="33" t="s">
        <v>11420</v>
      </c>
      <c r="F1705">
        <v>1</v>
      </c>
    </row>
    <row r="1706" spans="1:6" x14ac:dyDescent="0.3">
      <c r="A1706" s="3" t="s">
        <v>12134</v>
      </c>
      <c r="B1706" s="2" t="s">
        <v>11170</v>
      </c>
      <c r="C1706" s="2" t="s">
        <v>67</v>
      </c>
      <c r="E1706" s="33" t="s">
        <v>11426</v>
      </c>
      <c r="F1706">
        <v>1</v>
      </c>
    </row>
    <row r="1707" spans="1:6" x14ac:dyDescent="0.3">
      <c r="A1707" s="3" t="s">
        <v>12135</v>
      </c>
      <c r="B1707" s="2" t="s">
        <v>67</v>
      </c>
      <c r="C1707" s="2" t="s">
        <v>67</v>
      </c>
      <c r="E1707" s="33" t="s">
        <v>12252</v>
      </c>
      <c r="F1707">
        <v>1</v>
      </c>
    </row>
    <row r="1708" spans="1:6" x14ac:dyDescent="0.3">
      <c r="A1708" s="3" t="s">
        <v>12135</v>
      </c>
      <c r="B1708" s="2" t="s">
        <v>11170</v>
      </c>
      <c r="C1708" s="2" t="s">
        <v>67</v>
      </c>
      <c r="E1708" s="33" t="s">
        <v>11572</v>
      </c>
      <c r="F1708">
        <v>1</v>
      </c>
    </row>
    <row r="1709" spans="1:6" x14ac:dyDescent="0.3">
      <c r="A1709" s="3" t="s">
        <v>12135</v>
      </c>
      <c r="B1709" s="2" t="s">
        <v>11170</v>
      </c>
      <c r="C1709" s="2" t="s">
        <v>67</v>
      </c>
      <c r="E1709" s="33" t="s">
        <v>12253</v>
      </c>
      <c r="F1709">
        <v>1</v>
      </c>
    </row>
    <row r="1710" spans="1:6" x14ac:dyDescent="0.3">
      <c r="A1710" s="3" t="s">
        <v>12135</v>
      </c>
      <c r="B1710" s="2" t="s">
        <v>11170</v>
      </c>
      <c r="C1710" s="2" t="s">
        <v>67</v>
      </c>
      <c r="E1710" s="33" t="s">
        <v>11168</v>
      </c>
      <c r="F1710">
        <v>1</v>
      </c>
    </row>
    <row r="1711" spans="1:6" x14ac:dyDescent="0.3">
      <c r="A1711" s="3" t="s">
        <v>12135</v>
      </c>
      <c r="B1711" s="2" t="s">
        <v>11170</v>
      </c>
      <c r="C1711" s="2" t="s">
        <v>67</v>
      </c>
      <c r="E1711" s="33" t="s">
        <v>11577</v>
      </c>
      <c r="F1711">
        <v>1</v>
      </c>
    </row>
    <row r="1712" spans="1:6" x14ac:dyDescent="0.3">
      <c r="A1712" s="3" t="s">
        <v>12135</v>
      </c>
      <c r="B1712" s="2" t="s">
        <v>67</v>
      </c>
      <c r="C1712" s="2" t="s">
        <v>67</v>
      </c>
      <c r="E1712" s="33" t="s">
        <v>12254</v>
      </c>
      <c r="F1712">
        <v>1</v>
      </c>
    </row>
    <row r="1713" spans="1:6" x14ac:dyDescent="0.3">
      <c r="A1713" s="3" t="s">
        <v>12135</v>
      </c>
      <c r="B1713" s="2" t="s">
        <v>11170</v>
      </c>
      <c r="C1713" s="2" t="s">
        <v>67</v>
      </c>
      <c r="E1713" s="33" t="s">
        <v>301</v>
      </c>
      <c r="F1713">
        <v>1</v>
      </c>
    </row>
    <row r="1714" spans="1:6" ht="28.8" x14ac:dyDescent="0.3">
      <c r="A1714" s="3" t="s">
        <v>12135</v>
      </c>
      <c r="B1714" s="2" t="s">
        <v>11170</v>
      </c>
      <c r="C1714" s="2" t="s">
        <v>67</v>
      </c>
      <c r="E1714" s="33" t="s">
        <v>11871</v>
      </c>
      <c r="F1714">
        <v>1</v>
      </c>
    </row>
    <row r="1715" spans="1:6" ht="28.8" x14ac:dyDescent="0.3">
      <c r="A1715" s="3" t="s">
        <v>12135</v>
      </c>
      <c r="B1715" s="2" t="s">
        <v>11170</v>
      </c>
      <c r="C1715" s="2" t="s">
        <v>67</v>
      </c>
      <c r="E1715" s="33" t="s">
        <v>11562</v>
      </c>
      <c r="F1715">
        <v>1</v>
      </c>
    </row>
    <row r="1716" spans="1:6" x14ac:dyDescent="0.3">
      <c r="A1716" s="3" t="s">
        <v>12135</v>
      </c>
      <c r="B1716" s="2" t="s">
        <v>11170</v>
      </c>
      <c r="C1716" s="2" t="s">
        <v>67</v>
      </c>
      <c r="E1716" s="33" t="s">
        <v>11306</v>
      </c>
      <c r="F1716">
        <v>1</v>
      </c>
    </row>
    <row r="1717" spans="1:6" x14ac:dyDescent="0.3">
      <c r="A1717" s="3" t="s">
        <v>12135</v>
      </c>
      <c r="B1717" s="2" t="s">
        <v>11170</v>
      </c>
      <c r="C1717" s="2" t="s">
        <v>67</v>
      </c>
      <c r="E1717" s="33" t="s">
        <v>11307</v>
      </c>
      <c r="F1717">
        <v>1</v>
      </c>
    </row>
    <row r="1718" spans="1:6" ht="28.8" x14ac:dyDescent="0.3">
      <c r="A1718" s="3" t="s">
        <v>12135</v>
      </c>
      <c r="B1718" s="2" t="s">
        <v>11170</v>
      </c>
      <c r="C1718" s="2" t="s">
        <v>67</v>
      </c>
      <c r="E1718" s="33" t="s">
        <v>11649</v>
      </c>
      <c r="F1718">
        <v>1</v>
      </c>
    </row>
    <row r="1719" spans="1:6" x14ac:dyDescent="0.3">
      <c r="A1719" s="3" t="s">
        <v>12135</v>
      </c>
      <c r="B1719" s="2" t="s">
        <v>11170</v>
      </c>
      <c r="C1719" s="2" t="s">
        <v>67</v>
      </c>
      <c r="E1719" s="33" t="s">
        <v>11749</v>
      </c>
      <c r="F1719">
        <v>1</v>
      </c>
    </row>
    <row r="1720" spans="1:6" x14ac:dyDescent="0.3">
      <c r="A1720" s="3" t="s">
        <v>12135</v>
      </c>
      <c r="B1720" s="2" t="s">
        <v>11170</v>
      </c>
      <c r="C1720" s="2" t="s">
        <v>67</v>
      </c>
      <c r="E1720" s="33" t="s">
        <v>11569</v>
      </c>
      <c r="F1720">
        <v>1</v>
      </c>
    </row>
    <row r="1721" spans="1:6" x14ac:dyDescent="0.3">
      <c r="A1721" s="3" t="s">
        <v>12135</v>
      </c>
      <c r="B1721" s="2" t="s">
        <v>11170</v>
      </c>
      <c r="C1721" s="2" t="s">
        <v>67</v>
      </c>
      <c r="E1721" s="33" t="s">
        <v>1621</v>
      </c>
      <c r="F1721">
        <v>1</v>
      </c>
    </row>
    <row r="1722" spans="1:6" ht="28.8" x14ac:dyDescent="0.3">
      <c r="A1722" s="3" t="s">
        <v>12135</v>
      </c>
      <c r="B1722" s="2" t="s">
        <v>11170</v>
      </c>
      <c r="C1722" s="2" t="s">
        <v>67</v>
      </c>
      <c r="E1722" s="33" t="s">
        <v>11355</v>
      </c>
      <c r="F1722">
        <v>1</v>
      </c>
    </row>
    <row r="1723" spans="1:6" x14ac:dyDescent="0.3">
      <c r="A1723" s="3" t="s">
        <v>12135</v>
      </c>
      <c r="B1723" s="2" t="s">
        <v>11170</v>
      </c>
      <c r="C1723" s="2" t="s">
        <v>67</v>
      </c>
      <c r="E1723" s="33" t="s">
        <v>11563</v>
      </c>
      <c r="F1723">
        <v>1</v>
      </c>
    </row>
    <row r="1724" spans="1:6" x14ac:dyDescent="0.3">
      <c r="A1724" s="3" t="s">
        <v>12135</v>
      </c>
      <c r="B1724" s="2" t="s">
        <v>67</v>
      </c>
      <c r="C1724" s="2" t="s">
        <v>67</v>
      </c>
      <c r="E1724" s="33" t="s">
        <v>12255</v>
      </c>
      <c r="F1724">
        <v>1</v>
      </c>
    </row>
    <row r="1725" spans="1:6" x14ac:dyDescent="0.3">
      <c r="A1725" s="3" t="s">
        <v>12135</v>
      </c>
      <c r="B1725" s="2" t="s">
        <v>11170</v>
      </c>
      <c r="C1725" s="2" t="s">
        <v>67</v>
      </c>
      <c r="E1725" s="33" t="s">
        <v>11315</v>
      </c>
      <c r="F1725">
        <v>1</v>
      </c>
    </row>
    <row r="1726" spans="1:6" x14ac:dyDescent="0.3">
      <c r="A1726" s="3" t="s">
        <v>12135</v>
      </c>
      <c r="B1726" s="2" t="s">
        <v>67</v>
      </c>
      <c r="C1726" s="2" t="s">
        <v>67</v>
      </c>
      <c r="E1726" s="33" t="s">
        <v>12256</v>
      </c>
      <c r="F1726">
        <v>1</v>
      </c>
    </row>
    <row r="1727" spans="1:6" x14ac:dyDescent="0.3">
      <c r="A1727" s="3" t="s">
        <v>12135</v>
      </c>
      <c r="B1727" s="2" t="s">
        <v>11170</v>
      </c>
      <c r="C1727" s="2" t="s">
        <v>67</v>
      </c>
      <c r="E1727" s="33" t="s">
        <v>11212</v>
      </c>
      <c r="F1727">
        <v>1</v>
      </c>
    </row>
    <row r="1728" spans="1:6" x14ac:dyDescent="0.3">
      <c r="A1728" s="3" t="s">
        <v>12246</v>
      </c>
      <c r="B1728" s="2" t="s">
        <v>11170</v>
      </c>
      <c r="C1728" s="2" t="s">
        <v>67</v>
      </c>
      <c r="E1728" s="33" t="s">
        <v>11407</v>
      </c>
      <c r="F1728">
        <v>1</v>
      </c>
    </row>
    <row r="1729" spans="1:6" x14ac:dyDescent="0.3">
      <c r="A1729" s="3" t="s">
        <v>12246</v>
      </c>
      <c r="B1729" s="2" t="s">
        <v>11170</v>
      </c>
      <c r="C1729" s="2" t="s">
        <v>67</v>
      </c>
      <c r="E1729" s="33" t="s">
        <v>11316</v>
      </c>
      <c r="F1729">
        <v>1</v>
      </c>
    </row>
    <row r="1730" spans="1:6" x14ac:dyDescent="0.3">
      <c r="A1730" s="3" t="s">
        <v>12246</v>
      </c>
      <c r="B1730" s="2" t="s">
        <v>11170</v>
      </c>
      <c r="C1730" s="2" t="s">
        <v>67</v>
      </c>
      <c r="E1730" s="33" t="s">
        <v>11409</v>
      </c>
      <c r="F1730">
        <v>1</v>
      </c>
    </row>
    <row r="1731" spans="1:6" x14ac:dyDescent="0.3">
      <c r="A1731" s="3" t="s">
        <v>12246</v>
      </c>
      <c r="B1731" s="2" t="s">
        <v>11170</v>
      </c>
      <c r="C1731" s="2" t="s">
        <v>67</v>
      </c>
      <c r="E1731" s="33" t="s">
        <v>11410</v>
      </c>
      <c r="F1731">
        <v>1</v>
      </c>
    </row>
    <row r="1732" spans="1:6" x14ac:dyDescent="0.3">
      <c r="A1732" s="3" t="s">
        <v>12246</v>
      </c>
      <c r="B1732" s="2" t="s">
        <v>67</v>
      </c>
      <c r="C1732" s="2" t="s">
        <v>67</v>
      </c>
      <c r="E1732" s="33" t="s">
        <v>12257</v>
      </c>
      <c r="F1732">
        <v>1</v>
      </c>
    </row>
    <row r="1733" spans="1:6" x14ac:dyDescent="0.3">
      <c r="A1733" s="3" t="s">
        <v>12246</v>
      </c>
      <c r="B1733" s="2" t="s">
        <v>11170</v>
      </c>
      <c r="C1733" s="2" t="s">
        <v>67</v>
      </c>
      <c r="E1733" s="33" t="s">
        <v>11411</v>
      </c>
      <c r="F1733">
        <v>1</v>
      </c>
    </row>
    <row r="1734" spans="1:6" x14ac:dyDescent="0.3">
      <c r="A1734" s="3" t="s">
        <v>12246</v>
      </c>
      <c r="B1734" s="2" t="s">
        <v>67</v>
      </c>
      <c r="C1734" s="2" t="s">
        <v>67</v>
      </c>
      <c r="D1734" s="23" t="s">
        <v>10756</v>
      </c>
      <c r="E1734" s="33" t="s">
        <v>12258</v>
      </c>
      <c r="F1734">
        <v>1</v>
      </c>
    </row>
    <row r="1735" spans="1:6" x14ac:dyDescent="0.3">
      <c r="A1735" s="3" t="s">
        <v>12246</v>
      </c>
      <c r="B1735" s="2" t="s">
        <v>67</v>
      </c>
      <c r="C1735" s="2" t="s">
        <v>67</v>
      </c>
      <c r="E1735" s="33" t="s">
        <v>12259</v>
      </c>
      <c r="F1735">
        <v>1</v>
      </c>
    </row>
    <row r="1736" spans="1:6" ht="28.8" x14ac:dyDescent="0.3">
      <c r="A1736" s="3" t="s">
        <v>12246</v>
      </c>
      <c r="B1736" s="2" t="s">
        <v>11170</v>
      </c>
      <c r="C1736" s="2" t="s">
        <v>67</v>
      </c>
      <c r="E1736" s="33" t="s">
        <v>11395</v>
      </c>
      <c r="F1736">
        <v>1</v>
      </c>
    </row>
    <row r="1737" spans="1:6" x14ac:dyDescent="0.3">
      <c r="A1737" s="3" t="s">
        <v>12246</v>
      </c>
      <c r="B1737" s="2" t="s">
        <v>11170</v>
      </c>
      <c r="C1737" s="2" t="s">
        <v>67</v>
      </c>
      <c r="E1737" s="33" t="s">
        <v>11416</v>
      </c>
      <c r="F1737">
        <v>1</v>
      </c>
    </row>
    <row r="1738" spans="1:6" ht="28.8" x14ac:dyDescent="0.3">
      <c r="A1738" s="3" t="s">
        <v>12246</v>
      </c>
      <c r="B1738" s="2" t="s">
        <v>67</v>
      </c>
      <c r="C1738" s="2" t="s">
        <v>67</v>
      </c>
      <c r="E1738" s="33" t="s">
        <v>12260</v>
      </c>
      <c r="F1738">
        <v>1</v>
      </c>
    </row>
    <row r="1739" spans="1:6" x14ac:dyDescent="0.3">
      <c r="A1739" s="3" t="s">
        <v>12246</v>
      </c>
      <c r="B1739" s="2" t="s">
        <v>67</v>
      </c>
      <c r="C1739" s="2" t="s">
        <v>67</v>
      </c>
      <c r="E1739" s="33" t="s">
        <v>12261</v>
      </c>
      <c r="F1739">
        <v>1</v>
      </c>
    </row>
    <row r="1740" spans="1:6" ht="28.8" x14ac:dyDescent="0.3">
      <c r="A1740" s="3" t="s">
        <v>12246</v>
      </c>
      <c r="B1740" s="2" t="s">
        <v>11170</v>
      </c>
      <c r="C1740" s="2" t="s">
        <v>67</v>
      </c>
      <c r="E1740" s="33" t="s">
        <v>11782</v>
      </c>
      <c r="F1740">
        <v>1</v>
      </c>
    </row>
    <row r="1741" spans="1:6" ht="28.8" x14ac:dyDescent="0.3">
      <c r="A1741" s="3" t="s">
        <v>12246</v>
      </c>
      <c r="B1741" s="2" t="s">
        <v>11170</v>
      </c>
      <c r="C1741" s="2" t="s">
        <v>67</v>
      </c>
      <c r="E1741" s="33" t="s">
        <v>11397</v>
      </c>
      <c r="F1741">
        <v>1</v>
      </c>
    </row>
    <row r="1742" spans="1:6" x14ac:dyDescent="0.3">
      <c r="A1742" s="3" t="s">
        <v>12246</v>
      </c>
      <c r="B1742" s="2" t="s">
        <v>11170</v>
      </c>
      <c r="C1742" s="2" t="s">
        <v>67</v>
      </c>
      <c r="E1742" s="33" t="s">
        <v>11417</v>
      </c>
      <c r="F1742">
        <v>1</v>
      </c>
    </row>
    <row r="1743" spans="1:6" x14ac:dyDescent="0.3">
      <c r="A1743" s="3" t="s">
        <v>12246</v>
      </c>
      <c r="B1743" s="2" t="s">
        <v>11170</v>
      </c>
      <c r="C1743" s="2" t="s">
        <v>67</v>
      </c>
      <c r="E1743" s="33" t="s">
        <v>11419</v>
      </c>
      <c r="F1743">
        <v>1</v>
      </c>
    </row>
    <row r="1744" spans="1:6" ht="28.8" x14ac:dyDescent="0.3">
      <c r="A1744" s="3" t="s">
        <v>12246</v>
      </c>
      <c r="B1744" s="2" t="s">
        <v>11170</v>
      </c>
      <c r="C1744" s="2" t="s">
        <v>67</v>
      </c>
      <c r="E1744" s="33" t="s">
        <v>11440</v>
      </c>
      <c r="F1744">
        <v>1</v>
      </c>
    </row>
    <row r="1745" spans="1:6" ht="28.8" x14ac:dyDescent="0.3">
      <c r="A1745" s="3" t="s">
        <v>12246</v>
      </c>
      <c r="B1745" s="2" t="s">
        <v>11170</v>
      </c>
      <c r="C1745" s="2" t="s">
        <v>67</v>
      </c>
      <c r="E1745" s="33" t="s">
        <v>11420</v>
      </c>
      <c r="F1745">
        <v>1</v>
      </c>
    </row>
    <row r="1746" spans="1:6" x14ac:dyDescent="0.3">
      <c r="A1746" s="3" t="s">
        <v>12411</v>
      </c>
      <c r="B1746" s="2" t="s">
        <v>11170</v>
      </c>
      <c r="C1746" s="2" t="s">
        <v>67</v>
      </c>
      <c r="E1746" s="33" t="s">
        <v>12049</v>
      </c>
      <c r="F1746">
        <v>1</v>
      </c>
    </row>
    <row r="1747" spans="1:6" x14ac:dyDescent="0.3">
      <c r="A1747" s="3" t="s">
        <v>12411</v>
      </c>
      <c r="B1747" s="2" t="s">
        <v>11170</v>
      </c>
      <c r="C1747" s="2" t="s">
        <v>67</v>
      </c>
      <c r="E1747" s="33" t="s">
        <v>12047</v>
      </c>
      <c r="F1747">
        <v>1</v>
      </c>
    </row>
    <row r="1748" spans="1:6" x14ac:dyDescent="0.3">
      <c r="A1748" s="3" t="s">
        <v>12411</v>
      </c>
      <c r="B1748" s="2" t="s">
        <v>67</v>
      </c>
      <c r="C1748" s="2" t="s">
        <v>67</v>
      </c>
      <c r="E1748" s="33" t="s">
        <v>12450</v>
      </c>
      <c r="F1748">
        <v>1</v>
      </c>
    </row>
    <row r="1749" spans="1:6" x14ac:dyDescent="0.3">
      <c r="A1749" s="3" t="s">
        <v>12411</v>
      </c>
      <c r="B1749" s="2" t="s">
        <v>11170</v>
      </c>
      <c r="C1749" s="2" t="s">
        <v>67</v>
      </c>
      <c r="E1749" s="33" t="s">
        <v>12040</v>
      </c>
      <c r="F1749">
        <v>1</v>
      </c>
    </row>
    <row r="1750" spans="1:6" ht="28.8" x14ac:dyDescent="0.3">
      <c r="A1750" s="3" t="s">
        <v>12411</v>
      </c>
      <c r="B1750" s="2" t="s">
        <v>67</v>
      </c>
      <c r="C1750" s="2" t="s">
        <v>67</v>
      </c>
      <c r="E1750" s="33" t="s">
        <v>12451</v>
      </c>
      <c r="F1750">
        <v>1</v>
      </c>
    </row>
    <row r="1751" spans="1:6" ht="28.8" x14ac:dyDescent="0.3">
      <c r="A1751" s="3" t="s">
        <v>12411</v>
      </c>
      <c r="B1751" s="2" t="s">
        <v>67</v>
      </c>
      <c r="C1751" s="2" t="s">
        <v>67</v>
      </c>
      <c r="E1751" s="33" t="s">
        <v>12452</v>
      </c>
      <c r="F1751">
        <v>1</v>
      </c>
    </row>
    <row r="1752" spans="1:6" ht="28.8" x14ac:dyDescent="0.3">
      <c r="A1752" s="3" t="s">
        <v>12411</v>
      </c>
      <c r="B1752" s="2" t="s">
        <v>67</v>
      </c>
      <c r="C1752" s="2" t="s">
        <v>67</v>
      </c>
      <c r="E1752" s="33" t="s">
        <v>12453</v>
      </c>
      <c r="F1752">
        <v>1</v>
      </c>
    </row>
    <row r="1753" spans="1:6" x14ac:dyDescent="0.3">
      <c r="A1753" s="3" t="s">
        <v>12411</v>
      </c>
      <c r="B1753" s="2" t="s">
        <v>11170</v>
      </c>
      <c r="C1753" s="2" t="s">
        <v>67</v>
      </c>
      <c r="E1753" s="33" t="s">
        <v>11962</v>
      </c>
      <c r="F1753">
        <v>1</v>
      </c>
    </row>
    <row r="1754" spans="1:6" x14ac:dyDescent="0.3">
      <c r="A1754" s="3" t="s">
        <v>12411</v>
      </c>
      <c r="B1754" s="2" t="s">
        <v>11170</v>
      </c>
      <c r="C1754" s="2" t="s">
        <v>67</v>
      </c>
      <c r="E1754" s="33" t="s">
        <v>12454</v>
      </c>
      <c r="F1754">
        <v>1</v>
      </c>
    </row>
    <row r="1755" spans="1:6" x14ac:dyDescent="0.3">
      <c r="A1755" s="3" t="s">
        <v>12411</v>
      </c>
      <c r="B1755" s="2" t="s">
        <v>67</v>
      </c>
      <c r="C1755" s="2" t="s">
        <v>67</v>
      </c>
      <c r="E1755" s="33" t="s">
        <v>12455</v>
      </c>
      <c r="F1755">
        <v>1</v>
      </c>
    </row>
    <row r="1756" spans="1:6" x14ac:dyDescent="0.3">
      <c r="A1756" s="3" t="s">
        <v>12411</v>
      </c>
      <c r="B1756" s="2" t="s">
        <v>67</v>
      </c>
      <c r="C1756" s="2" t="s">
        <v>67</v>
      </c>
      <c r="D1756" s="23" t="s">
        <v>12689</v>
      </c>
      <c r="E1756" s="33" t="s">
        <v>12456</v>
      </c>
      <c r="F1756">
        <v>1</v>
      </c>
    </row>
    <row r="1757" spans="1:6" x14ac:dyDescent="0.3">
      <c r="A1757" s="3" t="s">
        <v>12415</v>
      </c>
      <c r="B1757" s="2" t="s">
        <v>11170</v>
      </c>
      <c r="C1757" s="2" t="s">
        <v>67</v>
      </c>
      <c r="E1757" s="33" t="s">
        <v>11684</v>
      </c>
      <c r="F1757">
        <v>1</v>
      </c>
    </row>
    <row r="1758" spans="1:6" x14ac:dyDescent="0.3">
      <c r="A1758" s="3" t="s">
        <v>12415</v>
      </c>
      <c r="B1758" s="2" t="s">
        <v>67</v>
      </c>
      <c r="C1758" s="2" t="s">
        <v>67</v>
      </c>
      <c r="E1758" s="33" t="s">
        <v>12457</v>
      </c>
      <c r="F1758">
        <v>1</v>
      </c>
    </row>
    <row r="1759" spans="1:6" x14ac:dyDescent="0.3">
      <c r="A1759" s="3" t="s">
        <v>12415</v>
      </c>
      <c r="B1759" s="2" t="s">
        <v>67</v>
      </c>
      <c r="C1759" s="2" t="s">
        <v>67</v>
      </c>
      <c r="E1759" s="33" t="s">
        <v>12458</v>
      </c>
      <c r="F1759">
        <v>1</v>
      </c>
    </row>
    <row r="1760" spans="1:6" x14ac:dyDescent="0.3">
      <c r="A1760" s="3" t="s">
        <v>12415</v>
      </c>
      <c r="B1760" s="2" t="s">
        <v>11170</v>
      </c>
      <c r="C1760" s="2" t="s">
        <v>67</v>
      </c>
      <c r="E1760" s="33" t="s">
        <v>11157</v>
      </c>
      <c r="F1760">
        <v>1</v>
      </c>
    </row>
    <row r="1761" spans="1:6" x14ac:dyDescent="0.3">
      <c r="A1761" s="3" t="s">
        <v>12415</v>
      </c>
      <c r="B1761" s="2" t="s">
        <v>67</v>
      </c>
      <c r="C1761" s="2" t="s">
        <v>67</v>
      </c>
      <c r="E1761" s="33" t="s">
        <v>12459</v>
      </c>
      <c r="F1761">
        <v>1</v>
      </c>
    </row>
    <row r="1762" spans="1:6" ht="28.8" x14ac:dyDescent="0.3">
      <c r="A1762" s="3" t="s">
        <v>12415</v>
      </c>
      <c r="B1762" s="2" t="s">
        <v>67</v>
      </c>
      <c r="C1762" s="2" t="s">
        <v>67</v>
      </c>
      <c r="E1762" s="33" t="s">
        <v>12460</v>
      </c>
      <c r="F1762">
        <v>1</v>
      </c>
    </row>
    <row r="1763" spans="1:6" x14ac:dyDescent="0.3">
      <c r="A1763" s="3" t="s">
        <v>12415</v>
      </c>
      <c r="B1763" s="2" t="s">
        <v>67</v>
      </c>
      <c r="C1763" s="2" t="s">
        <v>67</v>
      </c>
      <c r="E1763" s="33" t="s">
        <v>12461</v>
      </c>
      <c r="F1763">
        <v>1</v>
      </c>
    </row>
    <row r="1764" spans="1:6" x14ac:dyDescent="0.3">
      <c r="A1764" s="3" t="s">
        <v>12415</v>
      </c>
      <c r="B1764" s="2" t="s">
        <v>11170</v>
      </c>
      <c r="C1764" s="2" t="s">
        <v>67</v>
      </c>
      <c r="E1764" s="33" t="s">
        <v>11688</v>
      </c>
      <c r="F1764">
        <v>1</v>
      </c>
    </row>
    <row r="1765" spans="1:6" ht="28.8" x14ac:dyDescent="0.3">
      <c r="A1765" s="3" t="s">
        <v>12415</v>
      </c>
      <c r="B1765" s="2" t="s">
        <v>11170</v>
      </c>
      <c r="C1765" s="2" t="s">
        <v>67</v>
      </c>
      <c r="E1765" s="33" t="s">
        <v>11690</v>
      </c>
      <c r="F1765">
        <v>1</v>
      </c>
    </row>
    <row r="1766" spans="1:6" ht="28.8" x14ac:dyDescent="0.3">
      <c r="A1766" s="3" t="s">
        <v>12415</v>
      </c>
      <c r="B1766" s="2" t="s">
        <v>67</v>
      </c>
      <c r="C1766" s="2" t="s">
        <v>67</v>
      </c>
      <c r="E1766" s="33" t="s">
        <v>12462</v>
      </c>
      <c r="F1766">
        <v>1</v>
      </c>
    </row>
    <row r="1767" spans="1:6" x14ac:dyDescent="0.3">
      <c r="A1767" s="3" t="s">
        <v>12415</v>
      </c>
      <c r="B1767" s="2" t="s">
        <v>11170</v>
      </c>
      <c r="C1767" s="2" t="s">
        <v>67</v>
      </c>
      <c r="E1767" s="33" t="s">
        <v>12463</v>
      </c>
      <c r="F1767">
        <v>1</v>
      </c>
    </row>
    <row r="1768" spans="1:6" x14ac:dyDescent="0.3">
      <c r="A1768" s="3" t="s">
        <v>10941</v>
      </c>
      <c r="B1768" s="2" t="s">
        <v>11170</v>
      </c>
      <c r="C1768" s="2" t="s">
        <v>67</v>
      </c>
      <c r="E1768" s="33" t="s">
        <v>11317</v>
      </c>
      <c r="F1768">
        <v>1</v>
      </c>
    </row>
    <row r="1769" spans="1:6" x14ac:dyDescent="0.3">
      <c r="A1769" s="3" t="s">
        <v>10941</v>
      </c>
      <c r="B1769" s="2" t="s">
        <v>11170</v>
      </c>
      <c r="C1769" s="2" t="s">
        <v>67</v>
      </c>
      <c r="E1769" s="33" t="s">
        <v>11318</v>
      </c>
      <c r="F1769">
        <v>1</v>
      </c>
    </row>
    <row r="1770" spans="1:6" x14ac:dyDescent="0.3">
      <c r="A1770" s="3" t="s">
        <v>10941</v>
      </c>
      <c r="B1770" s="2" t="s">
        <v>11170</v>
      </c>
      <c r="C1770" s="2" t="s">
        <v>67</v>
      </c>
      <c r="E1770" s="33" t="s">
        <v>11255</v>
      </c>
      <c r="F1770">
        <v>1</v>
      </c>
    </row>
    <row r="1771" spans="1:6" x14ac:dyDescent="0.3">
      <c r="A1771" s="3">
        <v>423</v>
      </c>
      <c r="B1771" s="2" t="s">
        <v>11170</v>
      </c>
      <c r="C1771" s="2" t="s">
        <v>67</v>
      </c>
      <c r="E1771" s="33" t="s">
        <v>3220</v>
      </c>
      <c r="F1771">
        <v>1</v>
      </c>
    </row>
    <row r="1772" spans="1:6" ht="28.8" x14ac:dyDescent="0.3">
      <c r="A1772" s="3">
        <v>423</v>
      </c>
      <c r="B1772" s="2" t="s">
        <v>67</v>
      </c>
      <c r="C1772" s="2" t="s">
        <v>67</v>
      </c>
      <c r="E1772" s="33" t="s">
        <v>12464</v>
      </c>
      <c r="F1772">
        <v>1</v>
      </c>
    </row>
    <row r="1773" spans="1:6" x14ac:dyDescent="0.3">
      <c r="A1773" s="3">
        <v>423</v>
      </c>
      <c r="B1773" s="2" t="s">
        <v>67</v>
      </c>
      <c r="C1773" s="2" t="s">
        <v>67</v>
      </c>
      <c r="E1773" s="33" t="s">
        <v>12465</v>
      </c>
      <c r="F1773">
        <v>1</v>
      </c>
    </row>
    <row r="1774" spans="1:6" ht="28.8" x14ac:dyDescent="0.3">
      <c r="A1774" s="3">
        <v>423</v>
      </c>
      <c r="B1774" s="2" t="s">
        <v>11170</v>
      </c>
      <c r="C1774" s="2" t="s">
        <v>67</v>
      </c>
      <c r="E1774" s="33" t="s">
        <v>12466</v>
      </c>
      <c r="F1774">
        <v>1</v>
      </c>
    </row>
    <row r="1775" spans="1:6" x14ac:dyDescent="0.3">
      <c r="A1775" s="3">
        <v>423</v>
      </c>
      <c r="B1775" s="2" t="s">
        <v>11170</v>
      </c>
      <c r="C1775" s="2" t="s">
        <v>67</v>
      </c>
      <c r="E1775" s="33" t="s">
        <v>11522</v>
      </c>
      <c r="F1775">
        <v>1</v>
      </c>
    </row>
    <row r="1776" spans="1:6" ht="28.8" x14ac:dyDescent="0.3">
      <c r="A1776" s="3">
        <v>423</v>
      </c>
      <c r="B1776" s="2" t="s">
        <v>67</v>
      </c>
      <c r="C1776" s="2" t="s">
        <v>67</v>
      </c>
      <c r="E1776" s="33" t="s">
        <v>12467</v>
      </c>
      <c r="F1776">
        <v>1</v>
      </c>
    </row>
    <row r="1777" spans="1:6" x14ac:dyDescent="0.3">
      <c r="A1777" s="3">
        <v>423</v>
      </c>
      <c r="B1777" s="2" t="s">
        <v>67</v>
      </c>
      <c r="C1777" s="2" t="s">
        <v>67</v>
      </c>
      <c r="E1777" s="33" t="s">
        <v>12468</v>
      </c>
      <c r="F1777">
        <v>1</v>
      </c>
    </row>
    <row r="1778" spans="1:6" x14ac:dyDescent="0.3">
      <c r="A1778" s="3">
        <v>423</v>
      </c>
      <c r="B1778" s="2" t="s">
        <v>11170</v>
      </c>
      <c r="C1778" s="2" t="s">
        <v>67</v>
      </c>
      <c r="E1778" s="33" t="s">
        <v>11275</v>
      </c>
      <c r="F1778">
        <v>1</v>
      </c>
    </row>
    <row r="1779" spans="1:6" x14ac:dyDescent="0.3">
      <c r="A1779" s="3">
        <v>423</v>
      </c>
      <c r="B1779" s="2" t="s">
        <v>11170</v>
      </c>
      <c r="C1779" s="2" t="s">
        <v>67</v>
      </c>
      <c r="E1779" s="33" t="s">
        <v>11152</v>
      </c>
      <c r="F1779">
        <v>1</v>
      </c>
    </row>
    <row r="1780" spans="1:6" ht="28.8" x14ac:dyDescent="0.3">
      <c r="A1780" s="3">
        <v>423</v>
      </c>
      <c r="B1780" s="2" t="s">
        <v>11170</v>
      </c>
      <c r="C1780" s="2" t="s">
        <v>67</v>
      </c>
      <c r="E1780" s="33" t="s">
        <v>12469</v>
      </c>
      <c r="F1780">
        <v>1</v>
      </c>
    </row>
    <row r="1781" spans="1:6" ht="28.8" x14ac:dyDescent="0.3">
      <c r="A1781" s="3">
        <v>423</v>
      </c>
      <c r="B1781" s="2" t="s">
        <v>67</v>
      </c>
      <c r="C1781" s="2" t="s">
        <v>68</v>
      </c>
      <c r="E1781" s="33" t="s">
        <v>12470</v>
      </c>
      <c r="F1781">
        <v>1</v>
      </c>
    </row>
    <row r="1782" spans="1:6" x14ac:dyDescent="0.3">
      <c r="A1782" s="3">
        <v>423</v>
      </c>
      <c r="B1782" s="2" t="s">
        <v>11170</v>
      </c>
      <c r="C1782" s="2" t="s">
        <v>67</v>
      </c>
      <c r="E1782" s="33" t="s">
        <v>12471</v>
      </c>
      <c r="F1782">
        <v>1</v>
      </c>
    </row>
    <row r="1783" spans="1:6" x14ac:dyDescent="0.3">
      <c r="A1783" s="3">
        <v>423</v>
      </c>
      <c r="B1783" s="2" t="s">
        <v>67</v>
      </c>
      <c r="C1783" s="2" t="s">
        <v>68</v>
      </c>
      <c r="D1783" s="23" t="s">
        <v>12691</v>
      </c>
      <c r="E1783" s="33" t="s">
        <v>12472</v>
      </c>
      <c r="F1783">
        <v>1</v>
      </c>
    </row>
    <row r="1784" spans="1:6" x14ac:dyDescent="0.3">
      <c r="A1784" s="3">
        <v>423</v>
      </c>
      <c r="B1784" s="2" t="s">
        <v>67</v>
      </c>
      <c r="C1784" s="2" t="s">
        <v>67</v>
      </c>
      <c r="E1784" s="33" t="s">
        <v>12473</v>
      </c>
      <c r="F1784">
        <v>1</v>
      </c>
    </row>
    <row r="1785" spans="1:6" x14ac:dyDescent="0.3">
      <c r="A1785" s="3">
        <v>423</v>
      </c>
      <c r="B1785" s="2" t="s">
        <v>67</v>
      </c>
      <c r="C1785" s="2" t="s">
        <v>68</v>
      </c>
      <c r="D1785" s="23" t="s">
        <v>2208</v>
      </c>
      <c r="E1785" s="33" t="s">
        <v>12474</v>
      </c>
      <c r="F1785">
        <v>1</v>
      </c>
    </row>
    <row r="1786" spans="1:6" x14ac:dyDescent="0.3">
      <c r="A1786" s="3">
        <v>423</v>
      </c>
      <c r="B1786" s="2" t="s">
        <v>11170</v>
      </c>
      <c r="C1786" s="2" t="s">
        <v>67</v>
      </c>
      <c r="E1786" s="33" t="s">
        <v>12475</v>
      </c>
      <c r="F1786">
        <v>1</v>
      </c>
    </row>
    <row r="1787" spans="1:6" x14ac:dyDescent="0.3">
      <c r="A1787" s="3">
        <v>423</v>
      </c>
      <c r="B1787" s="2" t="s">
        <v>67</v>
      </c>
      <c r="C1787" s="2" t="s">
        <v>67</v>
      </c>
      <c r="E1787" s="33" t="s">
        <v>12476</v>
      </c>
      <c r="F1787">
        <v>1</v>
      </c>
    </row>
    <row r="1788" spans="1:6" x14ac:dyDescent="0.3">
      <c r="A1788" s="3">
        <v>423</v>
      </c>
      <c r="B1788" s="2" t="s">
        <v>67</v>
      </c>
      <c r="C1788" s="2" t="s">
        <v>67</v>
      </c>
      <c r="E1788" s="33" t="s">
        <v>12477</v>
      </c>
      <c r="F1788">
        <v>1</v>
      </c>
    </row>
    <row r="1789" spans="1:6" x14ac:dyDescent="0.3">
      <c r="A1789" s="3">
        <v>423</v>
      </c>
      <c r="B1789" s="2" t="s">
        <v>67</v>
      </c>
      <c r="C1789" s="2" t="s">
        <v>67</v>
      </c>
      <c r="E1789" s="33" t="s">
        <v>12478</v>
      </c>
      <c r="F1789">
        <v>1</v>
      </c>
    </row>
    <row r="1790" spans="1:6" ht="28.8" x14ac:dyDescent="0.3">
      <c r="A1790" s="3">
        <v>423</v>
      </c>
      <c r="B1790" s="2" t="s">
        <v>67</v>
      </c>
      <c r="C1790" s="2" t="s">
        <v>67</v>
      </c>
      <c r="E1790" s="33" t="s">
        <v>12479</v>
      </c>
      <c r="F1790">
        <v>1</v>
      </c>
    </row>
    <row r="1791" spans="1:6" x14ac:dyDescent="0.3">
      <c r="A1791" s="3">
        <v>423</v>
      </c>
      <c r="B1791" s="2" t="s">
        <v>11170</v>
      </c>
      <c r="C1791" s="2" t="s">
        <v>67</v>
      </c>
      <c r="E1791" s="33" t="s">
        <v>9712</v>
      </c>
      <c r="F1791">
        <v>1</v>
      </c>
    </row>
    <row r="1792" spans="1:6" ht="28.8" x14ac:dyDescent="0.3">
      <c r="A1792" s="3">
        <v>423</v>
      </c>
      <c r="B1792" s="2" t="s">
        <v>67</v>
      </c>
      <c r="C1792" s="2" t="s">
        <v>67</v>
      </c>
      <c r="E1792" s="33" t="s">
        <v>12480</v>
      </c>
      <c r="F1792">
        <v>1</v>
      </c>
    </row>
    <row r="1793" spans="1:6" x14ac:dyDescent="0.3">
      <c r="A1793" s="3">
        <v>423</v>
      </c>
      <c r="B1793" s="2" t="s">
        <v>67</v>
      </c>
      <c r="C1793" s="2" t="s">
        <v>67</v>
      </c>
      <c r="E1793" s="33" t="s">
        <v>12481</v>
      </c>
      <c r="F1793">
        <v>1</v>
      </c>
    </row>
    <row r="1794" spans="1:6" x14ac:dyDescent="0.3">
      <c r="A1794" s="3">
        <v>423</v>
      </c>
      <c r="B1794" s="2" t="s">
        <v>11170</v>
      </c>
      <c r="C1794" s="2" t="s">
        <v>67</v>
      </c>
      <c r="E1794" s="33" t="s">
        <v>3441</v>
      </c>
      <c r="F1794">
        <v>1</v>
      </c>
    </row>
    <row r="1795" spans="1:6" ht="28.8" x14ac:dyDescent="0.3">
      <c r="A1795" s="3">
        <v>423</v>
      </c>
      <c r="B1795" s="2" t="s">
        <v>67</v>
      </c>
      <c r="C1795" s="2" t="s">
        <v>67</v>
      </c>
      <c r="E1795" s="33" t="s">
        <v>12482</v>
      </c>
      <c r="F1795">
        <v>1</v>
      </c>
    </row>
    <row r="1796" spans="1:6" x14ac:dyDescent="0.3">
      <c r="A1796" s="3">
        <v>423</v>
      </c>
      <c r="B1796" s="2" t="s">
        <v>67</v>
      </c>
      <c r="C1796" s="2" t="s">
        <v>67</v>
      </c>
      <c r="E1796" s="33" t="s">
        <v>12483</v>
      </c>
      <c r="F1796">
        <v>1</v>
      </c>
    </row>
    <row r="1797" spans="1:6" ht="28.8" x14ac:dyDescent="0.3">
      <c r="A1797" s="3">
        <v>423</v>
      </c>
      <c r="B1797" s="2" t="s">
        <v>67</v>
      </c>
      <c r="C1797" s="2" t="s">
        <v>67</v>
      </c>
      <c r="E1797" s="33" t="s">
        <v>12484</v>
      </c>
      <c r="F1797">
        <v>1</v>
      </c>
    </row>
    <row r="1798" spans="1:6" ht="28.8" x14ac:dyDescent="0.3">
      <c r="A1798" s="3">
        <v>423</v>
      </c>
      <c r="B1798" s="2" t="s">
        <v>67</v>
      </c>
      <c r="C1798" s="2" t="s">
        <v>67</v>
      </c>
      <c r="E1798" s="33" t="s">
        <v>12485</v>
      </c>
      <c r="F1798">
        <v>1</v>
      </c>
    </row>
    <row r="1799" spans="1:6" x14ac:dyDescent="0.3">
      <c r="A1799" s="3">
        <v>423</v>
      </c>
      <c r="B1799" s="2" t="s">
        <v>67</v>
      </c>
      <c r="C1799" s="2" t="s">
        <v>67</v>
      </c>
      <c r="D1799" s="23" t="s">
        <v>10756</v>
      </c>
      <c r="E1799" s="33" t="s">
        <v>12486</v>
      </c>
      <c r="F1799">
        <v>1</v>
      </c>
    </row>
    <row r="1800" spans="1:6" x14ac:dyDescent="0.3">
      <c r="A1800" s="3">
        <v>423</v>
      </c>
      <c r="B1800" s="2" t="s">
        <v>67</v>
      </c>
      <c r="C1800" s="2" t="s">
        <v>67</v>
      </c>
      <c r="E1800" s="33" t="s">
        <v>12487</v>
      </c>
      <c r="F1800">
        <v>1</v>
      </c>
    </row>
    <row r="1801" spans="1:6" x14ac:dyDescent="0.3">
      <c r="A1801" s="3">
        <v>423</v>
      </c>
      <c r="B1801" s="2" t="s">
        <v>11170</v>
      </c>
      <c r="C1801" s="2" t="s">
        <v>67</v>
      </c>
      <c r="E1801" s="33" t="s">
        <v>12488</v>
      </c>
      <c r="F1801">
        <v>1</v>
      </c>
    </row>
    <row r="1802" spans="1:6" ht="28.8" x14ac:dyDescent="0.3">
      <c r="A1802" s="3">
        <v>423</v>
      </c>
      <c r="B1802" s="2" t="s">
        <v>67</v>
      </c>
      <c r="C1802" s="2" t="s">
        <v>67</v>
      </c>
      <c r="E1802" s="33" t="s">
        <v>12489</v>
      </c>
      <c r="F1802">
        <v>1</v>
      </c>
    </row>
    <row r="1803" spans="1:6" ht="28.8" x14ac:dyDescent="0.3">
      <c r="A1803" s="3">
        <v>423</v>
      </c>
      <c r="B1803" s="2" t="s">
        <v>67</v>
      </c>
      <c r="C1803" s="2" t="s">
        <v>67</v>
      </c>
      <c r="E1803" s="33" t="s">
        <v>12490</v>
      </c>
      <c r="F1803">
        <v>1</v>
      </c>
    </row>
    <row r="1804" spans="1:6" x14ac:dyDescent="0.3">
      <c r="A1804" s="3">
        <v>423</v>
      </c>
      <c r="B1804" s="2" t="s">
        <v>67</v>
      </c>
      <c r="C1804" s="2" t="s">
        <v>67</v>
      </c>
      <c r="E1804" s="33" t="s">
        <v>12491</v>
      </c>
      <c r="F1804">
        <v>1</v>
      </c>
    </row>
    <row r="1805" spans="1:6" ht="28.8" x14ac:dyDescent="0.3">
      <c r="A1805" s="3">
        <v>423</v>
      </c>
      <c r="B1805" s="2" t="s">
        <v>67</v>
      </c>
      <c r="C1805" s="2" t="s">
        <v>67</v>
      </c>
      <c r="E1805" s="33" t="s">
        <v>12492</v>
      </c>
      <c r="F1805">
        <v>1</v>
      </c>
    </row>
    <row r="1806" spans="1:6" x14ac:dyDescent="0.3">
      <c r="A1806" s="3">
        <v>423</v>
      </c>
      <c r="B1806" s="2" t="s">
        <v>67</v>
      </c>
      <c r="C1806" s="2" t="s">
        <v>67</v>
      </c>
      <c r="E1806" s="33" t="s">
        <v>12493</v>
      </c>
      <c r="F1806">
        <v>1</v>
      </c>
    </row>
    <row r="1807" spans="1:6" x14ac:dyDescent="0.3">
      <c r="A1807" s="3">
        <v>423</v>
      </c>
      <c r="B1807" s="2" t="s">
        <v>67</v>
      </c>
      <c r="C1807" s="2" t="s">
        <v>67</v>
      </c>
      <c r="E1807" s="33" t="s">
        <v>12494</v>
      </c>
      <c r="F1807">
        <v>1</v>
      </c>
    </row>
    <row r="1808" spans="1:6" ht="28.8" x14ac:dyDescent="0.3">
      <c r="A1808" s="3">
        <v>423</v>
      </c>
      <c r="B1808" s="2" t="s">
        <v>11170</v>
      </c>
      <c r="C1808" s="2" t="s">
        <v>67</v>
      </c>
      <c r="E1808" s="33" t="s">
        <v>12495</v>
      </c>
      <c r="F1808">
        <v>1</v>
      </c>
    </row>
    <row r="1809" spans="1:6" ht="28.8" x14ac:dyDescent="0.3">
      <c r="A1809" s="3">
        <v>423</v>
      </c>
      <c r="B1809" s="2" t="s">
        <v>67</v>
      </c>
      <c r="C1809" s="2" t="s">
        <v>68</v>
      </c>
      <c r="D1809" s="23" t="s">
        <v>12711</v>
      </c>
      <c r="E1809" s="33" t="s">
        <v>12496</v>
      </c>
      <c r="F1809">
        <v>1</v>
      </c>
    </row>
    <row r="1810" spans="1:6" x14ac:dyDescent="0.3">
      <c r="A1810" s="3">
        <v>423</v>
      </c>
      <c r="B1810" s="2" t="s">
        <v>11170</v>
      </c>
      <c r="C1810" s="2" t="s">
        <v>67</v>
      </c>
      <c r="E1810" s="33" t="s">
        <v>11515</v>
      </c>
      <c r="F1810">
        <v>1</v>
      </c>
    </row>
    <row r="1811" spans="1:6" x14ac:dyDescent="0.3">
      <c r="A1811" s="3">
        <v>423</v>
      </c>
      <c r="B1811" s="2" t="s">
        <v>11170</v>
      </c>
      <c r="C1811" s="2" t="s">
        <v>67</v>
      </c>
      <c r="E1811" s="33" t="s">
        <v>5552</v>
      </c>
      <c r="F1811">
        <v>1</v>
      </c>
    </row>
    <row r="1812" spans="1:6" x14ac:dyDescent="0.3">
      <c r="A1812" s="3">
        <v>423</v>
      </c>
      <c r="B1812" s="2" t="s">
        <v>67</v>
      </c>
      <c r="C1812" s="2" t="s">
        <v>68</v>
      </c>
      <c r="E1812" s="33" t="s">
        <v>12497</v>
      </c>
      <c r="F1812">
        <v>1</v>
      </c>
    </row>
    <row r="1813" spans="1:6" x14ac:dyDescent="0.3">
      <c r="A1813" s="3">
        <v>423</v>
      </c>
      <c r="B1813" s="2" t="s">
        <v>67</v>
      </c>
      <c r="C1813" s="2" t="s">
        <v>67</v>
      </c>
      <c r="E1813" s="33" t="s">
        <v>12498</v>
      </c>
      <c r="F1813">
        <v>1</v>
      </c>
    </row>
    <row r="1814" spans="1:6" x14ac:dyDescent="0.3">
      <c r="A1814" s="3">
        <v>423</v>
      </c>
      <c r="B1814" s="2" t="s">
        <v>11170</v>
      </c>
      <c r="C1814" s="2" t="s">
        <v>67</v>
      </c>
      <c r="E1814" s="33" t="s">
        <v>9290</v>
      </c>
      <c r="F1814">
        <v>1</v>
      </c>
    </row>
    <row r="1815" spans="1:6" ht="28.8" x14ac:dyDescent="0.3">
      <c r="A1815" s="3">
        <v>423</v>
      </c>
      <c r="B1815" s="2" t="s">
        <v>11170</v>
      </c>
      <c r="C1815" s="2" t="s">
        <v>67</v>
      </c>
      <c r="E1815" s="33" t="s">
        <v>12499</v>
      </c>
      <c r="F1815">
        <v>1</v>
      </c>
    </row>
    <row r="1816" spans="1:6" x14ac:dyDescent="0.3">
      <c r="A1816" s="3">
        <v>423</v>
      </c>
      <c r="B1816" s="2" t="s">
        <v>11170</v>
      </c>
      <c r="C1816" s="2" t="s">
        <v>67</v>
      </c>
      <c r="E1816" s="33" t="s">
        <v>9516</v>
      </c>
      <c r="F1816">
        <v>1</v>
      </c>
    </row>
    <row r="1817" spans="1:6" x14ac:dyDescent="0.3">
      <c r="A1817" s="3">
        <v>423</v>
      </c>
      <c r="B1817" s="2" t="s">
        <v>11170</v>
      </c>
      <c r="C1817" s="2" t="s">
        <v>67</v>
      </c>
      <c r="E1817" s="33" t="s">
        <v>11153</v>
      </c>
      <c r="F1817">
        <v>1</v>
      </c>
    </row>
    <row r="1818" spans="1:6" x14ac:dyDescent="0.3">
      <c r="A1818" s="3">
        <v>423</v>
      </c>
      <c r="B1818" s="2" t="s">
        <v>11170</v>
      </c>
      <c r="C1818" s="2" t="s">
        <v>67</v>
      </c>
      <c r="E1818" s="33" t="s">
        <v>12500</v>
      </c>
      <c r="F1818">
        <v>1</v>
      </c>
    </row>
    <row r="1819" spans="1:6" ht="28.8" x14ac:dyDescent="0.3">
      <c r="A1819" s="3">
        <v>423</v>
      </c>
      <c r="B1819" s="2" t="s">
        <v>67</v>
      </c>
      <c r="C1819" s="2" t="s">
        <v>67</v>
      </c>
      <c r="E1819" s="33" t="s">
        <v>12501</v>
      </c>
      <c r="F1819">
        <v>1</v>
      </c>
    </row>
    <row r="1820" spans="1:6" ht="28.8" x14ac:dyDescent="0.3">
      <c r="A1820" s="3">
        <v>423</v>
      </c>
      <c r="B1820" s="2" t="s">
        <v>67</v>
      </c>
      <c r="C1820" s="2" t="s">
        <v>67</v>
      </c>
      <c r="E1820" s="33" t="s">
        <v>12502</v>
      </c>
      <c r="F1820">
        <v>1</v>
      </c>
    </row>
    <row r="1821" spans="1:6" x14ac:dyDescent="0.3">
      <c r="A1821" s="3">
        <v>423</v>
      </c>
      <c r="B1821" s="2" t="s">
        <v>11170</v>
      </c>
      <c r="C1821" s="2" t="s">
        <v>67</v>
      </c>
      <c r="E1821" s="33" t="s">
        <v>11636</v>
      </c>
      <c r="F1821">
        <v>1</v>
      </c>
    </row>
    <row r="1822" spans="1:6" x14ac:dyDescent="0.3">
      <c r="A1822" s="3">
        <v>423</v>
      </c>
      <c r="B1822" s="2" t="s">
        <v>67</v>
      </c>
      <c r="C1822" s="2" t="s">
        <v>67</v>
      </c>
      <c r="E1822" s="33" t="s">
        <v>12503</v>
      </c>
      <c r="F1822">
        <v>1</v>
      </c>
    </row>
    <row r="1823" spans="1:6" x14ac:dyDescent="0.3">
      <c r="A1823" s="3">
        <v>423</v>
      </c>
      <c r="B1823" s="2" t="s">
        <v>67</v>
      </c>
      <c r="C1823" s="2" t="s">
        <v>67</v>
      </c>
      <c r="E1823" s="33" t="s">
        <v>3681</v>
      </c>
      <c r="F1823">
        <v>1</v>
      </c>
    </row>
    <row r="1824" spans="1:6" x14ac:dyDescent="0.3">
      <c r="A1824" s="3">
        <v>423</v>
      </c>
      <c r="B1824" s="2" t="s">
        <v>11170</v>
      </c>
      <c r="C1824" s="2" t="s">
        <v>67</v>
      </c>
      <c r="E1824" s="33" t="s">
        <v>9518</v>
      </c>
      <c r="F1824">
        <v>1</v>
      </c>
    </row>
    <row r="1825" spans="1:6" x14ac:dyDescent="0.3">
      <c r="A1825" s="3">
        <v>423</v>
      </c>
      <c r="B1825" s="2" t="s">
        <v>67</v>
      </c>
      <c r="C1825" s="2" t="s">
        <v>67</v>
      </c>
      <c r="E1825" s="33" t="s">
        <v>12504</v>
      </c>
      <c r="F1825">
        <v>1</v>
      </c>
    </row>
    <row r="1826" spans="1:6" x14ac:dyDescent="0.3">
      <c r="A1826" s="3">
        <v>423</v>
      </c>
      <c r="B1826" s="2" t="s">
        <v>11170</v>
      </c>
      <c r="C1826" s="2" t="s">
        <v>67</v>
      </c>
      <c r="E1826" s="33" t="s">
        <v>5232</v>
      </c>
      <c r="F1826">
        <v>1</v>
      </c>
    </row>
    <row r="1827" spans="1:6" x14ac:dyDescent="0.3">
      <c r="A1827" s="3">
        <v>423</v>
      </c>
      <c r="B1827" s="2" t="s">
        <v>67</v>
      </c>
      <c r="C1827" s="2" t="s">
        <v>68</v>
      </c>
      <c r="D1827" s="23" t="s">
        <v>12692</v>
      </c>
      <c r="E1827" s="33" t="s">
        <v>12505</v>
      </c>
      <c r="F1827">
        <v>1</v>
      </c>
    </row>
    <row r="1828" spans="1:6" ht="28.8" x14ac:dyDescent="0.3">
      <c r="A1828" s="3">
        <v>423</v>
      </c>
      <c r="B1828" s="2" t="s">
        <v>11170</v>
      </c>
      <c r="C1828" s="2" t="s">
        <v>67</v>
      </c>
      <c r="E1828" s="33" t="s">
        <v>12176</v>
      </c>
      <c r="F1828">
        <v>1</v>
      </c>
    </row>
    <row r="1829" spans="1:6" ht="28.8" x14ac:dyDescent="0.3">
      <c r="A1829" s="3">
        <v>423</v>
      </c>
      <c r="B1829" s="2" t="s">
        <v>11170</v>
      </c>
      <c r="C1829" s="2" t="s">
        <v>67</v>
      </c>
      <c r="E1829" s="33" t="s">
        <v>3727</v>
      </c>
      <c r="F1829">
        <v>1</v>
      </c>
    </row>
    <row r="1830" spans="1:6" x14ac:dyDescent="0.3">
      <c r="A1830" s="3">
        <v>423</v>
      </c>
      <c r="B1830" s="2" t="s">
        <v>67</v>
      </c>
      <c r="C1830" s="2" t="s">
        <v>67</v>
      </c>
      <c r="E1830" s="33" t="s">
        <v>12506</v>
      </c>
      <c r="F1830">
        <v>1</v>
      </c>
    </row>
    <row r="1831" spans="1:6" x14ac:dyDescent="0.3">
      <c r="A1831" s="3">
        <v>423</v>
      </c>
      <c r="B1831" s="2" t="s">
        <v>67</v>
      </c>
      <c r="C1831" s="2" t="s">
        <v>67</v>
      </c>
      <c r="E1831" s="33" t="s">
        <v>12507</v>
      </c>
      <c r="F1831">
        <v>1</v>
      </c>
    </row>
    <row r="1832" spans="1:6" x14ac:dyDescent="0.3">
      <c r="A1832" s="3">
        <v>423</v>
      </c>
      <c r="B1832" s="2" t="s">
        <v>67</v>
      </c>
      <c r="C1832" s="2" t="s">
        <v>67</v>
      </c>
      <c r="E1832" s="33" t="s">
        <v>12508</v>
      </c>
      <c r="F1832">
        <v>1</v>
      </c>
    </row>
    <row r="1833" spans="1:6" x14ac:dyDescent="0.3">
      <c r="A1833" s="3">
        <v>423</v>
      </c>
      <c r="B1833" s="2" t="s">
        <v>67</v>
      </c>
      <c r="C1833" s="2" t="s">
        <v>67</v>
      </c>
      <c r="E1833" s="33" t="s">
        <v>12509</v>
      </c>
      <c r="F1833">
        <v>1</v>
      </c>
    </row>
    <row r="1834" spans="1:6" x14ac:dyDescent="0.3">
      <c r="A1834" s="3">
        <v>423</v>
      </c>
      <c r="B1834" s="2" t="s">
        <v>67</v>
      </c>
      <c r="C1834" s="2" t="s">
        <v>67</v>
      </c>
      <c r="E1834" s="33" t="s">
        <v>12510</v>
      </c>
      <c r="F1834">
        <v>1</v>
      </c>
    </row>
    <row r="1835" spans="1:6" x14ac:dyDescent="0.3">
      <c r="A1835" s="3">
        <v>423</v>
      </c>
      <c r="B1835" s="2" t="s">
        <v>67</v>
      </c>
      <c r="C1835" s="2" t="s">
        <v>67</v>
      </c>
      <c r="E1835" s="33" t="s">
        <v>12511</v>
      </c>
      <c r="F1835">
        <v>1</v>
      </c>
    </row>
    <row r="1836" spans="1:6" x14ac:dyDescent="0.3">
      <c r="A1836" s="3">
        <v>423</v>
      </c>
      <c r="B1836" s="2" t="s">
        <v>67</v>
      </c>
      <c r="C1836" s="2" t="s">
        <v>67</v>
      </c>
      <c r="E1836" s="33" t="s">
        <v>12512</v>
      </c>
      <c r="F1836">
        <v>1</v>
      </c>
    </row>
    <row r="1837" spans="1:6" x14ac:dyDescent="0.3">
      <c r="A1837" s="3">
        <v>423</v>
      </c>
      <c r="B1837" s="2" t="s">
        <v>67</v>
      </c>
      <c r="C1837" s="2" t="s">
        <v>67</v>
      </c>
      <c r="E1837" s="33" t="s">
        <v>12513</v>
      </c>
      <c r="F1837">
        <v>1</v>
      </c>
    </row>
    <row r="1838" spans="1:6" x14ac:dyDescent="0.3">
      <c r="A1838" s="3">
        <v>423</v>
      </c>
      <c r="B1838" s="2" t="s">
        <v>11170</v>
      </c>
      <c r="C1838" s="2" t="s">
        <v>67</v>
      </c>
      <c r="E1838" s="33" t="s">
        <v>12514</v>
      </c>
      <c r="F1838">
        <v>1</v>
      </c>
    </row>
    <row r="1839" spans="1:6" ht="28.8" x14ac:dyDescent="0.3">
      <c r="A1839" s="3" t="s">
        <v>10962</v>
      </c>
      <c r="B1839" s="2" t="s">
        <v>67</v>
      </c>
      <c r="C1839" s="2" t="s">
        <v>67</v>
      </c>
      <c r="E1839" s="33" t="s">
        <v>12515</v>
      </c>
      <c r="F1839">
        <v>1</v>
      </c>
    </row>
    <row r="1840" spans="1:6" ht="28.8" x14ac:dyDescent="0.3">
      <c r="A1840" s="3" t="s">
        <v>10962</v>
      </c>
      <c r="B1840" s="2" t="s">
        <v>11170</v>
      </c>
      <c r="C1840" s="2" t="s">
        <v>67</v>
      </c>
      <c r="E1840" s="33" t="s">
        <v>12516</v>
      </c>
      <c r="F1840">
        <v>1</v>
      </c>
    </row>
    <row r="1841" spans="1:6" x14ac:dyDescent="0.3">
      <c r="A1841" s="3" t="s">
        <v>10962</v>
      </c>
      <c r="B1841" s="2" t="s">
        <v>11170</v>
      </c>
      <c r="C1841" s="2" t="s">
        <v>67</v>
      </c>
      <c r="E1841" s="33" t="s">
        <v>4461</v>
      </c>
      <c r="F1841">
        <v>1</v>
      </c>
    </row>
    <row r="1842" spans="1:6" ht="28.8" x14ac:dyDescent="0.3">
      <c r="A1842" s="3" t="s">
        <v>10962</v>
      </c>
      <c r="B1842" s="2" t="s">
        <v>67</v>
      </c>
      <c r="C1842" s="2" t="s">
        <v>67</v>
      </c>
      <c r="E1842" s="33" t="s">
        <v>12517</v>
      </c>
      <c r="F1842">
        <v>1</v>
      </c>
    </row>
    <row r="1843" spans="1:6" x14ac:dyDescent="0.3">
      <c r="A1843" s="3" t="s">
        <v>10962</v>
      </c>
      <c r="B1843" s="2" t="s">
        <v>11170</v>
      </c>
      <c r="C1843" s="2" t="s">
        <v>67</v>
      </c>
      <c r="E1843" s="33" t="s">
        <v>9290</v>
      </c>
      <c r="F1843">
        <v>1</v>
      </c>
    </row>
    <row r="1844" spans="1:6" x14ac:dyDescent="0.3">
      <c r="A1844" s="3" t="s">
        <v>10962</v>
      </c>
      <c r="B1844" s="2" t="s">
        <v>11170</v>
      </c>
      <c r="C1844" s="2" t="s">
        <v>67</v>
      </c>
      <c r="E1844" s="33" t="s">
        <v>11317</v>
      </c>
      <c r="F1844">
        <v>1</v>
      </c>
    </row>
    <row r="1845" spans="1:6" x14ac:dyDescent="0.3">
      <c r="A1845" s="3" t="s">
        <v>10962</v>
      </c>
      <c r="B1845" s="2" t="s">
        <v>11170</v>
      </c>
      <c r="C1845" s="2" t="s">
        <v>67</v>
      </c>
      <c r="E1845" s="33" t="s">
        <v>11212</v>
      </c>
      <c r="F1845">
        <v>1</v>
      </c>
    </row>
    <row r="1846" spans="1:6" ht="28.8" x14ac:dyDescent="0.3">
      <c r="A1846" s="3" t="s">
        <v>10962</v>
      </c>
      <c r="B1846" s="2" t="s">
        <v>11170</v>
      </c>
      <c r="C1846" s="2" t="s">
        <v>67</v>
      </c>
      <c r="E1846" s="33" t="s">
        <v>11503</v>
      </c>
      <c r="F1846">
        <v>1</v>
      </c>
    </row>
    <row r="1847" spans="1:6" x14ac:dyDescent="0.3">
      <c r="A1847" s="3" t="s">
        <v>10962</v>
      </c>
      <c r="B1847" s="2" t="s">
        <v>11170</v>
      </c>
      <c r="C1847" s="2" t="s">
        <v>67</v>
      </c>
      <c r="E1847" s="33" t="s">
        <v>11251</v>
      </c>
      <c r="F1847">
        <v>1</v>
      </c>
    </row>
    <row r="1848" spans="1:6" ht="28.8" x14ac:dyDescent="0.3">
      <c r="A1848" s="3" t="s">
        <v>10962</v>
      </c>
      <c r="B1848" s="2" t="s">
        <v>67</v>
      </c>
      <c r="C1848" s="2" t="s">
        <v>67</v>
      </c>
      <c r="E1848" s="33" t="s">
        <v>12518</v>
      </c>
      <c r="F1848">
        <v>1</v>
      </c>
    </row>
    <row r="1849" spans="1:6" x14ac:dyDescent="0.3">
      <c r="A1849" s="3" t="s">
        <v>10962</v>
      </c>
      <c r="B1849" s="2" t="s">
        <v>67</v>
      </c>
      <c r="C1849" s="2" t="s">
        <v>67</v>
      </c>
      <c r="E1849" s="33" t="s">
        <v>12643</v>
      </c>
      <c r="F1849">
        <v>1</v>
      </c>
    </row>
    <row r="1850" spans="1:6" x14ac:dyDescent="0.3">
      <c r="A1850" s="3" t="s">
        <v>10962</v>
      </c>
      <c r="B1850" s="2" t="s">
        <v>67</v>
      </c>
      <c r="C1850" s="2" t="s">
        <v>67</v>
      </c>
      <c r="E1850" s="33" t="s">
        <v>12519</v>
      </c>
      <c r="F1850">
        <v>1</v>
      </c>
    </row>
    <row r="1851" spans="1:6" ht="28.8" x14ac:dyDescent="0.3">
      <c r="A1851" s="3" t="s">
        <v>9886</v>
      </c>
      <c r="B1851" s="2" t="s">
        <v>67</v>
      </c>
      <c r="C1851" s="2" t="s">
        <v>67</v>
      </c>
      <c r="E1851" s="33" t="s">
        <v>12520</v>
      </c>
      <c r="F1851">
        <v>1</v>
      </c>
    </row>
    <row r="1852" spans="1:6" x14ac:dyDescent="0.3">
      <c r="A1852" s="3" t="s">
        <v>9886</v>
      </c>
      <c r="B1852" s="2" t="s">
        <v>11170</v>
      </c>
      <c r="C1852" s="2" t="s">
        <v>67</v>
      </c>
      <c r="E1852" s="33" t="s">
        <v>11636</v>
      </c>
      <c r="F1852">
        <v>1</v>
      </c>
    </row>
    <row r="1853" spans="1:6" x14ac:dyDescent="0.3">
      <c r="A1853" s="3" t="s">
        <v>9886</v>
      </c>
      <c r="B1853" s="2" t="s">
        <v>11170</v>
      </c>
      <c r="C1853" s="2" t="s">
        <v>67</v>
      </c>
      <c r="E1853" s="33" t="s">
        <v>11317</v>
      </c>
      <c r="F1853">
        <v>1</v>
      </c>
    </row>
    <row r="1854" spans="1:6" x14ac:dyDescent="0.3">
      <c r="A1854" s="3" t="s">
        <v>9886</v>
      </c>
      <c r="B1854" s="2" t="s">
        <v>11170</v>
      </c>
      <c r="C1854" s="2" t="s">
        <v>67</v>
      </c>
      <c r="E1854" s="33" t="s">
        <v>9290</v>
      </c>
      <c r="F1854">
        <v>1</v>
      </c>
    </row>
    <row r="1855" spans="1:6" x14ac:dyDescent="0.3">
      <c r="A1855" s="3" t="s">
        <v>9886</v>
      </c>
      <c r="B1855" s="2" t="s">
        <v>11170</v>
      </c>
      <c r="C1855" s="2" t="s">
        <v>67</v>
      </c>
      <c r="E1855" s="33" t="s">
        <v>11252</v>
      </c>
      <c r="F1855">
        <v>1</v>
      </c>
    </row>
    <row r="1856" spans="1:6" ht="28.8" x14ac:dyDescent="0.3">
      <c r="A1856" s="3" t="s">
        <v>9886</v>
      </c>
      <c r="B1856" s="2" t="s">
        <v>11170</v>
      </c>
      <c r="C1856" s="2" t="s">
        <v>67</v>
      </c>
      <c r="E1856" s="33" t="s">
        <v>12172</v>
      </c>
      <c r="F1856">
        <v>1</v>
      </c>
    </row>
    <row r="1857" spans="1:6" x14ac:dyDescent="0.3">
      <c r="A1857" s="3" t="s">
        <v>9886</v>
      </c>
      <c r="B1857" s="2" t="s">
        <v>11170</v>
      </c>
      <c r="C1857" s="2" t="s">
        <v>67</v>
      </c>
      <c r="E1857" s="33" t="s">
        <v>11184</v>
      </c>
      <c r="F1857">
        <v>1</v>
      </c>
    </row>
    <row r="1858" spans="1:6" ht="28.8" x14ac:dyDescent="0.3">
      <c r="A1858" s="3" t="s">
        <v>9886</v>
      </c>
      <c r="B1858" s="2" t="s">
        <v>67</v>
      </c>
      <c r="C1858" s="2" t="s">
        <v>67</v>
      </c>
      <c r="E1858" s="33" t="s">
        <v>12521</v>
      </c>
      <c r="F1858">
        <v>1</v>
      </c>
    </row>
    <row r="1859" spans="1:6" ht="28.8" x14ac:dyDescent="0.3">
      <c r="A1859" s="3" t="s">
        <v>9886</v>
      </c>
      <c r="B1859" s="2" t="s">
        <v>67</v>
      </c>
      <c r="C1859" s="2" t="s">
        <v>67</v>
      </c>
      <c r="E1859" s="33" t="s">
        <v>9540</v>
      </c>
      <c r="F1859">
        <v>1</v>
      </c>
    </row>
    <row r="1860" spans="1:6" x14ac:dyDescent="0.3">
      <c r="A1860" s="3" t="s">
        <v>9886</v>
      </c>
      <c r="B1860" s="2" t="s">
        <v>67</v>
      </c>
      <c r="C1860" s="2" t="s">
        <v>67</v>
      </c>
      <c r="E1860" s="33" t="s">
        <v>12522</v>
      </c>
      <c r="F1860">
        <v>1</v>
      </c>
    </row>
    <row r="1861" spans="1:6" x14ac:dyDescent="0.3">
      <c r="A1861" s="3" t="s">
        <v>9886</v>
      </c>
      <c r="B1861" s="2" t="s">
        <v>67</v>
      </c>
      <c r="C1861" s="2" t="s">
        <v>67</v>
      </c>
      <c r="E1861" s="33" t="s">
        <v>12523</v>
      </c>
      <c r="F1861">
        <v>1</v>
      </c>
    </row>
    <row r="1862" spans="1:6" ht="28.8" x14ac:dyDescent="0.3">
      <c r="A1862" s="3" t="s">
        <v>9886</v>
      </c>
      <c r="B1862" s="2" t="s">
        <v>67</v>
      </c>
      <c r="C1862" s="2" t="s">
        <v>67</v>
      </c>
      <c r="E1862" s="33" t="s">
        <v>12524</v>
      </c>
      <c r="F1862">
        <v>1</v>
      </c>
    </row>
    <row r="1863" spans="1:6" x14ac:dyDescent="0.3">
      <c r="A1863" s="3" t="s">
        <v>9886</v>
      </c>
      <c r="B1863" s="2" t="s">
        <v>67</v>
      </c>
      <c r="C1863" s="2" t="s">
        <v>67</v>
      </c>
      <c r="E1863" s="33" t="s">
        <v>12525</v>
      </c>
      <c r="F1863">
        <v>1</v>
      </c>
    </row>
    <row r="1864" spans="1:6" x14ac:dyDescent="0.3">
      <c r="A1864" s="3" t="s">
        <v>9886</v>
      </c>
      <c r="B1864" s="2" t="s">
        <v>67</v>
      </c>
      <c r="C1864" s="2" t="s">
        <v>67</v>
      </c>
      <c r="E1864" s="33" t="s">
        <v>12526</v>
      </c>
      <c r="F1864">
        <v>1</v>
      </c>
    </row>
    <row r="1865" spans="1:6" ht="28.8" x14ac:dyDescent="0.3">
      <c r="A1865" s="3" t="s">
        <v>9886</v>
      </c>
      <c r="B1865" s="2" t="s">
        <v>67</v>
      </c>
      <c r="C1865" s="2" t="s">
        <v>67</v>
      </c>
      <c r="E1865" s="33" t="s">
        <v>12527</v>
      </c>
      <c r="F1865">
        <v>1</v>
      </c>
    </row>
    <row r="1866" spans="1:6" x14ac:dyDescent="0.3">
      <c r="A1866" s="3" t="s">
        <v>9886</v>
      </c>
      <c r="B1866" s="2" t="s">
        <v>67</v>
      </c>
      <c r="C1866" s="2" t="s">
        <v>67</v>
      </c>
      <c r="E1866" s="33" t="s">
        <v>9541</v>
      </c>
      <c r="F1866">
        <v>1</v>
      </c>
    </row>
    <row r="1867" spans="1:6" x14ac:dyDescent="0.3">
      <c r="A1867" s="3" t="s">
        <v>9886</v>
      </c>
      <c r="B1867" s="2" t="s">
        <v>11170</v>
      </c>
      <c r="C1867" s="2" t="s">
        <v>67</v>
      </c>
      <c r="E1867" s="33" t="s">
        <v>11510</v>
      </c>
      <c r="F1867">
        <v>1</v>
      </c>
    </row>
    <row r="1868" spans="1:6" x14ac:dyDescent="0.3">
      <c r="A1868" s="3" t="s">
        <v>12425</v>
      </c>
      <c r="B1868" s="2" t="s">
        <v>11170</v>
      </c>
      <c r="C1868" s="2" t="s">
        <v>67</v>
      </c>
      <c r="E1868" s="33" t="s">
        <v>9290</v>
      </c>
      <c r="F1868">
        <v>1</v>
      </c>
    </row>
    <row r="1869" spans="1:6" ht="28.8" x14ac:dyDescent="0.3">
      <c r="A1869" s="3" t="s">
        <v>12425</v>
      </c>
      <c r="B1869" s="2" t="s">
        <v>11170</v>
      </c>
      <c r="C1869" s="2" t="s">
        <v>67</v>
      </c>
      <c r="E1869" s="33" t="s">
        <v>12528</v>
      </c>
      <c r="F1869">
        <v>1</v>
      </c>
    </row>
    <row r="1870" spans="1:6" x14ac:dyDescent="0.3">
      <c r="A1870" s="3" t="s">
        <v>12425</v>
      </c>
      <c r="B1870" s="2" t="s">
        <v>67</v>
      </c>
      <c r="C1870" s="2" t="s">
        <v>67</v>
      </c>
      <c r="E1870" s="33" t="s">
        <v>12529</v>
      </c>
      <c r="F1870">
        <v>1</v>
      </c>
    </row>
    <row r="1871" spans="1:6" ht="28.8" x14ac:dyDescent="0.3">
      <c r="A1871" s="3" t="s">
        <v>12425</v>
      </c>
      <c r="B1871" s="2" t="s">
        <v>11170</v>
      </c>
      <c r="C1871" s="2" t="s">
        <v>67</v>
      </c>
      <c r="E1871" s="33" t="s">
        <v>11313</v>
      </c>
      <c r="F1871">
        <v>1</v>
      </c>
    </row>
    <row r="1872" spans="1:6" ht="28.8" x14ac:dyDescent="0.3">
      <c r="A1872" s="3" t="s">
        <v>12425</v>
      </c>
      <c r="B1872" s="2" t="s">
        <v>11170</v>
      </c>
      <c r="C1872" s="2" t="s">
        <v>67</v>
      </c>
      <c r="E1872" s="33" t="s">
        <v>10414</v>
      </c>
      <c r="F1872">
        <v>1</v>
      </c>
    </row>
    <row r="1873" spans="1:6" x14ac:dyDescent="0.3">
      <c r="A1873" s="3" t="s">
        <v>12425</v>
      </c>
      <c r="B1873" s="2" t="s">
        <v>11170</v>
      </c>
      <c r="C1873" s="2" t="s">
        <v>67</v>
      </c>
      <c r="E1873" s="33" t="s">
        <v>12121</v>
      </c>
      <c r="F1873">
        <v>1</v>
      </c>
    </row>
    <row r="1874" spans="1:6" x14ac:dyDescent="0.3">
      <c r="A1874" s="3" t="s">
        <v>12425</v>
      </c>
      <c r="B1874" s="2" t="s">
        <v>11170</v>
      </c>
      <c r="C1874" s="2" t="s">
        <v>67</v>
      </c>
      <c r="E1874" s="33" t="s">
        <v>11446</v>
      </c>
      <c r="F1874">
        <v>1</v>
      </c>
    </row>
    <row r="1875" spans="1:6" x14ac:dyDescent="0.3">
      <c r="A1875" s="3" t="s">
        <v>12425</v>
      </c>
      <c r="B1875" s="2" t="s">
        <v>11170</v>
      </c>
      <c r="C1875" s="2" t="s">
        <v>67</v>
      </c>
      <c r="E1875" s="33" t="s">
        <v>11311</v>
      </c>
      <c r="F1875">
        <v>1</v>
      </c>
    </row>
    <row r="1876" spans="1:6" x14ac:dyDescent="0.3">
      <c r="A1876" s="3" t="s">
        <v>12425</v>
      </c>
      <c r="B1876" s="2" t="s">
        <v>68</v>
      </c>
      <c r="C1876" s="2" t="s">
        <v>68</v>
      </c>
      <c r="D1876" s="23" t="s">
        <v>12700</v>
      </c>
      <c r="E1876" s="33" t="s">
        <v>12530</v>
      </c>
      <c r="F1876">
        <v>1</v>
      </c>
    </row>
    <row r="1877" spans="1:6" x14ac:dyDescent="0.3">
      <c r="A1877" s="3" t="s">
        <v>12425</v>
      </c>
      <c r="B1877" s="2" t="s">
        <v>67</v>
      </c>
      <c r="C1877" s="2" t="s">
        <v>67</v>
      </c>
      <c r="E1877" s="33" t="s">
        <v>12531</v>
      </c>
      <c r="F1877">
        <v>1</v>
      </c>
    </row>
    <row r="1878" spans="1:6" ht="28.8" x14ac:dyDescent="0.3">
      <c r="A1878" s="3" t="s">
        <v>12425</v>
      </c>
      <c r="B1878" s="2" t="s">
        <v>11170</v>
      </c>
      <c r="C1878" s="2" t="s">
        <v>67</v>
      </c>
      <c r="E1878" s="33" t="s">
        <v>11884</v>
      </c>
      <c r="F1878">
        <v>1</v>
      </c>
    </row>
    <row r="1879" spans="1:6" x14ac:dyDescent="0.3">
      <c r="A1879" s="3" t="s">
        <v>12425</v>
      </c>
      <c r="B1879" s="2" t="s">
        <v>68</v>
      </c>
      <c r="C1879" s="2" t="s">
        <v>68</v>
      </c>
      <c r="D1879" s="23" t="s">
        <v>12701</v>
      </c>
      <c r="E1879" s="33" t="s">
        <v>12532</v>
      </c>
      <c r="F1879">
        <v>1</v>
      </c>
    </row>
    <row r="1880" spans="1:6" x14ac:dyDescent="0.3">
      <c r="A1880" s="3" t="s">
        <v>12425</v>
      </c>
      <c r="B1880" s="2" t="s">
        <v>11170</v>
      </c>
      <c r="C1880" s="2" t="s">
        <v>67</v>
      </c>
      <c r="E1880" s="33" t="s">
        <v>12533</v>
      </c>
      <c r="F1880">
        <v>1</v>
      </c>
    </row>
    <row r="1881" spans="1:6" ht="28.8" x14ac:dyDescent="0.3">
      <c r="A1881" s="3" t="s">
        <v>12425</v>
      </c>
      <c r="B1881" s="2" t="s">
        <v>68</v>
      </c>
      <c r="C1881" s="2" t="s">
        <v>68</v>
      </c>
      <c r="D1881" s="23" t="s">
        <v>12714</v>
      </c>
      <c r="E1881" s="33" t="s">
        <v>12534</v>
      </c>
      <c r="F1881">
        <v>1</v>
      </c>
    </row>
    <row r="1882" spans="1:6" ht="28.8" x14ac:dyDescent="0.3">
      <c r="A1882" s="3" t="s">
        <v>12425</v>
      </c>
      <c r="B1882" s="2" t="s">
        <v>11170</v>
      </c>
      <c r="C1882" s="2" t="s">
        <v>67</v>
      </c>
      <c r="E1882" s="33" t="s">
        <v>12535</v>
      </c>
      <c r="F1882">
        <v>1</v>
      </c>
    </row>
    <row r="1883" spans="1:6" ht="28.8" x14ac:dyDescent="0.3">
      <c r="A1883" s="3" t="s">
        <v>12425</v>
      </c>
      <c r="B1883" s="2" t="s">
        <v>11170</v>
      </c>
      <c r="C1883" s="2" t="s">
        <v>67</v>
      </c>
      <c r="E1883" s="33" t="s">
        <v>12536</v>
      </c>
      <c r="F1883">
        <v>1</v>
      </c>
    </row>
    <row r="1884" spans="1:6" x14ac:dyDescent="0.3">
      <c r="A1884" s="3" t="s">
        <v>12425</v>
      </c>
      <c r="B1884" s="2" t="s">
        <v>11170</v>
      </c>
      <c r="C1884" s="2" t="s">
        <v>67</v>
      </c>
      <c r="E1884" s="33" t="s">
        <v>11199</v>
      </c>
      <c r="F1884">
        <v>1</v>
      </c>
    </row>
    <row r="1885" spans="1:6" x14ac:dyDescent="0.3">
      <c r="A1885" s="3" t="s">
        <v>12425</v>
      </c>
      <c r="B1885" s="2" t="s">
        <v>11170</v>
      </c>
      <c r="C1885" s="2" t="s">
        <v>67</v>
      </c>
      <c r="E1885" s="33" t="s">
        <v>11201</v>
      </c>
      <c r="F1885">
        <v>1</v>
      </c>
    </row>
    <row r="1886" spans="1:6" x14ac:dyDescent="0.3">
      <c r="A1886" s="3" t="s">
        <v>12425</v>
      </c>
      <c r="B1886" s="2" t="s">
        <v>11170</v>
      </c>
      <c r="C1886" s="2" t="s">
        <v>67</v>
      </c>
      <c r="E1886" s="33" t="s">
        <v>12537</v>
      </c>
      <c r="F1886">
        <v>1</v>
      </c>
    </row>
    <row r="1887" spans="1:6" x14ac:dyDescent="0.3">
      <c r="A1887" s="3" t="s">
        <v>12425</v>
      </c>
      <c r="B1887" s="2" t="s">
        <v>11170</v>
      </c>
      <c r="C1887" s="2" t="s">
        <v>67</v>
      </c>
      <c r="E1887" s="33" t="s">
        <v>11872</v>
      </c>
      <c r="F1887">
        <v>1</v>
      </c>
    </row>
    <row r="1888" spans="1:6" ht="28.8" x14ac:dyDescent="0.3">
      <c r="A1888" s="3" t="s">
        <v>12425</v>
      </c>
      <c r="B1888" s="2" t="s">
        <v>67</v>
      </c>
      <c r="C1888" s="2" t="s">
        <v>68</v>
      </c>
      <c r="D1888" s="23" t="s">
        <v>12693</v>
      </c>
      <c r="E1888" s="33" t="s">
        <v>12538</v>
      </c>
      <c r="F1888">
        <v>1</v>
      </c>
    </row>
    <row r="1889" spans="1:6" ht="28.8" x14ac:dyDescent="0.3">
      <c r="A1889" s="3" t="s">
        <v>12425</v>
      </c>
      <c r="B1889" s="2" t="s">
        <v>11170</v>
      </c>
      <c r="C1889" s="2" t="s">
        <v>67</v>
      </c>
      <c r="E1889" s="33" t="s">
        <v>11185</v>
      </c>
      <c r="F1889">
        <v>1</v>
      </c>
    </row>
    <row r="1890" spans="1:6" ht="28.8" x14ac:dyDescent="0.3">
      <c r="A1890" s="3" t="s">
        <v>12425</v>
      </c>
      <c r="B1890" s="2" t="s">
        <v>11170</v>
      </c>
      <c r="C1890" s="2" t="s">
        <v>67</v>
      </c>
      <c r="E1890" s="33" t="s">
        <v>11559</v>
      </c>
      <c r="F1890">
        <v>1</v>
      </c>
    </row>
    <row r="1891" spans="1:6" ht="28.8" x14ac:dyDescent="0.3">
      <c r="A1891" s="3" t="s">
        <v>12425</v>
      </c>
      <c r="B1891" s="2" t="s">
        <v>68</v>
      </c>
      <c r="C1891" s="2" t="s">
        <v>68</v>
      </c>
      <c r="D1891" s="23" t="s">
        <v>12718</v>
      </c>
      <c r="E1891" s="33" t="s">
        <v>12539</v>
      </c>
      <c r="F1891">
        <v>1</v>
      </c>
    </row>
    <row r="1892" spans="1:6" x14ac:dyDescent="0.3">
      <c r="A1892" s="3" t="s">
        <v>12425</v>
      </c>
      <c r="B1892" s="2" t="s">
        <v>11170</v>
      </c>
      <c r="C1892" s="2" t="s">
        <v>67</v>
      </c>
      <c r="E1892" s="33" t="s">
        <v>11489</v>
      </c>
      <c r="F1892">
        <v>1</v>
      </c>
    </row>
    <row r="1893" spans="1:6" ht="28.8" x14ac:dyDescent="0.3">
      <c r="A1893" s="3" t="s">
        <v>12425</v>
      </c>
      <c r="B1893" s="2" t="s">
        <v>67</v>
      </c>
      <c r="C1893" s="2" t="s">
        <v>67</v>
      </c>
      <c r="E1893" s="33" t="s">
        <v>12540</v>
      </c>
      <c r="F1893">
        <v>1</v>
      </c>
    </row>
    <row r="1894" spans="1:6" x14ac:dyDescent="0.3">
      <c r="A1894" s="3" t="s">
        <v>12425</v>
      </c>
      <c r="B1894" s="2" t="s">
        <v>11170</v>
      </c>
      <c r="C1894" s="2" t="s">
        <v>67</v>
      </c>
      <c r="E1894" s="33" t="s">
        <v>11307</v>
      </c>
      <c r="F1894">
        <v>1</v>
      </c>
    </row>
    <row r="1895" spans="1:6" x14ac:dyDescent="0.3">
      <c r="A1895" s="3" t="s">
        <v>12425</v>
      </c>
      <c r="B1895" s="2" t="s">
        <v>11170</v>
      </c>
      <c r="C1895" s="2" t="s">
        <v>67</v>
      </c>
      <c r="E1895" s="33" t="s">
        <v>12541</v>
      </c>
      <c r="F1895">
        <v>1</v>
      </c>
    </row>
    <row r="1896" spans="1:6" x14ac:dyDescent="0.3">
      <c r="A1896" s="3" t="s">
        <v>12425</v>
      </c>
      <c r="B1896" s="2" t="s">
        <v>11170</v>
      </c>
      <c r="C1896" s="2" t="s">
        <v>67</v>
      </c>
      <c r="E1896" s="33" t="s">
        <v>11451</v>
      </c>
      <c r="F1896">
        <v>1</v>
      </c>
    </row>
    <row r="1897" spans="1:6" x14ac:dyDescent="0.3">
      <c r="A1897" s="3" t="s">
        <v>12425</v>
      </c>
      <c r="B1897" s="2" t="s">
        <v>11170</v>
      </c>
      <c r="C1897" s="2" t="s">
        <v>67</v>
      </c>
      <c r="E1897" s="33" t="s">
        <v>11749</v>
      </c>
      <c r="F1897">
        <v>1</v>
      </c>
    </row>
    <row r="1898" spans="1:6" ht="28.8" x14ac:dyDescent="0.3">
      <c r="A1898" s="3" t="s">
        <v>12425</v>
      </c>
      <c r="B1898" s="2" t="s">
        <v>11170</v>
      </c>
      <c r="C1898" s="2" t="s">
        <v>67</v>
      </c>
      <c r="E1898" s="33" t="s">
        <v>12542</v>
      </c>
      <c r="F1898">
        <v>1</v>
      </c>
    </row>
    <row r="1899" spans="1:6" x14ac:dyDescent="0.3">
      <c r="A1899" s="3" t="s">
        <v>12425</v>
      </c>
      <c r="B1899" s="2" t="s">
        <v>11170</v>
      </c>
      <c r="C1899" s="2" t="s">
        <v>67</v>
      </c>
      <c r="E1899" s="33" t="s">
        <v>12543</v>
      </c>
      <c r="F1899">
        <v>1</v>
      </c>
    </row>
    <row r="1900" spans="1:6" ht="28.8" x14ac:dyDescent="0.3">
      <c r="A1900" s="3" t="s">
        <v>12425</v>
      </c>
      <c r="B1900" s="2" t="s">
        <v>11170</v>
      </c>
      <c r="C1900" s="2" t="s">
        <v>67</v>
      </c>
      <c r="E1900" s="33" t="s">
        <v>11880</v>
      </c>
      <c r="F1900">
        <v>1</v>
      </c>
    </row>
    <row r="1901" spans="1:6" ht="28.8" x14ac:dyDescent="0.3">
      <c r="A1901" s="3" t="s">
        <v>12425</v>
      </c>
      <c r="B1901" s="2" t="s">
        <v>67</v>
      </c>
      <c r="C1901" s="2" t="s">
        <v>67</v>
      </c>
      <c r="E1901" s="33" t="s">
        <v>12795</v>
      </c>
      <c r="F1901">
        <v>1</v>
      </c>
    </row>
    <row r="1902" spans="1:6" ht="28.8" x14ac:dyDescent="0.3">
      <c r="A1902" s="3" t="s">
        <v>12425</v>
      </c>
      <c r="B1902" s="2" t="s">
        <v>67</v>
      </c>
      <c r="C1902" s="2" t="s">
        <v>68</v>
      </c>
      <c r="D1902" s="23" t="s">
        <v>12690</v>
      </c>
      <c r="E1902" s="33" t="s">
        <v>12544</v>
      </c>
      <c r="F1902">
        <v>1</v>
      </c>
    </row>
    <row r="1903" spans="1:6" x14ac:dyDescent="0.3">
      <c r="A1903" s="3" t="s">
        <v>12425</v>
      </c>
      <c r="B1903" s="2" t="s">
        <v>11170</v>
      </c>
      <c r="C1903" s="2" t="s">
        <v>67</v>
      </c>
      <c r="E1903" s="33" t="s">
        <v>12545</v>
      </c>
      <c r="F1903">
        <v>1</v>
      </c>
    </row>
    <row r="1904" spans="1:6" x14ac:dyDescent="0.3">
      <c r="A1904" s="3" t="s">
        <v>12425</v>
      </c>
      <c r="B1904" s="2" t="s">
        <v>68</v>
      </c>
      <c r="C1904" s="2" t="s">
        <v>68</v>
      </c>
      <c r="D1904" s="23" t="s">
        <v>12722</v>
      </c>
      <c r="E1904" s="33" t="s">
        <v>12546</v>
      </c>
      <c r="F1904">
        <v>1</v>
      </c>
    </row>
    <row r="1905" spans="1:6" x14ac:dyDescent="0.3">
      <c r="A1905" s="3" t="s">
        <v>12425</v>
      </c>
      <c r="B1905" s="2" t="s">
        <v>67</v>
      </c>
      <c r="C1905" s="2" t="s">
        <v>67</v>
      </c>
      <c r="E1905" s="33" t="s">
        <v>12547</v>
      </c>
      <c r="F1905">
        <v>1</v>
      </c>
    </row>
    <row r="1906" spans="1:6" ht="28.8" x14ac:dyDescent="0.3">
      <c r="A1906" s="3" t="s">
        <v>12425</v>
      </c>
      <c r="B1906" s="2" t="s">
        <v>11170</v>
      </c>
      <c r="C1906" s="2" t="s">
        <v>67</v>
      </c>
      <c r="E1906" s="33" t="s">
        <v>12548</v>
      </c>
      <c r="F1906">
        <v>1</v>
      </c>
    </row>
    <row r="1907" spans="1:6" ht="28.8" x14ac:dyDescent="0.3">
      <c r="A1907" s="3" t="s">
        <v>12425</v>
      </c>
      <c r="B1907" s="2" t="s">
        <v>11170</v>
      </c>
      <c r="C1907" s="2" t="s">
        <v>67</v>
      </c>
      <c r="E1907" s="33" t="s">
        <v>12549</v>
      </c>
      <c r="F1907">
        <v>1</v>
      </c>
    </row>
    <row r="1908" spans="1:6" x14ac:dyDescent="0.3">
      <c r="A1908" s="3" t="s">
        <v>12425</v>
      </c>
      <c r="B1908" s="2" t="s">
        <v>67</v>
      </c>
      <c r="C1908" s="2" t="s">
        <v>67</v>
      </c>
      <c r="E1908" s="33" t="s">
        <v>12550</v>
      </c>
      <c r="F1908">
        <v>1</v>
      </c>
    </row>
    <row r="1909" spans="1:6" x14ac:dyDescent="0.3">
      <c r="A1909" s="3" t="s">
        <v>12425</v>
      </c>
      <c r="B1909" s="2" t="s">
        <v>11170</v>
      </c>
      <c r="C1909" s="2" t="s">
        <v>67</v>
      </c>
      <c r="E1909" s="33" t="s">
        <v>12551</v>
      </c>
      <c r="F1909">
        <v>1</v>
      </c>
    </row>
    <row r="1910" spans="1:6" x14ac:dyDescent="0.3">
      <c r="A1910" s="3" t="s">
        <v>12425</v>
      </c>
      <c r="B1910" s="2" t="s">
        <v>67</v>
      </c>
      <c r="C1910" s="2" t="s">
        <v>68</v>
      </c>
      <c r="E1910" s="33" t="s">
        <v>12552</v>
      </c>
      <c r="F1910">
        <v>1</v>
      </c>
    </row>
    <row r="1911" spans="1:6" x14ac:dyDescent="0.3">
      <c r="A1911" s="3" t="s">
        <v>12427</v>
      </c>
      <c r="B1911" s="2" t="s">
        <v>11170</v>
      </c>
      <c r="C1911" s="2" t="s">
        <v>67</v>
      </c>
      <c r="E1911" s="33" t="s">
        <v>9290</v>
      </c>
      <c r="F1911">
        <v>1</v>
      </c>
    </row>
    <row r="1912" spans="1:6" ht="28.8" x14ac:dyDescent="0.3">
      <c r="A1912" s="3" t="s">
        <v>12427</v>
      </c>
      <c r="B1912" s="2" t="s">
        <v>67</v>
      </c>
      <c r="C1912" s="2" t="s">
        <v>67</v>
      </c>
      <c r="E1912" s="33" t="s">
        <v>12553</v>
      </c>
      <c r="F1912">
        <v>1</v>
      </c>
    </row>
    <row r="1913" spans="1:6" x14ac:dyDescent="0.3">
      <c r="A1913" s="3" t="s">
        <v>12427</v>
      </c>
      <c r="B1913" s="2" t="s">
        <v>11170</v>
      </c>
      <c r="C1913" s="2" t="s">
        <v>67</v>
      </c>
      <c r="E1913" s="33" t="s">
        <v>9719</v>
      </c>
      <c r="F1913">
        <v>1</v>
      </c>
    </row>
    <row r="1914" spans="1:6" ht="28.8" x14ac:dyDescent="0.3">
      <c r="A1914" s="3" t="s">
        <v>12427</v>
      </c>
      <c r="B1914" s="2" t="s">
        <v>67</v>
      </c>
      <c r="C1914" s="2" t="s">
        <v>67</v>
      </c>
      <c r="E1914" s="33" t="s">
        <v>12554</v>
      </c>
      <c r="F1914">
        <v>1</v>
      </c>
    </row>
    <row r="1915" spans="1:6" ht="28.8" x14ac:dyDescent="0.3">
      <c r="A1915" s="3" t="s">
        <v>12427</v>
      </c>
      <c r="B1915" s="2" t="s">
        <v>67</v>
      </c>
      <c r="C1915" s="2" t="s">
        <v>68</v>
      </c>
      <c r="D1915" s="23" t="s">
        <v>12688</v>
      </c>
      <c r="E1915" s="33" t="s">
        <v>12555</v>
      </c>
      <c r="F1915">
        <v>1</v>
      </c>
    </row>
    <row r="1916" spans="1:6" x14ac:dyDescent="0.3">
      <c r="A1916" s="3" t="s">
        <v>12427</v>
      </c>
      <c r="B1916" s="2" t="s">
        <v>67</v>
      </c>
      <c r="C1916" s="2" t="s">
        <v>67</v>
      </c>
      <c r="E1916" s="33" t="s">
        <v>12556</v>
      </c>
      <c r="F1916">
        <v>1</v>
      </c>
    </row>
    <row r="1917" spans="1:6" ht="28.8" x14ac:dyDescent="0.3">
      <c r="A1917" s="3" t="s">
        <v>12427</v>
      </c>
      <c r="B1917" s="2" t="s">
        <v>11170</v>
      </c>
      <c r="C1917" s="2" t="s">
        <v>67</v>
      </c>
      <c r="E1917" s="33" t="s">
        <v>12209</v>
      </c>
      <c r="F1917">
        <v>1</v>
      </c>
    </row>
    <row r="1918" spans="1:6" ht="43.2" x14ac:dyDescent="0.3">
      <c r="A1918" s="3" t="s">
        <v>12427</v>
      </c>
      <c r="B1918" s="2" t="s">
        <v>67</v>
      </c>
      <c r="C1918" s="2" t="s">
        <v>68</v>
      </c>
      <c r="E1918" s="33" t="s">
        <v>12557</v>
      </c>
      <c r="F1918">
        <v>1</v>
      </c>
    </row>
    <row r="1919" spans="1:6" x14ac:dyDescent="0.3">
      <c r="A1919" s="3" t="s">
        <v>12427</v>
      </c>
      <c r="B1919" s="2" t="s">
        <v>67</v>
      </c>
      <c r="C1919" s="2" t="s">
        <v>67</v>
      </c>
      <c r="E1919" s="33" t="s">
        <v>12558</v>
      </c>
      <c r="F1919">
        <v>1</v>
      </c>
    </row>
    <row r="1920" spans="1:6" x14ac:dyDescent="0.3">
      <c r="A1920" s="3" t="s">
        <v>12427</v>
      </c>
      <c r="B1920" s="2" t="s">
        <v>11170</v>
      </c>
      <c r="C1920" s="2" t="s">
        <v>67</v>
      </c>
      <c r="E1920" s="33" t="s">
        <v>11317</v>
      </c>
      <c r="F1920">
        <v>1</v>
      </c>
    </row>
    <row r="1921" spans="1:6" x14ac:dyDescent="0.3">
      <c r="A1921" s="3" t="s">
        <v>12427</v>
      </c>
      <c r="B1921" s="2" t="s">
        <v>11170</v>
      </c>
      <c r="C1921" s="2" t="s">
        <v>67</v>
      </c>
      <c r="E1921" s="33" t="s">
        <v>9518</v>
      </c>
      <c r="F1921">
        <v>1</v>
      </c>
    </row>
    <row r="1922" spans="1:6" x14ac:dyDescent="0.3">
      <c r="A1922" s="3" t="s">
        <v>12427</v>
      </c>
      <c r="B1922" s="2" t="s">
        <v>67</v>
      </c>
      <c r="C1922" s="2" t="s">
        <v>67</v>
      </c>
      <c r="E1922" s="33" t="s">
        <v>12559</v>
      </c>
      <c r="F1922">
        <v>1</v>
      </c>
    </row>
    <row r="1923" spans="1:6" x14ac:dyDescent="0.3">
      <c r="A1923" s="3" t="s">
        <v>12427</v>
      </c>
      <c r="B1923" s="2" t="s">
        <v>11170</v>
      </c>
      <c r="C1923" s="2" t="s">
        <v>67</v>
      </c>
      <c r="E1923" s="33" t="s">
        <v>11184</v>
      </c>
      <c r="F1923">
        <v>1</v>
      </c>
    </row>
    <row r="1924" spans="1:6" ht="28.8" x14ac:dyDescent="0.3">
      <c r="A1924" s="3" t="s">
        <v>12427</v>
      </c>
      <c r="B1924" s="2" t="s">
        <v>11170</v>
      </c>
      <c r="C1924" s="2" t="s">
        <v>67</v>
      </c>
      <c r="E1924" s="33" t="s">
        <v>12172</v>
      </c>
      <c r="F1924">
        <v>1</v>
      </c>
    </row>
    <row r="1925" spans="1:6" ht="28.8" x14ac:dyDescent="0.3">
      <c r="A1925" s="3" t="s">
        <v>12427</v>
      </c>
      <c r="B1925" s="2" t="s">
        <v>67</v>
      </c>
      <c r="C1925" s="2" t="s">
        <v>67</v>
      </c>
      <c r="E1925" s="33" t="s">
        <v>12560</v>
      </c>
      <c r="F1925">
        <v>1</v>
      </c>
    </row>
    <row r="1926" spans="1:6" ht="28.8" x14ac:dyDescent="0.3">
      <c r="A1926" s="3" t="s">
        <v>12427</v>
      </c>
      <c r="B1926" s="2" t="s">
        <v>11170</v>
      </c>
      <c r="C1926" s="2" t="s">
        <v>67</v>
      </c>
      <c r="E1926" s="33" t="s">
        <v>11559</v>
      </c>
      <c r="F1926">
        <v>1</v>
      </c>
    </row>
    <row r="1927" spans="1:6" x14ac:dyDescent="0.3">
      <c r="A1927" s="3" t="s">
        <v>12427</v>
      </c>
      <c r="B1927" s="2" t="s">
        <v>11170</v>
      </c>
      <c r="C1927" s="2" t="s">
        <v>67</v>
      </c>
      <c r="E1927" s="33" t="s">
        <v>11251</v>
      </c>
      <c r="F1927">
        <v>1</v>
      </c>
    </row>
    <row r="1928" spans="1:6" ht="28.8" x14ac:dyDescent="0.3">
      <c r="A1928" s="3" t="s">
        <v>12427</v>
      </c>
      <c r="B1928" s="2" t="s">
        <v>11170</v>
      </c>
      <c r="C1928" s="2" t="s">
        <v>67</v>
      </c>
      <c r="E1928" s="33" t="s">
        <v>11385</v>
      </c>
      <c r="F1928">
        <v>1</v>
      </c>
    </row>
    <row r="1929" spans="1:6" x14ac:dyDescent="0.3">
      <c r="A1929" s="3" t="s">
        <v>12427</v>
      </c>
      <c r="B1929" s="2" t="s">
        <v>67</v>
      </c>
      <c r="C1929" s="2" t="s">
        <v>67</v>
      </c>
      <c r="E1929" s="33" t="s">
        <v>12561</v>
      </c>
      <c r="F1929">
        <v>1</v>
      </c>
    </row>
    <row r="1930" spans="1:6" ht="28.8" x14ac:dyDescent="0.3">
      <c r="A1930" s="3" t="s">
        <v>12427</v>
      </c>
      <c r="B1930" s="2" t="s">
        <v>67</v>
      </c>
      <c r="C1930" s="2" t="s">
        <v>68</v>
      </c>
      <c r="E1930" s="33" t="s">
        <v>12562</v>
      </c>
      <c r="F1930">
        <v>1</v>
      </c>
    </row>
    <row r="1931" spans="1:6" ht="28.8" x14ac:dyDescent="0.3">
      <c r="A1931" s="3" t="s">
        <v>12427</v>
      </c>
      <c r="B1931" s="2" t="s">
        <v>11170</v>
      </c>
      <c r="C1931" s="2" t="s">
        <v>67</v>
      </c>
      <c r="E1931" s="33" t="s">
        <v>12527</v>
      </c>
      <c r="F1931">
        <v>1</v>
      </c>
    </row>
    <row r="1932" spans="1:6" ht="28.8" x14ac:dyDescent="0.3">
      <c r="A1932" s="3" t="s">
        <v>12427</v>
      </c>
      <c r="B1932" s="2" t="s">
        <v>67</v>
      </c>
      <c r="C1932" s="2" t="s">
        <v>67</v>
      </c>
      <c r="E1932" s="33" t="s">
        <v>12563</v>
      </c>
      <c r="F1932">
        <v>1</v>
      </c>
    </row>
    <row r="1933" spans="1:6" ht="28.8" x14ac:dyDescent="0.3">
      <c r="A1933" s="3" t="s">
        <v>12427</v>
      </c>
      <c r="B1933" s="2" t="s">
        <v>11170</v>
      </c>
      <c r="C1933" s="2" t="s">
        <v>67</v>
      </c>
      <c r="E1933" s="33" t="s">
        <v>12524</v>
      </c>
      <c r="F1933">
        <v>1</v>
      </c>
    </row>
    <row r="1934" spans="1:6" ht="28.8" x14ac:dyDescent="0.3">
      <c r="A1934" s="3" t="s">
        <v>12427</v>
      </c>
      <c r="B1934" s="2" t="s">
        <v>11170</v>
      </c>
      <c r="C1934" s="2" t="s">
        <v>67</v>
      </c>
      <c r="E1934" s="33" t="s">
        <v>12006</v>
      </c>
      <c r="F1934">
        <v>1</v>
      </c>
    </row>
    <row r="1935" spans="1:6" x14ac:dyDescent="0.3">
      <c r="A1935" s="3" t="s">
        <v>12430</v>
      </c>
      <c r="B1935" s="2" t="s">
        <v>11170</v>
      </c>
      <c r="C1935" s="2" t="s">
        <v>67</v>
      </c>
      <c r="E1935" s="33" t="s">
        <v>9290</v>
      </c>
      <c r="F1935">
        <v>1</v>
      </c>
    </row>
    <row r="1936" spans="1:6" x14ac:dyDescent="0.3">
      <c r="A1936" s="3" t="s">
        <v>12430</v>
      </c>
      <c r="B1936" s="2" t="s">
        <v>67</v>
      </c>
      <c r="C1936" s="2" t="s">
        <v>67</v>
      </c>
      <c r="E1936" s="33" t="s">
        <v>12564</v>
      </c>
      <c r="F1936">
        <v>1</v>
      </c>
    </row>
    <row r="1937" spans="1:6" ht="28.8" x14ac:dyDescent="0.3">
      <c r="A1937" s="3" t="s">
        <v>12430</v>
      </c>
      <c r="B1937" s="2" t="s">
        <v>11170</v>
      </c>
      <c r="C1937" s="2" t="s">
        <v>67</v>
      </c>
      <c r="E1937" s="33" t="s">
        <v>12555</v>
      </c>
      <c r="F1937">
        <v>1</v>
      </c>
    </row>
    <row r="1938" spans="1:6" x14ac:dyDescent="0.3">
      <c r="A1938" s="3" t="s">
        <v>12430</v>
      </c>
      <c r="B1938" s="2" t="s">
        <v>67</v>
      </c>
      <c r="C1938" s="2" t="s">
        <v>67</v>
      </c>
      <c r="E1938" s="33" t="s">
        <v>12565</v>
      </c>
      <c r="F1938">
        <v>1</v>
      </c>
    </row>
    <row r="1939" spans="1:6" x14ac:dyDescent="0.3">
      <c r="A1939" s="3" t="s">
        <v>12430</v>
      </c>
      <c r="B1939" s="2" t="s">
        <v>67</v>
      </c>
      <c r="C1939" s="2" t="s">
        <v>67</v>
      </c>
      <c r="D1939" s="23" t="s">
        <v>10756</v>
      </c>
      <c r="E1939" s="33" t="s">
        <v>12566</v>
      </c>
      <c r="F1939">
        <v>1</v>
      </c>
    </row>
    <row r="1940" spans="1:6" x14ac:dyDescent="0.3">
      <c r="A1940" s="3" t="s">
        <v>12430</v>
      </c>
      <c r="B1940" s="2" t="s">
        <v>11170</v>
      </c>
      <c r="C1940" s="2" t="s">
        <v>67</v>
      </c>
      <c r="E1940" s="33" t="s">
        <v>12567</v>
      </c>
      <c r="F1940">
        <v>1</v>
      </c>
    </row>
    <row r="1941" spans="1:6" x14ac:dyDescent="0.3">
      <c r="A1941" s="3" t="s">
        <v>12430</v>
      </c>
      <c r="B1941" s="2" t="s">
        <v>67</v>
      </c>
      <c r="C1941" s="2" t="s">
        <v>67</v>
      </c>
      <c r="D1941" s="23" t="s">
        <v>10756</v>
      </c>
      <c r="E1941" s="33" t="s">
        <v>12568</v>
      </c>
      <c r="F1941">
        <v>1</v>
      </c>
    </row>
    <row r="1942" spans="1:6" x14ac:dyDescent="0.3">
      <c r="A1942" s="3" t="s">
        <v>12430</v>
      </c>
      <c r="B1942" s="2" t="s">
        <v>11170</v>
      </c>
      <c r="C1942" s="2" t="s">
        <v>67</v>
      </c>
      <c r="E1942" s="33" t="s">
        <v>11252</v>
      </c>
      <c r="F1942">
        <v>1</v>
      </c>
    </row>
    <row r="1943" spans="1:6" x14ac:dyDescent="0.3">
      <c r="A1943" s="3" t="s">
        <v>12430</v>
      </c>
      <c r="B1943" s="2" t="s">
        <v>67</v>
      </c>
      <c r="C1943" s="2" t="s">
        <v>67</v>
      </c>
      <c r="E1943" s="33" t="s">
        <v>12569</v>
      </c>
      <c r="F1943">
        <v>1</v>
      </c>
    </row>
    <row r="1944" spans="1:6" ht="28.8" x14ac:dyDescent="0.3">
      <c r="A1944" s="3" t="s">
        <v>12430</v>
      </c>
      <c r="B1944" s="2" t="s">
        <v>67</v>
      </c>
      <c r="C1944" s="2" t="s">
        <v>67</v>
      </c>
      <c r="E1944" s="33" t="s">
        <v>12570</v>
      </c>
      <c r="F1944">
        <v>1</v>
      </c>
    </row>
    <row r="1945" spans="1:6" ht="28.8" x14ac:dyDescent="0.3">
      <c r="A1945" s="3" t="s">
        <v>12430</v>
      </c>
      <c r="B1945" s="2" t="s">
        <v>11170</v>
      </c>
      <c r="C1945" s="2" t="s">
        <v>67</v>
      </c>
      <c r="E1945" s="33" t="s">
        <v>12527</v>
      </c>
      <c r="F1945">
        <v>1</v>
      </c>
    </row>
    <row r="1946" spans="1:6" ht="28.8" x14ac:dyDescent="0.3">
      <c r="A1946" s="3" t="s">
        <v>12430</v>
      </c>
      <c r="B1946" s="2" t="s">
        <v>67</v>
      </c>
      <c r="C1946" s="2" t="s">
        <v>67</v>
      </c>
      <c r="E1946" s="33" t="s">
        <v>12571</v>
      </c>
      <c r="F1946">
        <v>1</v>
      </c>
    </row>
    <row r="1947" spans="1:6" x14ac:dyDescent="0.3">
      <c r="A1947" s="3" t="s">
        <v>12430</v>
      </c>
      <c r="B1947" s="2" t="s">
        <v>67</v>
      </c>
      <c r="C1947" s="2" t="s">
        <v>67</v>
      </c>
      <c r="E1947" s="33" t="s">
        <v>12572</v>
      </c>
      <c r="F1947">
        <v>1</v>
      </c>
    </row>
    <row r="1948" spans="1:6" x14ac:dyDescent="0.3">
      <c r="A1948" s="3" t="s">
        <v>12430</v>
      </c>
      <c r="B1948" s="2" t="s">
        <v>11170</v>
      </c>
      <c r="C1948" s="2" t="s">
        <v>67</v>
      </c>
      <c r="E1948" s="33" t="s">
        <v>12573</v>
      </c>
      <c r="F1948">
        <v>1</v>
      </c>
    </row>
    <row r="1949" spans="1:6" ht="28.8" x14ac:dyDescent="0.3">
      <c r="A1949" s="3" t="s">
        <v>12430</v>
      </c>
      <c r="B1949" s="2" t="s">
        <v>11170</v>
      </c>
      <c r="C1949" s="2" t="s">
        <v>67</v>
      </c>
      <c r="E1949" s="33" t="s">
        <v>12524</v>
      </c>
      <c r="F1949">
        <v>1</v>
      </c>
    </row>
    <row r="1950" spans="1:6" ht="28.8" x14ac:dyDescent="0.3">
      <c r="A1950" s="3" t="s">
        <v>12430</v>
      </c>
      <c r="B1950" s="2" t="s">
        <v>11170</v>
      </c>
      <c r="C1950" s="2" t="s">
        <v>67</v>
      </c>
      <c r="E1950" s="33" t="s">
        <v>12006</v>
      </c>
      <c r="F1950">
        <v>1</v>
      </c>
    </row>
    <row r="1951" spans="1:6" x14ac:dyDescent="0.3">
      <c r="A1951" s="3" t="s">
        <v>12430</v>
      </c>
      <c r="B1951" s="2" t="s">
        <v>67</v>
      </c>
      <c r="C1951" s="2" t="s">
        <v>67</v>
      </c>
      <c r="D1951" s="23" t="s">
        <v>10756</v>
      </c>
      <c r="E1951" s="33" t="s">
        <v>12574</v>
      </c>
      <c r="F1951">
        <v>1</v>
      </c>
    </row>
    <row r="1952" spans="1:6" x14ac:dyDescent="0.3">
      <c r="A1952" s="3" t="s">
        <v>12433</v>
      </c>
      <c r="B1952" s="2" t="s">
        <v>11170</v>
      </c>
      <c r="C1952" s="2" t="s">
        <v>67</v>
      </c>
      <c r="E1952" s="33" t="s">
        <v>11194</v>
      </c>
      <c r="F1952">
        <v>1</v>
      </c>
    </row>
    <row r="1953" spans="1:6" ht="28.8" x14ac:dyDescent="0.3">
      <c r="A1953" s="3" t="s">
        <v>12433</v>
      </c>
      <c r="B1953" s="2" t="s">
        <v>67</v>
      </c>
      <c r="C1953" s="2" t="s">
        <v>67</v>
      </c>
      <c r="E1953" s="33" t="s">
        <v>12575</v>
      </c>
      <c r="F1953">
        <v>1</v>
      </c>
    </row>
    <row r="1954" spans="1:6" x14ac:dyDescent="0.3">
      <c r="A1954" s="3" t="s">
        <v>12433</v>
      </c>
      <c r="B1954" s="2" t="s">
        <v>67</v>
      </c>
      <c r="C1954" s="2" t="s">
        <v>67</v>
      </c>
      <c r="E1954" s="33" t="s">
        <v>12576</v>
      </c>
      <c r="F1954">
        <v>1</v>
      </c>
    </row>
    <row r="1955" spans="1:6" ht="28.8" x14ac:dyDescent="0.3">
      <c r="A1955" s="3" t="s">
        <v>12433</v>
      </c>
      <c r="B1955" s="2" t="s">
        <v>67</v>
      </c>
      <c r="C1955" s="2" t="s">
        <v>67</v>
      </c>
      <c r="D1955" s="23" t="s">
        <v>10756</v>
      </c>
      <c r="E1955" s="33" t="s">
        <v>12577</v>
      </c>
      <c r="F1955">
        <v>1</v>
      </c>
    </row>
    <row r="1956" spans="1:6" x14ac:dyDescent="0.3">
      <c r="A1956" s="3" t="s">
        <v>12433</v>
      </c>
      <c r="B1956" s="2" t="s">
        <v>11170</v>
      </c>
      <c r="C1956" s="2" t="s">
        <v>67</v>
      </c>
      <c r="E1956" s="33" t="s">
        <v>11176</v>
      </c>
      <c r="F1956">
        <v>1</v>
      </c>
    </row>
    <row r="1957" spans="1:6" ht="28.8" x14ac:dyDescent="0.3">
      <c r="A1957" s="3" t="s">
        <v>12433</v>
      </c>
      <c r="B1957" s="2" t="s">
        <v>67</v>
      </c>
      <c r="C1957" s="2" t="s">
        <v>67</v>
      </c>
      <c r="E1957" s="33" t="s">
        <v>12578</v>
      </c>
      <c r="F1957">
        <v>1</v>
      </c>
    </row>
    <row r="1958" spans="1:6" x14ac:dyDescent="0.3">
      <c r="A1958" s="3" t="s">
        <v>12433</v>
      </c>
      <c r="B1958" s="2" t="s">
        <v>67</v>
      </c>
      <c r="C1958" s="2" t="s">
        <v>67</v>
      </c>
      <c r="E1958" s="33" t="s">
        <v>12579</v>
      </c>
      <c r="F1958">
        <v>1</v>
      </c>
    </row>
    <row r="1959" spans="1:6" x14ac:dyDescent="0.3">
      <c r="A1959" s="3" t="s">
        <v>12433</v>
      </c>
      <c r="B1959" s="2" t="s">
        <v>11170</v>
      </c>
      <c r="C1959" s="2" t="s">
        <v>67</v>
      </c>
      <c r="E1959" s="33" t="s">
        <v>12580</v>
      </c>
      <c r="F1959">
        <v>1</v>
      </c>
    </row>
    <row r="1960" spans="1:6" x14ac:dyDescent="0.3">
      <c r="A1960" s="3" t="s">
        <v>12433</v>
      </c>
      <c r="B1960" s="2" t="s">
        <v>11170</v>
      </c>
      <c r="C1960" s="2" t="s">
        <v>67</v>
      </c>
      <c r="E1960" s="33" t="s">
        <v>12581</v>
      </c>
      <c r="F1960">
        <v>1</v>
      </c>
    </row>
    <row r="1961" spans="1:6" x14ac:dyDescent="0.3">
      <c r="A1961" s="3" t="s">
        <v>12433</v>
      </c>
      <c r="B1961" s="2" t="s">
        <v>67</v>
      </c>
      <c r="C1961" s="2" t="s">
        <v>67</v>
      </c>
      <c r="E1961" s="33" t="s">
        <v>12582</v>
      </c>
      <c r="F1961">
        <v>1</v>
      </c>
    </row>
    <row r="1962" spans="1:6" ht="28.8" x14ac:dyDescent="0.3">
      <c r="A1962" s="3" t="s">
        <v>12433</v>
      </c>
      <c r="B1962" s="2" t="s">
        <v>11170</v>
      </c>
      <c r="C1962" s="2" t="s">
        <v>67</v>
      </c>
      <c r="E1962" s="33" t="s">
        <v>11226</v>
      </c>
      <c r="F1962">
        <v>1</v>
      </c>
    </row>
    <row r="1963" spans="1:6" x14ac:dyDescent="0.3">
      <c r="A1963" s="3" t="s">
        <v>12433</v>
      </c>
      <c r="B1963" s="2" t="s">
        <v>11170</v>
      </c>
      <c r="C1963" s="2" t="s">
        <v>67</v>
      </c>
      <c r="E1963" s="33" t="s">
        <v>11872</v>
      </c>
      <c r="F1963">
        <v>1</v>
      </c>
    </row>
    <row r="1964" spans="1:6" x14ac:dyDescent="0.3">
      <c r="A1964" s="3" t="s">
        <v>12433</v>
      </c>
      <c r="B1964" s="2" t="s">
        <v>67</v>
      </c>
      <c r="C1964" s="2" t="s">
        <v>67</v>
      </c>
      <c r="E1964" s="33" t="s">
        <v>12583</v>
      </c>
      <c r="F1964">
        <v>1</v>
      </c>
    </row>
    <row r="1965" spans="1:6" x14ac:dyDescent="0.3">
      <c r="A1965" s="3" t="s">
        <v>12433</v>
      </c>
      <c r="B1965" s="2" t="s">
        <v>67</v>
      </c>
      <c r="C1965" s="2" t="s">
        <v>67</v>
      </c>
      <c r="E1965" s="33" t="s">
        <v>12584</v>
      </c>
      <c r="F1965">
        <v>1</v>
      </c>
    </row>
    <row r="1966" spans="1:6" x14ac:dyDescent="0.3">
      <c r="A1966" s="3" t="s">
        <v>12433</v>
      </c>
      <c r="B1966" s="2" t="s">
        <v>67</v>
      </c>
      <c r="C1966" s="2" t="s">
        <v>67</v>
      </c>
      <c r="E1966" s="33" t="s">
        <v>12585</v>
      </c>
      <c r="F1966">
        <v>1</v>
      </c>
    </row>
    <row r="1967" spans="1:6" x14ac:dyDescent="0.3">
      <c r="A1967" s="3" t="s">
        <v>12433</v>
      </c>
      <c r="B1967" s="2" t="s">
        <v>11170</v>
      </c>
      <c r="C1967" s="2" t="s">
        <v>67</v>
      </c>
      <c r="E1967" s="33" t="s">
        <v>11187</v>
      </c>
      <c r="F1967">
        <v>1</v>
      </c>
    </row>
    <row r="1968" spans="1:6" x14ac:dyDescent="0.3">
      <c r="A1968" s="3" t="s">
        <v>12433</v>
      </c>
      <c r="B1968" s="2" t="s">
        <v>11170</v>
      </c>
      <c r="C1968" s="2" t="s">
        <v>67</v>
      </c>
      <c r="E1968" s="33" t="s">
        <v>11188</v>
      </c>
      <c r="F1968">
        <v>1</v>
      </c>
    </row>
    <row r="1969" spans="1:6" ht="28.8" x14ac:dyDescent="0.3">
      <c r="A1969" s="3" t="s">
        <v>12433</v>
      </c>
      <c r="B1969" s="2" t="s">
        <v>11170</v>
      </c>
      <c r="C1969" s="2" t="s">
        <v>67</v>
      </c>
      <c r="E1969" s="33" t="s">
        <v>11203</v>
      </c>
      <c r="F1969">
        <v>1</v>
      </c>
    </row>
    <row r="1970" spans="1:6" x14ac:dyDescent="0.3">
      <c r="A1970" s="3" t="s">
        <v>12433</v>
      </c>
      <c r="B1970" s="2" t="s">
        <v>11170</v>
      </c>
      <c r="C1970" s="2" t="s">
        <v>67</v>
      </c>
      <c r="E1970" s="33" t="s">
        <v>11227</v>
      </c>
      <c r="F1970">
        <v>1</v>
      </c>
    </row>
    <row r="1971" spans="1:6" x14ac:dyDescent="0.3">
      <c r="A1971" s="3" t="s">
        <v>12433</v>
      </c>
      <c r="B1971" s="2" t="s">
        <v>11170</v>
      </c>
      <c r="C1971" s="2" t="s">
        <v>67</v>
      </c>
      <c r="E1971" s="33" t="s">
        <v>12586</v>
      </c>
      <c r="F1971">
        <v>1</v>
      </c>
    </row>
    <row r="1972" spans="1:6" x14ac:dyDescent="0.3">
      <c r="A1972" s="3" t="s">
        <v>12433</v>
      </c>
      <c r="B1972" s="2" t="s">
        <v>67</v>
      </c>
      <c r="C1972" s="2" t="s">
        <v>67</v>
      </c>
      <c r="E1972" s="33" t="s">
        <v>12587</v>
      </c>
      <c r="F1972">
        <v>1</v>
      </c>
    </row>
    <row r="1973" spans="1:6" x14ac:dyDescent="0.3">
      <c r="A1973" s="3" t="s">
        <v>12433</v>
      </c>
      <c r="B1973" s="2" t="s">
        <v>11170</v>
      </c>
      <c r="C1973" s="2" t="s">
        <v>67</v>
      </c>
      <c r="E1973" s="33" t="s">
        <v>11228</v>
      </c>
      <c r="F1973">
        <v>1</v>
      </c>
    </row>
    <row r="1974" spans="1:6" x14ac:dyDescent="0.3">
      <c r="A1974" s="3" t="s">
        <v>12433</v>
      </c>
      <c r="B1974" s="2" t="s">
        <v>67</v>
      </c>
      <c r="C1974" s="2" t="s">
        <v>67</v>
      </c>
      <c r="E1974" s="33" t="s">
        <v>12588</v>
      </c>
      <c r="F1974">
        <v>1</v>
      </c>
    </row>
    <row r="1975" spans="1:6" x14ac:dyDescent="0.3">
      <c r="A1975" s="3" t="s">
        <v>12433</v>
      </c>
      <c r="B1975" s="2" t="s">
        <v>11170</v>
      </c>
      <c r="C1975" s="2" t="s">
        <v>67</v>
      </c>
      <c r="E1975" s="33" t="s">
        <v>11229</v>
      </c>
      <c r="F1975">
        <v>1</v>
      </c>
    </row>
    <row r="1976" spans="1:6" ht="28.8" x14ac:dyDescent="0.3">
      <c r="A1976" s="3" t="s">
        <v>12435</v>
      </c>
      <c r="B1976" s="2" t="s">
        <v>67</v>
      </c>
      <c r="C1976" s="2" t="s">
        <v>67</v>
      </c>
      <c r="E1976" s="33" t="s">
        <v>12589</v>
      </c>
      <c r="F1976">
        <v>1</v>
      </c>
    </row>
    <row r="1977" spans="1:6" ht="28.8" x14ac:dyDescent="0.3">
      <c r="A1977" s="3" t="s">
        <v>12435</v>
      </c>
      <c r="B1977" s="2" t="s">
        <v>68</v>
      </c>
      <c r="C1977" s="2" t="s">
        <v>68</v>
      </c>
      <c r="D1977" s="23" t="s">
        <v>12712</v>
      </c>
      <c r="E1977" s="33" t="s">
        <v>12590</v>
      </c>
      <c r="F1977">
        <v>1</v>
      </c>
    </row>
    <row r="1978" spans="1:6" ht="28.8" x14ac:dyDescent="0.3">
      <c r="A1978" s="3" t="s">
        <v>12435</v>
      </c>
      <c r="B1978" s="2" t="s">
        <v>68</v>
      </c>
      <c r="C1978" s="2" t="s">
        <v>68</v>
      </c>
      <c r="D1978" s="23" t="s">
        <v>12838</v>
      </c>
      <c r="E1978" s="33" t="s">
        <v>12591</v>
      </c>
      <c r="F1978">
        <v>1</v>
      </c>
    </row>
    <row r="1979" spans="1:6" x14ac:dyDescent="0.3">
      <c r="A1979" s="3" t="s">
        <v>12435</v>
      </c>
      <c r="B1979" s="2" t="s">
        <v>67</v>
      </c>
      <c r="C1979" s="2" t="s">
        <v>68</v>
      </c>
      <c r="D1979" s="23" t="s">
        <v>12717</v>
      </c>
      <c r="E1979" s="33" t="s">
        <v>12592</v>
      </c>
      <c r="F1979">
        <v>1</v>
      </c>
    </row>
    <row r="1980" spans="1:6" ht="28.8" x14ac:dyDescent="0.3">
      <c r="A1980" s="3" t="s">
        <v>12435</v>
      </c>
      <c r="B1980" s="2" t="s">
        <v>11170</v>
      </c>
      <c r="C1980" s="2" t="s">
        <v>67</v>
      </c>
      <c r="E1980" s="33" t="s">
        <v>11185</v>
      </c>
      <c r="F1980">
        <v>1</v>
      </c>
    </row>
    <row r="1981" spans="1:6" x14ac:dyDescent="0.3">
      <c r="A1981" s="3" t="s">
        <v>12435</v>
      </c>
      <c r="B1981" s="2" t="s">
        <v>67</v>
      </c>
      <c r="C1981" s="2" t="s">
        <v>68</v>
      </c>
      <c r="D1981" s="23" t="s">
        <v>10698</v>
      </c>
      <c r="E1981" s="33" t="s">
        <v>12593</v>
      </c>
      <c r="F1981">
        <v>1</v>
      </c>
    </row>
    <row r="1982" spans="1:6" ht="28.8" x14ac:dyDescent="0.3">
      <c r="A1982" s="3" t="s">
        <v>12435</v>
      </c>
      <c r="B1982" s="2" t="s">
        <v>67</v>
      </c>
      <c r="C1982" s="2" t="s">
        <v>67</v>
      </c>
      <c r="E1982" s="33" t="s">
        <v>12594</v>
      </c>
      <c r="F1982">
        <v>1</v>
      </c>
    </row>
    <row r="1983" spans="1:6" ht="28.8" x14ac:dyDescent="0.3">
      <c r="A1983" s="3" t="s">
        <v>12435</v>
      </c>
      <c r="B1983" s="2" t="s">
        <v>67</v>
      </c>
      <c r="C1983" s="2" t="s">
        <v>67</v>
      </c>
      <c r="E1983" s="33" t="s">
        <v>12595</v>
      </c>
      <c r="F1983">
        <v>1</v>
      </c>
    </row>
    <row r="1984" spans="1:6" ht="28.8" x14ac:dyDescent="0.3">
      <c r="A1984" s="3" t="s">
        <v>12435</v>
      </c>
      <c r="B1984" s="2" t="s">
        <v>67</v>
      </c>
      <c r="C1984" s="2" t="s">
        <v>67</v>
      </c>
      <c r="E1984" s="33" t="s">
        <v>12596</v>
      </c>
      <c r="F1984">
        <v>1</v>
      </c>
    </row>
    <row r="1985" spans="1:6" x14ac:dyDescent="0.3">
      <c r="A1985" s="3" t="s">
        <v>12435</v>
      </c>
      <c r="B1985" s="2" t="s">
        <v>67</v>
      </c>
      <c r="C1985" s="2" t="s">
        <v>67</v>
      </c>
      <c r="E1985" s="33" t="s">
        <v>12597</v>
      </c>
      <c r="F1985">
        <v>1</v>
      </c>
    </row>
    <row r="1986" spans="1:6" ht="28.8" x14ac:dyDescent="0.3">
      <c r="A1986" s="3" t="s">
        <v>12435</v>
      </c>
      <c r="B1986" s="2" t="s">
        <v>67</v>
      </c>
      <c r="C1986" s="2" t="s">
        <v>68</v>
      </c>
      <c r="D1986" s="23" t="s">
        <v>12687</v>
      </c>
      <c r="E1986" s="33" t="s">
        <v>12598</v>
      </c>
      <c r="F1986">
        <v>1</v>
      </c>
    </row>
    <row r="1987" spans="1:6" x14ac:dyDescent="0.3">
      <c r="A1987" s="3" t="s">
        <v>12435</v>
      </c>
      <c r="B1987" s="2" t="s">
        <v>11170</v>
      </c>
      <c r="C1987" s="2" t="s">
        <v>67</v>
      </c>
      <c r="E1987" s="33" t="s">
        <v>12546</v>
      </c>
      <c r="F1987">
        <v>1</v>
      </c>
    </row>
    <row r="1988" spans="1:6" x14ac:dyDescent="0.3">
      <c r="A1988" s="3" t="s">
        <v>12438</v>
      </c>
      <c r="B1988" s="2" t="s">
        <v>11170</v>
      </c>
      <c r="C1988" s="2" t="s">
        <v>67</v>
      </c>
      <c r="E1988" s="33" t="s">
        <v>11194</v>
      </c>
      <c r="F1988">
        <v>1</v>
      </c>
    </row>
    <row r="1989" spans="1:6" x14ac:dyDescent="0.3">
      <c r="A1989" s="3" t="s">
        <v>12438</v>
      </c>
      <c r="B1989" s="2" t="s">
        <v>11170</v>
      </c>
      <c r="C1989" s="2" t="s">
        <v>67</v>
      </c>
      <c r="E1989" s="33" t="s">
        <v>12599</v>
      </c>
      <c r="F1989">
        <v>1</v>
      </c>
    </row>
    <row r="1990" spans="1:6" x14ac:dyDescent="0.3">
      <c r="A1990" s="3" t="s">
        <v>12438</v>
      </c>
      <c r="B1990" s="2" t="s">
        <v>11170</v>
      </c>
      <c r="C1990" s="2" t="s">
        <v>67</v>
      </c>
      <c r="E1990" s="33" t="s">
        <v>12600</v>
      </c>
      <c r="F1990">
        <v>1</v>
      </c>
    </row>
    <row r="1991" spans="1:6" x14ac:dyDescent="0.3">
      <c r="A1991" s="3" t="s">
        <v>12438</v>
      </c>
      <c r="B1991" s="2" t="s">
        <v>11170</v>
      </c>
      <c r="C1991" s="2" t="s">
        <v>67</v>
      </c>
      <c r="E1991" s="33" t="s">
        <v>12601</v>
      </c>
      <c r="F1991">
        <v>1</v>
      </c>
    </row>
    <row r="1992" spans="1:6" ht="28.8" x14ac:dyDescent="0.3">
      <c r="A1992" s="3" t="s">
        <v>12438</v>
      </c>
      <c r="B1992" s="2" t="s">
        <v>67</v>
      </c>
      <c r="C1992" s="2" t="s">
        <v>67</v>
      </c>
      <c r="E1992" s="33" t="s">
        <v>12602</v>
      </c>
      <c r="F1992">
        <v>1</v>
      </c>
    </row>
    <row r="1993" spans="1:6" x14ac:dyDescent="0.3">
      <c r="A1993" s="3" t="s">
        <v>12438</v>
      </c>
      <c r="B1993" s="2" t="s">
        <v>11170</v>
      </c>
      <c r="C1993" s="2" t="s">
        <v>67</v>
      </c>
      <c r="E1993" s="33" t="s">
        <v>11168</v>
      </c>
      <c r="F1993">
        <v>1</v>
      </c>
    </row>
    <row r="1994" spans="1:6" ht="28.8" x14ac:dyDescent="0.3">
      <c r="A1994" s="3" t="s">
        <v>12438</v>
      </c>
      <c r="B1994" s="2" t="s">
        <v>11170</v>
      </c>
      <c r="C1994" s="2" t="s">
        <v>67</v>
      </c>
      <c r="E1994" s="33" t="s">
        <v>12603</v>
      </c>
      <c r="F1994">
        <v>1</v>
      </c>
    </row>
    <row r="1995" spans="1:6" x14ac:dyDescent="0.3">
      <c r="A1995" s="3" t="s">
        <v>12438</v>
      </c>
      <c r="B1995" s="2" t="s">
        <v>11170</v>
      </c>
      <c r="C1995" s="2" t="s">
        <v>67</v>
      </c>
      <c r="E1995" s="33" t="s">
        <v>12604</v>
      </c>
      <c r="F1995">
        <v>1</v>
      </c>
    </row>
    <row r="1996" spans="1:6" ht="28.8" x14ac:dyDescent="0.3">
      <c r="A1996" s="3" t="s">
        <v>12438</v>
      </c>
      <c r="B1996" s="2" t="s">
        <v>11170</v>
      </c>
      <c r="C1996" s="2" t="s">
        <v>67</v>
      </c>
      <c r="E1996" s="33" t="s">
        <v>12605</v>
      </c>
      <c r="F1996">
        <v>1</v>
      </c>
    </row>
    <row r="1997" spans="1:6" x14ac:dyDescent="0.3">
      <c r="A1997" s="3" t="s">
        <v>12438</v>
      </c>
      <c r="B1997" s="2" t="s">
        <v>67</v>
      </c>
      <c r="C1997" s="2" t="s">
        <v>67</v>
      </c>
      <c r="E1997" s="33" t="s">
        <v>12606</v>
      </c>
      <c r="F1997">
        <v>1</v>
      </c>
    </row>
    <row r="1998" spans="1:6" ht="28.8" x14ac:dyDescent="0.3">
      <c r="A1998" s="3" t="s">
        <v>12438</v>
      </c>
      <c r="B1998" s="2" t="s">
        <v>11170</v>
      </c>
      <c r="C1998" s="2" t="s">
        <v>67</v>
      </c>
      <c r="E1998" s="33" t="s">
        <v>11781</v>
      </c>
      <c r="F1998">
        <v>1</v>
      </c>
    </row>
    <row r="1999" spans="1:6" x14ac:dyDescent="0.3">
      <c r="A1999" s="3" t="s">
        <v>12438</v>
      </c>
      <c r="B1999" s="2" t="s">
        <v>11170</v>
      </c>
      <c r="C1999" s="2" t="s">
        <v>67</v>
      </c>
      <c r="E1999" s="33" t="s">
        <v>11542</v>
      </c>
      <c r="F1999">
        <v>1</v>
      </c>
    </row>
    <row r="2000" spans="1:6" ht="28.8" x14ac:dyDescent="0.3">
      <c r="A2000" s="3" t="s">
        <v>12438</v>
      </c>
      <c r="B2000" s="2" t="s">
        <v>11170</v>
      </c>
      <c r="C2000" s="2" t="s">
        <v>67</v>
      </c>
      <c r="E2000" s="33" t="s">
        <v>11541</v>
      </c>
      <c r="F2000">
        <v>1</v>
      </c>
    </row>
    <row r="2001" spans="1:6" ht="28.8" x14ac:dyDescent="0.3">
      <c r="A2001" s="3" t="s">
        <v>12438</v>
      </c>
      <c r="B2001" s="2" t="s">
        <v>11170</v>
      </c>
      <c r="C2001" s="2" t="s">
        <v>67</v>
      </c>
      <c r="E2001" s="33" t="s">
        <v>11203</v>
      </c>
      <c r="F2001">
        <v>1</v>
      </c>
    </row>
    <row r="2002" spans="1:6" x14ac:dyDescent="0.3">
      <c r="A2002" s="3" t="s">
        <v>12438</v>
      </c>
      <c r="B2002" s="2" t="s">
        <v>67</v>
      </c>
      <c r="C2002" s="2" t="s">
        <v>67</v>
      </c>
      <c r="D2002" s="23" t="s">
        <v>10756</v>
      </c>
      <c r="E2002" s="33" t="s">
        <v>12607</v>
      </c>
      <c r="F2002">
        <v>1</v>
      </c>
    </row>
    <row r="2003" spans="1:6" x14ac:dyDescent="0.3">
      <c r="A2003" s="3" t="s">
        <v>12438</v>
      </c>
      <c r="B2003" s="2" t="s">
        <v>11170</v>
      </c>
      <c r="C2003" s="2" t="s">
        <v>67</v>
      </c>
      <c r="E2003" s="33" t="s">
        <v>12608</v>
      </c>
      <c r="F2003">
        <v>1</v>
      </c>
    </row>
    <row r="2004" spans="1:6" x14ac:dyDescent="0.3">
      <c r="A2004" s="3" t="s">
        <v>12438</v>
      </c>
      <c r="B2004" s="2" t="s">
        <v>11170</v>
      </c>
      <c r="C2004" s="2" t="s">
        <v>67</v>
      </c>
      <c r="E2004" s="33" t="s">
        <v>12609</v>
      </c>
      <c r="F2004">
        <v>1</v>
      </c>
    </row>
    <row r="2005" spans="1:6" x14ac:dyDescent="0.3">
      <c r="A2005" s="3" t="s">
        <v>12438</v>
      </c>
      <c r="B2005" s="2" t="s">
        <v>11170</v>
      </c>
      <c r="C2005" s="2" t="s">
        <v>67</v>
      </c>
      <c r="E2005" s="33" t="s">
        <v>11522</v>
      </c>
      <c r="F2005">
        <v>1</v>
      </c>
    </row>
    <row r="2006" spans="1:6" x14ac:dyDescent="0.3">
      <c r="A2006" s="3" t="s">
        <v>12438</v>
      </c>
      <c r="B2006" s="2" t="s">
        <v>11170</v>
      </c>
      <c r="C2006" s="2" t="s">
        <v>67</v>
      </c>
      <c r="E2006" s="33" t="s">
        <v>12610</v>
      </c>
      <c r="F2006">
        <v>1</v>
      </c>
    </row>
    <row r="2007" spans="1:6" x14ac:dyDescent="0.3">
      <c r="A2007" s="3" t="s">
        <v>12438</v>
      </c>
      <c r="B2007" s="2" t="s">
        <v>11170</v>
      </c>
      <c r="C2007" s="2" t="s">
        <v>67</v>
      </c>
      <c r="E2007" s="33" t="s">
        <v>12611</v>
      </c>
      <c r="F2007">
        <v>1</v>
      </c>
    </row>
    <row r="2008" spans="1:6" ht="28.8" x14ac:dyDescent="0.3">
      <c r="A2008" s="3" t="s">
        <v>12438</v>
      </c>
      <c r="B2008" s="2" t="s">
        <v>67</v>
      </c>
      <c r="C2008" s="2" t="s">
        <v>67</v>
      </c>
      <c r="E2008" s="33" t="s">
        <v>12612</v>
      </c>
      <c r="F2008">
        <v>1</v>
      </c>
    </row>
    <row r="2009" spans="1:6" ht="28.8" x14ac:dyDescent="0.3">
      <c r="A2009" s="3" t="s">
        <v>12438</v>
      </c>
      <c r="B2009" s="2" t="s">
        <v>11170</v>
      </c>
      <c r="C2009" s="2" t="s">
        <v>67</v>
      </c>
      <c r="E2009" s="33" t="s">
        <v>12613</v>
      </c>
      <c r="F2009">
        <v>1</v>
      </c>
    </row>
    <row r="2010" spans="1:6" x14ac:dyDescent="0.3">
      <c r="A2010" s="3" t="s">
        <v>12438</v>
      </c>
      <c r="B2010" s="2" t="s">
        <v>67</v>
      </c>
      <c r="C2010" s="2" t="s">
        <v>68</v>
      </c>
      <c r="D2010" s="23" t="s">
        <v>10698</v>
      </c>
      <c r="E2010" s="33" t="s">
        <v>12614</v>
      </c>
      <c r="F2010">
        <v>1</v>
      </c>
    </row>
    <row r="2011" spans="1:6" x14ac:dyDescent="0.3">
      <c r="A2011" s="3" t="s">
        <v>12438</v>
      </c>
      <c r="B2011" s="2" t="s">
        <v>11170</v>
      </c>
      <c r="C2011" s="2" t="s">
        <v>67</v>
      </c>
      <c r="E2011" s="33" t="s">
        <v>12615</v>
      </c>
      <c r="F2011">
        <v>1</v>
      </c>
    </row>
    <row r="2012" spans="1:6" ht="28.8" x14ac:dyDescent="0.3">
      <c r="A2012" s="3" t="s">
        <v>12438</v>
      </c>
      <c r="B2012" s="2" t="s">
        <v>67</v>
      </c>
      <c r="C2012" s="2" t="s">
        <v>67</v>
      </c>
      <c r="E2012" s="33" t="s">
        <v>12616</v>
      </c>
      <c r="F2012">
        <v>1</v>
      </c>
    </row>
    <row r="2013" spans="1:6" x14ac:dyDescent="0.3">
      <c r="A2013" s="3" t="s">
        <v>12438</v>
      </c>
      <c r="B2013" s="2" t="s">
        <v>11170</v>
      </c>
      <c r="C2013" s="2" t="s">
        <v>67</v>
      </c>
      <c r="E2013" s="33" t="s">
        <v>12617</v>
      </c>
      <c r="F2013">
        <v>1</v>
      </c>
    </row>
    <row r="2014" spans="1:6" x14ac:dyDescent="0.3">
      <c r="A2014" s="3" t="s">
        <v>12438</v>
      </c>
      <c r="B2014" s="2" t="s">
        <v>11170</v>
      </c>
      <c r="C2014" s="2" t="s">
        <v>67</v>
      </c>
      <c r="E2014" s="33" t="s">
        <v>12618</v>
      </c>
      <c r="F2014">
        <v>1</v>
      </c>
    </row>
    <row r="2015" spans="1:6" x14ac:dyDescent="0.3">
      <c r="A2015" s="3" t="s">
        <v>12438</v>
      </c>
      <c r="B2015" s="2" t="s">
        <v>11170</v>
      </c>
      <c r="C2015" s="2" t="s">
        <v>67</v>
      </c>
      <c r="E2015" s="33" t="s">
        <v>12619</v>
      </c>
      <c r="F2015">
        <v>1</v>
      </c>
    </row>
    <row r="2016" spans="1:6" ht="28.8" x14ac:dyDescent="0.3">
      <c r="A2016" s="3" t="s">
        <v>12441</v>
      </c>
      <c r="B2016" s="2" t="s">
        <v>67</v>
      </c>
      <c r="C2016" s="2" t="s">
        <v>67</v>
      </c>
      <c r="E2016" s="33" t="s">
        <v>12620</v>
      </c>
      <c r="F2016">
        <v>1</v>
      </c>
    </row>
    <row r="2017" spans="1:6" x14ac:dyDescent="0.3">
      <c r="A2017" s="3" t="s">
        <v>12441</v>
      </c>
      <c r="B2017" s="2" t="s">
        <v>67</v>
      </c>
      <c r="C2017" s="2" t="s">
        <v>67</v>
      </c>
      <c r="E2017" s="33" t="s">
        <v>12621</v>
      </c>
      <c r="F2017">
        <v>1</v>
      </c>
    </row>
    <row r="2018" spans="1:6" x14ac:dyDescent="0.3">
      <c r="A2018" s="3" t="s">
        <v>12441</v>
      </c>
      <c r="B2018" s="2" t="s">
        <v>67</v>
      </c>
      <c r="C2018" s="2" t="s">
        <v>67</v>
      </c>
      <c r="E2018" s="33" t="s">
        <v>12622</v>
      </c>
      <c r="F2018">
        <v>1</v>
      </c>
    </row>
    <row r="2019" spans="1:6" ht="28.8" x14ac:dyDescent="0.3">
      <c r="A2019" s="3" t="s">
        <v>12441</v>
      </c>
      <c r="B2019" s="2" t="s">
        <v>67</v>
      </c>
      <c r="C2019" s="2" t="s">
        <v>67</v>
      </c>
      <c r="E2019" s="33" t="s">
        <v>12623</v>
      </c>
      <c r="F2019">
        <v>1</v>
      </c>
    </row>
    <row r="2020" spans="1:6" ht="28.8" x14ac:dyDescent="0.3">
      <c r="A2020" s="3" t="s">
        <v>12441</v>
      </c>
      <c r="B2020" s="2" t="s">
        <v>67</v>
      </c>
      <c r="C2020" s="2" t="s">
        <v>67</v>
      </c>
      <c r="E2020" s="33" t="s">
        <v>12624</v>
      </c>
      <c r="F2020">
        <v>1</v>
      </c>
    </row>
    <row r="2021" spans="1:6" ht="28.8" x14ac:dyDescent="0.3">
      <c r="A2021" s="3" t="s">
        <v>12441</v>
      </c>
      <c r="B2021" s="2" t="s">
        <v>11170</v>
      </c>
      <c r="C2021" s="2" t="s">
        <v>67</v>
      </c>
      <c r="E2021" s="33" t="s">
        <v>12000</v>
      </c>
      <c r="F2021">
        <v>1</v>
      </c>
    </row>
    <row r="2022" spans="1:6" x14ac:dyDescent="0.3">
      <c r="A2022" s="3" t="s">
        <v>12441</v>
      </c>
      <c r="B2022" s="2" t="s">
        <v>67</v>
      </c>
      <c r="C2022" s="2" t="s">
        <v>67</v>
      </c>
      <c r="E2022" s="33" t="s">
        <v>12625</v>
      </c>
      <c r="F2022">
        <v>1</v>
      </c>
    </row>
    <row r="2023" spans="1:6" ht="28.8" x14ac:dyDescent="0.3">
      <c r="A2023" s="3" t="s">
        <v>12441</v>
      </c>
      <c r="B2023" s="2" t="s">
        <v>67</v>
      </c>
      <c r="C2023" s="2" t="s">
        <v>67</v>
      </c>
      <c r="E2023" s="33" t="s">
        <v>12626</v>
      </c>
      <c r="F2023">
        <v>1</v>
      </c>
    </row>
    <row r="2024" spans="1:6" ht="28.8" x14ac:dyDescent="0.3">
      <c r="A2024" s="3" t="s">
        <v>12441</v>
      </c>
      <c r="B2024" s="2" t="s">
        <v>67</v>
      </c>
      <c r="C2024" s="2" t="s">
        <v>67</v>
      </c>
      <c r="E2024" s="33" t="s">
        <v>12627</v>
      </c>
      <c r="F2024">
        <v>1</v>
      </c>
    </row>
    <row r="2025" spans="1:6" x14ac:dyDescent="0.3">
      <c r="A2025" s="3" t="s">
        <v>12441</v>
      </c>
      <c r="B2025" s="2" t="s">
        <v>11170</v>
      </c>
      <c r="C2025" s="2" t="s">
        <v>67</v>
      </c>
      <c r="E2025" s="33" t="s">
        <v>11451</v>
      </c>
      <c r="F2025">
        <v>1</v>
      </c>
    </row>
    <row r="2026" spans="1:6" ht="28.8" x14ac:dyDescent="0.3">
      <c r="A2026" s="3" t="s">
        <v>12441</v>
      </c>
      <c r="B2026" s="2" t="s">
        <v>67</v>
      </c>
      <c r="C2026" s="2" t="s">
        <v>67</v>
      </c>
      <c r="E2026" s="33" t="s">
        <v>12628</v>
      </c>
      <c r="F2026">
        <v>1</v>
      </c>
    </row>
    <row r="2027" spans="1:6" x14ac:dyDescent="0.3">
      <c r="A2027" s="3" t="s">
        <v>12441</v>
      </c>
      <c r="B2027" s="2" t="s">
        <v>67</v>
      </c>
      <c r="C2027" s="2" t="s">
        <v>67</v>
      </c>
      <c r="E2027" s="33" t="s">
        <v>12629</v>
      </c>
      <c r="F2027">
        <v>1</v>
      </c>
    </row>
    <row r="2028" spans="1:6" ht="28.8" x14ac:dyDescent="0.3">
      <c r="A2028" s="3" t="s">
        <v>12441</v>
      </c>
      <c r="B2028" s="2" t="s">
        <v>67</v>
      </c>
      <c r="C2028" s="2" t="s">
        <v>67</v>
      </c>
      <c r="E2028" s="33" t="s">
        <v>12630</v>
      </c>
      <c r="F2028">
        <v>1</v>
      </c>
    </row>
    <row r="2029" spans="1:6" x14ac:dyDescent="0.3">
      <c r="A2029" s="3" t="s">
        <v>12441</v>
      </c>
      <c r="B2029" s="2" t="s">
        <v>67</v>
      </c>
      <c r="C2029" s="2" t="s">
        <v>67</v>
      </c>
      <c r="E2029" s="33" t="s">
        <v>12631</v>
      </c>
      <c r="F2029">
        <v>1</v>
      </c>
    </row>
    <row r="2030" spans="1:6" ht="28.8" x14ac:dyDescent="0.3">
      <c r="A2030" s="3" t="s">
        <v>12441</v>
      </c>
      <c r="B2030" s="2" t="s">
        <v>67</v>
      </c>
      <c r="C2030" s="2" t="s">
        <v>67</v>
      </c>
      <c r="E2030" s="33" t="s">
        <v>12632</v>
      </c>
      <c r="F2030">
        <v>1</v>
      </c>
    </row>
    <row r="2031" spans="1:6" ht="28.8" x14ac:dyDescent="0.3">
      <c r="A2031" s="3" t="s">
        <v>12441</v>
      </c>
      <c r="B2031" s="2" t="s">
        <v>67</v>
      </c>
      <c r="C2031" s="2" t="s">
        <v>67</v>
      </c>
      <c r="E2031" s="33" t="s">
        <v>12633</v>
      </c>
      <c r="F2031">
        <v>1</v>
      </c>
    </row>
    <row r="2032" spans="1:6" ht="28.8" x14ac:dyDescent="0.3">
      <c r="A2032" s="3" t="s">
        <v>12441</v>
      </c>
      <c r="B2032" s="2" t="s">
        <v>11170</v>
      </c>
      <c r="C2032" s="2" t="s">
        <v>67</v>
      </c>
      <c r="E2032" s="33" t="s">
        <v>11436</v>
      </c>
      <c r="F2032">
        <v>1</v>
      </c>
    </row>
    <row r="2033" spans="1:6" x14ac:dyDescent="0.3">
      <c r="A2033" s="3" t="s">
        <v>12441</v>
      </c>
      <c r="B2033" s="2" t="s">
        <v>11170</v>
      </c>
      <c r="C2033" s="2" t="s">
        <v>67</v>
      </c>
      <c r="E2033" s="33" t="s">
        <v>12634</v>
      </c>
      <c r="F2033">
        <v>1</v>
      </c>
    </row>
    <row r="2034" spans="1:6" ht="28.8" x14ac:dyDescent="0.3">
      <c r="A2034" s="3" t="s">
        <v>12441</v>
      </c>
      <c r="B2034" s="2" t="s">
        <v>67</v>
      </c>
      <c r="C2034" s="2" t="s">
        <v>67</v>
      </c>
      <c r="E2034" s="33" t="s">
        <v>12635</v>
      </c>
      <c r="F2034">
        <v>1</v>
      </c>
    </row>
    <row r="2035" spans="1:6" ht="28.8" x14ac:dyDescent="0.3">
      <c r="A2035" s="3" t="s">
        <v>12441</v>
      </c>
      <c r="B2035" s="2" t="s">
        <v>67</v>
      </c>
      <c r="C2035" s="2" t="s">
        <v>67</v>
      </c>
      <c r="E2035" s="33" t="s">
        <v>12636</v>
      </c>
      <c r="F2035">
        <v>1</v>
      </c>
    </row>
    <row r="2036" spans="1:6" ht="28.8" x14ac:dyDescent="0.3">
      <c r="A2036" s="3" t="s">
        <v>12441</v>
      </c>
      <c r="B2036" s="2" t="s">
        <v>11170</v>
      </c>
      <c r="C2036" s="2" t="s">
        <v>67</v>
      </c>
      <c r="E2036" s="33" t="s">
        <v>12637</v>
      </c>
      <c r="F2036">
        <v>1</v>
      </c>
    </row>
    <row r="2037" spans="1:6" x14ac:dyDescent="0.3">
      <c r="A2037" s="3" t="s">
        <v>12441</v>
      </c>
      <c r="B2037" s="2" t="s">
        <v>67</v>
      </c>
      <c r="C2037" s="2" t="s">
        <v>67</v>
      </c>
      <c r="E2037" s="33" t="s">
        <v>12638</v>
      </c>
      <c r="F2037">
        <v>1</v>
      </c>
    </row>
    <row r="2038" spans="1:6" ht="28.8" x14ac:dyDescent="0.3">
      <c r="A2038" s="3" t="s">
        <v>12444</v>
      </c>
      <c r="B2038" s="2" t="s">
        <v>67</v>
      </c>
      <c r="C2038" s="2" t="s">
        <v>67</v>
      </c>
      <c r="E2038" s="33" t="s">
        <v>12639</v>
      </c>
      <c r="F2038">
        <v>1</v>
      </c>
    </row>
    <row r="2039" spans="1:6" x14ac:dyDescent="0.3">
      <c r="A2039" s="3" t="s">
        <v>12444</v>
      </c>
      <c r="B2039" s="2" t="s">
        <v>67</v>
      </c>
      <c r="C2039" s="2" t="s">
        <v>67</v>
      </c>
      <c r="E2039" s="33" t="s">
        <v>12640</v>
      </c>
      <c r="F2039">
        <v>1</v>
      </c>
    </row>
    <row r="2040" spans="1:6" ht="28.8" x14ac:dyDescent="0.3">
      <c r="A2040" s="3" t="s">
        <v>12444</v>
      </c>
      <c r="B2040" s="2" t="s">
        <v>67</v>
      </c>
      <c r="C2040" s="2" t="s">
        <v>67</v>
      </c>
      <c r="E2040" s="33" t="s">
        <v>12641</v>
      </c>
      <c r="F2040">
        <v>1</v>
      </c>
    </row>
    <row r="2041" spans="1:6" x14ac:dyDescent="0.3">
      <c r="A2041" s="3" t="s">
        <v>12444</v>
      </c>
      <c r="B2041" s="2" t="s">
        <v>67</v>
      </c>
      <c r="C2041" s="2" t="s">
        <v>67</v>
      </c>
      <c r="E2041" s="33" t="s">
        <v>12642</v>
      </c>
      <c r="F2041">
        <v>1</v>
      </c>
    </row>
    <row r="2042" spans="1:6" x14ac:dyDescent="0.3">
      <c r="A2042" s="3" t="s">
        <v>12444</v>
      </c>
      <c r="B2042" s="2" t="s">
        <v>11170</v>
      </c>
      <c r="C2042" s="2" t="s">
        <v>67</v>
      </c>
      <c r="E2042" s="33" t="s">
        <v>9290</v>
      </c>
      <c r="F2042">
        <v>1</v>
      </c>
    </row>
    <row r="2043" spans="1:6" ht="28.8" x14ac:dyDescent="0.3">
      <c r="A2043" s="3" t="s">
        <v>12444</v>
      </c>
      <c r="B2043" s="2" t="s">
        <v>11170</v>
      </c>
      <c r="C2043" s="2" t="s">
        <v>67</v>
      </c>
      <c r="E2043" s="33" t="s">
        <v>11503</v>
      </c>
      <c r="F2043">
        <v>1</v>
      </c>
    </row>
    <row r="2044" spans="1:6" x14ac:dyDescent="0.3">
      <c r="A2044" s="3" t="s">
        <v>12444</v>
      </c>
      <c r="B2044" s="2" t="s">
        <v>11170</v>
      </c>
      <c r="C2044" s="2" t="s">
        <v>67</v>
      </c>
      <c r="E2044" s="33" t="s">
        <v>11251</v>
      </c>
      <c r="F2044">
        <v>1</v>
      </c>
    </row>
    <row r="2045" spans="1:6" ht="28.8" x14ac:dyDescent="0.3">
      <c r="A2045" s="3" t="s">
        <v>12444</v>
      </c>
      <c r="B2045" s="2" t="s">
        <v>11170</v>
      </c>
      <c r="C2045" s="2" t="s">
        <v>67</v>
      </c>
      <c r="E2045" s="33" t="s">
        <v>12518</v>
      </c>
      <c r="F2045">
        <v>1</v>
      </c>
    </row>
    <row r="2046" spans="1:6" x14ac:dyDescent="0.3">
      <c r="A2046" s="3" t="s">
        <v>12444</v>
      </c>
      <c r="B2046" s="2" t="s">
        <v>11170</v>
      </c>
      <c r="C2046" s="2" t="s">
        <v>67</v>
      </c>
      <c r="E2046" s="33" t="s">
        <v>12643</v>
      </c>
      <c r="F2046">
        <v>1</v>
      </c>
    </row>
    <row r="2047" spans="1:6" x14ac:dyDescent="0.3">
      <c r="A2047" s="3" t="s">
        <v>12444</v>
      </c>
      <c r="B2047" s="2" t="s">
        <v>11170</v>
      </c>
      <c r="C2047" s="2" t="s">
        <v>67</v>
      </c>
      <c r="E2047" s="33" t="s">
        <v>12519</v>
      </c>
      <c r="F2047">
        <v>1</v>
      </c>
    </row>
    <row r="2048" spans="1:6" x14ac:dyDescent="0.3">
      <c r="A2048" s="3" t="s">
        <v>12444</v>
      </c>
      <c r="B2048" s="2" t="s">
        <v>67</v>
      </c>
      <c r="C2048" s="2" t="s">
        <v>67</v>
      </c>
      <c r="E2048" s="33" t="s">
        <v>12644</v>
      </c>
      <c r="F2048">
        <v>1</v>
      </c>
    </row>
    <row r="2049" spans="1:6" ht="28.8" x14ac:dyDescent="0.3">
      <c r="A2049" s="3" t="s">
        <v>12444</v>
      </c>
      <c r="B2049" s="2" t="s">
        <v>67</v>
      </c>
      <c r="C2049" s="2" t="s">
        <v>67</v>
      </c>
      <c r="E2049" s="33" t="s">
        <v>12645</v>
      </c>
      <c r="F2049">
        <v>1</v>
      </c>
    </row>
    <row r="2050" spans="1:6" x14ac:dyDescent="0.3">
      <c r="A2050" s="3" t="s">
        <v>12445</v>
      </c>
      <c r="B2050" s="2" t="s">
        <v>67</v>
      </c>
      <c r="C2050" s="2" t="s">
        <v>67</v>
      </c>
      <c r="E2050" s="33" t="s">
        <v>12646</v>
      </c>
      <c r="F2050">
        <v>1</v>
      </c>
    </row>
    <row r="2051" spans="1:6" ht="28.8" x14ac:dyDescent="0.3">
      <c r="A2051" s="3" t="s">
        <v>12445</v>
      </c>
      <c r="B2051" s="2" t="s">
        <v>67</v>
      </c>
      <c r="C2051" s="2" t="s">
        <v>67</v>
      </c>
      <c r="E2051" s="33" t="s">
        <v>12647</v>
      </c>
      <c r="F2051">
        <v>1</v>
      </c>
    </row>
    <row r="2052" spans="1:6" x14ac:dyDescent="0.3">
      <c r="A2052" s="3" t="s">
        <v>12445</v>
      </c>
      <c r="B2052" s="2" t="s">
        <v>67</v>
      </c>
      <c r="C2052" s="2" t="s">
        <v>67</v>
      </c>
      <c r="E2052" s="33" t="s">
        <v>12648</v>
      </c>
      <c r="F2052">
        <v>1</v>
      </c>
    </row>
    <row r="2053" spans="1:6" x14ac:dyDescent="0.3">
      <c r="A2053" s="3" t="s">
        <v>12445</v>
      </c>
      <c r="B2053" s="2" t="s">
        <v>11170</v>
      </c>
      <c r="C2053" s="2" t="s">
        <v>67</v>
      </c>
      <c r="E2053" s="33" t="s">
        <v>12546</v>
      </c>
      <c r="F2053">
        <v>1</v>
      </c>
    </row>
    <row r="2054" spans="1:6" ht="28.8" x14ac:dyDescent="0.3">
      <c r="A2054" s="3" t="s">
        <v>12445</v>
      </c>
      <c r="B2054" s="2" t="s">
        <v>11170</v>
      </c>
      <c r="C2054" s="2" t="s">
        <v>67</v>
      </c>
      <c r="E2054" s="33" t="s">
        <v>12590</v>
      </c>
      <c r="F2054">
        <v>1</v>
      </c>
    </row>
    <row r="2055" spans="1:6" x14ac:dyDescent="0.3">
      <c r="A2055" s="3" t="s">
        <v>12445</v>
      </c>
      <c r="B2055" s="2" t="s">
        <v>11170</v>
      </c>
      <c r="C2055" s="2" t="s">
        <v>67</v>
      </c>
      <c r="E2055" s="33" t="s">
        <v>12591</v>
      </c>
      <c r="F2055">
        <v>1</v>
      </c>
    </row>
    <row r="2056" spans="1:6" ht="28.8" x14ac:dyDescent="0.3">
      <c r="A2056" s="3" t="s">
        <v>12445</v>
      </c>
      <c r="B2056" s="2" t="s">
        <v>67</v>
      </c>
      <c r="C2056" s="2" t="s">
        <v>67</v>
      </c>
      <c r="E2056" s="33" t="s">
        <v>12649</v>
      </c>
      <c r="F2056">
        <v>1</v>
      </c>
    </row>
    <row r="2057" spans="1:6" x14ac:dyDescent="0.3">
      <c r="A2057" s="3" t="s">
        <v>12445</v>
      </c>
      <c r="B2057" s="2" t="s">
        <v>67</v>
      </c>
      <c r="C2057" s="2" t="s">
        <v>67</v>
      </c>
      <c r="E2057" s="33" t="s">
        <v>12650</v>
      </c>
      <c r="F2057">
        <v>1</v>
      </c>
    </row>
    <row r="2058" spans="1:6" x14ac:dyDescent="0.3">
      <c r="A2058" s="3" t="s">
        <v>12445</v>
      </c>
      <c r="B2058" s="2" t="s">
        <v>67</v>
      </c>
      <c r="C2058" s="2" t="s">
        <v>67</v>
      </c>
      <c r="E2058" s="33" t="s">
        <v>12651</v>
      </c>
      <c r="F2058">
        <v>1</v>
      </c>
    </row>
    <row r="2059" spans="1:6" x14ac:dyDescent="0.3">
      <c r="A2059" s="3" t="s">
        <v>12445</v>
      </c>
      <c r="B2059" s="2" t="s">
        <v>67</v>
      </c>
      <c r="C2059" s="2" t="s">
        <v>67</v>
      </c>
      <c r="E2059" s="33" t="s">
        <v>12652</v>
      </c>
      <c r="F2059">
        <v>1</v>
      </c>
    </row>
    <row r="2060" spans="1:6" x14ac:dyDescent="0.3">
      <c r="A2060" s="3" t="s">
        <v>12445</v>
      </c>
      <c r="B2060" s="2" t="s">
        <v>67</v>
      </c>
      <c r="C2060" s="2" t="s">
        <v>67</v>
      </c>
      <c r="E2060" s="33" t="s">
        <v>12653</v>
      </c>
      <c r="F2060">
        <v>1</v>
      </c>
    </row>
    <row r="2061" spans="1:6" x14ac:dyDescent="0.3">
      <c r="A2061" s="3" t="s">
        <v>12445</v>
      </c>
      <c r="B2061" s="2" t="s">
        <v>67</v>
      </c>
      <c r="C2061" s="2" t="s">
        <v>67</v>
      </c>
      <c r="E2061" s="33" t="s">
        <v>12654</v>
      </c>
      <c r="F2061">
        <v>1</v>
      </c>
    </row>
    <row r="2062" spans="1:6" x14ac:dyDescent="0.3">
      <c r="A2062" s="3" t="s">
        <v>12445</v>
      </c>
      <c r="B2062" s="2" t="s">
        <v>11170</v>
      </c>
      <c r="C2062" s="2" t="s">
        <v>67</v>
      </c>
      <c r="E2062" s="33" t="s">
        <v>12532</v>
      </c>
      <c r="F2062">
        <v>1</v>
      </c>
    </row>
    <row r="2063" spans="1:6" ht="28.8" x14ac:dyDescent="0.3">
      <c r="A2063" s="3" t="s">
        <v>12445</v>
      </c>
      <c r="B2063" s="2" t="s">
        <v>11170</v>
      </c>
      <c r="C2063" s="2" t="s">
        <v>67</v>
      </c>
      <c r="E2063" s="33" t="s">
        <v>12595</v>
      </c>
      <c r="F2063">
        <v>1</v>
      </c>
    </row>
    <row r="2064" spans="1:6" x14ac:dyDescent="0.3">
      <c r="A2064" s="3" t="s">
        <v>12445</v>
      </c>
      <c r="B2064" s="2" t="s">
        <v>67</v>
      </c>
      <c r="C2064" s="2" t="s">
        <v>67</v>
      </c>
      <c r="E2064" s="33" t="s">
        <v>12655</v>
      </c>
      <c r="F2064">
        <v>1</v>
      </c>
    </row>
    <row r="2065" spans="1:6" x14ac:dyDescent="0.3">
      <c r="A2065" s="3" t="s">
        <v>12445</v>
      </c>
      <c r="B2065" s="2" t="s">
        <v>67</v>
      </c>
      <c r="C2065" s="2" t="s">
        <v>67</v>
      </c>
      <c r="E2065" s="33" t="s">
        <v>12656</v>
      </c>
      <c r="F2065">
        <v>1</v>
      </c>
    </row>
    <row r="2066" spans="1:6" ht="28.8" x14ac:dyDescent="0.3">
      <c r="A2066" s="3" t="s">
        <v>12445</v>
      </c>
      <c r="B2066" s="2" t="s">
        <v>67</v>
      </c>
      <c r="C2066" s="2" t="s">
        <v>67</v>
      </c>
      <c r="E2066" s="33" t="s">
        <v>12657</v>
      </c>
      <c r="F2066">
        <v>1</v>
      </c>
    </row>
    <row r="2067" spans="1:6" ht="28.8" x14ac:dyDescent="0.3">
      <c r="A2067" s="3" t="s">
        <v>12445</v>
      </c>
      <c r="B2067" s="2" t="s">
        <v>67</v>
      </c>
      <c r="C2067" s="2" t="s">
        <v>67</v>
      </c>
      <c r="E2067" s="33" t="s">
        <v>12658</v>
      </c>
      <c r="F2067">
        <v>1</v>
      </c>
    </row>
    <row r="2068" spans="1:6" x14ac:dyDescent="0.3">
      <c r="A2068" s="3" t="s">
        <v>12445</v>
      </c>
      <c r="B2068" s="2" t="s">
        <v>67</v>
      </c>
      <c r="C2068" s="2" t="s">
        <v>67</v>
      </c>
      <c r="E2068" s="33" t="s">
        <v>12659</v>
      </c>
      <c r="F2068">
        <v>1</v>
      </c>
    </row>
    <row r="2069" spans="1:6" x14ac:dyDescent="0.3">
      <c r="A2069" s="3" t="s">
        <v>12445</v>
      </c>
      <c r="B2069" s="2" t="s">
        <v>67</v>
      </c>
      <c r="C2069" s="2" t="s">
        <v>67</v>
      </c>
      <c r="E2069" s="33" t="s">
        <v>12660</v>
      </c>
      <c r="F2069">
        <v>1</v>
      </c>
    </row>
    <row r="2070" spans="1:6" x14ac:dyDescent="0.3">
      <c r="A2070" s="3" t="s">
        <v>12445</v>
      </c>
      <c r="B2070" s="2" t="s">
        <v>67</v>
      </c>
      <c r="C2070" s="2" t="s">
        <v>67</v>
      </c>
      <c r="E2070" s="33" t="s">
        <v>12661</v>
      </c>
      <c r="F2070">
        <v>1</v>
      </c>
    </row>
    <row r="2071" spans="1:6" x14ac:dyDescent="0.3">
      <c r="A2071" s="3" t="s">
        <v>12445</v>
      </c>
      <c r="B2071" s="2" t="s">
        <v>11170</v>
      </c>
      <c r="C2071" s="2" t="s">
        <v>67</v>
      </c>
      <c r="E2071" s="33" t="s">
        <v>12662</v>
      </c>
      <c r="F2071">
        <v>1</v>
      </c>
    </row>
    <row r="2072" spans="1:6" ht="28.8" x14ac:dyDescent="0.3">
      <c r="A2072" s="3" t="s">
        <v>12445</v>
      </c>
      <c r="B2072" s="2" t="s">
        <v>67</v>
      </c>
      <c r="C2072" s="2" t="s">
        <v>67</v>
      </c>
      <c r="E2072" s="33" t="s">
        <v>12663</v>
      </c>
      <c r="F2072">
        <v>1</v>
      </c>
    </row>
    <row r="2073" spans="1:6" x14ac:dyDescent="0.3">
      <c r="A2073" s="3" t="s">
        <v>12445</v>
      </c>
      <c r="B2073" s="2" t="s">
        <v>67</v>
      </c>
      <c r="C2073" s="2" t="s">
        <v>67</v>
      </c>
      <c r="E2073" s="33" t="s">
        <v>12664</v>
      </c>
      <c r="F2073">
        <v>1</v>
      </c>
    </row>
    <row r="2074" spans="1:6" ht="28.8" x14ac:dyDescent="0.3">
      <c r="A2074" s="3" t="s">
        <v>12445</v>
      </c>
      <c r="B2074" s="2" t="s">
        <v>67</v>
      </c>
      <c r="C2074" s="2" t="s">
        <v>67</v>
      </c>
      <c r="E2074" s="33" t="s">
        <v>12665</v>
      </c>
      <c r="F2074">
        <v>1</v>
      </c>
    </row>
    <row r="2075" spans="1:6" ht="28.8" x14ac:dyDescent="0.3">
      <c r="A2075" s="3" t="s">
        <v>12445</v>
      </c>
      <c r="B2075" s="2" t="s">
        <v>11170</v>
      </c>
      <c r="C2075" s="2" t="s">
        <v>67</v>
      </c>
      <c r="E2075" s="33" t="s">
        <v>12544</v>
      </c>
      <c r="F2075">
        <v>1</v>
      </c>
    </row>
    <row r="2076" spans="1:6" ht="28.8" x14ac:dyDescent="0.3">
      <c r="A2076" s="3" t="s">
        <v>12445</v>
      </c>
      <c r="B2076" s="2" t="s">
        <v>67</v>
      </c>
      <c r="C2076" s="2" t="s">
        <v>67</v>
      </c>
      <c r="E2076" s="33" t="s">
        <v>12666</v>
      </c>
      <c r="F2076">
        <v>1</v>
      </c>
    </row>
    <row r="2077" spans="1:6" x14ac:dyDescent="0.3">
      <c r="A2077" s="3" t="s">
        <v>12445</v>
      </c>
      <c r="B2077" s="2" t="s">
        <v>11170</v>
      </c>
      <c r="C2077" s="2" t="s">
        <v>67</v>
      </c>
      <c r="E2077" s="33" t="s">
        <v>12648</v>
      </c>
      <c r="F2077">
        <v>1</v>
      </c>
    </row>
    <row r="2078" spans="1:6" ht="28.8" x14ac:dyDescent="0.3">
      <c r="A2078" s="3" t="s">
        <v>12445</v>
      </c>
      <c r="B2078" s="2" t="s">
        <v>67</v>
      </c>
      <c r="C2078" s="2" t="s">
        <v>67</v>
      </c>
      <c r="E2078" s="33" t="s">
        <v>12667</v>
      </c>
      <c r="F2078">
        <v>1</v>
      </c>
    </row>
    <row r="2079" spans="1:6" x14ac:dyDescent="0.3">
      <c r="A2079" s="3" t="s">
        <v>12445</v>
      </c>
      <c r="B2079" s="2" t="s">
        <v>67</v>
      </c>
      <c r="C2079" s="2" t="s">
        <v>67</v>
      </c>
      <c r="E2079" s="33" t="s">
        <v>12668</v>
      </c>
      <c r="F2079">
        <v>1</v>
      </c>
    </row>
    <row r="2080" spans="1:6" x14ac:dyDescent="0.3">
      <c r="A2080" s="3" t="s">
        <v>12445</v>
      </c>
      <c r="B2080" s="2" t="s">
        <v>67</v>
      </c>
      <c r="C2080" s="2" t="s">
        <v>67</v>
      </c>
      <c r="E2080" s="33" t="s">
        <v>12669</v>
      </c>
      <c r="F2080">
        <v>1</v>
      </c>
    </row>
    <row r="2081" spans="1:6" x14ac:dyDescent="0.3">
      <c r="A2081" s="3" t="s">
        <v>12445</v>
      </c>
      <c r="B2081" s="2" t="s">
        <v>68</v>
      </c>
      <c r="C2081" s="2" t="s">
        <v>68</v>
      </c>
      <c r="E2081" s="33" t="s">
        <v>12670</v>
      </c>
      <c r="F2081">
        <v>1</v>
      </c>
    </row>
    <row r="2082" spans="1:6" x14ac:dyDescent="0.3">
      <c r="A2082" s="3" t="s">
        <v>12445</v>
      </c>
      <c r="B2082" s="2" t="s">
        <v>67</v>
      </c>
      <c r="C2082" s="2" t="s">
        <v>67</v>
      </c>
      <c r="E2082" s="33" t="s">
        <v>12671</v>
      </c>
      <c r="F2082">
        <v>1</v>
      </c>
    </row>
    <row r="2083" spans="1:6" x14ac:dyDescent="0.3">
      <c r="A2083" s="3" t="s">
        <v>12445</v>
      </c>
      <c r="B2083" s="2" t="s">
        <v>67</v>
      </c>
      <c r="C2083" s="2" t="s">
        <v>67</v>
      </c>
      <c r="E2083" s="33" t="s">
        <v>12672</v>
      </c>
      <c r="F2083">
        <v>1</v>
      </c>
    </row>
    <row r="2084" spans="1:6" ht="28.8" x14ac:dyDescent="0.3">
      <c r="A2084" s="3" t="s">
        <v>12445</v>
      </c>
      <c r="B2084" s="2" t="s">
        <v>67</v>
      </c>
      <c r="C2084" s="2" t="s">
        <v>67</v>
      </c>
      <c r="E2084" s="33" t="s">
        <v>12673</v>
      </c>
      <c r="F2084">
        <v>1</v>
      </c>
    </row>
    <row r="2085" spans="1:6" x14ac:dyDescent="0.3">
      <c r="A2085" s="3" t="s">
        <v>12445</v>
      </c>
      <c r="B2085" s="2" t="s">
        <v>11170</v>
      </c>
      <c r="C2085" s="2" t="s">
        <v>67</v>
      </c>
      <c r="E2085" s="33" t="s">
        <v>11451</v>
      </c>
      <c r="F2085">
        <v>1</v>
      </c>
    </row>
    <row r="2086" spans="1:6" ht="28.8" x14ac:dyDescent="0.3">
      <c r="A2086" s="3" t="s">
        <v>12445</v>
      </c>
      <c r="B2086" s="2" t="s">
        <v>67</v>
      </c>
      <c r="C2086" s="2" t="s">
        <v>67</v>
      </c>
      <c r="E2086" s="33" t="s">
        <v>12674</v>
      </c>
      <c r="F2086">
        <v>1</v>
      </c>
    </row>
    <row r="2087" spans="1:6" ht="28.8" x14ac:dyDescent="0.3">
      <c r="A2087" s="3" t="s">
        <v>12445</v>
      </c>
      <c r="B2087" s="2" t="s">
        <v>11170</v>
      </c>
      <c r="C2087" s="2" t="s">
        <v>67</v>
      </c>
      <c r="E2087" s="33" t="s">
        <v>12539</v>
      </c>
      <c r="F2087">
        <v>1</v>
      </c>
    </row>
    <row r="2088" spans="1:6" ht="28.8" x14ac:dyDescent="0.3">
      <c r="A2088" s="3" t="s">
        <v>12445</v>
      </c>
      <c r="B2088" s="2" t="s">
        <v>67</v>
      </c>
      <c r="C2088" s="2" t="s">
        <v>67</v>
      </c>
      <c r="E2088" s="33" t="s">
        <v>12846</v>
      </c>
      <c r="F2088">
        <v>1</v>
      </c>
    </row>
    <row r="2089" spans="1:6" ht="28.8" x14ac:dyDescent="0.3">
      <c r="A2089" s="3" t="s">
        <v>12445</v>
      </c>
      <c r="B2089" s="2" t="s">
        <v>67</v>
      </c>
      <c r="C2089" s="2" t="s">
        <v>68</v>
      </c>
      <c r="E2089" s="33" t="s">
        <v>12675</v>
      </c>
      <c r="F2089">
        <v>1</v>
      </c>
    </row>
    <row r="2090" spans="1:6" ht="28.8" x14ac:dyDescent="0.3">
      <c r="A2090" s="3" t="s">
        <v>12445</v>
      </c>
      <c r="B2090" s="2" t="s">
        <v>67</v>
      </c>
      <c r="C2090" s="2" t="s">
        <v>67</v>
      </c>
      <c r="E2090" s="33" t="s">
        <v>12676</v>
      </c>
      <c r="F2090">
        <v>1</v>
      </c>
    </row>
    <row r="2091" spans="1:6" x14ac:dyDescent="0.3">
      <c r="A2091" s="3" t="s">
        <v>12445</v>
      </c>
      <c r="B2091" s="2" t="s">
        <v>67</v>
      </c>
      <c r="C2091" s="2" t="s">
        <v>67</v>
      </c>
      <c r="E2091" s="33" t="s">
        <v>12677</v>
      </c>
      <c r="F2091">
        <v>1</v>
      </c>
    </row>
    <row r="2092" spans="1:6" x14ac:dyDescent="0.3">
      <c r="A2092" s="3" t="s">
        <v>12445</v>
      </c>
      <c r="B2092" s="2" t="s">
        <v>67</v>
      </c>
      <c r="C2092" s="2" t="s">
        <v>67</v>
      </c>
      <c r="E2092" s="33" t="s">
        <v>12678</v>
      </c>
      <c r="F2092">
        <v>1</v>
      </c>
    </row>
    <row r="2093" spans="1:6" x14ac:dyDescent="0.3">
      <c r="A2093" s="3" t="s">
        <v>12445</v>
      </c>
      <c r="B2093" s="2" t="s">
        <v>67</v>
      </c>
      <c r="C2093" s="2" t="s">
        <v>67</v>
      </c>
      <c r="E2093" s="33" t="s">
        <v>12679</v>
      </c>
      <c r="F2093">
        <v>1</v>
      </c>
    </row>
    <row r="2094" spans="1:6" ht="28.8" x14ac:dyDescent="0.3">
      <c r="A2094" s="3" t="s">
        <v>12445</v>
      </c>
      <c r="B2094" s="2" t="s">
        <v>67</v>
      </c>
      <c r="C2094" s="2" t="s">
        <v>67</v>
      </c>
      <c r="E2094" s="33" t="s">
        <v>12680</v>
      </c>
      <c r="F2094">
        <v>1</v>
      </c>
    </row>
    <row r="2095" spans="1:6" x14ac:dyDescent="0.3">
      <c r="A2095" s="3" t="s">
        <v>12445</v>
      </c>
      <c r="B2095" s="2" t="s">
        <v>11170</v>
      </c>
      <c r="C2095" s="2" t="s">
        <v>67</v>
      </c>
      <c r="E2095" s="33" t="s">
        <v>12610</v>
      </c>
      <c r="F2095">
        <v>1</v>
      </c>
    </row>
    <row r="2096" spans="1:6" ht="28.8" x14ac:dyDescent="0.3">
      <c r="A2096" s="3" t="s">
        <v>12445</v>
      </c>
      <c r="B2096" s="2" t="s">
        <v>11170</v>
      </c>
      <c r="C2096" s="2" t="s">
        <v>67</v>
      </c>
      <c r="E2096" s="33" t="s">
        <v>12681</v>
      </c>
      <c r="F2096">
        <v>1</v>
      </c>
    </row>
    <row r="2097" spans="1:6" ht="28.8" x14ac:dyDescent="0.3">
      <c r="A2097" s="3" t="s">
        <v>12445</v>
      </c>
      <c r="B2097" s="2" t="s">
        <v>67</v>
      </c>
      <c r="C2097" s="2" t="s">
        <v>67</v>
      </c>
      <c r="E2097" s="33" t="s">
        <v>12682</v>
      </c>
      <c r="F2097">
        <v>1</v>
      </c>
    </row>
    <row r="2098" spans="1:6" x14ac:dyDescent="0.3">
      <c r="A2098" s="3" t="s">
        <v>12445</v>
      </c>
      <c r="B2098" s="2" t="s">
        <v>67</v>
      </c>
      <c r="C2098" s="2" t="s">
        <v>67</v>
      </c>
      <c r="E2098" s="33" t="s">
        <v>12683</v>
      </c>
      <c r="F2098">
        <v>1</v>
      </c>
    </row>
    <row r="2099" spans="1:6" ht="28.8" x14ac:dyDescent="0.3">
      <c r="A2099" s="3" t="s">
        <v>12445</v>
      </c>
      <c r="B2099" s="2" t="s">
        <v>67</v>
      </c>
      <c r="C2099" s="2" t="s">
        <v>67</v>
      </c>
      <c r="E2099" s="33" t="s">
        <v>12684</v>
      </c>
      <c r="F2099">
        <v>1</v>
      </c>
    </row>
    <row r="2100" spans="1:6" x14ac:dyDescent="0.3">
      <c r="A2100" s="3" t="s">
        <v>12445</v>
      </c>
      <c r="B2100" s="2" t="s">
        <v>67</v>
      </c>
      <c r="C2100" s="2" t="s">
        <v>67</v>
      </c>
      <c r="E2100" s="33" t="s">
        <v>12685</v>
      </c>
      <c r="F2100">
        <v>1</v>
      </c>
    </row>
    <row r="2101" spans="1:6" ht="28.8" x14ac:dyDescent="0.3">
      <c r="A2101" s="3" t="s">
        <v>12445</v>
      </c>
      <c r="B2101" s="2" t="s">
        <v>68</v>
      </c>
      <c r="C2101" s="2" t="s">
        <v>68</v>
      </c>
      <c r="D2101" s="23" t="s">
        <v>12703</v>
      </c>
      <c r="E2101" s="33" t="s">
        <v>12686</v>
      </c>
      <c r="F2101">
        <v>1</v>
      </c>
    </row>
    <row r="2102" spans="1:6" x14ac:dyDescent="0.3">
      <c r="A2102" s="3" t="s">
        <v>12694</v>
      </c>
      <c r="B2102" s="2" t="s">
        <v>67</v>
      </c>
      <c r="C2102" s="2" t="s">
        <v>67</v>
      </c>
      <c r="E2102" s="33" t="s">
        <v>12731</v>
      </c>
      <c r="F2102">
        <v>1</v>
      </c>
    </row>
    <row r="2103" spans="1:6" x14ac:dyDescent="0.3">
      <c r="A2103" s="3" t="s">
        <v>12694</v>
      </c>
      <c r="B2103" s="2" t="s">
        <v>67</v>
      </c>
      <c r="C2103" s="2" t="s">
        <v>67</v>
      </c>
      <c r="E2103" s="33" t="s">
        <v>12732</v>
      </c>
      <c r="F2103">
        <v>1</v>
      </c>
    </row>
    <row r="2104" spans="1:6" x14ac:dyDescent="0.3">
      <c r="A2104" s="3" t="s">
        <v>12694</v>
      </c>
      <c r="B2104" s="2" t="s">
        <v>11170</v>
      </c>
      <c r="C2104" s="2" t="s">
        <v>67</v>
      </c>
      <c r="E2104" s="33" t="s">
        <v>12683</v>
      </c>
      <c r="F2104">
        <v>1</v>
      </c>
    </row>
    <row r="2105" spans="1:6" ht="28.8" x14ac:dyDescent="0.3">
      <c r="A2105" s="3" t="s">
        <v>12694</v>
      </c>
      <c r="B2105" s="2" t="s">
        <v>67</v>
      </c>
      <c r="C2105" s="2" t="s">
        <v>67</v>
      </c>
      <c r="E2105" s="33" t="s">
        <v>12733</v>
      </c>
      <c r="F2105">
        <v>1</v>
      </c>
    </row>
    <row r="2106" spans="1:6" x14ac:dyDescent="0.3">
      <c r="A2106" s="3" t="s">
        <v>12694</v>
      </c>
      <c r="B2106" s="2" t="s">
        <v>67</v>
      </c>
      <c r="C2106" s="2" t="s">
        <v>67</v>
      </c>
      <c r="E2106" s="33" t="s">
        <v>12734</v>
      </c>
      <c r="F2106">
        <v>1</v>
      </c>
    </row>
    <row r="2107" spans="1:6" x14ac:dyDescent="0.3">
      <c r="A2107" s="3" t="s">
        <v>12694</v>
      </c>
      <c r="B2107" s="2" t="s">
        <v>67</v>
      </c>
      <c r="C2107" s="2" t="s">
        <v>67</v>
      </c>
      <c r="E2107" s="33" t="s">
        <v>12735</v>
      </c>
      <c r="F2107">
        <v>1</v>
      </c>
    </row>
    <row r="2108" spans="1:6" x14ac:dyDescent="0.3">
      <c r="A2108" s="3" t="s">
        <v>12694</v>
      </c>
      <c r="B2108" s="2" t="s">
        <v>67</v>
      </c>
      <c r="C2108" s="2" t="s">
        <v>67</v>
      </c>
      <c r="E2108" s="33" t="s">
        <v>12736</v>
      </c>
      <c r="F2108">
        <v>1</v>
      </c>
    </row>
    <row r="2109" spans="1:6" x14ac:dyDescent="0.3">
      <c r="A2109" s="3" t="s">
        <v>12694</v>
      </c>
      <c r="B2109" s="2" t="s">
        <v>67</v>
      </c>
      <c r="C2109" s="2" t="s">
        <v>67</v>
      </c>
      <c r="E2109" s="33" t="s">
        <v>12737</v>
      </c>
      <c r="F2109">
        <v>1</v>
      </c>
    </row>
    <row r="2110" spans="1:6" ht="28.8" x14ac:dyDescent="0.3">
      <c r="A2110" s="3" t="s">
        <v>12694</v>
      </c>
      <c r="B2110" s="2" t="s">
        <v>67</v>
      </c>
      <c r="C2110" s="2" t="s">
        <v>67</v>
      </c>
      <c r="E2110" s="33" t="s">
        <v>12738</v>
      </c>
      <c r="F2110">
        <v>1</v>
      </c>
    </row>
    <row r="2111" spans="1:6" ht="28.8" x14ac:dyDescent="0.3">
      <c r="A2111" s="3" t="s">
        <v>12694</v>
      </c>
      <c r="B2111" s="2" t="s">
        <v>67</v>
      </c>
      <c r="C2111" s="2" t="s">
        <v>67</v>
      </c>
      <c r="E2111" s="33" t="s">
        <v>12739</v>
      </c>
      <c r="F2111">
        <v>1</v>
      </c>
    </row>
    <row r="2112" spans="1:6" ht="28.8" x14ac:dyDescent="0.3">
      <c r="A2112" s="3" t="s">
        <v>12694</v>
      </c>
      <c r="B2112" s="2" t="s">
        <v>67</v>
      </c>
      <c r="C2112" s="2" t="s">
        <v>67</v>
      </c>
      <c r="E2112" s="33" t="s">
        <v>12740</v>
      </c>
      <c r="F2112">
        <v>1</v>
      </c>
    </row>
    <row r="2113" spans="1:6" ht="28.8" x14ac:dyDescent="0.3">
      <c r="A2113" s="3" t="s">
        <v>12694</v>
      </c>
      <c r="B2113" s="2" t="s">
        <v>67</v>
      </c>
      <c r="C2113" s="2" t="s">
        <v>67</v>
      </c>
      <c r="E2113" s="33" t="s">
        <v>12741</v>
      </c>
      <c r="F2113">
        <v>1</v>
      </c>
    </row>
    <row r="2114" spans="1:6" x14ac:dyDescent="0.3">
      <c r="A2114" s="3" t="s">
        <v>12694</v>
      </c>
      <c r="B2114" s="2" t="s">
        <v>67</v>
      </c>
      <c r="C2114" s="2" t="s">
        <v>67</v>
      </c>
      <c r="E2114" s="33" t="s">
        <v>12742</v>
      </c>
      <c r="F2114">
        <v>1</v>
      </c>
    </row>
    <row r="2115" spans="1:6" x14ac:dyDescent="0.3">
      <c r="A2115" s="3" t="s">
        <v>12694</v>
      </c>
      <c r="B2115" s="2" t="s">
        <v>67</v>
      </c>
      <c r="C2115" s="2" t="s">
        <v>68</v>
      </c>
      <c r="E2115" s="33" t="s">
        <v>12743</v>
      </c>
      <c r="F2115">
        <v>1</v>
      </c>
    </row>
    <row r="2116" spans="1:6" x14ac:dyDescent="0.3">
      <c r="A2116" s="3" t="s">
        <v>12694</v>
      </c>
      <c r="B2116" s="2" t="s">
        <v>67</v>
      </c>
      <c r="C2116" s="2" t="s">
        <v>67</v>
      </c>
      <c r="E2116" s="33" t="s">
        <v>12744</v>
      </c>
      <c r="F2116">
        <v>1</v>
      </c>
    </row>
    <row r="2117" spans="1:6" ht="28.8" x14ac:dyDescent="0.3">
      <c r="A2117" s="3" t="s">
        <v>12694</v>
      </c>
      <c r="B2117" s="2" t="s">
        <v>67</v>
      </c>
      <c r="C2117" s="2" t="s">
        <v>67</v>
      </c>
      <c r="E2117" s="33" t="s">
        <v>12745</v>
      </c>
      <c r="F2117">
        <v>1</v>
      </c>
    </row>
    <row r="2118" spans="1:6" ht="28.8" x14ac:dyDescent="0.3">
      <c r="A2118" s="3" t="s">
        <v>12694</v>
      </c>
      <c r="B2118" s="2" t="s">
        <v>67</v>
      </c>
      <c r="C2118" s="2" t="s">
        <v>67</v>
      </c>
      <c r="E2118" s="33" t="s">
        <v>12746</v>
      </c>
      <c r="F2118">
        <v>1</v>
      </c>
    </row>
    <row r="2119" spans="1:6" x14ac:dyDescent="0.3">
      <c r="A2119" s="3" t="s">
        <v>12694</v>
      </c>
      <c r="B2119" s="2" t="s">
        <v>67</v>
      </c>
      <c r="C2119" s="2" t="s">
        <v>67</v>
      </c>
      <c r="E2119" s="33" t="s">
        <v>12747</v>
      </c>
      <c r="F2119">
        <v>1</v>
      </c>
    </row>
    <row r="2120" spans="1:6" ht="28.8" x14ac:dyDescent="0.3">
      <c r="A2120" s="3" t="s">
        <v>12694</v>
      </c>
      <c r="B2120" s="2" t="s">
        <v>67</v>
      </c>
      <c r="C2120" s="2" t="s">
        <v>67</v>
      </c>
      <c r="E2120" s="33" t="s">
        <v>12748</v>
      </c>
      <c r="F2120">
        <v>1</v>
      </c>
    </row>
    <row r="2121" spans="1:6" x14ac:dyDescent="0.3">
      <c r="A2121" s="3" t="s">
        <v>12694</v>
      </c>
      <c r="B2121" s="2" t="s">
        <v>67</v>
      </c>
      <c r="C2121" s="2" t="s">
        <v>67</v>
      </c>
      <c r="E2121" s="33" t="s">
        <v>12749</v>
      </c>
      <c r="F2121">
        <v>1</v>
      </c>
    </row>
    <row r="2122" spans="1:6" x14ac:dyDescent="0.3">
      <c r="A2122" s="3" t="s">
        <v>12694</v>
      </c>
      <c r="B2122" s="2" t="s">
        <v>67</v>
      </c>
      <c r="C2122" s="2" t="s">
        <v>67</v>
      </c>
      <c r="E2122" s="33" t="s">
        <v>12750</v>
      </c>
      <c r="F2122">
        <v>1</v>
      </c>
    </row>
    <row r="2123" spans="1:6" x14ac:dyDescent="0.3">
      <c r="A2123" s="3" t="s">
        <v>12694</v>
      </c>
      <c r="B2123" s="2" t="s">
        <v>11170</v>
      </c>
      <c r="C2123" s="2" t="s">
        <v>67</v>
      </c>
      <c r="E2123" s="33" t="s">
        <v>12672</v>
      </c>
      <c r="F2123">
        <v>1</v>
      </c>
    </row>
    <row r="2124" spans="1:6" ht="28.8" x14ac:dyDescent="0.3">
      <c r="A2124" s="3" t="s">
        <v>12694</v>
      </c>
      <c r="B2124" s="2" t="s">
        <v>67</v>
      </c>
      <c r="C2124" s="2" t="s">
        <v>67</v>
      </c>
      <c r="E2124" s="33" t="s">
        <v>12751</v>
      </c>
      <c r="F2124">
        <v>1</v>
      </c>
    </row>
    <row r="2125" spans="1:6" ht="28.8" x14ac:dyDescent="0.3">
      <c r="A2125" s="3" t="s">
        <v>12694</v>
      </c>
      <c r="B2125" s="2" t="s">
        <v>11170</v>
      </c>
      <c r="C2125" s="2" t="s">
        <v>67</v>
      </c>
      <c r="E2125" s="33" t="s">
        <v>12752</v>
      </c>
      <c r="F2125">
        <v>1</v>
      </c>
    </row>
    <row r="2126" spans="1:6" ht="28.8" x14ac:dyDescent="0.3">
      <c r="A2126" s="3" t="s">
        <v>12694</v>
      </c>
      <c r="B2126" s="2" t="s">
        <v>11170</v>
      </c>
      <c r="C2126" s="2" t="s">
        <v>67</v>
      </c>
      <c r="E2126" s="33" t="s">
        <v>12674</v>
      </c>
      <c r="F2126">
        <v>1</v>
      </c>
    </row>
    <row r="2127" spans="1:6" ht="28.8" x14ac:dyDescent="0.3">
      <c r="A2127" s="3" t="s">
        <v>12694</v>
      </c>
      <c r="B2127" s="2" t="s">
        <v>67</v>
      </c>
      <c r="C2127" s="2" t="s">
        <v>67</v>
      </c>
      <c r="E2127" s="33" t="s">
        <v>12753</v>
      </c>
      <c r="F2127">
        <v>1</v>
      </c>
    </row>
    <row r="2128" spans="1:6" x14ac:dyDescent="0.3">
      <c r="A2128" s="3" t="s">
        <v>12697</v>
      </c>
      <c r="B2128" s="2" t="s">
        <v>67</v>
      </c>
      <c r="C2128" s="2" t="s">
        <v>67</v>
      </c>
      <c r="E2128" s="33" t="s">
        <v>12754</v>
      </c>
      <c r="F2128">
        <v>1</v>
      </c>
    </row>
    <row r="2129" spans="1:6" x14ac:dyDescent="0.3">
      <c r="A2129" s="3" t="s">
        <v>12697</v>
      </c>
      <c r="B2129" s="2" t="s">
        <v>67</v>
      </c>
      <c r="C2129" s="2" t="s">
        <v>67</v>
      </c>
      <c r="E2129" s="33" t="s">
        <v>12755</v>
      </c>
      <c r="F2129">
        <v>1</v>
      </c>
    </row>
    <row r="2130" spans="1:6" x14ac:dyDescent="0.3">
      <c r="A2130" s="3" t="s">
        <v>12697</v>
      </c>
      <c r="B2130" s="2" t="s">
        <v>67</v>
      </c>
      <c r="C2130" s="2" t="s">
        <v>67</v>
      </c>
      <c r="E2130" s="33" t="s">
        <v>12756</v>
      </c>
      <c r="F2130">
        <v>1</v>
      </c>
    </row>
    <row r="2131" spans="1:6" ht="28.8" x14ac:dyDescent="0.3">
      <c r="A2131" s="3" t="s">
        <v>12697</v>
      </c>
      <c r="B2131" s="2" t="s">
        <v>11170</v>
      </c>
      <c r="C2131" s="2" t="s">
        <v>67</v>
      </c>
      <c r="E2131" s="33" t="s">
        <v>12555</v>
      </c>
      <c r="F2131">
        <v>1</v>
      </c>
    </row>
    <row r="2132" spans="1:6" ht="28.8" x14ac:dyDescent="0.3">
      <c r="A2132" s="3" t="s">
        <v>12697</v>
      </c>
      <c r="B2132" s="2" t="s">
        <v>68</v>
      </c>
      <c r="C2132" s="2" t="s">
        <v>68</v>
      </c>
      <c r="D2132" s="23" t="s">
        <v>12844</v>
      </c>
      <c r="E2132" s="33" t="s">
        <v>12757</v>
      </c>
      <c r="F2132">
        <v>1</v>
      </c>
    </row>
    <row r="2133" spans="1:6" x14ac:dyDescent="0.3">
      <c r="A2133" s="3" t="s">
        <v>12697</v>
      </c>
      <c r="B2133" s="2" t="s">
        <v>11170</v>
      </c>
      <c r="C2133" s="2" t="s">
        <v>67</v>
      </c>
      <c r="E2133" s="33" t="s">
        <v>12573</v>
      </c>
      <c r="F2133">
        <v>1</v>
      </c>
    </row>
    <row r="2134" spans="1:6" x14ac:dyDescent="0.3">
      <c r="A2134" s="3" t="s">
        <v>12697</v>
      </c>
      <c r="B2134" s="2" t="s">
        <v>11170</v>
      </c>
      <c r="C2134" s="2" t="s">
        <v>67</v>
      </c>
      <c r="E2134" s="33" t="s">
        <v>12758</v>
      </c>
      <c r="F2134">
        <v>1</v>
      </c>
    </row>
    <row r="2135" spans="1:6" ht="28.8" x14ac:dyDescent="0.3">
      <c r="A2135" s="3" t="s">
        <v>12697</v>
      </c>
      <c r="B2135" s="2" t="s">
        <v>67</v>
      </c>
      <c r="C2135" s="2" t="s">
        <v>67</v>
      </c>
      <c r="E2135" s="33" t="s">
        <v>12759</v>
      </c>
      <c r="F2135">
        <v>1</v>
      </c>
    </row>
    <row r="2136" spans="1:6" ht="28.8" x14ac:dyDescent="0.3">
      <c r="A2136" s="3" t="s">
        <v>12697</v>
      </c>
      <c r="B2136" s="2" t="s">
        <v>11170</v>
      </c>
      <c r="C2136" s="2" t="s">
        <v>67</v>
      </c>
      <c r="E2136" s="33" t="s">
        <v>12795</v>
      </c>
      <c r="F2136">
        <v>1</v>
      </c>
    </row>
    <row r="2137" spans="1:6" x14ac:dyDescent="0.3">
      <c r="A2137" s="3" t="s">
        <v>12697</v>
      </c>
      <c r="B2137" s="2" t="s">
        <v>67</v>
      </c>
      <c r="C2137" s="2" t="s">
        <v>67</v>
      </c>
      <c r="E2137" s="33" t="s">
        <v>12760</v>
      </c>
      <c r="F2137">
        <v>1</v>
      </c>
    </row>
    <row r="2138" spans="1:6" ht="28.8" x14ac:dyDescent="0.3">
      <c r="A2138" s="3" t="s">
        <v>12697</v>
      </c>
      <c r="B2138" s="2" t="s">
        <v>11170</v>
      </c>
      <c r="C2138" s="2" t="s">
        <v>67</v>
      </c>
      <c r="E2138" s="33" t="s">
        <v>12464</v>
      </c>
      <c r="F2138">
        <v>1</v>
      </c>
    </row>
    <row r="2139" spans="1:6" ht="28.8" x14ac:dyDescent="0.3">
      <c r="A2139" s="3" t="s">
        <v>12697</v>
      </c>
      <c r="B2139" s="2" t="s">
        <v>11170</v>
      </c>
      <c r="C2139" s="2" t="s">
        <v>67</v>
      </c>
      <c r="E2139" s="33" t="s">
        <v>12761</v>
      </c>
      <c r="F2139">
        <v>1</v>
      </c>
    </row>
    <row r="2140" spans="1:6" x14ac:dyDescent="0.3">
      <c r="A2140" s="3" t="s">
        <v>12697</v>
      </c>
      <c r="B2140" s="2" t="s">
        <v>67</v>
      </c>
      <c r="C2140" s="2" t="s">
        <v>67</v>
      </c>
      <c r="E2140" s="33" t="s">
        <v>12762</v>
      </c>
      <c r="F2140">
        <v>1</v>
      </c>
    </row>
    <row r="2141" spans="1:6" x14ac:dyDescent="0.3">
      <c r="A2141" s="3" t="s">
        <v>12697</v>
      </c>
      <c r="B2141" s="2" t="s">
        <v>67</v>
      </c>
      <c r="C2141" s="2" t="s">
        <v>67</v>
      </c>
      <c r="E2141" s="33" t="s">
        <v>12763</v>
      </c>
      <c r="F2141">
        <v>1</v>
      </c>
    </row>
    <row r="2142" spans="1:6" x14ac:dyDescent="0.3">
      <c r="A2142" s="3" t="s">
        <v>12697</v>
      </c>
      <c r="B2142" s="2" t="s">
        <v>11170</v>
      </c>
      <c r="C2142" s="2" t="s">
        <v>67</v>
      </c>
      <c r="E2142" s="33" t="s">
        <v>12764</v>
      </c>
      <c r="F2142">
        <v>1</v>
      </c>
    </row>
    <row r="2143" spans="1:6" ht="28.8" x14ac:dyDescent="0.3">
      <c r="A2143" s="3" t="s">
        <v>12697</v>
      </c>
      <c r="B2143" s="2" t="s">
        <v>67</v>
      </c>
      <c r="C2143" s="2" t="s">
        <v>67</v>
      </c>
      <c r="E2143" s="33" t="s">
        <v>12765</v>
      </c>
      <c r="F2143">
        <v>1</v>
      </c>
    </row>
    <row r="2144" spans="1:6" ht="28.8" x14ac:dyDescent="0.3">
      <c r="A2144" s="3" t="s">
        <v>12697</v>
      </c>
      <c r="B2144" s="2" t="s">
        <v>11170</v>
      </c>
      <c r="C2144" s="2" t="s">
        <v>67</v>
      </c>
      <c r="E2144" s="33" t="s">
        <v>12006</v>
      </c>
      <c r="F2144">
        <v>1</v>
      </c>
    </row>
    <row r="2145" spans="1:6" x14ac:dyDescent="0.3">
      <c r="A2145" s="3" t="s">
        <v>12699</v>
      </c>
      <c r="B2145" s="2" t="s">
        <v>67</v>
      </c>
      <c r="C2145" s="2" t="s">
        <v>67</v>
      </c>
      <c r="E2145" s="33" t="s">
        <v>12766</v>
      </c>
      <c r="F2145">
        <v>1</v>
      </c>
    </row>
    <row r="2146" spans="1:6" x14ac:dyDescent="0.3">
      <c r="A2146" s="3" t="s">
        <v>12699</v>
      </c>
      <c r="B2146" s="2" t="s">
        <v>67</v>
      </c>
      <c r="C2146" s="2" t="s">
        <v>67</v>
      </c>
      <c r="E2146" s="33" t="s">
        <v>12767</v>
      </c>
      <c r="F2146">
        <v>1</v>
      </c>
    </row>
    <row r="2147" spans="1:6" x14ac:dyDescent="0.3">
      <c r="A2147" s="3" t="s">
        <v>12699</v>
      </c>
      <c r="B2147" s="2" t="s">
        <v>68</v>
      </c>
      <c r="C2147" s="2" t="s">
        <v>68</v>
      </c>
      <c r="D2147" s="23" t="s">
        <v>12841</v>
      </c>
      <c r="E2147" s="33" t="s">
        <v>12768</v>
      </c>
      <c r="F2147">
        <v>1</v>
      </c>
    </row>
    <row r="2148" spans="1:6" x14ac:dyDescent="0.3">
      <c r="A2148" s="3" t="s">
        <v>12699</v>
      </c>
      <c r="B2148" s="2" t="s">
        <v>67</v>
      </c>
      <c r="C2148" s="2" t="s">
        <v>67</v>
      </c>
      <c r="E2148" s="33" t="s">
        <v>12769</v>
      </c>
      <c r="F2148">
        <v>1</v>
      </c>
    </row>
    <row r="2149" spans="1:6" x14ac:dyDescent="0.3">
      <c r="A2149" s="3" t="s">
        <v>12699</v>
      </c>
      <c r="B2149" s="2" t="s">
        <v>67</v>
      </c>
      <c r="C2149" s="2" t="s">
        <v>67</v>
      </c>
      <c r="E2149" s="33" t="s">
        <v>12770</v>
      </c>
      <c r="F2149">
        <v>1</v>
      </c>
    </row>
    <row r="2150" spans="1:6" x14ac:dyDescent="0.3">
      <c r="A2150" s="3" t="s">
        <v>12699</v>
      </c>
      <c r="B2150" s="2" t="s">
        <v>67</v>
      </c>
      <c r="C2150" s="2" t="s">
        <v>67</v>
      </c>
      <c r="E2150" s="33" t="s">
        <v>12771</v>
      </c>
      <c r="F2150">
        <v>1</v>
      </c>
    </row>
    <row r="2151" spans="1:6" x14ac:dyDescent="0.3">
      <c r="A2151" s="3" t="s">
        <v>12699</v>
      </c>
      <c r="B2151" s="2" t="s">
        <v>67</v>
      </c>
      <c r="C2151" s="2" t="s">
        <v>67</v>
      </c>
      <c r="E2151" s="33" t="s">
        <v>12772</v>
      </c>
      <c r="F2151">
        <v>1</v>
      </c>
    </row>
    <row r="2152" spans="1:6" x14ac:dyDescent="0.3">
      <c r="A2152" s="3" t="s">
        <v>12699</v>
      </c>
      <c r="B2152" s="2" t="s">
        <v>67</v>
      </c>
      <c r="C2152" s="2" t="s">
        <v>67</v>
      </c>
      <c r="E2152" s="33" t="s">
        <v>12773</v>
      </c>
      <c r="F2152">
        <v>1</v>
      </c>
    </row>
    <row r="2153" spans="1:6" x14ac:dyDescent="0.3">
      <c r="A2153" s="3" t="s">
        <v>12699</v>
      </c>
      <c r="B2153" s="2" t="s">
        <v>67</v>
      </c>
      <c r="C2153" s="2" t="s">
        <v>67</v>
      </c>
      <c r="E2153" s="33" t="s">
        <v>12774</v>
      </c>
      <c r="F2153">
        <v>1</v>
      </c>
    </row>
    <row r="2154" spans="1:6" x14ac:dyDescent="0.3">
      <c r="A2154" s="3" t="s">
        <v>12699</v>
      </c>
      <c r="B2154" s="2" t="s">
        <v>11170</v>
      </c>
      <c r="C2154" s="2" t="s">
        <v>67</v>
      </c>
      <c r="E2154" s="33" t="s">
        <v>12743</v>
      </c>
      <c r="F2154">
        <v>1</v>
      </c>
    </row>
    <row r="2155" spans="1:6" ht="28.8" x14ac:dyDescent="0.3">
      <c r="A2155" s="3" t="s">
        <v>12699</v>
      </c>
      <c r="B2155" s="2" t="s">
        <v>67</v>
      </c>
      <c r="C2155" s="2" t="s">
        <v>67</v>
      </c>
      <c r="E2155" s="33" t="s">
        <v>12775</v>
      </c>
      <c r="F2155">
        <v>1</v>
      </c>
    </row>
    <row r="2156" spans="1:6" x14ac:dyDescent="0.3">
      <c r="A2156" s="3" t="s">
        <v>12699</v>
      </c>
      <c r="B2156" s="2" t="s">
        <v>67</v>
      </c>
      <c r="C2156" s="2" t="s">
        <v>67</v>
      </c>
      <c r="E2156" s="33" t="s">
        <v>12776</v>
      </c>
      <c r="F2156">
        <v>1</v>
      </c>
    </row>
    <row r="2157" spans="1:6" x14ac:dyDescent="0.3">
      <c r="A2157" s="3" t="s">
        <v>12699</v>
      </c>
      <c r="B2157" s="2" t="s">
        <v>67</v>
      </c>
      <c r="C2157" s="2" t="s">
        <v>67</v>
      </c>
      <c r="E2157" s="33" t="s">
        <v>12777</v>
      </c>
      <c r="F2157">
        <v>1</v>
      </c>
    </row>
    <row r="2158" spans="1:6" x14ac:dyDescent="0.3">
      <c r="A2158" s="3" t="s">
        <v>12699</v>
      </c>
      <c r="B2158" s="2" t="s">
        <v>67</v>
      </c>
      <c r="C2158" s="2" t="s">
        <v>67</v>
      </c>
      <c r="E2158" s="33" t="s">
        <v>12778</v>
      </c>
      <c r="F2158">
        <v>1</v>
      </c>
    </row>
    <row r="2159" spans="1:6" x14ac:dyDescent="0.3">
      <c r="A2159" s="3" t="s">
        <v>12699</v>
      </c>
      <c r="B2159" s="2" t="s">
        <v>67</v>
      </c>
      <c r="C2159" s="2" t="s">
        <v>67</v>
      </c>
      <c r="E2159" s="33" t="s">
        <v>12779</v>
      </c>
      <c r="F2159">
        <v>1</v>
      </c>
    </row>
    <row r="2160" spans="1:6" ht="28.8" x14ac:dyDescent="0.3">
      <c r="A2160" s="3" t="s">
        <v>12699</v>
      </c>
      <c r="B2160" s="2" t="s">
        <v>11170</v>
      </c>
      <c r="C2160" s="2" t="s">
        <v>67</v>
      </c>
      <c r="E2160" s="33" t="s">
        <v>12595</v>
      </c>
      <c r="F2160">
        <v>1</v>
      </c>
    </row>
    <row r="2161" spans="1:6" x14ac:dyDescent="0.3">
      <c r="A2161" s="3" t="s">
        <v>12699</v>
      </c>
      <c r="B2161" s="2" t="s">
        <v>11170</v>
      </c>
      <c r="C2161" s="2" t="s">
        <v>67</v>
      </c>
      <c r="E2161" s="33" t="s">
        <v>11719</v>
      </c>
      <c r="F2161">
        <v>1</v>
      </c>
    </row>
    <row r="2162" spans="1:6" x14ac:dyDescent="0.3">
      <c r="A2162" s="3" t="s">
        <v>12699</v>
      </c>
      <c r="B2162" s="2" t="s">
        <v>67</v>
      </c>
      <c r="C2162" s="2" t="s">
        <v>67</v>
      </c>
      <c r="E2162" s="33" t="s">
        <v>12780</v>
      </c>
      <c r="F2162">
        <v>1</v>
      </c>
    </row>
    <row r="2163" spans="1:6" x14ac:dyDescent="0.3">
      <c r="A2163" s="3" t="s">
        <v>12699</v>
      </c>
      <c r="B2163" s="2" t="s">
        <v>67</v>
      </c>
      <c r="C2163" s="2" t="s">
        <v>67</v>
      </c>
      <c r="E2163" s="33" t="s">
        <v>12781</v>
      </c>
      <c r="F2163">
        <v>1</v>
      </c>
    </row>
    <row r="2164" spans="1:6" ht="43.2" x14ac:dyDescent="0.3">
      <c r="A2164" s="3" t="s">
        <v>12699</v>
      </c>
      <c r="B2164" s="2" t="s">
        <v>67</v>
      </c>
      <c r="C2164" s="2" t="s">
        <v>67</v>
      </c>
      <c r="E2164" s="33" t="s">
        <v>12782</v>
      </c>
      <c r="F2164">
        <v>1</v>
      </c>
    </row>
    <row r="2165" spans="1:6" x14ac:dyDescent="0.3">
      <c r="A2165" s="3" t="s">
        <v>12699</v>
      </c>
      <c r="B2165" s="2" t="s">
        <v>67</v>
      </c>
      <c r="C2165" s="2" t="s">
        <v>67</v>
      </c>
      <c r="E2165" s="33" t="s">
        <v>12783</v>
      </c>
      <c r="F2165">
        <v>1</v>
      </c>
    </row>
    <row r="2166" spans="1:6" x14ac:dyDescent="0.3">
      <c r="A2166" s="3" t="s">
        <v>12699</v>
      </c>
      <c r="B2166" s="2" t="s">
        <v>67</v>
      </c>
      <c r="C2166" s="2" t="s">
        <v>67</v>
      </c>
      <c r="E2166" s="33" t="s">
        <v>12784</v>
      </c>
      <c r="F2166">
        <v>1</v>
      </c>
    </row>
    <row r="2167" spans="1:6" x14ac:dyDescent="0.3">
      <c r="A2167" s="3" t="s">
        <v>12699</v>
      </c>
      <c r="B2167" s="2" t="s">
        <v>67</v>
      </c>
      <c r="C2167" s="2" t="s">
        <v>67</v>
      </c>
      <c r="E2167" s="33" t="s">
        <v>12785</v>
      </c>
      <c r="F2167">
        <v>1</v>
      </c>
    </row>
    <row r="2168" spans="1:6" x14ac:dyDescent="0.3">
      <c r="A2168" s="3" t="s">
        <v>12699</v>
      </c>
      <c r="B2168" s="2" t="s">
        <v>11170</v>
      </c>
      <c r="C2168" s="2" t="s">
        <v>67</v>
      </c>
      <c r="E2168" s="33" t="s">
        <v>11745</v>
      </c>
      <c r="F2168">
        <v>1</v>
      </c>
    </row>
    <row r="2169" spans="1:6" ht="28.8" x14ac:dyDescent="0.3">
      <c r="A2169" s="3" t="s">
        <v>12702</v>
      </c>
      <c r="B2169" s="2" t="s">
        <v>11170</v>
      </c>
      <c r="C2169" s="2" t="s">
        <v>67</v>
      </c>
      <c r="E2169" s="33" t="s">
        <v>12555</v>
      </c>
      <c r="F2169">
        <v>1</v>
      </c>
    </row>
    <row r="2170" spans="1:6" x14ac:dyDescent="0.3">
      <c r="A2170" s="3" t="s">
        <v>12702</v>
      </c>
      <c r="B2170" s="2" t="s">
        <v>11170</v>
      </c>
      <c r="C2170" s="2" t="s">
        <v>67</v>
      </c>
      <c r="E2170" s="33" t="s">
        <v>12530</v>
      </c>
      <c r="F2170">
        <v>1</v>
      </c>
    </row>
    <row r="2171" spans="1:6" x14ac:dyDescent="0.3">
      <c r="A2171" s="3" t="s">
        <v>12702</v>
      </c>
      <c r="B2171" s="2" t="s">
        <v>11170</v>
      </c>
      <c r="C2171" s="2" t="s">
        <v>67</v>
      </c>
      <c r="E2171" s="33" t="s">
        <v>12610</v>
      </c>
      <c r="F2171">
        <v>1</v>
      </c>
    </row>
    <row r="2172" spans="1:6" ht="28.8" x14ac:dyDescent="0.3">
      <c r="A2172" s="3" t="s">
        <v>12702</v>
      </c>
      <c r="B2172" s="2" t="s">
        <v>67</v>
      </c>
      <c r="C2172" s="2" t="s">
        <v>67</v>
      </c>
      <c r="E2172" s="33" t="s">
        <v>12786</v>
      </c>
      <c r="F2172">
        <v>1</v>
      </c>
    </row>
    <row r="2173" spans="1:6" ht="28.8" x14ac:dyDescent="0.3">
      <c r="A2173" s="3" t="s">
        <v>12702</v>
      </c>
      <c r="B2173" s="2" t="s">
        <v>11170</v>
      </c>
      <c r="C2173" s="2" t="s">
        <v>67</v>
      </c>
      <c r="E2173" s="33" t="s">
        <v>12000</v>
      </c>
      <c r="F2173">
        <v>1</v>
      </c>
    </row>
    <row r="2174" spans="1:6" x14ac:dyDescent="0.3">
      <c r="A2174" s="3" t="s">
        <v>12702</v>
      </c>
      <c r="B2174" s="2" t="s">
        <v>11170</v>
      </c>
      <c r="C2174" s="2" t="s">
        <v>67</v>
      </c>
      <c r="E2174" s="33" t="s">
        <v>11702</v>
      </c>
      <c r="F2174">
        <v>1</v>
      </c>
    </row>
    <row r="2175" spans="1:6" x14ac:dyDescent="0.3">
      <c r="A2175" s="3" t="s">
        <v>12702</v>
      </c>
      <c r="B2175" s="2" t="s">
        <v>11170</v>
      </c>
      <c r="C2175" s="2" t="s">
        <v>67</v>
      </c>
      <c r="E2175" s="33" t="s">
        <v>12655</v>
      </c>
      <c r="F2175">
        <v>1</v>
      </c>
    </row>
    <row r="2176" spans="1:6" x14ac:dyDescent="0.3">
      <c r="A2176" s="3" t="s">
        <v>12702</v>
      </c>
      <c r="B2176" s="2" t="s">
        <v>67</v>
      </c>
      <c r="C2176" s="2" t="s">
        <v>67</v>
      </c>
      <c r="E2176" s="33" t="s">
        <v>12787</v>
      </c>
      <c r="F2176">
        <v>1</v>
      </c>
    </row>
    <row r="2177" spans="1:6" ht="28.8" x14ac:dyDescent="0.3">
      <c r="A2177" s="3" t="s">
        <v>12702</v>
      </c>
      <c r="B2177" s="2" t="s">
        <v>11170</v>
      </c>
      <c r="C2177" s="2" t="s">
        <v>67</v>
      </c>
      <c r="E2177" s="33" t="s">
        <v>12590</v>
      </c>
      <c r="F2177">
        <v>1</v>
      </c>
    </row>
    <row r="2178" spans="1:6" ht="28.8" x14ac:dyDescent="0.3">
      <c r="A2178" s="3" t="s">
        <v>12702</v>
      </c>
      <c r="B2178" s="2" t="s">
        <v>11170</v>
      </c>
      <c r="C2178" s="2" t="s">
        <v>67</v>
      </c>
      <c r="E2178" s="33" t="s">
        <v>12589</v>
      </c>
      <c r="F2178">
        <v>1</v>
      </c>
    </row>
    <row r="2179" spans="1:6" x14ac:dyDescent="0.3">
      <c r="A2179" s="3" t="s">
        <v>12702</v>
      </c>
      <c r="B2179" s="2" t="s">
        <v>11170</v>
      </c>
      <c r="C2179" s="2" t="s">
        <v>67</v>
      </c>
      <c r="E2179" s="33" t="s">
        <v>12591</v>
      </c>
      <c r="F2179">
        <v>1</v>
      </c>
    </row>
    <row r="2180" spans="1:6" x14ac:dyDescent="0.3">
      <c r="A2180" s="3" t="s">
        <v>12702</v>
      </c>
      <c r="B2180" s="2" t="s">
        <v>11170</v>
      </c>
      <c r="C2180" s="2" t="s">
        <v>67</v>
      </c>
      <c r="E2180" s="33" t="s">
        <v>11536</v>
      </c>
      <c r="F2180">
        <v>1</v>
      </c>
    </row>
    <row r="2181" spans="1:6" ht="28.8" x14ac:dyDescent="0.3">
      <c r="A2181" s="3" t="s">
        <v>12702</v>
      </c>
      <c r="B2181" s="2" t="s">
        <v>11170</v>
      </c>
      <c r="C2181" s="2" t="s">
        <v>67</v>
      </c>
      <c r="E2181" s="33" t="s">
        <v>12665</v>
      </c>
      <c r="F2181">
        <v>1</v>
      </c>
    </row>
    <row r="2182" spans="1:6" x14ac:dyDescent="0.3">
      <c r="A2182" s="3" t="s">
        <v>12702</v>
      </c>
      <c r="B2182" s="2" t="s">
        <v>11170</v>
      </c>
      <c r="C2182" s="2" t="s">
        <v>67</v>
      </c>
      <c r="E2182" s="33" t="s">
        <v>12660</v>
      </c>
      <c r="F2182">
        <v>1</v>
      </c>
    </row>
    <row r="2183" spans="1:6" x14ac:dyDescent="0.3">
      <c r="A2183" s="3" t="s">
        <v>12702</v>
      </c>
      <c r="B2183" s="2" t="s">
        <v>11170</v>
      </c>
      <c r="C2183" s="2" t="s">
        <v>67</v>
      </c>
      <c r="E2183" s="33" t="s">
        <v>12788</v>
      </c>
      <c r="F2183">
        <v>1</v>
      </c>
    </row>
    <row r="2184" spans="1:6" x14ac:dyDescent="0.3">
      <c r="A2184" s="3" t="s">
        <v>12702</v>
      </c>
      <c r="B2184" s="2" t="s">
        <v>11170</v>
      </c>
      <c r="C2184" s="2" t="s">
        <v>67</v>
      </c>
      <c r="E2184" s="33" t="s">
        <v>12662</v>
      </c>
      <c r="F2184">
        <v>1</v>
      </c>
    </row>
    <row r="2185" spans="1:6" ht="28.8" x14ac:dyDescent="0.3">
      <c r="A2185" s="3" t="s">
        <v>12702</v>
      </c>
      <c r="B2185" s="2" t="s">
        <v>11170</v>
      </c>
      <c r="C2185" s="2" t="s">
        <v>67</v>
      </c>
      <c r="E2185" s="33" t="s">
        <v>12663</v>
      </c>
      <c r="F2185">
        <v>1</v>
      </c>
    </row>
    <row r="2186" spans="1:6" x14ac:dyDescent="0.3">
      <c r="A2186" s="3" t="s">
        <v>12702</v>
      </c>
      <c r="B2186" s="2" t="s">
        <v>11170</v>
      </c>
      <c r="C2186" s="2" t="s">
        <v>67</v>
      </c>
      <c r="E2186" s="33" t="s">
        <v>12789</v>
      </c>
      <c r="F2186">
        <v>1</v>
      </c>
    </row>
    <row r="2187" spans="1:6" x14ac:dyDescent="0.3">
      <c r="A2187" s="3" t="s">
        <v>12702</v>
      </c>
      <c r="B2187" s="2" t="s">
        <v>11170</v>
      </c>
      <c r="C2187" s="2" t="s">
        <v>67</v>
      </c>
      <c r="E2187" s="33" t="s">
        <v>12532</v>
      </c>
      <c r="F2187">
        <v>1</v>
      </c>
    </row>
    <row r="2188" spans="1:6" x14ac:dyDescent="0.3">
      <c r="A2188" s="3" t="s">
        <v>12702</v>
      </c>
      <c r="B2188" s="2" t="s">
        <v>11170</v>
      </c>
      <c r="C2188" s="2" t="s">
        <v>67</v>
      </c>
      <c r="E2188" s="33" t="s">
        <v>12546</v>
      </c>
      <c r="F2188">
        <v>1</v>
      </c>
    </row>
    <row r="2189" spans="1:6" x14ac:dyDescent="0.3">
      <c r="A2189" s="3" t="s">
        <v>12702</v>
      </c>
      <c r="B2189" s="2" t="s">
        <v>67</v>
      </c>
      <c r="C2189" s="2" t="s">
        <v>67</v>
      </c>
      <c r="D2189" s="23" t="s">
        <v>12834</v>
      </c>
      <c r="E2189" s="33" t="s">
        <v>12790</v>
      </c>
      <c r="F2189">
        <v>1</v>
      </c>
    </row>
    <row r="2190" spans="1:6" ht="28.8" x14ac:dyDescent="0.3">
      <c r="A2190" s="3" t="s">
        <v>12702</v>
      </c>
      <c r="B2190" s="2" t="s">
        <v>67</v>
      </c>
      <c r="C2190" s="2" t="s">
        <v>67</v>
      </c>
      <c r="E2190" s="33" t="s">
        <v>12791</v>
      </c>
      <c r="F2190">
        <v>1</v>
      </c>
    </row>
    <row r="2191" spans="1:6" x14ac:dyDescent="0.3">
      <c r="A2191" s="3" t="s">
        <v>12702</v>
      </c>
      <c r="B2191" s="2" t="s">
        <v>11170</v>
      </c>
      <c r="C2191" s="2" t="s">
        <v>67</v>
      </c>
      <c r="E2191" s="33" t="s">
        <v>11711</v>
      </c>
      <c r="F2191">
        <v>1</v>
      </c>
    </row>
    <row r="2192" spans="1:6" ht="28.8" x14ac:dyDescent="0.3">
      <c r="A2192" s="3" t="s">
        <v>12708</v>
      </c>
      <c r="B2192" s="2" t="s">
        <v>11170</v>
      </c>
      <c r="C2192" s="2" t="s">
        <v>67</v>
      </c>
      <c r="E2192" s="33" t="s">
        <v>12752</v>
      </c>
      <c r="F2192">
        <v>1</v>
      </c>
    </row>
    <row r="2193" spans="1:6" ht="28.8" x14ac:dyDescent="0.3">
      <c r="A2193" s="3" t="s">
        <v>12708</v>
      </c>
      <c r="B2193" s="2" t="s">
        <v>67</v>
      </c>
      <c r="C2193" s="2" t="s">
        <v>67</v>
      </c>
      <c r="E2193" s="33" t="s">
        <v>12792</v>
      </c>
      <c r="F2193">
        <v>1</v>
      </c>
    </row>
    <row r="2194" spans="1:6" x14ac:dyDescent="0.3">
      <c r="A2194" s="3" t="s">
        <v>12708</v>
      </c>
      <c r="B2194" s="2" t="s">
        <v>11170</v>
      </c>
      <c r="C2194" s="2" t="s">
        <v>67</v>
      </c>
      <c r="E2194" s="33" t="s">
        <v>12659</v>
      </c>
      <c r="F2194">
        <v>1</v>
      </c>
    </row>
    <row r="2195" spans="1:6" ht="28.8" x14ac:dyDescent="0.3">
      <c r="A2195" s="3" t="s">
        <v>12708</v>
      </c>
      <c r="B2195" s="2" t="s">
        <v>11170</v>
      </c>
      <c r="C2195" s="2" t="s">
        <v>67</v>
      </c>
      <c r="E2195" s="33" t="s">
        <v>12589</v>
      </c>
      <c r="F2195">
        <v>1</v>
      </c>
    </row>
    <row r="2196" spans="1:6" x14ac:dyDescent="0.3">
      <c r="A2196" s="3" t="s">
        <v>12708</v>
      </c>
      <c r="B2196" s="2" t="s">
        <v>11170</v>
      </c>
      <c r="C2196" s="2" t="s">
        <v>67</v>
      </c>
      <c r="E2196" s="33" t="s">
        <v>12206</v>
      </c>
      <c r="F2196">
        <v>1</v>
      </c>
    </row>
    <row r="2197" spans="1:6" x14ac:dyDescent="0.3">
      <c r="A2197" s="3" t="s">
        <v>12708</v>
      </c>
      <c r="B2197" s="2" t="s">
        <v>11170</v>
      </c>
      <c r="C2197" s="2" t="s">
        <v>67</v>
      </c>
      <c r="E2197" s="33" t="s">
        <v>12532</v>
      </c>
      <c r="F2197">
        <v>1</v>
      </c>
    </row>
    <row r="2198" spans="1:6" ht="28.8" x14ac:dyDescent="0.3">
      <c r="A2198" s="3" t="s">
        <v>12708</v>
      </c>
      <c r="B2198" s="2" t="s">
        <v>11170</v>
      </c>
      <c r="C2198" s="2" t="s">
        <v>67</v>
      </c>
      <c r="E2198" s="33" t="s">
        <v>12793</v>
      </c>
      <c r="F2198">
        <v>1</v>
      </c>
    </row>
    <row r="2199" spans="1:6" ht="28.8" x14ac:dyDescent="0.3">
      <c r="A2199" s="3" t="s">
        <v>12708</v>
      </c>
      <c r="B2199" s="2" t="s">
        <v>11170</v>
      </c>
      <c r="C2199" s="2" t="s">
        <v>67</v>
      </c>
      <c r="E2199" s="33" t="s">
        <v>12595</v>
      </c>
      <c r="F2199">
        <v>1</v>
      </c>
    </row>
    <row r="2200" spans="1:6" ht="28.8" x14ac:dyDescent="0.3">
      <c r="A2200" s="3" t="s">
        <v>12708</v>
      </c>
      <c r="B2200" s="2" t="s">
        <v>11170</v>
      </c>
      <c r="C2200" s="2" t="s">
        <v>67</v>
      </c>
      <c r="E2200" s="33" t="s">
        <v>12539</v>
      </c>
      <c r="F2200">
        <v>1</v>
      </c>
    </row>
    <row r="2201" spans="1:6" ht="28.8" x14ac:dyDescent="0.3">
      <c r="A2201" s="3" t="s">
        <v>12708</v>
      </c>
      <c r="B2201" s="2" t="s">
        <v>11170</v>
      </c>
      <c r="C2201" s="2" t="s">
        <v>67</v>
      </c>
      <c r="E2201" s="33" t="s">
        <v>12676</v>
      </c>
      <c r="F2201">
        <v>1</v>
      </c>
    </row>
    <row r="2202" spans="1:6" ht="28.8" x14ac:dyDescent="0.3">
      <c r="A2202" s="3" t="s">
        <v>12708</v>
      </c>
      <c r="B2202" s="2" t="s">
        <v>11170</v>
      </c>
      <c r="C2202" s="2" t="s">
        <v>67</v>
      </c>
      <c r="E2202" s="33" t="s">
        <v>12682</v>
      </c>
      <c r="F2202">
        <v>1</v>
      </c>
    </row>
    <row r="2203" spans="1:6" ht="28.8" x14ac:dyDescent="0.3">
      <c r="A2203" s="3" t="s">
        <v>12708</v>
      </c>
      <c r="B2203" s="2" t="s">
        <v>11170</v>
      </c>
      <c r="C2203" s="2" t="s">
        <v>67</v>
      </c>
      <c r="E2203" s="33" t="s">
        <v>11436</v>
      </c>
      <c r="F2203">
        <v>1</v>
      </c>
    </row>
    <row r="2204" spans="1:6" ht="28.8" x14ac:dyDescent="0.3">
      <c r="A2204" s="3" t="s">
        <v>12708</v>
      </c>
      <c r="B2204" s="2" t="s">
        <v>11170</v>
      </c>
      <c r="C2204" s="2" t="s">
        <v>67</v>
      </c>
      <c r="E2204" s="33" t="s">
        <v>12675</v>
      </c>
      <c r="F2204">
        <v>1</v>
      </c>
    </row>
    <row r="2205" spans="1:6" x14ac:dyDescent="0.3">
      <c r="A2205" s="3" t="s">
        <v>12708</v>
      </c>
      <c r="B2205" s="2" t="s">
        <v>11170</v>
      </c>
      <c r="C2205" s="2" t="s">
        <v>67</v>
      </c>
      <c r="E2205" s="33" t="s">
        <v>11451</v>
      </c>
      <c r="F2205">
        <v>1</v>
      </c>
    </row>
    <row r="2206" spans="1:6" ht="28.8" x14ac:dyDescent="0.3">
      <c r="A2206" s="3" t="s">
        <v>12708</v>
      </c>
      <c r="B2206" s="2" t="s">
        <v>67</v>
      </c>
      <c r="C2206" s="2" t="s">
        <v>67</v>
      </c>
      <c r="E2206" s="33" t="s">
        <v>12794</v>
      </c>
      <c r="F2206">
        <v>1</v>
      </c>
    </row>
    <row r="2207" spans="1:6" x14ac:dyDescent="0.3">
      <c r="A2207" s="3" t="s">
        <v>12708</v>
      </c>
      <c r="B2207" s="2" t="s">
        <v>11170</v>
      </c>
      <c r="C2207" s="2" t="s">
        <v>67</v>
      </c>
      <c r="E2207" s="33" t="s">
        <v>12646</v>
      </c>
      <c r="F2207">
        <v>1</v>
      </c>
    </row>
    <row r="2208" spans="1:6" x14ac:dyDescent="0.3">
      <c r="A2208" s="3" t="s">
        <v>12708</v>
      </c>
      <c r="B2208" s="2" t="s">
        <v>11170</v>
      </c>
      <c r="C2208" s="2" t="s">
        <v>67</v>
      </c>
      <c r="E2208" s="33" t="s">
        <v>12546</v>
      </c>
      <c r="F2208">
        <v>1</v>
      </c>
    </row>
    <row r="2209" spans="1:6" ht="28.8" x14ac:dyDescent="0.3">
      <c r="A2209" s="3" t="s">
        <v>12708</v>
      </c>
      <c r="B2209" s="2" t="s">
        <v>11170</v>
      </c>
      <c r="C2209" s="2" t="s">
        <v>67</v>
      </c>
      <c r="E2209" s="33" t="s">
        <v>12674</v>
      </c>
      <c r="F2209">
        <v>1</v>
      </c>
    </row>
    <row r="2210" spans="1:6" ht="28.8" x14ac:dyDescent="0.3">
      <c r="A2210" s="3" t="s">
        <v>12709</v>
      </c>
      <c r="B2210" s="2" t="s">
        <v>11170</v>
      </c>
      <c r="C2210" s="2" t="s">
        <v>67</v>
      </c>
      <c r="E2210" s="33" t="s">
        <v>12520</v>
      </c>
      <c r="F2210">
        <v>1</v>
      </c>
    </row>
    <row r="2211" spans="1:6" ht="28.8" x14ac:dyDescent="0.3">
      <c r="A2211" s="3" t="s">
        <v>12709</v>
      </c>
      <c r="B2211" s="2" t="s">
        <v>11170</v>
      </c>
      <c r="C2211" s="2" t="s">
        <v>67</v>
      </c>
      <c r="E2211" s="33" t="s">
        <v>12172</v>
      </c>
      <c r="F2211">
        <v>1</v>
      </c>
    </row>
    <row r="2212" spans="1:6" ht="28.8" x14ac:dyDescent="0.3">
      <c r="A2212" s="3" t="s">
        <v>12709</v>
      </c>
      <c r="B2212" s="2" t="s">
        <v>11170</v>
      </c>
      <c r="C2212" s="2" t="s">
        <v>67</v>
      </c>
      <c r="E2212" s="33" t="s">
        <v>12795</v>
      </c>
      <c r="F2212">
        <v>1</v>
      </c>
    </row>
    <row r="2213" spans="1:6" x14ac:dyDescent="0.3">
      <c r="A2213" s="3" t="s">
        <v>12709</v>
      </c>
      <c r="B2213" s="2" t="s">
        <v>11170</v>
      </c>
      <c r="C2213" s="2" t="s">
        <v>67</v>
      </c>
      <c r="E2213" s="33" t="s">
        <v>11317</v>
      </c>
      <c r="F2213">
        <v>1</v>
      </c>
    </row>
    <row r="2214" spans="1:6" ht="28.8" x14ac:dyDescent="0.3">
      <c r="A2214" s="3" t="s">
        <v>12709</v>
      </c>
      <c r="B2214" s="2" t="s">
        <v>11170</v>
      </c>
      <c r="C2214" s="2" t="s">
        <v>67</v>
      </c>
      <c r="E2214" s="33" t="s">
        <v>9540</v>
      </c>
      <c r="F2214">
        <v>1</v>
      </c>
    </row>
    <row r="2215" spans="1:6" x14ac:dyDescent="0.3">
      <c r="A2215" s="3" t="s">
        <v>12709</v>
      </c>
      <c r="B2215" s="2" t="s">
        <v>11170</v>
      </c>
      <c r="C2215" s="2" t="s">
        <v>67</v>
      </c>
      <c r="E2215" s="33" t="s">
        <v>9828</v>
      </c>
      <c r="F2215">
        <v>1</v>
      </c>
    </row>
    <row r="2216" spans="1:6" ht="28.8" x14ac:dyDescent="0.3">
      <c r="A2216" s="3" t="s">
        <v>12709</v>
      </c>
      <c r="B2216" s="2" t="s">
        <v>11170</v>
      </c>
      <c r="C2216" s="2" t="s">
        <v>67</v>
      </c>
      <c r="E2216" s="33" t="s">
        <v>12524</v>
      </c>
      <c r="F2216">
        <v>1</v>
      </c>
    </row>
    <row r="2217" spans="1:6" x14ac:dyDescent="0.3">
      <c r="A2217" s="3" t="s">
        <v>12709</v>
      </c>
      <c r="B2217" s="2" t="s">
        <v>11170</v>
      </c>
      <c r="C2217" s="2" t="s">
        <v>67</v>
      </c>
      <c r="E2217" s="33" t="s">
        <v>12522</v>
      </c>
      <c r="F2217">
        <v>1</v>
      </c>
    </row>
    <row r="2218" spans="1:6" x14ac:dyDescent="0.3">
      <c r="A2218" s="3" t="s">
        <v>12709</v>
      </c>
      <c r="B2218" s="2" t="s">
        <v>67</v>
      </c>
      <c r="C2218" s="2" t="s">
        <v>67</v>
      </c>
      <c r="E2218" s="33" t="s">
        <v>12796</v>
      </c>
      <c r="F2218">
        <v>1</v>
      </c>
    </row>
    <row r="2219" spans="1:6" x14ac:dyDescent="0.3">
      <c r="A2219" s="3" t="s">
        <v>12709</v>
      </c>
      <c r="B2219" s="2" t="s">
        <v>11170</v>
      </c>
      <c r="C2219" s="2" t="s">
        <v>67</v>
      </c>
      <c r="E2219" s="33" t="s">
        <v>12797</v>
      </c>
      <c r="F2219">
        <v>1</v>
      </c>
    </row>
    <row r="2220" spans="1:6" ht="28.8" x14ac:dyDescent="0.3">
      <c r="A2220" s="3" t="s">
        <v>12709</v>
      </c>
      <c r="B2220" s="2" t="s">
        <v>11170</v>
      </c>
      <c r="C2220" s="2" t="s">
        <v>67</v>
      </c>
      <c r="E2220" s="33" t="s">
        <v>12761</v>
      </c>
      <c r="F2220">
        <v>1</v>
      </c>
    </row>
    <row r="2221" spans="1:6" x14ac:dyDescent="0.3">
      <c r="A2221" s="3" t="s">
        <v>12709</v>
      </c>
      <c r="B2221" s="2" t="s">
        <v>11170</v>
      </c>
      <c r="C2221" s="2" t="s">
        <v>67</v>
      </c>
      <c r="E2221" s="33" t="s">
        <v>12798</v>
      </c>
      <c r="F2221">
        <v>1</v>
      </c>
    </row>
    <row r="2222" spans="1:6" x14ac:dyDescent="0.3">
      <c r="A2222" s="3" t="s">
        <v>12709</v>
      </c>
      <c r="B2222" s="2" t="s">
        <v>11170</v>
      </c>
      <c r="C2222" s="2" t="s">
        <v>67</v>
      </c>
      <c r="E2222" s="33" t="s">
        <v>12531</v>
      </c>
      <c r="F2222">
        <v>1</v>
      </c>
    </row>
    <row r="2223" spans="1:6" ht="28.8" x14ac:dyDescent="0.3">
      <c r="A2223" s="3" t="s">
        <v>12709</v>
      </c>
      <c r="B2223" s="2" t="s">
        <v>11170</v>
      </c>
      <c r="C2223" s="2" t="s">
        <v>67</v>
      </c>
      <c r="E2223" s="33" t="s">
        <v>12799</v>
      </c>
      <c r="F2223">
        <v>1</v>
      </c>
    </row>
    <row r="2224" spans="1:6" ht="28.8" x14ac:dyDescent="0.3">
      <c r="A2224" s="3" t="s">
        <v>12709</v>
      </c>
      <c r="B2224" s="2" t="s">
        <v>11170</v>
      </c>
      <c r="C2224" s="2" t="s">
        <v>67</v>
      </c>
      <c r="E2224" s="33" t="s">
        <v>12800</v>
      </c>
      <c r="F2224">
        <v>1</v>
      </c>
    </row>
    <row r="2225" spans="1:6" x14ac:dyDescent="0.3">
      <c r="A2225" s="3" t="s">
        <v>12709</v>
      </c>
      <c r="B2225" s="2" t="s">
        <v>11170</v>
      </c>
      <c r="C2225" s="2" t="s">
        <v>67</v>
      </c>
      <c r="E2225" s="33" t="s">
        <v>12801</v>
      </c>
      <c r="F2225">
        <v>1</v>
      </c>
    </row>
    <row r="2226" spans="1:6" ht="28.8" x14ac:dyDescent="0.3">
      <c r="A2226" s="3" t="s">
        <v>12709</v>
      </c>
      <c r="B2226" s="2" t="s">
        <v>11170</v>
      </c>
      <c r="C2226" s="2" t="s">
        <v>67</v>
      </c>
      <c r="E2226" s="33" t="s">
        <v>12802</v>
      </c>
      <c r="F2226">
        <v>1</v>
      </c>
    </row>
    <row r="2227" spans="1:6" x14ac:dyDescent="0.3">
      <c r="A2227" s="3" t="s">
        <v>12709</v>
      </c>
      <c r="B2227" s="2" t="s">
        <v>11170</v>
      </c>
      <c r="C2227" s="2" t="s">
        <v>67</v>
      </c>
      <c r="E2227" s="33" t="s">
        <v>12803</v>
      </c>
      <c r="F2227">
        <v>1</v>
      </c>
    </row>
    <row r="2228" spans="1:6" x14ac:dyDescent="0.3">
      <c r="A2228" s="3" t="s">
        <v>12709</v>
      </c>
      <c r="B2228" s="2" t="s">
        <v>11170</v>
      </c>
      <c r="C2228" s="2" t="s">
        <v>67</v>
      </c>
      <c r="E2228" s="33" t="s">
        <v>12804</v>
      </c>
      <c r="F2228">
        <v>1</v>
      </c>
    </row>
    <row r="2229" spans="1:6" x14ac:dyDescent="0.3">
      <c r="A2229" s="3" t="s">
        <v>12709</v>
      </c>
      <c r="B2229" s="2" t="s">
        <v>11170</v>
      </c>
      <c r="C2229" s="2" t="s">
        <v>67</v>
      </c>
      <c r="E2229" s="33" t="s">
        <v>12573</v>
      </c>
      <c r="F2229">
        <v>1</v>
      </c>
    </row>
    <row r="2230" spans="1:6" x14ac:dyDescent="0.3">
      <c r="A2230" s="3" t="s">
        <v>12709</v>
      </c>
      <c r="B2230" s="2" t="s">
        <v>11170</v>
      </c>
      <c r="C2230" s="2" t="s">
        <v>67</v>
      </c>
      <c r="E2230" s="33" t="s">
        <v>12523</v>
      </c>
      <c r="F2230">
        <v>1</v>
      </c>
    </row>
    <row r="2231" spans="1:6" ht="28.8" x14ac:dyDescent="0.3">
      <c r="A2231" s="3" t="s">
        <v>12710</v>
      </c>
      <c r="B2231" s="2" t="s">
        <v>67</v>
      </c>
      <c r="C2231" s="2" t="s">
        <v>67</v>
      </c>
      <c r="E2231" s="33" t="s">
        <v>12805</v>
      </c>
      <c r="F2231">
        <v>1</v>
      </c>
    </row>
    <row r="2232" spans="1:6" x14ac:dyDescent="0.3">
      <c r="A2232" s="3" t="s">
        <v>12710</v>
      </c>
      <c r="B2232" s="2" t="s">
        <v>67</v>
      </c>
      <c r="C2232" s="2" t="s">
        <v>67</v>
      </c>
      <c r="E2232" s="33" t="s">
        <v>12806</v>
      </c>
      <c r="F2232">
        <v>1</v>
      </c>
    </row>
    <row r="2233" spans="1:6" x14ac:dyDescent="0.3">
      <c r="A2233" s="3" t="s">
        <v>12710</v>
      </c>
      <c r="B2233" s="2" t="s">
        <v>67</v>
      </c>
      <c r="C2233" s="2" t="s">
        <v>67</v>
      </c>
      <c r="E2233" s="33" t="s">
        <v>12807</v>
      </c>
      <c r="F2233">
        <v>1</v>
      </c>
    </row>
    <row r="2234" spans="1:6" x14ac:dyDescent="0.3">
      <c r="A2234" s="3" t="s">
        <v>12710</v>
      </c>
      <c r="B2234" s="2" t="s">
        <v>11170</v>
      </c>
      <c r="C2234" s="2" t="s">
        <v>67</v>
      </c>
      <c r="E2234" s="33" t="s">
        <v>12743</v>
      </c>
      <c r="F2234">
        <v>1</v>
      </c>
    </row>
    <row r="2235" spans="1:6" ht="28.8" x14ac:dyDescent="0.3">
      <c r="A2235" s="3" t="s">
        <v>12710</v>
      </c>
      <c r="B2235" s="2" t="s">
        <v>67</v>
      </c>
      <c r="C2235" s="2" t="s">
        <v>67</v>
      </c>
      <c r="E2235" s="33" t="s">
        <v>12808</v>
      </c>
      <c r="F2235">
        <v>1</v>
      </c>
    </row>
    <row r="2236" spans="1:6" x14ac:dyDescent="0.3">
      <c r="A2236" s="3" t="s">
        <v>12710</v>
      </c>
      <c r="B2236" s="2" t="s">
        <v>67</v>
      </c>
      <c r="C2236" s="2" t="s">
        <v>67</v>
      </c>
      <c r="E2236" s="33" t="s">
        <v>12809</v>
      </c>
      <c r="F2236">
        <v>1</v>
      </c>
    </row>
    <row r="2237" spans="1:6" ht="28.8" x14ac:dyDescent="0.3">
      <c r="A2237" s="3" t="s">
        <v>12710</v>
      </c>
      <c r="B2237" s="2" t="s">
        <v>11170</v>
      </c>
      <c r="C2237" s="2" t="s">
        <v>67</v>
      </c>
      <c r="E2237" s="33" t="s">
        <v>12539</v>
      </c>
      <c r="F2237">
        <v>1</v>
      </c>
    </row>
    <row r="2238" spans="1:6" x14ac:dyDescent="0.3">
      <c r="A2238" s="3" t="s">
        <v>12710</v>
      </c>
      <c r="B2238" s="2" t="s">
        <v>67</v>
      </c>
      <c r="C2238" s="2" t="s">
        <v>67</v>
      </c>
      <c r="E2238" s="33" t="s">
        <v>12810</v>
      </c>
      <c r="F2238">
        <v>1</v>
      </c>
    </row>
    <row r="2239" spans="1:6" x14ac:dyDescent="0.3">
      <c r="A2239" s="3" t="s">
        <v>12710</v>
      </c>
      <c r="B2239" s="2" t="s">
        <v>67</v>
      </c>
      <c r="C2239" s="2" t="s">
        <v>67</v>
      </c>
      <c r="E2239" s="33" t="s">
        <v>12811</v>
      </c>
      <c r="F2239">
        <v>1</v>
      </c>
    </row>
    <row r="2240" spans="1:6" ht="28.8" x14ac:dyDescent="0.3">
      <c r="A2240" s="3" t="s">
        <v>12710</v>
      </c>
      <c r="B2240" s="2" t="s">
        <v>67</v>
      </c>
      <c r="C2240" s="2" t="s">
        <v>67</v>
      </c>
      <c r="E2240" s="33" t="s">
        <v>12812</v>
      </c>
      <c r="F2240">
        <v>1</v>
      </c>
    </row>
    <row r="2241" spans="1:6" ht="28.8" x14ac:dyDescent="0.3">
      <c r="A2241" s="3" t="s">
        <v>12710</v>
      </c>
      <c r="B2241" s="2" t="s">
        <v>11170</v>
      </c>
      <c r="C2241" s="2" t="s">
        <v>67</v>
      </c>
      <c r="E2241" s="33" t="s">
        <v>12813</v>
      </c>
      <c r="F2241">
        <v>1</v>
      </c>
    </row>
    <row r="2242" spans="1:6" ht="28.8" x14ac:dyDescent="0.3">
      <c r="A2242" s="3" t="s">
        <v>12710</v>
      </c>
      <c r="B2242" s="2" t="s">
        <v>67</v>
      </c>
      <c r="C2242" s="2" t="s">
        <v>67</v>
      </c>
      <c r="E2242" s="33" t="s">
        <v>12814</v>
      </c>
      <c r="F2242">
        <v>1</v>
      </c>
    </row>
    <row r="2243" spans="1:6" x14ac:dyDescent="0.3">
      <c r="A2243" s="3" t="s">
        <v>12710</v>
      </c>
      <c r="B2243" s="2" t="s">
        <v>67</v>
      </c>
      <c r="C2243" s="2" t="s">
        <v>67</v>
      </c>
      <c r="E2243" s="33" t="s">
        <v>12815</v>
      </c>
      <c r="F2243">
        <v>1</v>
      </c>
    </row>
    <row r="2244" spans="1:6" ht="28.8" x14ac:dyDescent="0.3">
      <c r="A2244" s="3" t="s">
        <v>12710</v>
      </c>
      <c r="B2244" s="2" t="s">
        <v>67</v>
      </c>
      <c r="C2244" s="2" t="s">
        <v>67</v>
      </c>
      <c r="E2244" s="33" t="s">
        <v>12816</v>
      </c>
      <c r="F2244">
        <v>1</v>
      </c>
    </row>
    <row r="2245" spans="1:6" ht="28.8" x14ac:dyDescent="0.3">
      <c r="A2245" s="3" t="s">
        <v>12710</v>
      </c>
      <c r="B2245" s="2" t="s">
        <v>11170</v>
      </c>
      <c r="C2245" s="2" t="s">
        <v>67</v>
      </c>
      <c r="E2245" s="33" t="s">
        <v>12752</v>
      </c>
      <c r="F2245">
        <v>1</v>
      </c>
    </row>
    <row r="2246" spans="1:6" x14ac:dyDescent="0.3">
      <c r="A2246" s="3" t="s">
        <v>12710</v>
      </c>
      <c r="B2246" s="2" t="s">
        <v>67</v>
      </c>
      <c r="C2246" s="2" t="s">
        <v>67</v>
      </c>
      <c r="E2246" s="33" t="s">
        <v>12817</v>
      </c>
      <c r="F2246">
        <v>1</v>
      </c>
    </row>
    <row r="2247" spans="1:6" ht="28.8" x14ac:dyDescent="0.3">
      <c r="A2247" s="3" t="s">
        <v>12710</v>
      </c>
      <c r="B2247" s="2" t="s">
        <v>11170</v>
      </c>
      <c r="C2247" s="2" t="s">
        <v>67</v>
      </c>
      <c r="E2247" s="33" t="s">
        <v>12549</v>
      </c>
      <c r="F2247">
        <v>1</v>
      </c>
    </row>
    <row r="2248" spans="1:6" ht="28.8" x14ac:dyDescent="0.3">
      <c r="A2248" s="3" t="s">
        <v>12710</v>
      </c>
      <c r="B2248" s="2" t="s">
        <v>67</v>
      </c>
      <c r="C2248" s="2" t="s">
        <v>67</v>
      </c>
      <c r="E2248" s="33" t="s">
        <v>12818</v>
      </c>
      <c r="F2248">
        <v>1</v>
      </c>
    </row>
    <row r="2249" spans="1:6" x14ac:dyDescent="0.3">
      <c r="A2249" s="3" t="s">
        <v>12710</v>
      </c>
      <c r="B2249" s="2" t="s">
        <v>67</v>
      </c>
      <c r="C2249" s="2" t="s">
        <v>67</v>
      </c>
      <c r="E2249" s="33" t="s">
        <v>12819</v>
      </c>
      <c r="F2249">
        <v>1</v>
      </c>
    </row>
    <row r="2250" spans="1:6" ht="28.8" x14ac:dyDescent="0.3">
      <c r="A2250" s="3" t="s">
        <v>12721</v>
      </c>
      <c r="B2250" s="2" t="s">
        <v>11170</v>
      </c>
      <c r="C2250" s="2" t="s">
        <v>67</v>
      </c>
      <c r="E2250" s="33" t="s">
        <v>12820</v>
      </c>
      <c r="F2250">
        <v>1</v>
      </c>
    </row>
    <row r="2251" spans="1:6" x14ac:dyDescent="0.3">
      <c r="A2251" s="3" t="s">
        <v>12721</v>
      </c>
      <c r="B2251" s="2" t="s">
        <v>67</v>
      </c>
      <c r="C2251" s="2" t="s">
        <v>67</v>
      </c>
      <c r="E2251" s="33" t="s">
        <v>12821</v>
      </c>
      <c r="F2251">
        <v>1</v>
      </c>
    </row>
    <row r="2252" spans="1:6" ht="28.8" x14ac:dyDescent="0.3">
      <c r="A2252" s="3" t="s">
        <v>12721</v>
      </c>
      <c r="B2252" s="2" t="s">
        <v>67</v>
      </c>
      <c r="C2252" s="2" t="s">
        <v>67</v>
      </c>
      <c r="E2252" s="33" t="s">
        <v>12822</v>
      </c>
      <c r="F2252">
        <v>1</v>
      </c>
    </row>
    <row r="2253" spans="1:6" ht="28.8" x14ac:dyDescent="0.3">
      <c r="A2253" s="3" t="s">
        <v>12721</v>
      </c>
      <c r="B2253" s="2" t="s">
        <v>11170</v>
      </c>
      <c r="C2253" s="2" t="s">
        <v>67</v>
      </c>
      <c r="E2253" s="33" t="s">
        <v>12555</v>
      </c>
      <c r="F2253">
        <v>1</v>
      </c>
    </row>
    <row r="2254" spans="1:6" x14ac:dyDescent="0.3">
      <c r="A2254" s="3" t="s">
        <v>12721</v>
      </c>
      <c r="B2254" s="2" t="s">
        <v>11170</v>
      </c>
      <c r="C2254" s="2" t="s">
        <v>67</v>
      </c>
      <c r="E2254" s="33" t="s">
        <v>12823</v>
      </c>
      <c r="F2254">
        <v>1</v>
      </c>
    </row>
    <row r="2255" spans="1:6" x14ac:dyDescent="0.3">
      <c r="A2255" s="3" t="s">
        <v>12721</v>
      </c>
      <c r="B2255" s="2" t="s">
        <v>11170</v>
      </c>
      <c r="C2255" s="2" t="s">
        <v>67</v>
      </c>
      <c r="E2255" s="33" t="s">
        <v>12668</v>
      </c>
      <c r="F2255">
        <v>1</v>
      </c>
    </row>
    <row r="2256" spans="1:6" x14ac:dyDescent="0.3">
      <c r="A2256" s="3" t="s">
        <v>12721</v>
      </c>
      <c r="B2256" s="2" t="s">
        <v>11170</v>
      </c>
      <c r="C2256" s="2" t="s">
        <v>67</v>
      </c>
      <c r="E2256" s="33" t="s">
        <v>12532</v>
      </c>
      <c r="F2256">
        <v>1</v>
      </c>
    </row>
    <row r="2257" spans="1:6" x14ac:dyDescent="0.3">
      <c r="A2257" s="3" t="s">
        <v>12721</v>
      </c>
      <c r="B2257" s="2" t="s">
        <v>67</v>
      </c>
      <c r="C2257" s="2" t="s">
        <v>67</v>
      </c>
      <c r="E2257" s="33" t="s">
        <v>12824</v>
      </c>
      <c r="F2257">
        <v>1</v>
      </c>
    </row>
    <row r="2258" spans="1:6" x14ac:dyDescent="0.3">
      <c r="A2258" s="3" t="s">
        <v>12721</v>
      </c>
      <c r="B2258" s="2" t="s">
        <v>11170</v>
      </c>
      <c r="C2258" s="2" t="s">
        <v>67</v>
      </c>
      <c r="E2258" s="33" t="s">
        <v>12662</v>
      </c>
      <c r="F2258">
        <v>1</v>
      </c>
    </row>
    <row r="2259" spans="1:6" ht="28.8" x14ac:dyDescent="0.3">
      <c r="A2259" s="3" t="s">
        <v>12721</v>
      </c>
      <c r="B2259" s="2" t="s">
        <v>67</v>
      </c>
      <c r="C2259" s="2" t="s">
        <v>67</v>
      </c>
      <c r="E2259" s="33" t="s">
        <v>12825</v>
      </c>
      <c r="F2259">
        <v>1</v>
      </c>
    </row>
    <row r="2260" spans="1:6" x14ac:dyDescent="0.3">
      <c r="A2260" s="3" t="s">
        <v>12721</v>
      </c>
      <c r="B2260" s="2" t="s">
        <v>67</v>
      </c>
      <c r="C2260" s="2" t="s">
        <v>67</v>
      </c>
      <c r="E2260" s="33" t="s">
        <v>12826</v>
      </c>
      <c r="F2260">
        <v>1</v>
      </c>
    </row>
    <row r="2261" spans="1:6" ht="28.8" x14ac:dyDescent="0.3">
      <c r="A2261" s="3" t="s">
        <v>12721</v>
      </c>
      <c r="B2261" s="2" t="s">
        <v>67</v>
      </c>
      <c r="C2261" s="2" t="s">
        <v>67</v>
      </c>
      <c r="E2261" s="33" t="s">
        <v>12827</v>
      </c>
      <c r="F2261">
        <v>1</v>
      </c>
    </row>
    <row r="2262" spans="1:6" ht="28.8" x14ac:dyDescent="0.3">
      <c r="A2262" s="3" t="s">
        <v>12721</v>
      </c>
      <c r="B2262" s="2" t="s">
        <v>11170</v>
      </c>
      <c r="C2262" s="2" t="s">
        <v>67</v>
      </c>
      <c r="E2262" s="33" t="s">
        <v>12595</v>
      </c>
      <c r="F2262">
        <v>1</v>
      </c>
    </row>
    <row r="2263" spans="1:6" ht="28.8" x14ac:dyDescent="0.3">
      <c r="A2263" s="3" t="s">
        <v>12721</v>
      </c>
      <c r="B2263" s="2" t="s">
        <v>11170</v>
      </c>
      <c r="C2263" s="2" t="s">
        <v>67</v>
      </c>
      <c r="E2263" s="33" t="s">
        <v>12761</v>
      </c>
      <c r="F2263">
        <v>1</v>
      </c>
    </row>
    <row r="2264" spans="1:6" x14ac:dyDescent="0.3">
      <c r="A2264" s="3" t="s">
        <v>12721</v>
      </c>
      <c r="B2264" s="2" t="s">
        <v>11170</v>
      </c>
      <c r="C2264" s="2" t="s">
        <v>67</v>
      </c>
      <c r="E2264" s="33" t="s">
        <v>12789</v>
      </c>
      <c r="F2264">
        <v>1</v>
      </c>
    </row>
    <row r="2265" spans="1:6" ht="28.8" x14ac:dyDescent="0.3">
      <c r="A2265" s="3" t="s">
        <v>12721</v>
      </c>
      <c r="B2265" s="2" t="s">
        <v>11170</v>
      </c>
      <c r="C2265" s="2" t="s">
        <v>67</v>
      </c>
      <c r="E2265" s="33" t="s">
        <v>12828</v>
      </c>
      <c r="F2265">
        <v>1</v>
      </c>
    </row>
    <row r="2266" spans="1:6" ht="28.8" x14ac:dyDescent="0.3">
      <c r="A2266" s="3" t="s">
        <v>12721</v>
      </c>
      <c r="B2266" s="2" t="s">
        <v>11170</v>
      </c>
      <c r="C2266" s="2" t="s">
        <v>67</v>
      </c>
      <c r="E2266" s="33" t="s">
        <v>12663</v>
      </c>
      <c r="F2266">
        <v>1</v>
      </c>
    </row>
    <row r="2267" spans="1:6" x14ac:dyDescent="0.3">
      <c r="A2267" s="3" t="s">
        <v>12721</v>
      </c>
      <c r="B2267" s="2" t="s">
        <v>11170</v>
      </c>
      <c r="C2267" s="2" t="s">
        <v>67</v>
      </c>
      <c r="E2267" s="33" t="s">
        <v>12829</v>
      </c>
      <c r="F2267">
        <v>1</v>
      </c>
    </row>
    <row r="2268" spans="1:6" x14ac:dyDescent="0.3">
      <c r="A2268" s="3" t="s">
        <v>12721</v>
      </c>
      <c r="B2268" s="2" t="s">
        <v>11170</v>
      </c>
      <c r="C2268" s="2" t="s">
        <v>67</v>
      </c>
      <c r="E2268" s="33" t="s">
        <v>12655</v>
      </c>
      <c r="F2268">
        <v>1</v>
      </c>
    </row>
    <row r="2269" spans="1:6" x14ac:dyDescent="0.3">
      <c r="A2269" s="3" t="s">
        <v>12721</v>
      </c>
      <c r="B2269" s="2" t="s">
        <v>11170</v>
      </c>
      <c r="C2269" s="2" t="s">
        <v>67</v>
      </c>
      <c r="E2269" s="33" t="s">
        <v>12660</v>
      </c>
      <c r="F2269">
        <v>1</v>
      </c>
    </row>
    <row r="2270" spans="1:6" x14ac:dyDescent="0.3">
      <c r="A2270" s="3" t="s">
        <v>12721</v>
      </c>
      <c r="B2270" s="2" t="s">
        <v>67</v>
      </c>
      <c r="C2270" s="2" t="s">
        <v>67</v>
      </c>
      <c r="E2270" s="33" t="s">
        <v>12830</v>
      </c>
      <c r="F2270">
        <v>1</v>
      </c>
    </row>
    <row r="2271" spans="1:6" x14ac:dyDescent="0.3">
      <c r="A2271" s="3" t="s">
        <v>12721</v>
      </c>
      <c r="B2271" s="2" t="s">
        <v>67</v>
      </c>
      <c r="C2271" s="2" t="s">
        <v>67</v>
      </c>
      <c r="E2271" s="33" t="s">
        <v>12831</v>
      </c>
      <c r="F2271">
        <v>1</v>
      </c>
    </row>
    <row r="2272" spans="1:6" x14ac:dyDescent="0.3">
      <c r="A2272" s="3" t="s">
        <v>12721</v>
      </c>
      <c r="B2272" s="2" t="s">
        <v>11170</v>
      </c>
      <c r="C2272" s="2" t="s">
        <v>67</v>
      </c>
      <c r="E2272" s="33" t="s">
        <v>12832</v>
      </c>
      <c r="F2272">
        <v>1</v>
      </c>
    </row>
    <row r="2273" spans="1:6" x14ac:dyDescent="0.3">
      <c r="A2273" s="3" t="s">
        <v>12721</v>
      </c>
      <c r="B2273" s="2" t="s">
        <v>11170</v>
      </c>
      <c r="C2273" s="2" t="s">
        <v>67</v>
      </c>
      <c r="E2273" s="33" t="s">
        <v>12833</v>
      </c>
      <c r="F2273">
        <v>1</v>
      </c>
    </row>
    <row r="2274" spans="1:6" x14ac:dyDescent="0.3">
      <c r="A2274" s="3" t="s">
        <v>12835</v>
      </c>
      <c r="B2274" s="2" t="s">
        <v>11170</v>
      </c>
      <c r="C2274" s="2" t="s">
        <v>67</v>
      </c>
      <c r="E2274" s="33" t="s">
        <v>12768</v>
      </c>
      <c r="F2274">
        <v>1</v>
      </c>
    </row>
    <row r="2275" spans="1:6" ht="28.8" x14ac:dyDescent="0.3">
      <c r="A2275" s="3" t="s">
        <v>12835</v>
      </c>
      <c r="B2275" s="2" t="s">
        <v>11170</v>
      </c>
      <c r="C2275" s="2" t="s">
        <v>67</v>
      </c>
      <c r="E2275" s="33" t="s">
        <v>12589</v>
      </c>
      <c r="F2275">
        <v>1</v>
      </c>
    </row>
    <row r="2276" spans="1:6" x14ac:dyDescent="0.3">
      <c r="A2276" s="3" t="s">
        <v>12835</v>
      </c>
      <c r="B2276" s="2" t="s">
        <v>11170</v>
      </c>
      <c r="C2276" s="2" t="s">
        <v>67</v>
      </c>
      <c r="E2276" s="33" t="s">
        <v>12845</v>
      </c>
      <c r="F2276">
        <v>1</v>
      </c>
    </row>
    <row r="2277" spans="1:6" ht="28.8" x14ac:dyDescent="0.3">
      <c r="A2277" s="3" t="s">
        <v>12835</v>
      </c>
      <c r="B2277" s="2" t="s">
        <v>11170</v>
      </c>
      <c r="C2277" s="2" t="s">
        <v>67</v>
      </c>
      <c r="E2277" s="33" t="s">
        <v>12555</v>
      </c>
      <c r="F2277">
        <v>1</v>
      </c>
    </row>
    <row r="2278" spans="1:6" x14ac:dyDescent="0.3">
      <c r="A2278" s="3" t="s">
        <v>12835</v>
      </c>
      <c r="B2278" s="2" t="s">
        <v>11170</v>
      </c>
      <c r="C2278" s="2" t="s">
        <v>67</v>
      </c>
      <c r="E2278" s="33" t="s">
        <v>12206</v>
      </c>
      <c r="F2278">
        <v>1</v>
      </c>
    </row>
    <row r="2279" spans="1:6" x14ac:dyDescent="0.3">
      <c r="A2279" s="3" t="s">
        <v>12835</v>
      </c>
      <c r="B2279" s="2" t="s">
        <v>11170</v>
      </c>
      <c r="C2279" s="2" t="s">
        <v>67</v>
      </c>
      <c r="E2279" s="33" t="s">
        <v>12530</v>
      </c>
      <c r="F2279">
        <v>1</v>
      </c>
    </row>
    <row r="2280" spans="1:6" x14ac:dyDescent="0.3">
      <c r="A2280" s="3" t="s">
        <v>12835</v>
      </c>
      <c r="B2280" s="2" t="s">
        <v>11170</v>
      </c>
      <c r="C2280" s="2" t="s">
        <v>67</v>
      </c>
      <c r="E2280" s="33" t="s">
        <v>12532</v>
      </c>
      <c r="F2280">
        <v>1</v>
      </c>
    </row>
    <row r="2281" spans="1:6" ht="28.8" x14ac:dyDescent="0.3">
      <c r="A2281" s="3" t="s">
        <v>12835</v>
      </c>
      <c r="B2281" s="2" t="s">
        <v>11170</v>
      </c>
      <c r="C2281" s="2" t="s">
        <v>67</v>
      </c>
      <c r="E2281" s="33" t="s">
        <v>11185</v>
      </c>
      <c r="F2281">
        <v>1</v>
      </c>
    </row>
    <row r="2282" spans="1:6" ht="28.8" x14ac:dyDescent="0.3">
      <c r="A2282" s="3" t="s">
        <v>12835</v>
      </c>
      <c r="B2282" s="2" t="s">
        <v>11170</v>
      </c>
      <c r="C2282" s="2" t="s">
        <v>67</v>
      </c>
      <c r="E2282" s="33" t="s">
        <v>12595</v>
      </c>
      <c r="F2282">
        <v>1</v>
      </c>
    </row>
    <row r="2283" spans="1:6" ht="28.8" x14ac:dyDescent="0.3">
      <c r="A2283" s="3" t="s">
        <v>12835</v>
      </c>
      <c r="B2283" s="2" t="s">
        <v>11170</v>
      </c>
      <c r="C2283" s="2" t="s">
        <v>67</v>
      </c>
      <c r="E2283" s="33" t="s">
        <v>12539</v>
      </c>
      <c r="F2283">
        <v>1</v>
      </c>
    </row>
    <row r="2284" spans="1:6" ht="28.8" x14ac:dyDescent="0.3">
      <c r="A2284" s="3" t="s">
        <v>12835</v>
      </c>
      <c r="B2284" s="2" t="s">
        <v>11170</v>
      </c>
      <c r="C2284" s="2" t="s">
        <v>67</v>
      </c>
      <c r="E2284" s="33" t="s">
        <v>12676</v>
      </c>
      <c r="F2284">
        <v>1</v>
      </c>
    </row>
    <row r="2285" spans="1:6" ht="28.8" x14ac:dyDescent="0.3">
      <c r="A2285" s="3" t="s">
        <v>12835</v>
      </c>
      <c r="B2285" s="2" t="s">
        <v>11170</v>
      </c>
      <c r="C2285" s="2" t="s">
        <v>67</v>
      </c>
      <c r="E2285" s="33" t="s">
        <v>12682</v>
      </c>
      <c r="F2285">
        <v>1</v>
      </c>
    </row>
    <row r="2286" spans="1:6" ht="28.8" x14ac:dyDescent="0.3">
      <c r="A2286" s="3" t="s">
        <v>12835</v>
      </c>
      <c r="B2286" s="2" t="s">
        <v>11170</v>
      </c>
      <c r="C2286" s="2" t="s">
        <v>67</v>
      </c>
      <c r="E2286" s="33" t="s">
        <v>11436</v>
      </c>
      <c r="F2286">
        <v>1</v>
      </c>
    </row>
    <row r="2287" spans="1:6" ht="28.8" x14ac:dyDescent="0.3">
      <c r="A2287" s="3" t="s">
        <v>12835</v>
      </c>
      <c r="B2287" s="2" t="s">
        <v>11170</v>
      </c>
      <c r="C2287" s="2" t="s">
        <v>67</v>
      </c>
      <c r="E2287" s="33" t="s">
        <v>12675</v>
      </c>
      <c r="F2287">
        <v>1</v>
      </c>
    </row>
    <row r="2288" spans="1:6" x14ac:dyDescent="0.3">
      <c r="A2288" s="3" t="s">
        <v>12835</v>
      </c>
      <c r="B2288" s="2" t="s">
        <v>11170</v>
      </c>
      <c r="C2288" s="2" t="s">
        <v>67</v>
      </c>
      <c r="E2288" s="33" t="s">
        <v>11451</v>
      </c>
      <c r="F2288">
        <v>1</v>
      </c>
    </row>
    <row r="2289" spans="1:6" ht="28.8" x14ac:dyDescent="0.3">
      <c r="A2289" s="3" t="s">
        <v>12835</v>
      </c>
      <c r="B2289" s="2" t="s">
        <v>11170</v>
      </c>
      <c r="C2289" s="2" t="s">
        <v>67</v>
      </c>
      <c r="E2289" s="33" t="s">
        <v>12794</v>
      </c>
      <c r="F2289">
        <v>1</v>
      </c>
    </row>
    <row r="2290" spans="1:6" x14ac:dyDescent="0.3">
      <c r="A2290" s="3" t="s">
        <v>12835</v>
      </c>
      <c r="B2290" s="2" t="s">
        <v>11170</v>
      </c>
      <c r="C2290" s="2" t="s">
        <v>67</v>
      </c>
      <c r="E2290" s="33" t="s">
        <v>12655</v>
      </c>
      <c r="F2290">
        <v>1</v>
      </c>
    </row>
    <row r="2291" spans="1:6" x14ac:dyDescent="0.3">
      <c r="A2291" s="3" t="s">
        <v>12835</v>
      </c>
      <c r="B2291" s="2" t="s">
        <v>11170</v>
      </c>
      <c r="C2291" s="2" t="s">
        <v>67</v>
      </c>
      <c r="E2291" s="33" t="s">
        <v>12610</v>
      </c>
      <c r="F2291">
        <v>1</v>
      </c>
    </row>
    <row r="2292" spans="1:6" x14ac:dyDescent="0.3">
      <c r="A2292" s="3" t="s">
        <v>12835</v>
      </c>
      <c r="B2292" s="2" t="s">
        <v>11170</v>
      </c>
      <c r="C2292" s="2" t="s">
        <v>67</v>
      </c>
      <c r="E2292" s="33" t="s">
        <v>12546</v>
      </c>
      <c r="F2292">
        <v>1</v>
      </c>
    </row>
    <row r="2293" spans="1:6" ht="28.8" x14ac:dyDescent="0.3">
      <c r="A2293" s="3" t="s">
        <v>12835</v>
      </c>
      <c r="B2293" s="2" t="s">
        <v>11170</v>
      </c>
      <c r="C2293" s="2" t="s">
        <v>67</v>
      </c>
      <c r="E2293" s="33" t="s">
        <v>12846</v>
      </c>
      <c r="F2293">
        <v>1</v>
      </c>
    </row>
    <row r="2294" spans="1:6" ht="28.8" x14ac:dyDescent="0.3">
      <c r="A2294" s="3" t="s">
        <v>12835</v>
      </c>
      <c r="B2294" s="2" t="s">
        <v>11170</v>
      </c>
      <c r="C2294" s="2" t="s">
        <v>67</v>
      </c>
      <c r="E2294" s="33" t="s">
        <v>12674</v>
      </c>
      <c r="F2294">
        <v>1</v>
      </c>
    </row>
    <row r="2295" spans="1:6" x14ac:dyDescent="0.3">
      <c r="A2295" s="3" t="s">
        <v>12836</v>
      </c>
      <c r="B2295" s="2" t="s">
        <v>67</v>
      </c>
      <c r="C2295" s="2" t="s">
        <v>67</v>
      </c>
      <c r="E2295" s="33" t="s">
        <v>12847</v>
      </c>
      <c r="F2295">
        <v>1</v>
      </c>
    </row>
    <row r="2296" spans="1:6" x14ac:dyDescent="0.3">
      <c r="A2296" s="3" t="s">
        <v>12836</v>
      </c>
      <c r="B2296" s="2" t="s">
        <v>67</v>
      </c>
      <c r="C2296" s="2" t="s">
        <v>67</v>
      </c>
      <c r="E2296" s="33" t="s">
        <v>12848</v>
      </c>
      <c r="F2296">
        <v>1</v>
      </c>
    </row>
    <row r="2297" spans="1:6" ht="28.8" x14ac:dyDescent="0.3">
      <c r="A2297" s="3" t="s">
        <v>12836</v>
      </c>
      <c r="B2297" s="2" t="s">
        <v>67</v>
      </c>
      <c r="C2297" s="2" t="s">
        <v>67</v>
      </c>
      <c r="E2297" s="33" t="s">
        <v>12849</v>
      </c>
      <c r="F2297">
        <v>1</v>
      </c>
    </row>
    <row r="2298" spans="1:6" x14ac:dyDescent="0.3">
      <c r="A2298" s="3" t="s">
        <v>12836</v>
      </c>
      <c r="B2298" s="2" t="s">
        <v>11170</v>
      </c>
      <c r="C2298" s="2" t="s">
        <v>67</v>
      </c>
      <c r="E2298" s="33" t="s">
        <v>12771</v>
      </c>
      <c r="F2298">
        <v>1</v>
      </c>
    </row>
    <row r="2299" spans="1:6" x14ac:dyDescent="0.3">
      <c r="A2299" s="3" t="s">
        <v>12836</v>
      </c>
      <c r="B2299" s="2" t="s">
        <v>67</v>
      </c>
      <c r="C2299" s="2" t="s">
        <v>67</v>
      </c>
      <c r="E2299" s="33" t="s">
        <v>12850</v>
      </c>
      <c r="F2299">
        <v>1</v>
      </c>
    </row>
    <row r="2300" spans="1:6" x14ac:dyDescent="0.3">
      <c r="A2300" s="3" t="s">
        <v>12836</v>
      </c>
      <c r="B2300" s="2" t="s">
        <v>11170</v>
      </c>
      <c r="C2300" s="2" t="s">
        <v>67</v>
      </c>
      <c r="E2300" s="33" t="s">
        <v>12773</v>
      </c>
      <c r="F2300">
        <v>1</v>
      </c>
    </row>
    <row r="2301" spans="1:6" ht="28.8" x14ac:dyDescent="0.3">
      <c r="A2301" s="3" t="s">
        <v>12836</v>
      </c>
      <c r="B2301" s="2" t="s">
        <v>67</v>
      </c>
      <c r="C2301" s="2" t="s">
        <v>67</v>
      </c>
      <c r="E2301" s="33" t="s">
        <v>12851</v>
      </c>
      <c r="F2301">
        <v>1</v>
      </c>
    </row>
    <row r="2302" spans="1:6" x14ac:dyDescent="0.3">
      <c r="A2302" s="3" t="s">
        <v>12836</v>
      </c>
      <c r="B2302" s="2" t="s">
        <v>11170</v>
      </c>
      <c r="C2302" s="2" t="s">
        <v>67</v>
      </c>
      <c r="E2302" s="33" t="s">
        <v>12852</v>
      </c>
      <c r="F2302">
        <v>1</v>
      </c>
    </row>
    <row r="2303" spans="1:6" ht="28.8" x14ac:dyDescent="0.3">
      <c r="A2303" s="3" t="s">
        <v>12836</v>
      </c>
      <c r="B2303" s="2" t="s">
        <v>11170</v>
      </c>
      <c r="C2303" s="2" t="s">
        <v>67</v>
      </c>
      <c r="E2303" s="33" t="s">
        <v>12853</v>
      </c>
      <c r="F2303">
        <v>1</v>
      </c>
    </row>
    <row r="2304" spans="1:6" x14ac:dyDescent="0.3">
      <c r="A2304" s="3" t="s">
        <v>12836</v>
      </c>
      <c r="B2304" s="2" t="s">
        <v>67</v>
      </c>
      <c r="C2304" s="2" t="s">
        <v>67</v>
      </c>
      <c r="E2304" s="33" t="s">
        <v>12854</v>
      </c>
      <c r="F2304">
        <v>1</v>
      </c>
    </row>
    <row r="2305" spans="1:6" x14ac:dyDescent="0.3">
      <c r="A2305" s="3" t="s">
        <v>12837</v>
      </c>
      <c r="B2305" s="2" t="s">
        <v>67</v>
      </c>
      <c r="C2305" s="2" t="s">
        <v>67</v>
      </c>
      <c r="E2305" s="33" t="s">
        <v>12855</v>
      </c>
      <c r="F2305">
        <v>1</v>
      </c>
    </row>
    <row r="2306" spans="1:6" ht="28.8" x14ac:dyDescent="0.3">
      <c r="A2306" s="3" t="s">
        <v>12837</v>
      </c>
      <c r="B2306" s="2" t="s">
        <v>67</v>
      </c>
      <c r="C2306" s="2" t="s">
        <v>67</v>
      </c>
      <c r="E2306" s="33" t="s">
        <v>12856</v>
      </c>
      <c r="F2306">
        <v>1</v>
      </c>
    </row>
    <row r="2307" spans="1:6" ht="28.8" x14ac:dyDescent="0.3">
      <c r="A2307" s="3" t="s">
        <v>12837</v>
      </c>
      <c r="B2307" s="2" t="s">
        <v>11170</v>
      </c>
      <c r="C2307" s="2" t="s">
        <v>67</v>
      </c>
      <c r="E2307" s="33" t="s">
        <v>12857</v>
      </c>
      <c r="F2307">
        <v>1</v>
      </c>
    </row>
    <row r="2308" spans="1:6" ht="28.8" x14ac:dyDescent="0.3">
      <c r="A2308" s="3" t="s">
        <v>12837</v>
      </c>
      <c r="B2308" s="2" t="s">
        <v>67</v>
      </c>
      <c r="C2308" s="2" t="s">
        <v>67</v>
      </c>
      <c r="E2308" s="33" t="s">
        <v>12858</v>
      </c>
      <c r="F2308">
        <v>1</v>
      </c>
    </row>
    <row r="2309" spans="1:6" x14ac:dyDescent="0.3">
      <c r="A2309" s="3" t="s">
        <v>12837</v>
      </c>
      <c r="B2309" s="2" t="s">
        <v>67</v>
      </c>
      <c r="C2309" s="2" t="s">
        <v>67</v>
      </c>
      <c r="E2309" s="33" t="s">
        <v>12859</v>
      </c>
      <c r="F2309">
        <v>1</v>
      </c>
    </row>
    <row r="2310" spans="1:6" x14ac:dyDescent="0.3">
      <c r="A2310" s="3" t="s">
        <v>12837</v>
      </c>
      <c r="B2310" s="2" t="s">
        <v>11170</v>
      </c>
      <c r="C2310" s="2" t="s">
        <v>67</v>
      </c>
      <c r="E2310" s="33" t="s">
        <v>12755</v>
      </c>
      <c r="F2310">
        <v>1</v>
      </c>
    </row>
    <row r="2311" spans="1:6" x14ac:dyDescent="0.3">
      <c r="A2311" s="3" t="s">
        <v>12837</v>
      </c>
      <c r="B2311" s="2" t="s">
        <v>67</v>
      </c>
      <c r="C2311" s="2" t="s">
        <v>67</v>
      </c>
      <c r="E2311" s="33" t="s">
        <v>12860</v>
      </c>
      <c r="F2311">
        <v>1</v>
      </c>
    </row>
    <row r="2312" spans="1:6" x14ac:dyDescent="0.3">
      <c r="A2312" s="3" t="s">
        <v>12837</v>
      </c>
      <c r="B2312" s="2" t="s">
        <v>11170</v>
      </c>
      <c r="C2312" s="2" t="s">
        <v>67</v>
      </c>
      <c r="E2312" s="33" t="s">
        <v>12861</v>
      </c>
      <c r="F2312">
        <v>1</v>
      </c>
    </row>
    <row r="2313" spans="1:6" x14ac:dyDescent="0.3">
      <c r="A2313" s="3" t="s">
        <v>12837</v>
      </c>
      <c r="B2313" s="2" t="s">
        <v>11170</v>
      </c>
      <c r="C2313" s="2" t="s">
        <v>67</v>
      </c>
      <c r="E2313" s="33" t="s">
        <v>12756</v>
      </c>
      <c r="F2313">
        <v>1</v>
      </c>
    </row>
    <row r="2314" spans="1:6" ht="28.8" x14ac:dyDescent="0.3">
      <c r="A2314" s="3" t="s">
        <v>12837</v>
      </c>
      <c r="B2314" s="2" t="s">
        <v>11170</v>
      </c>
      <c r="C2314" s="2" t="s">
        <v>67</v>
      </c>
      <c r="E2314" s="33" t="s">
        <v>12555</v>
      </c>
      <c r="F2314">
        <v>1</v>
      </c>
    </row>
    <row r="2315" spans="1:6" ht="28.8" x14ac:dyDescent="0.3">
      <c r="A2315" s="3" t="s">
        <v>12837</v>
      </c>
      <c r="B2315" s="2" t="s">
        <v>67</v>
      </c>
      <c r="C2315" s="2" t="s">
        <v>67</v>
      </c>
      <c r="E2315" s="33" t="s">
        <v>12862</v>
      </c>
      <c r="F2315">
        <v>1</v>
      </c>
    </row>
    <row r="2316" spans="1:6" x14ac:dyDescent="0.3">
      <c r="A2316" s="3" t="s">
        <v>12837</v>
      </c>
      <c r="B2316" s="2" t="s">
        <v>67</v>
      </c>
      <c r="C2316" s="2" t="s">
        <v>67</v>
      </c>
      <c r="E2316" s="33" t="s">
        <v>12863</v>
      </c>
      <c r="F2316">
        <v>1</v>
      </c>
    </row>
    <row r="2317" spans="1:6" ht="28.8" x14ac:dyDescent="0.3">
      <c r="A2317" s="3" t="s">
        <v>12837</v>
      </c>
      <c r="B2317" s="2" t="s">
        <v>11170</v>
      </c>
      <c r="C2317" s="2" t="s">
        <v>67</v>
      </c>
      <c r="E2317" s="33" t="s">
        <v>12759</v>
      </c>
      <c r="F2317">
        <v>1</v>
      </c>
    </row>
    <row r="2318" spans="1:6" x14ac:dyDescent="0.3">
      <c r="A2318" s="3" t="s">
        <v>12837</v>
      </c>
      <c r="B2318" s="2" t="s">
        <v>67</v>
      </c>
      <c r="C2318" s="2" t="s">
        <v>67</v>
      </c>
      <c r="E2318" s="33" t="s">
        <v>12864</v>
      </c>
      <c r="F2318">
        <v>1</v>
      </c>
    </row>
    <row r="2319" spans="1:6" x14ac:dyDescent="0.3">
      <c r="A2319" s="3" t="s">
        <v>12837</v>
      </c>
      <c r="B2319" s="2" t="s">
        <v>67</v>
      </c>
      <c r="C2319" s="2" t="s">
        <v>67</v>
      </c>
      <c r="E2319" s="33" t="s">
        <v>12865</v>
      </c>
      <c r="F2319">
        <v>1</v>
      </c>
    </row>
    <row r="2320" spans="1:6" x14ac:dyDescent="0.3">
      <c r="A2320" s="3" t="s">
        <v>12837</v>
      </c>
      <c r="B2320" s="2" t="s">
        <v>67</v>
      </c>
      <c r="C2320" s="2" t="s">
        <v>68</v>
      </c>
      <c r="E2320" s="33" t="s">
        <v>12866</v>
      </c>
      <c r="F2320">
        <v>1</v>
      </c>
    </row>
    <row r="2321" spans="1:6" ht="28.8" x14ac:dyDescent="0.3">
      <c r="A2321" s="3" t="s">
        <v>12837</v>
      </c>
      <c r="B2321" s="2" t="s">
        <v>11170</v>
      </c>
      <c r="C2321" s="2" t="s">
        <v>67</v>
      </c>
      <c r="E2321" s="33" t="s">
        <v>12795</v>
      </c>
      <c r="F2321">
        <v>1</v>
      </c>
    </row>
    <row r="2322" spans="1:6" x14ac:dyDescent="0.3">
      <c r="A2322" s="3" t="s">
        <v>12837</v>
      </c>
      <c r="B2322" s="2" t="s">
        <v>11170</v>
      </c>
      <c r="C2322" s="2" t="s">
        <v>67</v>
      </c>
      <c r="E2322" s="33" t="s">
        <v>12566</v>
      </c>
      <c r="F2322">
        <v>1</v>
      </c>
    </row>
    <row r="2323" spans="1:6" x14ac:dyDescent="0.3">
      <c r="A2323" s="3" t="s">
        <v>12837</v>
      </c>
      <c r="B2323" s="2" t="s">
        <v>11170</v>
      </c>
      <c r="C2323" s="2" t="s">
        <v>67</v>
      </c>
      <c r="E2323" s="33" t="s">
        <v>12867</v>
      </c>
      <c r="F2323">
        <v>1</v>
      </c>
    </row>
    <row r="2324" spans="1:6" x14ac:dyDescent="0.3">
      <c r="A2324" s="3" t="s">
        <v>12837</v>
      </c>
      <c r="B2324" s="2" t="s">
        <v>67</v>
      </c>
      <c r="C2324" s="2" t="s">
        <v>67</v>
      </c>
      <c r="E2324" s="33" t="s">
        <v>12868</v>
      </c>
      <c r="F2324">
        <v>1</v>
      </c>
    </row>
    <row r="2325" spans="1:6" x14ac:dyDescent="0.3">
      <c r="A2325" s="3" t="s">
        <v>12837</v>
      </c>
      <c r="B2325" s="2" t="s">
        <v>67</v>
      </c>
      <c r="C2325" s="2" t="s">
        <v>67</v>
      </c>
      <c r="E2325" s="33" t="s">
        <v>12869</v>
      </c>
      <c r="F2325">
        <v>1</v>
      </c>
    </row>
    <row r="2326" spans="1:6" x14ac:dyDescent="0.3">
      <c r="A2326" s="3" t="s">
        <v>12837</v>
      </c>
      <c r="B2326" s="2" t="s">
        <v>11170</v>
      </c>
      <c r="C2326" s="2" t="s">
        <v>67</v>
      </c>
      <c r="E2326" s="33" t="s">
        <v>12789</v>
      </c>
      <c r="F2326">
        <v>1</v>
      </c>
    </row>
    <row r="2327" spans="1:6" x14ac:dyDescent="0.3">
      <c r="A2327" s="3" t="s">
        <v>12837</v>
      </c>
      <c r="B2327" s="2" t="s">
        <v>11170</v>
      </c>
      <c r="C2327" s="2" t="s">
        <v>67</v>
      </c>
      <c r="E2327" s="33" t="s">
        <v>12763</v>
      </c>
      <c r="F2327">
        <v>1</v>
      </c>
    </row>
    <row r="2328" spans="1:6" x14ac:dyDescent="0.3">
      <c r="A2328" s="3" t="s">
        <v>12837</v>
      </c>
      <c r="B2328" s="2" t="s">
        <v>11170</v>
      </c>
      <c r="C2328" s="2" t="s">
        <v>67</v>
      </c>
      <c r="E2328" s="33" t="s">
        <v>12764</v>
      </c>
      <c r="F2328">
        <v>1</v>
      </c>
    </row>
    <row r="2329" spans="1:6" ht="28.8" x14ac:dyDescent="0.3">
      <c r="A2329" s="3" t="s">
        <v>12837</v>
      </c>
      <c r="B2329" s="2" t="s">
        <v>11170</v>
      </c>
      <c r="C2329" s="2" t="s">
        <v>67</v>
      </c>
      <c r="E2329" s="33" t="s">
        <v>12870</v>
      </c>
      <c r="F2329">
        <v>1</v>
      </c>
    </row>
    <row r="2330" spans="1:6" ht="28.8" x14ac:dyDescent="0.3">
      <c r="A2330" s="3" t="s">
        <v>12837</v>
      </c>
      <c r="B2330" s="2" t="s">
        <v>67</v>
      </c>
      <c r="C2330" s="2" t="s">
        <v>67</v>
      </c>
      <c r="E2330" s="33" t="s">
        <v>12871</v>
      </c>
      <c r="F2330">
        <v>1</v>
      </c>
    </row>
    <row r="2331" spans="1:6" x14ac:dyDescent="0.3">
      <c r="A2331" s="3" t="s">
        <v>12837</v>
      </c>
      <c r="B2331" s="2" t="s">
        <v>11170</v>
      </c>
      <c r="C2331" s="2" t="s">
        <v>67</v>
      </c>
      <c r="E2331" s="33" t="s">
        <v>12832</v>
      </c>
      <c r="F2331">
        <v>1</v>
      </c>
    </row>
    <row r="2332" spans="1:6" x14ac:dyDescent="0.3">
      <c r="A2332" s="3" t="s">
        <v>11812</v>
      </c>
      <c r="B2332" s="2" t="s">
        <v>11170</v>
      </c>
      <c r="E2332" s="33" t="s">
        <v>12958</v>
      </c>
      <c r="F2332">
        <v>1</v>
      </c>
    </row>
    <row r="2333" spans="1:6" x14ac:dyDescent="0.3">
      <c r="A2333" s="3" t="s">
        <v>11812</v>
      </c>
      <c r="B2333" s="2" t="s">
        <v>11170</v>
      </c>
      <c r="E2333" s="33" t="s">
        <v>11227</v>
      </c>
      <c r="F2333">
        <v>1</v>
      </c>
    </row>
    <row r="2334" spans="1:6" ht="28.8" x14ac:dyDescent="0.3">
      <c r="A2334" s="3" t="s">
        <v>11812</v>
      </c>
      <c r="B2334" s="2" t="s">
        <v>11170</v>
      </c>
      <c r="E2334" s="33" t="s">
        <v>11503</v>
      </c>
      <c r="F2334">
        <v>1</v>
      </c>
    </row>
    <row r="2335" spans="1:6" x14ac:dyDescent="0.3">
      <c r="A2335" s="3" t="s">
        <v>11812</v>
      </c>
      <c r="B2335" s="2" t="s">
        <v>11170</v>
      </c>
      <c r="C2335" s="2" t="s">
        <v>67</v>
      </c>
      <c r="D2335" s="23" t="s">
        <v>10756</v>
      </c>
      <c r="E2335" s="33" t="s">
        <v>11933</v>
      </c>
      <c r="F2335">
        <v>1</v>
      </c>
    </row>
    <row r="2336" spans="1:6" x14ac:dyDescent="0.3">
      <c r="A2336" s="3" t="s">
        <v>11812</v>
      </c>
      <c r="B2336" s="2" t="s">
        <v>11170</v>
      </c>
      <c r="E2336" s="33" t="s">
        <v>9290</v>
      </c>
      <c r="F2336">
        <v>1</v>
      </c>
    </row>
    <row r="2337" spans="1:6" x14ac:dyDescent="0.3">
      <c r="A2337" s="3" t="s">
        <v>11812</v>
      </c>
      <c r="B2337" s="2" t="s">
        <v>67</v>
      </c>
      <c r="C2337" s="2" t="s">
        <v>67</v>
      </c>
      <c r="E2337" s="33" t="s">
        <v>12959</v>
      </c>
      <c r="F2337">
        <v>1</v>
      </c>
    </row>
    <row r="2338" spans="1:6" ht="28.8" x14ac:dyDescent="0.3">
      <c r="A2338" s="3">
        <v>95</v>
      </c>
      <c r="B2338" s="2" t="s">
        <v>67</v>
      </c>
      <c r="C2338" s="2" t="s">
        <v>67</v>
      </c>
      <c r="E2338" s="33" t="s">
        <v>12960</v>
      </c>
      <c r="F2338">
        <v>1</v>
      </c>
    </row>
    <row r="2339" spans="1:6" ht="43.2" x14ac:dyDescent="0.3">
      <c r="A2339" s="3">
        <v>95</v>
      </c>
      <c r="B2339" s="2" t="s">
        <v>67</v>
      </c>
      <c r="C2339" s="2" t="s">
        <v>67</v>
      </c>
      <c r="E2339" s="33" t="s">
        <v>12961</v>
      </c>
      <c r="F2339">
        <v>1</v>
      </c>
    </row>
    <row r="2340" spans="1:6" ht="28.8" x14ac:dyDescent="0.3">
      <c r="A2340" s="3">
        <v>95</v>
      </c>
      <c r="B2340" s="2" t="s">
        <v>67</v>
      </c>
      <c r="C2340" s="2" t="s">
        <v>67</v>
      </c>
      <c r="E2340" s="33" t="s">
        <v>12962</v>
      </c>
      <c r="F2340">
        <v>1</v>
      </c>
    </row>
    <row r="2341" spans="1:6" x14ac:dyDescent="0.3">
      <c r="A2341" s="3">
        <v>95</v>
      </c>
      <c r="B2341" s="2" t="s">
        <v>11170</v>
      </c>
      <c r="C2341" s="2" t="s">
        <v>67</v>
      </c>
      <c r="E2341" s="33" t="s">
        <v>11457</v>
      </c>
      <c r="F2341">
        <v>1</v>
      </c>
    </row>
    <row r="2342" spans="1:6" x14ac:dyDescent="0.3">
      <c r="A2342" s="3">
        <v>95</v>
      </c>
      <c r="B2342" s="2" t="s">
        <v>67</v>
      </c>
      <c r="C2342" s="2" t="s">
        <v>67</v>
      </c>
      <c r="E2342" s="33" t="s">
        <v>11458</v>
      </c>
      <c r="F2342">
        <v>1</v>
      </c>
    </row>
    <row r="2343" spans="1:6" x14ac:dyDescent="0.3">
      <c r="A2343" s="3">
        <v>95</v>
      </c>
      <c r="B2343" s="2" t="s">
        <v>11170</v>
      </c>
      <c r="E2343" s="33" t="s">
        <v>12963</v>
      </c>
      <c r="F2343">
        <v>1</v>
      </c>
    </row>
    <row r="2344" spans="1:6" ht="28.8" x14ac:dyDescent="0.3">
      <c r="A2344" s="3">
        <v>95</v>
      </c>
      <c r="B2344" s="2" t="s">
        <v>67</v>
      </c>
      <c r="C2344" s="2" t="s">
        <v>67</v>
      </c>
      <c r="E2344" s="33" t="s">
        <v>12964</v>
      </c>
      <c r="F2344">
        <v>1</v>
      </c>
    </row>
    <row r="2345" spans="1:6" ht="28.8" x14ac:dyDescent="0.3">
      <c r="A2345" s="3">
        <v>95</v>
      </c>
      <c r="B2345" s="2" t="s">
        <v>67</v>
      </c>
      <c r="C2345" s="2" t="s">
        <v>67</v>
      </c>
      <c r="E2345" s="33" t="s">
        <v>12965</v>
      </c>
      <c r="F2345">
        <v>1</v>
      </c>
    </row>
    <row r="2346" spans="1:6" x14ac:dyDescent="0.3">
      <c r="A2346" s="3">
        <v>95</v>
      </c>
      <c r="B2346" s="2" t="s">
        <v>11170</v>
      </c>
      <c r="C2346" s="2" t="s">
        <v>67</v>
      </c>
      <c r="E2346" s="33" t="s">
        <v>12966</v>
      </c>
      <c r="F2346">
        <v>1</v>
      </c>
    </row>
    <row r="2347" spans="1:6" x14ac:dyDescent="0.3">
      <c r="A2347" s="3">
        <v>95</v>
      </c>
      <c r="B2347" s="2" t="s">
        <v>67</v>
      </c>
      <c r="C2347" s="2" t="s">
        <v>67</v>
      </c>
      <c r="E2347" s="33" t="s">
        <v>12967</v>
      </c>
      <c r="F2347">
        <v>1</v>
      </c>
    </row>
    <row r="2348" spans="1:6" x14ac:dyDescent="0.3">
      <c r="A2348" s="3">
        <v>95</v>
      </c>
      <c r="B2348" s="2" t="s">
        <v>11170</v>
      </c>
      <c r="C2348" s="2" t="s">
        <v>67</v>
      </c>
      <c r="E2348" s="33" t="s">
        <v>11349</v>
      </c>
      <c r="F2348">
        <v>1</v>
      </c>
    </row>
    <row r="2349" spans="1:6" ht="43.2" x14ac:dyDescent="0.3">
      <c r="A2349" s="3">
        <v>95</v>
      </c>
      <c r="B2349" s="2" t="s">
        <v>8520</v>
      </c>
      <c r="C2349" s="2" t="s">
        <v>68</v>
      </c>
      <c r="D2349" s="23" t="s">
        <v>12968</v>
      </c>
      <c r="E2349" s="33" t="s">
        <v>11459</v>
      </c>
      <c r="F2349">
        <v>1</v>
      </c>
    </row>
    <row r="2350" spans="1:6" x14ac:dyDescent="0.3">
      <c r="A2350" s="3">
        <v>95</v>
      </c>
      <c r="B2350" s="2" t="s">
        <v>11170</v>
      </c>
      <c r="C2350" s="2" t="s">
        <v>67</v>
      </c>
      <c r="E2350" s="33" t="s">
        <v>11196</v>
      </c>
      <c r="F2350">
        <v>1</v>
      </c>
    </row>
    <row r="2351" spans="1:6" ht="28.8" x14ac:dyDescent="0.3">
      <c r="A2351" s="3">
        <v>95</v>
      </c>
      <c r="B2351" s="2" t="s">
        <v>11170</v>
      </c>
      <c r="C2351" s="2" t="s">
        <v>67</v>
      </c>
      <c r="E2351" s="33" t="s">
        <v>1917</v>
      </c>
      <c r="F2351">
        <v>1</v>
      </c>
    </row>
    <row r="2352" spans="1:6" x14ac:dyDescent="0.3">
      <c r="A2352" s="3">
        <v>95</v>
      </c>
      <c r="B2352" s="2" t="s">
        <v>11170</v>
      </c>
      <c r="C2352" s="2" t="s">
        <v>67</v>
      </c>
      <c r="E2352" s="33" t="s">
        <v>11194</v>
      </c>
      <c r="F2352">
        <v>1</v>
      </c>
    </row>
    <row r="2353" spans="1:6" x14ac:dyDescent="0.3">
      <c r="A2353" s="3">
        <v>95</v>
      </c>
      <c r="B2353" s="2" t="s">
        <v>11170</v>
      </c>
      <c r="C2353" s="2" t="s">
        <v>67</v>
      </c>
      <c r="E2353" s="33" t="s">
        <v>12969</v>
      </c>
      <c r="F2353">
        <v>1</v>
      </c>
    </row>
    <row r="2354" spans="1:6" ht="28.8" x14ac:dyDescent="0.3">
      <c r="A2354" s="3">
        <v>95</v>
      </c>
      <c r="B2354" s="2" t="s">
        <v>11170</v>
      </c>
      <c r="C2354" s="2" t="s">
        <v>67</v>
      </c>
      <c r="E2354" s="33" t="s">
        <v>11460</v>
      </c>
      <c r="F2354">
        <v>1</v>
      </c>
    </row>
    <row r="2355" spans="1:6" x14ac:dyDescent="0.3">
      <c r="A2355" s="3">
        <v>95</v>
      </c>
      <c r="B2355" s="2" t="s">
        <v>11170</v>
      </c>
      <c r="C2355" s="2" t="s">
        <v>67</v>
      </c>
      <c r="E2355" s="33" t="s">
        <v>11461</v>
      </c>
      <c r="F2355">
        <v>1</v>
      </c>
    </row>
    <row r="2356" spans="1:6" ht="28.8" x14ac:dyDescent="0.3">
      <c r="A2356" s="3">
        <v>95</v>
      </c>
      <c r="B2356" s="2" t="s">
        <v>11170</v>
      </c>
      <c r="C2356" s="2" t="s">
        <v>67</v>
      </c>
      <c r="E2356" s="33" t="s">
        <v>12970</v>
      </c>
      <c r="F2356">
        <v>1</v>
      </c>
    </row>
    <row r="2357" spans="1:6" x14ac:dyDescent="0.3">
      <c r="A2357" s="3">
        <v>95</v>
      </c>
      <c r="B2357" s="2" t="s">
        <v>11170</v>
      </c>
      <c r="C2357" s="2" t="s">
        <v>67</v>
      </c>
      <c r="E2357" s="33" t="s">
        <v>11381</v>
      </c>
      <c r="F2357">
        <v>1</v>
      </c>
    </row>
    <row r="2358" spans="1:6" x14ac:dyDescent="0.3">
      <c r="A2358" s="3">
        <v>95</v>
      </c>
      <c r="B2358" s="2" t="s">
        <v>11170</v>
      </c>
      <c r="C2358" s="2" t="s">
        <v>67</v>
      </c>
      <c r="E2358" s="33" t="s">
        <v>12971</v>
      </c>
      <c r="F2358">
        <v>1</v>
      </c>
    </row>
    <row r="2359" spans="1:6" ht="28.8" x14ac:dyDescent="0.3">
      <c r="A2359" s="3">
        <v>95</v>
      </c>
      <c r="B2359" s="2" t="s">
        <v>11170</v>
      </c>
      <c r="C2359" s="2" t="s">
        <v>67</v>
      </c>
      <c r="E2359" s="33" t="s">
        <v>12972</v>
      </c>
      <c r="F2359">
        <v>1</v>
      </c>
    </row>
    <row r="2360" spans="1:6" x14ac:dyDescent="0.3">
      <c r="A2360" s="3">
        <v>95</v>
      </c>
      <c r="B2360" s="2" t="s">
        <v>11170</v>
      </c>
      <c r="C2360" s="2" t="s">
        <v>67</v>
      </c>
      <c r="E2360" s="33" t="s">
        <v>11446</v>
      </c>
      <c r="F2360">
        <v>1</v>
      </c>
    </row>
    <row r="2361" spans="1:6" x14ac:dyDescent="0.3">
      <c r="A2361" s="3">
        <v>95</v>
      </c>
      <c r="B2361" s="2" t="s">
        <v>67</v>
      </c>
      <c r="C2361" s="2" t="s">
        <v>68</v>
      </c>
      <c r="D2361" s="23" t="s">
        <v>11610</v>
      </c>
      <c r="E2361" s="33" t="s">
        <v>12973</v>
      </c>
      <c r="F2361">
        <v>1</v>
      </c>
    </row>
    <row r="2362" spans="1:6" ht="28.8" x14ac:dyDescent="0.3">
      <c r="A2362" s="3" t="s">
        <v>11809</v>
      </c>
      <c r="B2362" s="2" t="s">
        <v>11170</v>
      </c>
      <c r="C2362" s="2" t="s">
        <v>67</v>
      </c>
      <c r="E2362" s="33" t="s">
        <v>11390</v>
      </c>
      <c r="F2362">
        <v>1</v>
      </c>
    </row>
    <row r="2363" spans="1:6" ht="28.8" x14ac:dyDescent="0.3">
      <c r="A2363" s="3" t="s">
        <v>11809</v>
      </c>
      <c r="B2363" s="2" t="s">
        <v>11170</v>
      </c>
      <c r="C2363" s="2" t="s">
        <v>67</v>
      </c>
      <c r="E2363" s="33" t="s">
        <v>10991</v>
      </c>
      <c r="F2363">
        <v>1</v>
      </c>
    </row>
    <row r="2364" spans="1:6" ht="28.8" x14ac:dyDescent="0.3">
      <c r="A2364" s="3" t="s">
        <v>11809</v>
      </c>
      <c r="B2364" s="2" t="s">
        <v>67</v>
      </c>
      <c r="C2364" s="2" t="s">
        <v>68</v>
      </c>
      <c r="D2364" s="23" t="s">
        <v>12975</v>
      </c>
      <c r="E2364" s="33" t="s">
        <v>12974</v>
      </c>
      <c r="F2364">
        <v>1</v>
      </c>
    </row>
    <row r="2365" spans="1:6" x14ac:dyDescent="0.3">
      <c r="A2365" s="3" t="s">
        <v>11809</v>
      </c>
      <c r="B2365" s="2" t="s">
        <v>11170</v>
      </c>
      <c r="C2365" s="2" t="s">
        <v>67</v>
      </c>
      <c r="E2365" s="33" t="s">
        <v>11311</v>
      </c>
      <c r="F2365">
        <v>1</v>
      </c>
    </row>
    <row r="2366" spans="1:6" ht="28.8" x14ac:dyDescent="0.3">
      <c r="A2366" s="3" t="s">
        <v>11809</v>
      </c>
      <c r="B2366" s="2" t="s">
        <v>11170</v>
      </c>
      <c r="C2366" s="2" t="s">
        <v>67</v>
      </c>
      <c r="E2366" s="33" t="s">
        <v>11308</v>
      </c>
      <c r="F2366">
        <v>1</v>
      </c>
    </row>
    <row r="2367" spans="1:6" x14ac:dyDescent="0.3">
      <c r="A2367" s="3" t="s">
        <v>11809</v>
      </c>
      <c r="B2367" s="2" t="s">
        <v>11170</v>
      </c>
      <c r="C2367" s="2" t="s">
        <v>67</v>
      </c>
      <c r="E2367" s="33" t="s">
        <v>10993</v>
      </c>
      <c r="F2367">
        <v>1</v>
      </c>
    </row>
    <row r="2368" spans="1:6" x14ac:dyDescent="0.3">
      <c r="A2368" s="3" t="s">
        <v>11809</v>
      </c>
      <c r="B2368" s="2" t="s">
        <v>11170</v>
      </c>
      <c r="C2368" s="2" t="s">
        <v>67</v>
      </c>
      <c r="E2368" s="33" t="s">
        <v>301</v>
      </c>
      <c r="F2368">
        <v>1</v>
      </c>
    </row>
    <row r="2369" spans="1:6" x14ac:dyDescent="0.3">
      <c r="A2369" s="3" t="s">
        <v>11809</v>
      </c>
      <c r="B2369" s="2" t="s">
        <v>11170</v>
      </c>
      <c r="C2369" s="2" t="s">
        <v>67</v>
      </c>
      <c r="E2369" s="33" t="s">
        <v>11306</v>
      </c>
      <c r="F2369">
        <v>1</v>
      </c>
    </row>
    <row r="2370" spans="1:6" x14ac:dyDescent="0.3">
      <c r="A2370" s="3" t="s">
        <v>11809</v>
      </c>
      <c r="B2370" s="2" t="s">
        <v>11170</v>
      </c>
      <c r="C2370" s="2" t="s">
        <v>67</v>
      </c>
      <c r="E2370" s="33" t="s">
        <v>11307</v>
      </c>
      <c r="F2370">
        <v>1</v>
      </c>
    </row>
    <row r="2371" spans="1:6" ht="28.8" x14ac:dyDescent="0.3">
      <c r="A2371" s="3" t="s">
        <v>11809</v>
      </c>
      <c r="B2371" s="2" t="s">
        <v>11170</v>
      </c>
      <c r="C2371" s="2" t="s">
        <v>67</v>
      </c>
      <c r="E2371" s="33" t="s">
        <v>11767</v>
      </c>
      <c r="F2371">
        <v>1</v>
      </c>
    </row>
    <row r="2372" spans="1:6" ht="28.8" x14ac:dyDescent="0.3">
      <c r="A2372" s="3" t="s">
        <v>11809</v>
      </c>
      <c r="B2372" s="2" t="s">
        <v>11170</v>
      </c>
      <c r="C2372" s="2" t="s">
        <v>67</v>
      </c>
      <c r="E2372" s="33" t="s">
        <v>11782</v>
      </c>
      <c r="F2372">
        <v>1</v>
      </c>
    </row>
    <row r="2373" spans="1:6" ht="28.8" x14ac:dyDescent="0.3">
      <c r="A2373" s="3" t="s">
        <v>11809</v>
      </c>
      <c r="B2373" s="2" t="s">
        <v>11170</v>
      </c>
      <c r="C2373" s="2" t="s">
        <v>67</v>
      </c>
      <c r="E2373" s="33" t="s">
        <v>11783</v>
      </c>
      <c r="F2373">
        <v>1</v>
      </c>
    </row>
    <row r="2374" spans="1:6" ht="28.8" x14ac:dyDescent="0.3">
      <c r="A2374" s="3" t="s">
        <v>11809</v>
      </c>
      <c r="B2374" s="2" t="s">
        <v>11170</v>
      </c>
      <c r="C2374" s="2" t="s">
        <v>67</v>
      </c>
      <c r="E2374" s="33" t="s">
        <v>11309</v>
      </c>
      <c r="F2374">
        <v>1</v>
      </c>
    </row>
    <row r="2375" spans="1:6" ht="28.8" x14ac:dyDescent="0.3">
      <c r="A2375" s="3" t="s">
        <v>11809</v>
      </c>
      <c r="B2375" s="2" t="s">
        <v>11170</v>
      </c>
      <c r="C2375" s="2" t="s">
        <v>67</v>
      </c>
      <c r="E2375" s="33" t="s">
        <v>11397</v>
      </c>
      <c r="F2375">
        <v>1</v>
      </c>
    </row>
    <row r="2376" spans="1:6" x14ac:dyDescent="0.3">
      <c r="A2376" s="3" t="s">
        <v>11809</v>
      </c>
      <c r="B2376" s="2" t="s">
        <v>11170</v>
      </c>
      <c r="C2376" s="2" t="s">
        <v>67</v>
      </c>
      <c r="E2376" s="33" t="s">
        <v>11310</v>
      </c>
      <c r="F2376">
        <v>1</v>
      </c>
    </row>
    <row r="2377" spans="1:6" ht="28.8" x14ac:dyDescent="0.3">
      <c r="A2377" s="3" t="s">
        <v>11809</v>
      </c>
      <c r="B2377" s="2" t="s">
        <v>11170</v>
      </c>
      <c r="C2377" s="2" t="s">
        <v>67</v>
      </c>
      <c r="E2377" s="33" t="s">
        <v>11666</v>
      </c>
      <c r="F2377">
        <v>1</v>
      </c>
    </row>
    <row r="2379" spans="1:6" x14ac:dyDescent="0.3">
      <c r="E2379" s="20"/>
    </row>
  </sheetData>
  <autoFilter ref="A1:E2377"/>
  <conditionalFormatting sqref="E2316:E2331 E1:E2314 E2362:E2378 E2380:E1048576">
    <cfRule type="duplicateValues" dxfId="60" priority="102"/>
  </conditionalFormatting>
  <conditionalFormatting sqref="E2332:E2337">
    <cfRule type="duplicateValues" dxfId="59" priority="6"/>
  </conditionalFormatting>
  <conditionalFormatting sqref="E2362:E2378 E1:E2337 E2380:E1048576">
    <cfRule type="duplicateValues" dxfId="58" priority="5"/>
  </conditionalFormatting>
  <conditionalFormatting sqref="E2338:E2361">
    <cfRule type="duplicateValues" dxfId="57" priority="4"/>
  </conditionalFormatting>
  <conditionalFormatting sqref="E1:E2378 E2380:E1048576">
    <cfRule type="duplicateValues" dxfId="56" priority="2"/>
    <cfRule type="duplicateValues" dxfId="55" priority="3"/>
  </conditionalFormatting>
  <conditionalFormatting sqref="E2379">
    <cfRule type="duplicateValues" dxfId="54"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
  <sheetViews>
    <sheetView tabSelected="1" topLeftCell="H1" zoomScaleNormal="100" workbookViewId="0">
      <pane ySplit="1" topLeftCell="A116" activePane="bottomLeft" state="frozen"/>
      <selection pane="bottomLeft" activeCell="Q118" sqref="Q118"/>
    </sheetView>
  </sheetViews>
  <sheetFormatPr defaultRowHeight="14.4" x14ac:dyDescent="0.3"/>
  <cols>
    <col min="1" max="3" width="8.88671875" style="34"/>
    <col min="4" max="4" width="36" style="30" customWidth="1"/>
    <col min="5" max="5" width="49.77734375" style="31" customWidth="1"/>
    <col min="6" max="6" width="9.44140625" style="30" customWidth="1"/>
    <col min="7" max="7" width="15.109375" style="30" customWidth="1"/>
    <col min="8" max="8" width="14.21875" style="30" customWidth="1"/>
    <col min="9" max="9" width="19.77734375" style="30" customWidth="1"/>
    <col min="10" max="10" width="13.5546875" style="30" customWidth="1"/>
    <col min="11" max="11" width="11.21875" style="30" customWidth="1"/>
    <col min="12" max="12" width="10" style="30" customWidth="1"/>
    <col min="13" max="13" width="8.88671875" style="30"/>
    <col min="14" max="14" width="24.44140625" style="30" customWidth="1"/>
    <col min="15" max="16" width="31" style="30" customWidth="1"/>
    <col min="18" max="18" width="10.33203125" customWidth="1"/>
  </cols>
  <sheetData>
    <row r="1" spans="1:18" ht="70.8" customHeight="1" thickBot="1" x14ac:dyDescent="0.35">
      <c r="A1" s="32" t="s">
        <v>12917</v>
      </c>
      <c r="B1" s="32" t="s">
        <v>12918</v>
      </c>
      <c r="C1" s="32" t="s">
        <v>12956</v>
      </c>
      <c r="D1" s="32" t="s">
        <v>56</v>
      </c>
      <c r="E1" s="32" t="s">
        <v>0</v>
      </c>
      <c r="F1" s="32" t="s">
        <v>12919</v>
      </c>
      <c r="G1" s="32" t="s">
        <v>12921</v>
      </c>
      <c r="H1" s="32" t="s">
        <v>12920</v>
      </c>
      <c r="I1" s="32" t="s">
        <v>12924</v>
      </c>
      <c r="J1" s="32" t="s">
        <v>12922</v>
      </c>
      <c r="K1" s="32" t="s">
        <v>12923</v>
      </c>
      <c r="L1" s="32" t="s">
        <v>12954</v>
      </c>
      <c r="M1" s="32" t="s">
        <v>12955</v>
      </c>
      <c r="N1" s="32" t="s">
        <v>1</v>
      </c>
      <c r="O1" s="32" t="s">
        <v>12262</v>
      </c>
      <c r="P1" s="32" t="s">
        <v>12935</v>
      </c>
      <c r="Q1" s="32"/>
      <c r="R1" s="32" t="s">
        <v>12981</v>
      </c>
    </row>
    <row r="2" spans="1:18" ht="43.8" thickTop="1" x14ac:dyDescent="0.3">
      <c r="A2" s="34">
        <v>1</v>
      </c>
      <c r="B2" s="34">
        <v>1</v>
      </c>
      <c r="C2" s="34" t="s">
        <v>12100</v>
      </c>
      <c r="D2" s="30" t="s">
        <v>12098</v>
      </c>
      <c r="E2" s="31" t="s">
        <v>11878</v>
      </c>
      <c r="F2" s="30" t="s">
        <v>1114</v>
      </c>
      <c r="G2" s="30" t="s">
        <v>1133</v>
      </c>
      <c r="H2" s="30" t="s">
        <v>1117</v>
      </c>
      <c r="I2" s="30" t="s">
        <v>9519</v>
      </c>
      <c r="J2" s="30" t="s">
        <v>67</v>
      </c>
      <c r="K2" s="30" t="s">
        <v>67</v>
      </c>
      <c r="L2" s="30" t="s">
        <v>1110</v>
      </c>
      <c r="M2" s="30">
        <v>2009</v>
      </c>
      <c r="N2" s="30" t="s">
        <v>12263</v>
      </c>
      <c r="O2" s="30" t="s">
        <v>12264</v>
      </c>
      <c r="Q2">
        <v>1</v>
      </c>
      <c r="R2" s="30" t="s">
        <v>68</v>
      </c>
    </row>
    <row r="3" spans="1:18" ht="43.8" thickTop="1" x14ac:dyDescent="0.3">
      <c r="A3" s="34">
        <v>2</v>
      </c>
      <c r="B3" s="34">
        <v>2</v>
      </c>
      <c r="C3" s="34" t="s">
        <v>11815</v>
      </c>
      <c r="D3" s="30" t="s">
        <v>10690</v>
      </c>
      <c r="E3" s="31" t="s">
        <v>11269</v>
      </c>
      <c r="F3" s="30" t="s">
        <v>1114</v>
      </c>
      <c r="G3" s="30" t="s">
        <v>12898</v>
      </c>
      <c r="H3" s="30" t="s">
        <v>1117</v>
      </c>
      <c r="I3" s="30" t="s">
        <v>9519</v>
      </c>
      <c r="J3" s="30" t="s">
        <v>67</v>
      </c>
      <c r="K3" s="30" t="s">
        <v>68</v>
      </c>
      <c r="L3" s="30" t="s">
        <v>8893</v>
      </c>
      <c r="M3" s="30">
        <v>2009</v>
      </c>
      <c r="N3" s="30" t="s">
        <v>12362</v>
      </c>
      <c r="O3" s="30" t="s">
        <v>12265</v>
      </c>
      <c r="P3" s="30" t="s">
        <v>12939</v>
      </c>
      <c r="Q3">
        <v>1</v>
      </c>
      <c r="R3" s="30" t="s">
        <v>67</v>
      </c>
    </row>
    <row r="4" spans="1:18" ht="55.2" customHeight="1" x14ac:dyDescent="0.3">
      <c r="A4" s="34">
        <v>3</v>
      </c>
      <c r="B4" s="34">
        <v>3</v>
      </c>
      <c r="C4" s="34">
        <v>49</v>
      </c>
      <c r="D4" s="30" t="s">
        <v>1134</v>
      </c>
      <c r="E4" s="31" t="s">
        <v>665</v>
      </c>
      <c r="F4" s="30" t="s">
        <v>1114</v>
      </c>
      <c r="G4" s="30" t="s">
        <v>1133</v>
      </c>
      <c r="H4" s="30" t="s">
        <v>1117</v>
      </c>
      <c r="I4" s="30" t="s">
        <v>1109</v>
      </c>
      <c r="J4" s="30" t="s">
        <v>67</v>
      </c>
      <c r="K4" s="30" t="s">
        <v>67</v>
      </c>
      <c r="L4" s="30" t="s">
        <v>1110</v>
      </c>
      <c r="M4" s="30">
        <v>2011</v>
      </c>
      <c r="N4" s="30" t="s">
        <v>12266</v>
      </c>
      <c r="O4" s="30" t="s">
        <v>12267</v>
      </c>
      <c r="Q4">
        <v>1</v>
      </c>
      <c r="R4" s="30" t="s">
        <v>67</v>
      </c>
    </row>
    <row r="5" spans="1:18" ht="43.8" thickTop="1" x14ac:dyDescent="0.3">
      <c r="A5" s="34">
        <v>4</v>
      </c>
      <c r="B5" s="34">
        <v>4</v>
      </c>
      <c r="C5" s="34" t="s">
        <v>11818</v>
      </c>
      <c r="D5" s="30" t="s">
        <v>11599</v>
      </c>
      <c r="E5" s="31" t="s">
        <v>11356</v>
      </c>
      <c r="F5" s="30" t="s">
        <v>1114</v>
      </c>
      <c r="G5" s="30" t="s">
        <v>11336</v>
      </c>
      <c r="H5" s="30" t="s">
        <v>1129</v>
      </c>
      <c r="I5" s="30" t="s">
        <v>12900</v>
      </c>
      <c r="J5" s="30" t="s">
        <v>67</v>
      </c>
      <c r="K5" s="30" t="s">
        <v>67</v>
      </c>
      <c r="L5" s="30" t="s">
        <v>1110</v>
      </c>
      <c r="M5" s="30">
        <v>2011</v>
      </c>
      <c r="N5" s="30" t="s">
        <v>12268</v>
      </c>
      <c r="O5" s="30" t="s">
        <v>12269</v>
      </c>
      <c r="Q5">
        <v>1</v>
      </c>
      <c r="R5" s="30" t="s">
        <v>68</v>
      </c>
    </row>
    <row r="6" spans="1:18" ht="29.4" thickTop="1" x14ac:dyDescent="0.3">
      <c r="A6" s="34">
        <v>5</v>
      </c>
      <c r="B6" s="34">
        <v>5</v>
      </c>
      <c r="C6" s="34">
        <v>126</v>
      </c>
      <c r="D6" s="30" t="s">
        <v>10690</v>
      </c>
      <c r="E6" s="31" t="s">
        <v>1489</v>
      </c>
      <c r="F6" s="30" t="s">
        <v>1114</v>
      </c>
      <c r="G6" s="30" t="s">
        <v>11336</v>
      </c>
      <c r="H6" s="30" t="s">
        <v>1129</v>
      </c>
      <c r="I6" s="30" t="s">
        <v>1126</v>
      </c>
      <c r="J6" s="30" t="s">
        <v>67</v>
      </c>
      <c r="K6" s="30" t="s">
        <v>67</v>
      </c>
      <c r="L6" s="30" t="s">
        <v>1110</v>
      </c>
      <c r="M6" s="30">
        <v>2015</v>
      </c>
      <c r="N6" s="30" t="s">
        <v>12270</v>
      </c>
      <c r="O6" s="30" t="s">
        <v>12271</v>
      </c>
      <c r="Q6">
        <v>1</v>
      </c>
      <c r="R6" s="30" t="s">
        <v>68</v>
      </c>
    </row>
    <row r="7" spans="1:18" ht="43.8" thickTop="1" x14ac:dyDescent="0.3">
      <c r="A7" s="34">
        <v>6</v>
      </c>
      <c r="B7" s="34">
        <v>6</v>
      </c>
      <c r="C7" s="34" t="s">
        <v>11805</v>
      </c>
      <c r="D7" s="30" t="s">
        <v>12395</v>
      </c>
      <c r="E7" s="31" t="s">
        <v>11206</v>
      </c>
      <c r="F7" s="30" t="s">
        <v>1114</v>
      </c>
      <c r="G7" s="30" t="s">
        <v>11342</v>
      </c>
      <c r="H7" s="30" t="s">
        <v>2213</v>
      </c>
      <c r="I7" s="30" t="s">
        <v>12900</v>
      </c>
      <c r="J7" s="30" t="s">
        <v>67</v>
      </c>
      <c r="K7" s="30" t="s">
        <v>67</v>
      </c>
      <c r="L7" s="30" t="s">
        <v>8893</v>
      </c>
      <c r="M7" s="30">
        <v>2012</v>
      </c>
      <c r="N7" s="30" t="s">
        <v>12272</v>
      </c>
      <c r="O7" s="30" t="s">
        <v>12273</v>
      </c>
      <c r="P7" s="30" t="s">
        <v>12940</v>
      </c>
      <c r="Q7">
        <v>1</v>
      </c>
      <c r="R7" s="30" t="s">
        <v>68</v>
      </c>
    </row>
    <row r="8" spans="1:18" ht="43.8" thickTop="1" x14ac:dyDescent="0.3">
      <c r="A8" s="34">
        <v>7</v>
      </c>
      <c r="B8" s="34">
        <v>7</v>
      </c>
      <c r="C8" s="34" t="s">
        <v>11836</v>
      </c>
      <c r="D8" s="30" t="s">
        <v>12886</v>
      </c>
      <c r="E8" s="31" t="s">
        <v>11772</v>
      </c>
      <c r="F8" s="30" t="s">
        <v>1114</v>
      </c>
      <c r="G8" s="30" t="s">
        <v>8898</v>
      </c>
      <c r="H8" s="30" t="s">
        <v>1117</v>
      </c>
      <c r="I8" s="30" t="s">
        <v>2213</v>
      </c>
      <c r="J8" s="30" t="s">
        <v>67</v>
      </c>
      <c r="K8" s="30" t="s">
        <v>67</v>
      </c>
      <c r="L8" s="30" t="s">
        <v>8893</v>
      </c>
      <c r="M8" s="30">
        <v>2007</v>
      </c>
      <c r="N8" s="30" t="s">
        <v>12274</v>
      </c>
      <c r="O8" s="30" t="s">
        <v>9699</v>
      </c>
      <c r="P8" s="30" t="s">
        <v>12950</v>
      </c>
      <c r="Q8">
        <v>1</v>
      </c>
      <c r="R8" s="30" t="s">
        <v>67</v>
      </c>
    </row>
    <row r="9" spans="1:18" ht="29.4" thickTop="1" x14ac:dyDescent="0.3">
      <c r="A9" s="34">
        <v>8</v>
      </c>
      <c r="B9" s="34">
        <v>8</v>
      </c>
      <c r="C9" s="34" t="s">
        <v>11810</v>
      </c>
      <c r="E9" s="31" t="s">
        <v>11203</v>
      </c>
      <c r="F9" s="30" t="s">
        <v>1114</v>
      </c>
      <c r="G9" s="30" t="s">
        <v>1136</v>
      </c>
      <c r="H9" s="30" t="s">
        <v>1117</v>
      </c>
      <c r="I9" s="30" t="s">
        <v>1126</v>
      </c>
      <c r="J9" s="30" t="s">
        <v>67</v>
      </c>
      <c r="K9" s="30" t="s">
        <v>67</v>
      </c>
      <c r="L9" s="30" t="s">
        <v>8893</v>
      </c>
      <c r="M9" s="30">
        <v>2005</v>
      </c>
      <c r="N9" s="30" t="s">
        <v>12276</v>
      </c>
      <c r="O9" s="30" t="s">
        <v>12275</v>
      </c>
      <c r="Q9">
        <v>1</v>
      </c>
      <c r="R9" s="30" t="s">
        <v>68</v>
      </c>
    </row>
    <row r="10" spans="1:18" ht="43.8" thickTop="1" x14ac:dyDescent="0.3">
      <c r="A10" s="34">
        <v>9</v>
      </c>
      <c r="B10" s="34">
        <v>9</v>
      </c>
      <c r="C10" s="34" t="s">
        <v>11808</v>
      </c>
      <c r="D10" s="30" t="s">
        <v>12409</v>
      </c>
      <c r="E10" s="31" t="s">
        <v>11199</v>
      </c>
      <c r="F10" s="30" t="s">
        <v>1114</v>
      </c>
      <c r="G10" s="30" t="s">
        <v>11791</v>
      </c>
      <c r="H10" s="30" t="s">
        <v>1117</v>
      </c>
      <c r="I10" s="30" t="s">
        <v>1126</v>
      </c>
      <c r="J10" s="30" t="s">
        <v>67</v>
      </c>
      <c r="K10" s="30" t="s">
        <v>67</v>
      </c>
      <c r="L10" s="30" t="s">
        <v>8893</v>
      </c>
      <c r="M10" s="30">
        <v>2005</v>
      </c>
      <c r="N10" s="30" t="s">
        <v>12277</v>
      </c>
      <c r="O10" s="30" t="s">
        <v>12278</v>
      </c>
      <c r="P10" s="30" t="s">
        <v>12942</v>
      </c>
      <c r="Q10">
        <v>1</v>
      </c>
      <c r="R10" s="30" t="s">
        <v>68</v>
      </c>
    </row>
    <row r="11" spans="1:18" ht="43.8" thickTop="1" x14ac:dyDescent="0.3">
      <c r="A11" s="34">
        <v>10</v>
      </c>
      <c r="B11" s="34">
        <v>10</v>
      </c>
      <c r="C11" s="34">
        <v>116</v>
      </c>
      <c r="D11" s="30" t="s">
        <v>8896</v>
      </c>
      <c r="E11" s="31" t="s">
        <v>1441</v>
      </c>
      <c r="F11" s="30" t="s">
        <v>1114</v>
      </c>
      <c r="G11" s="30" t="s">
        <v>1109</v>
      </c>
      <c r="H11" s="30" t="s">
        <v>1117</v>
      </c>
      <c r="I11" s="30" t="s">
        <v>1118</v>
      </c>
      <c r="J11" s="30" t="s">
        <v>67</v>
      </c>
      <c r="K11" s="30" t="s">
        <v>67</v>
      </c>
      <c r="L11" s="30" t="s">
        <v>8893</v>
      </c>
      <c r="M11" s="30">
        <v>2014</v>
      </c>
      <c r="N11" s="30" t="s">
        <v>12872</v>
      </c>
      <c r="O11" s="30" t="s">
        <v>2650</v>
      </c>
      <c r="Q11">
        <v>1</v>
      </c>
      <c r="R11" s="30" t="s">
        <v>68</v>
      </c>
    </row>
    <row r="12" spans="1:18" ht="43.8" thickTop="1" x14ac:dyDescent="0.3">
      <c r="A12" s="34">
        <v>11</v>
      </c>
      <c r="B12" s="34">
        <v>11</v>
      </c>
      <c r="C12" s="34" t="s">
        <v>10497</v>
      </c>
      <c r="D12" s="30" t="s">
        <v>10691</v>
      </c>
      <c r="E12" s="31" t="s">
        <v>2847</v>
      </c>
      <c r="F12" s="30" t="s">
        <v>1114</v>
      </c>
      <c r="G12" s="30" t="s">
        <v>11336</v>
      </c>
      <c r="H12" s="30" t="s">
        <v>1129</v>
      </c>
      <c r="I12" s="30" t="s">
        <v>1126</v>
      </c>
      <c r="J12" s="30" t="s">
        <v>67</v>
      </c>
      <c r="K12" s="30" t="s">
        <v>67</v>
      </c>
      <c r="L12" s="30" t="s">
        <v>8894</v>
      </c>
      <c r="M12" s="30">
        <v>2013</v>
      </c>
      <c r="N12" s="30" t="s">
        <v>12279</v>
      </c>
      <c r="O12" s="30" t="s">
        <v>10239</v>
      </c>
      <c r="Q12">
        <v>1</v>
      </c>
      <c r="R12" s="30" t="s">
        <v>68</v>
      </c>
    </row>
    <row r="13" spans="1:18" ht="43.8" thickTop="1" x14ac:dyDescent="0.3">
      <c r="A13" s="34">
        <v>12</v>
      </c>
      <c r="B13" s="34">
        <v>12</v>
      </c>
      <c r="C13" s="34">
        <v>69</v>
      </c>
      <c r="E13" s="31" t="s">
        <v>924</v>
      </c>
      <c r="F13" s="30" t="s">
        <v>1114</v>
      </c>
      <c r="G13" s="30" t="s">
        <v>8898</v>
      </c>
      <c r="H13" s="30" t="s">
        <v>1117</v>
      </c>
      <c r="I13" s="30" t="s">
        <v>1118</v>
      </c>
      <c r="J13" s="30" t="s">
        <v>67</v>
      </c>
      <c r="K13" s="30" t="s">
        <v>67</v>
      </c>
      <c r="L13" s="30" t="s">
        <v>1110</v>
      </c>
      <c r="M13" s="30">
        <v>2007</v>
      </c>
      <c r="N13" s="30" t="s">
        <v>12281</v>
      </c>
      <c r="O13" s="30" t="s">
        <v>12280</v>
      </c>
      <c r="Q13">
        <v>1</v>
      </c>
      <c r="R13" s="30" t="s">
        <v>67</v>
      </c>
    </row>
    <row r="14" spans="1:18" ht="28.8" customHeight="1" x14ac:dyDescent="0.3">
      <c r="A14" s="34">
        <v>13</v>
      </c>
      <c r="B14" s="34">
        <v>13</v>
      </c>
      <c r="C14" s="34" t="s">
        <v>10819</v>
      </c>
      <c r="D14" s="30" t="s">
        <v>10690</v>
      </c>
      <c r="E14" s="31" t="s">
        <v>10750</v>
      </c>
      <c r="K14" s="30" t="s">
        <v>68</v>
      </c>
      <c r="M14" s="30">
        <v>2010</v>
      </c>
      <c r="N14" s="30" t="s">
        <v>12282</v>
      </c>
      <c r="O14" s="30" t="s">
        <v>10045</v>
      </c>
      <c r="Q14">
        <v>1</v>
      </c>
      <c r="R14" s="30" t="s">
        <v>67</v>
      </c>
    </row>
    <row r="15" spans="1:18" ht="43.2" customHeight="1" x14ac:dyDescent="0.3">
      <c r="A15" s="34">
        <v>14</v>
      </c>
      <c r="B15" s="34">
        <v>14</v>
      </c>
      <c r="C15" s="34">
        <v>3</v>
      </c>
      <c r="D15" s="30" t="s">
        <v>1127</v>
      </c>
      <c r="E15" s="31" t="s">
        <v>93</v>
      </c>
      <c r="F15" s="30" t="s">
        <v>1128</v>
      </c>
      <c r="G15" s="30" t="s">
        <v>1109</v>
      </c>
      <c r="H15" s="30" t="s">
        <v>1117</v>
      </c>
      <c r="I15" s="30" t="s">
        <v>1109</v>
      </c>
      <c r="J15" s="30" t="s">
        <v>67</v>
      </c>
      <c r="K15" s="30" t="s">
        <v>68</v>
      </c>
      <c r="L15" s="30" t="s">
        <v>8893</v>
      </c>
      <c r="M15" s="30">
        <v>2014</v>
      </c>
      <c r="N15" s="30" t="s">
        <v>12283</v>
      </c>
      <c r="O15" s="30" t="s">
        <v>2650</v>
      </c>
      <c r="Q15">
        <v>1</v>
      </c>
      <c r="R15" s="30" t="s">
        <v>68</v>
      </c>
    </row>
    <row r="16" spans="1:18" ht="28.8" x14ac:dyDescent="0.3">
      <c r="A16" s="34">
        <v>15</v>
      </c>
      <c r="B16" s="34">
        <v>15</v>
      </c>
      <c r="C16" s="34" t="s">
        <v>12246</v>
      </c>
      <c r="D16" s="30" t="s">
        <v>12241</v>
      </c>
      <c r="E16" s="31" t="s">
        <v>12221</v>
      </c>
      <c r="F16" s="30" t="s">
        <v>1114</v>
      </c>
      <c r="G16" s="30" t="s">
        <v>1136</v>
      </c>
      <c r="H16" s="30" t="s">
        <v>1117</v>
      </c>
      <c r="I16" s="30" t="s">
        <v>1126</v>
      </c>
      <c r="J16" s="30" t="s">
        <v>67</v>
      </c>
      <c r="K16" s="30" t="s">
        <v>67</v>
      </c>
      <c r="L16" s="30" t="s">
        <v>8893</v>
      </c>
      <c r="M16" s="30">
        <v>2006</v>
      </c>
      <c r="N16" s="30" t="s">
        <v>12285</v>
      </c>
      <c r="O16" s="30" t="s">
        <v>12284</v>
      </c>
      <c r="Q16">
        <v>1</v>
      </c>
      <c r="R16" s="30" t="s">
        <v>68</v>
      </c>
    </row>
    <row r="17" spans="1:18" ht="55.8" customHeight="1" x14ac:dyDescent="0.3">
      <c r="A17" s="34">
        <v>16</v>
      </c>
      <c r="B17" s="34">
        <v>16</v>
      </c>
      <c r="C17" s="34">
        <v>11</v>
      </c>
      <c r="D17" s="30" t="s">
        <v>12890</v>
      </c>
      <c r="E17" s="31" t="s">
        <v>188</v>
      </c>
      <c r="F17" s="30" t="s">
        <v>1114</v>
      </c>
      <c r="G17" s="30" t="s">
        <v>1133</v>
      </c>
      <c r="H17" s="30" t="s">
        <v>1117</v>
      </c>
      <c r="I17" s="30" t="s">
        <v>1118</v>
      </c>
      <c r="J17" s="30" t="s">
        <v>67</v>
      </c>
      <c r="K17" s="30" t="s">
        <v>67</v>
      </c>
      <c r="L17" s="30" t="s">
        <v>8893</v>
      </c>
      <c r="M17" s="30">
        <v>2015</v>
      </c>
      <c r="N17" s="30" t="s">
        <v>12286</v>
      </c>
      <c r="O17" s="30" t="s">
        <v>12287</v>
      </c>
      <c r="P17" s="30" t="s">
        <v>12952</v>
      </c>
      <c r="Q17">
        <v>1</v>
      </c>
      <c r="R17" s="30" t="s">
        <v>67</v>
      </c>
    </row>
    <row r="18" spans="1:18" ht="28.8" x14ac:dyDescent="0.3">
      <c r="A18" s="34">
        <v>17</v>
      </c>
      <c r="B18" s="34">
        <v>17</v>
      </c>
      <c r="C18" s="34" t="s">
        <v>11817</v>
      </c>
      <c r="D18" s="30" t="s">
        <v>11790</v>
      </c>
      <c r="E18" s="31" t="s">
        <v>3656</v>
      </c>
      <c r="F18" s="30" t="s">
        <v>1114</v>
      </c>
      <c r="G18" s="30" t="s">
        <v>11791</v>
      </c>
      <c r="H18" s="30" t="s">
        <v>1117</v>
      </c>
      <c r="I18" s="30" t="s">
        <v>1126</v>
      </c>
      <c r="J18" s="30" t="s">
        <v>67</v>
      </c>
      <c r="K18" s="30" t="s">
        <v>67</v>
      </c>
      <c r="L18" s="30" t="s">
        <v>8893</v>
      </c>
      <c r="M18" s="30">
        <v>2012</v>
      </c>
      <c r="N18" s="30" t="s">
        <v>12288</v>
      </c>
      <c r="O18" s="30" t="s">
        <v>3661</v>
      </c>
      <c r="P18" s="30" t="s">
        <v>12942</v>
      </c>
      <c r="Q18">
        <v>1</v>
      </c>
      <c r="R18" s="30" t="s">
        <v>67</v>
      </c>
    </row>
    <row r="19" spans="1:18" ht="85.8" customHeight="1" x14ac:dyDescent="0.3">
      <c r="A19" s="34">
        <v>18</v>
      </c>
      <c r="B19" s="34">
        <v>18</v>
      </c>
      <c r="C19" s="34" t="s">
        <v>11839</v>
      </c>
      <c r="D19" s="30" t="s">
        <v>12891</v>
      </c>
      <c r="E19" s="31" t="s">
        <v>11862</v>
      </c>
      <c r="F19" s="30" t="s">
        <v>1114</v>
      </c>
      <c r="G19" s="30" t="s">
        <v>11342</v>
      </c>
      <c r="H19" s="30" t="s">
        <v>2213</v>
      </c>
      <c r="I19" s="30" t="s">
        <v>12953</v>
      </c>
      <c r="J19" s="30" t="s">
        <v>67</v>
      </c>
      <c r="K19" s="30" t="s">
        <v>67</v>
      </c>
      <c r="L19" s="30" t="s">
        <v>8893</v>
      </c>
      <c r="M19" s="30">
        <v>2010</v>
      </c>
      <c r="N19" s="30" t="s">
        <v>12876</v>
      </c>
      <c r="O19" s="30" t="s">
        <v>12289</v>
      </c>
      <c r="P19" s="30" t="s">
        <v>12940</v>
      </c>
      <c r="Q19">
        <v>1</v>
      </c>
      <c r="R19" s="30" t="s">
        <v>68</v>
      </c>
    </row>
    <row r="20" spans="1:18" ht="28.8" x14ac:dyDescent="0.3">
      <c r="A20" s="34">
        <v>19</v>
      </c>
      <c r="B20" s="34">
        <v>103</v>
      </c>
      <c r="C20" s="34" t="s">
        <v>12433</v>
      </c>
      <c r="D20" s="30" t="s">
        <v>10690</v>
      </c>
      <c r="E20" s="31" t="s">
        <v>11186</v>
      </c>
      <c r="F20" s="30" t="s">
        <v>1114</v>
      </c>
      <c r="G20" s="30" t="s">
        <v>1133</v>
      </c>
      <c r="H20" s="30" t="s">
        <v>1117</v>
      </c>
      <c r="I20" s="30" t="s">
        <v>1118</v>
      </c>
      <c r="J20" s="30" t="s">
        <v>67</v>
      </c>
      <c r="K20" s="30" t="s">
        <v>67</v>
      </c>
      <c r="L20" s="30" t="s">
        <v>8893</v>
      </c>
      <c r="M20" s="30">
        <v>2014</v>
      </c>
      <c r="N20" s="30" t="s">
        <v>12282</v>
      </c>
      <c r="O20" s="30" t="s">
        <v>12434</v>
      </c>
      <c r="Q20">
        <v>1</v>
      </c>
      <c r="R20" s="30" t="s">
        <v>68</v>
      </c>
    </row>
    <row r="21" spans="1:18" ht="43.2" customHeight="1" x14ac:dyDescent="0.3">
      <c r="A21" s="34">
        <v>20</v>
      </c>
      <c r="B21" s="34">
        <v>117</v>
      </c>
      <c r="C21" s="34" t="s">
        <v>12835</v>
      </c>
      <c r="D21" s="30" t="s">
        <v>12838</v>
      </c>
      <c r="E21" s="31" t="s">
        <v>12591</v>
      </c>
      <c r="J21" s="30" t="s">
        <v>68</v>
      </c>
      <c r="M21" s="30">
        <v>2009</v>
      </c>
      <c r="N21" s="30" t="s">
        <v>12839</v>
      </c>
      <c r="O21" s="30" t="s">
        <v>12840</v>
      </c>
      <c r="Q21">
        <v>1</v>
      </c>
      <c r="R21" s="30" t="s">
        <v>67</v>
      </c>
    </row>
    <row r="22" spans="1:18" ht="54" customHeight="1" x14ac:dyDescent="0.3">
      <c r="A22" s="34">
        <v>21</v>
      </c>
      <c r="B22" s="34">
        <v>20</v>
      </c>
      <c r="C22" s="34" t="s">
        <v>10974</v>
      </c>
      <c r="D22" s="30" t="s">
        <v>12290</v>
      </c>
      <c r="E22" s="31" t="s">
        <v>10956</v>
      </c>
      <c r="K22" s="30" t="s">
        <v>68</v>
      </c>
      <c r="M22" s="30">
        <v>2012</v>
      </c>
      <c r="N22" s="30" t="s">
        <v>12291</v>
      </c>
      <c r="O22" s="30" t="s">
        <v>10960</v>
      </c>
      <c r="Q22">
        <v>1</v>
      </c>
      <c r="R22" s="30" t="s">
        <v>67</v>
      </c>
    </row>
    <row r="23" spans="1:18" ht="43.2" customHeight="1" x14ac:dyDescent="0.3">
      <c r="A23" s="34">
        <v>22</v>
      </c>
      <c r="B23" s="34">
        <v>21</v>
      </c>
      <c r="C23" s="34" t="s">
        <v>11835</v>
      </c>
      <c r="D23" s="30" t="s">
        <v>11800</v>
      </c>
      <c r="E23" s="31" t="s">
        <v>11759</v>
      </c>
      <c r="J23" s="30" t="s">
        <v>68</v>
      </c>
      <c r="M23" s="30">
        <v>2011</v>
      </c>
      <c r="N23" s="30" t="s">
        <v>12873</v>
      </c>
      <c r="O23" s="30" t="s">
        <v>12293</v>
      </c>
      <c r="Q23">
        <v>1</v>
      </c>
      <c r="R23" s="30" t="s">
        <v>67</v>
      </c>
    </row>
    <row r="24" spans="1:18" ht="43.2" customHeight="1" x14ac:dyDescent="0.3">
      <c r="A24" s="34">
        <v>23</v>
      </c>
      <c r="B24" s="34">
        <v>22</v>
      </c>
      <c r="C24" s="34">
        <v>5</v>
      </c>
      <c r="D24" s="30" t="s">
        <v>1131</v>
      </c>
      <c r="E24" s="31" t="s">
        <v>115</v>
      </c>
      <c r="F24" s="30" t="s">
        <v>1128</v>
      </c>
      <c r="G24" s="30" t="s">
        <v>8898</v>
      </c>
      <c r="H24" s="30" t="s">
        <v>1117</v>
      </c>
      <c r="I24" s="30" t="s">
        <v>1118</v>
      </c>
      <c r="J24" s="30" t="s">
        <v>67</v>
      </c>
      <c r="K24" s="30" t="s">
        <v>67</v>
      </c>
      <c r="L24" s="30" t="s">
        <v>8893</v>
      </c>
      <c r="M24" s="30">
        <v>2014</v>
      </c>
      <c r="N24" s="30" t="s">
        <v>12294</v>
      </c>
      <c r="O24" s="30" t="s">
        <v>2650</v>
      </c>
      <c r="Q24">
        <v>1</v>
      </c>
      <c r="R24" s="30" t="s">
        <v>67</v>
      </c>
    </row>
    <row r="25" spans="1:18" ht="28.8" customHeight="1" x14ac:dyDescent="0.3">
      <c r="A25" s="34">
        <v>24</v>
      </c>
      <c r="B25" s="34">
        <v>23</v>
      </c>
      <c r="C25" s="34" t="s">
        <v>11804</v>
      </c>
      <c r="D25" s="30" t="s">
        <v>10690</v>
      </c>
      <c r="E25" s="31" t="s">
        <v>11187</v>
      </c>
      <c r="F25" s="30" t="s">
        <v>1128</v>
      </c>
      <c r="G25" s="30" t="s">
        <v>1133</v>
      </c>
      <c r="H25" s="30" t="s">
        <v>1117</v>
      </c>
      <c r="I25" s="30" t="s">
        <v>1118</v>
      </c>
      <c r="J25" s="30" t="s">
        <v>67</v>
      </c>
      <c r="K25" s="30" t="s">
        <v>67</v>
      </c>
      <c r="L25" s="30" t="s">
        <v>8893</v>
      </c>
      <c r="M25" s="30">
        <v>2011</v>
      </c>
      <c r="N25" s="30" t="s">
        <v>12282</v>
      </c>
      <c r="O25" s="30" t="s">
        <v>12295</v>
      </c>
      <c r="Q25">
        <v>1</v>
      </c>
      <c r="R25" s="30" t="s">
        <v>68</v>
      </c>
    </row>
    <row r="26" spans="1:18" ht="53.4" customHeight="1" x14ac:dyDescent="0.3">
      <c r="A26" s="34">
        <v>25</v>
      </c>
      <c r="B26" s="34">
        <v>96</v>
      </c>
      <c r="C26" s="34" t="s">
        <v>10941</v>
      </c>
      <c r="D26" s="30" t="s">
        <v>12419</v>
      </c>
      <c r="E26" s="31" t="s">
        <v>10990</v>
      </c>
      <c r="K26" s="30" t="s">
        <v>68</v>
      </c>
      <c r="M26" s="30">
        <v>2008</v>
      </c>
      <c r="N26" s="30" t="s">
        <v>12880</v>
      </c>
      <c r="O26" s="30" t="s">
        <v>10931</v>
      </c>
      <c r="Q26">
        <v>1</v>
      </c>
      <c r="R26" s="30" t="s">
        <v>67</v>
      </c>
    </row>
    <row r="27" spans="1:18" ht="86.4" x14ac:dyDescent="0.3">
      <c r="A27" s="34">
        <v>26</v>
      </c>
      <c r="B27" s="34">
        <v>24</v>
      </c>
      <c r="C27" s="34">
        <v>55</v>
      </c>
      <c r="D27" s="30" t="s">
        <v>1138</v>
      </c>
      <c r="E27" s="31" t="s">
        <v>744</v>
      </c>
      <c r="F27" s="30" t="s">
        <v>1114</v>
      </c>
      <c r="G27" s="30" t="s">
        <v>11336</v>
      </c>
      <c r="H27" s="30" t="s">
        <v>1129</v>
      </c>
      <c r="I27" s="30" t="s">
        <v>1118</v>
      </c>
      <c r="J27" s="30" t="s">
        <v>67</v>
      </c>
      <c r="K27" s="30" t="s">
        <v>67</v>
      </c>
      <c r="L27" s="30" t="s">
        <v>8893</v>
      </c>
      <c r="M27" s="30">
        <v>2016</v>
      </c>
      <c r="N27" s="30" t="s">
        <v>12296</v>
      </c>
      <c r="O27" s="30" t="s">
        <v>12297</v>
      </c>
      <c r="P27" s="30" t="s">
        <v>12941</v>
      </c>
      <c r="Q27">
        <v>1</v>
      </c>
      <c r="R27" s="30" t="s">
        <v>68</v>
      </c>
    </row>
    <row r="28" spans="1:18" ht="43.2" x14ac:dyDescent="0.3">
      <c r="A28" s="34">
        <v>27</v>
      </c>
      <c r="B28" s="34">
        <v>25</v>
      </c>
      <c r="C28" s="34" t="s">
        <v>11819</v>
      </c>
      <c r="D28" s="30" t="s">
        <v>11613</v>
      </c>
      <c r="E28" s="31" t="s">
        <v>11362</v>
      </c>
      <c r="F28" s="30" t="s">
        <v>1114</v>
      </c>
      <c r="G28" s="30" t="s">
        <v>11336</v>
      </c>
      <c r="H28" s="30" t="s">
        <v>1129</v>
      </c>
      <c r="I28" s="30" t="s">
        <v>1118</v>
      </c>
      <c r="J28" s="30" t="s">
        <v>68</v>
      </c>
      <c r="K28" s="30" t="s">
        <v>67</v>
      </c>
      <c r="L28" s="30" t="s">
        <v>8893</v>
      </c>
      <c r="M28" s="30">
        <v>2015</v>
      </c>
      <c r="N28" s="30" t="s">
        <v>12298</v>
      </c>
      <c r="O28" s="30" t="s">
        <v>12299</v>
      </c>
      <c r="P28" s="30" t="s">
        <v>12941</v>
      </c>
      <c r="Q28">
        <v>1</v>
      </c>
      <c r="R28" s="30" t="s">
        <v>68</v>
      </c>
    </row>
    <row r="29" spans="1:18" ht="28.8" x14ac:dyDescent="0.3">
      <c r="A29" s="34">
        <v>28</v>
      </c>
      <c r="B29" s="34">
        <v>106</v>
      </c>
      <c r="C29" s="34" t="s">
        <v>12441</v>
      </c>
      <c r="D29" s="30" t="s">
        <v>11603</v>
      </c>
      <c r="E29" s="31" t="s">
        <v>11516</v>
      </c>
      <c r="F29" s="30" t="s">
        <v>1114</v>
      </c>
      <c r="G29" s="30" t="s">
        <v>1115</v>
      </c>
      <c r="H29" s="30" t="s">
        <v>1117</v>
      </c>
      <c r="I29" s="30" t="s">
        <v>1118</v>
      </c>
      <c r="J29" s="30" t="s">
        <v>68</v>
      </c>
      <c r="K29" s="30" t="s">
        <v>67</v>
      </c>
      <c r="L29" s="30" t="s">
        <v>8893</v>
      </c>
      <c r="M29" s="30">
        <v>2009</v>
      </c>
      <c r="N29" s="30" t="s">
        <v>12442</v>
      </c>
      <c r="O29" s="30" t="s">
        <v>12443</v>
      </c>
      <c r="Q29">
        <v>1</v>
      </c>
      <c r="R29" s="30" t="s">
        <v>67</v>
      </c>
    </row>
    <row r="30" spans="1:18" ht="57.6" x14ac:dyDescent="0.3">
      <c r="A30" s="34">
        <v>29</v>
      </c>
      <c r="B30" s="34">
        <v>26</v>
      </c>
      <c r="C30" s="34">
        <v>39</v>
      </c>
      <c r="D30" s="30" t="s">
        <v>1141</v>
      </c>
      <c r="E30" s="31" t="s">
        <v>539</v>
      </c>
      <c r="F30" s="30" t="s">
        <v>1114</v>
      </c>
      <c r="G30" s="30" t="s">
        <v>1136</v>
      </c>
      <c r="H30" s="30" t="s">
        <v>1117</v>
      </c>
      <c r="I30" s="30" t="s">
        <v>1118</v>
      </c>
      <c r="J30" s="30" t="s">
        <v>68</v>
      </c>
      <c r="K30" s="30" t="s">
        <v>67</v>
      </c>
      <c r="L30" s="30" t="s">
        <v>8893</v>
      </c>
      <c r="M30" s="30">
        <v>2009</v>
      </c>
      <c r="N30" s="30" t="s">
        <v>12300</v>
      </c>
      <c r="O30" s="30" t="s">
        <v>12301</v>
      </c>
      <c r="Q30">
        <v>1</v>
      </c>
      <c r="R30" s="30" t="s">
        <v>68</v>
      </c>
    </row>
    <row r="31" spans="1:18" ht="43.2" x14ac:dyDescent="0.3">
      <c r="A31" s="34">
        <v>30</v>
      </c>
      <c r="B31" s="34">
        <v>27</v>
      </c>
      <c r="C31" s="34" t="s">
        <v>12101</v>
      </c>
      <c r="D31" s="30" t="s">
        <v>12099</v>
      </c>
      <c r="E31" s="31" t="s">
        <v>11880</v>
      </c>
      <c r="F31" s="30" t="s">
        <v>1114</v>
      </c>
      <c r="G31" s="30" t="s">
        <v>1133</v>
      </c>
      <c r="H31" s="30" t="s">
        <v>2213</v>
      </c>
      <c r="I31" s="30" t="s">
        <v>12900</v>
      </c>
      <c r="J31" s="30" t="s">
        <v>67</v>
      </c>
      <c r="K31" s="30" t="s">
        <v>67</v>
      </c>
      <c r="L31" s="30" t="s">
        <v>1110</v>
      </c>
      <c r="M31" s="30">
        <v>2010</v>
      </c>
      <c r="N31" s="30" t="s">
        <v>12272</v>
      </c>
      <c r="O31" s="30" t="s">
        <v>12302</v>
      </c>
      <c r="Q31">
        <v>1</v>
      </c>
      <c r="R31" s="30" t="s">
        <v>68</v>
      </c>
    </row>
    <row r="32" spans="1:18" ht="60" customHeight="1" x14ac:dyDescent="0.3">
      <c r="A32" s="34">
        <v>31</v>
      </c>
      <c r="B32" s="34">
        <v>28</v>
      </c>
      <c r="C32" s="34" t="s">
        <v>10943</v>
      </c>
      <c r="D32" s="30" t="s">
        <v>10980</v>
      </c>
      <c r="E32" s="31" t="s">
        <v>10991</v>
      </c>
      <c r="F32" s="30" t="s">
        <v>1114</v>
      </c>
      <c r="G32" s="30" t="s">
        <v>11336</v>
      </c>
      <c r="H32" s="30" t="s">
        <v>1129</v>
      </c>
      <c r="I32" s="30" t="s">
        <v>1118</v>
      </c>
      <c r="J32" s="30" t="s">
        <v>67</v>
      </c>
      <c r="K32" s="30" t="s">
        <v>67</v>
      </c>
      <c r="L32" s="30" t="s">
        <v>8893</v>
      </c>
      <c r="M32" s="30">
        <v>2008</v>
      </c>
      <c r="N32" s="30" t="s">
        <v>12303</v>
      </c>
      <c r="O32" s="30" t="s">
        <v>10931</v>
      </c>
      <c r="Q32">
        <v>1</v>
      </c>
      <c r="R32" s="30" t="s">
        <v>67</v>
      </c>
    </row>
    <row r="33" spans="1:23" ht="28.8" x14ac:dyDescent="0.3">
      <c r="A33" s="34">
        <v>32</v>
      </c>
      <c r="B33" s="34">
        <v>101</v>
      </c>
      <c r="C33" s="34" t="s">
        <v>12427</v>
      </c>
      <c r="D33" s="30" t="s">
        <v>11321</v>
      </c>
      <c r="E33" s="31" t="s">
        <v>11184</v>
      </c>
      <c r="F33" s="30" t="s">
        <v>1114</v>
      </c>
      <c r="G33" s="30" t="s">
        <v>11336</v>
      </c>
      <c r="H33" s="30" t="s">
        <v>1129</v>
      </c>
      <c r="I33" s="30" t="s">
        <v>1109</v>
      </c>
      <c r="J33" s="30" t="s">
        <v>67</v>
      </c>
      <c r="K33" s="30" t="s">
        <v>67</v>
      </c>
      <c r="L33" s="30" t="s">
        <v>8893</v>
      </c>
      <c r="M33" s="30">
        <v>2009</v>
      </c>
      <c r="N33" s="30" t="s">
        <v>12428</v>
      </c>
      <c r="O33" s="30" t="s">
        <v>12429</v>
      </c>
      <c r="Q33">
        <v>1</v>
      </c>
      <c r="R33" s="30" t="s">
        <v>68</v>
      </c>
    </row>
    <row r="34" spans="1:23" ht="43.2" x14ac:dyDescent="0.3">
      <c r="A34" s="34">
        <v>33</v>
      </c>
      <c r="B34" s="34">
        <v>102</v>
      </c>
      <c r="C34" s="34" t="s">
        <v>12430</v>
      </c>
      <c r="D34" s="30" t="s">
        <v>11321</v>
      </c>
      <c r="E34" s="31" t="s">
        <v>11185</v>
      </c>
      <c r="F34" s="30" t="s">
        <v>1114</v>
      </c>
      <c r="G34" s="30" t="s">
        <v>1133</v>
      </c>
      <c r="H34" s="30" t="s">
        <v>1117</v>
      </c>
      <c r="I34" s="30" t="s">
        <v>9519</v>
      </c>
      <c r="J34" s="30" t="s">
        <v>67</v>
      </c>
      <c r="K34" s="30" t="s">
        <v>67</v>
      </c>
      <c r="L34" s="30" t="s">
        <v>8893</v>
      </c>
      <c r="M34" s="30">
        <v>2008</v>
      </c>
      <c r="N34" s="30" t="s">
        <v>12431</v>
      </c>
      <c r="O34" s="30" t="s">
        <v>12432</v>
      </c>
      <c r="P34" s="30" t="s">
        <v>12949</v>
      </c>
      <c r="Q34">
        <v>1</v>
      </c>
      <c r="R34" s="30" t="s">
        <v>68</v>
      </c>
    </row>
    <row r="35" spans="1:23" ht="43.2" x14ac:dyDescent="0.3">
      <c r="A35" s="34">
        <v>34</v>
      </c>
      <c r="B35" s="34">
        <v>100</v>
      </c>
      <c r="C35" s="34" t="s">
        <v>12425</v>
      </c>
      <c r="D35" s="30" t="s">
        <v>11321</v>
      </c>
      <c r="E35" s="31" t="s">
        <v>11180</v>
      </c>
      <c r="F35" s="30" t="s">
        <v>1114</v>
      </c>
      <c r="G35" s="30" t="s">
        <v>1133</v>
      </c>
      <c r="H35" s="30" t="s">
        <v>1117</v>
      </c>
      <c r="I35" s="30" t="s">
        <v>9519</v>
      </c>
      <c r="J35" s="30" t="s">
        <v>67</v>
      </c>
      <c r="K35" s="30" t="s">
        <v>67</v>
      </c>
      <c r="L35" s="30" t="s">
        <v>8893</v>
      </c>
      <c r="M35" s="30">
        <v>2011</v>
      </c>
      <c r="N35" s="30" t="s">
        <v>12426</v>
      </c>
      <c r="O35" s="30" t="s">
        <v>12273</v>
      </c>
      <c r="P35" s="30" t="s">
        <v>12949</v>
      </c>
      <c r="Q35">
        <v>1</v>
      </c>
      <c r="R35" s="30" t="s">
        <v>68</v>
      </c>
    </row>
    <row r="36" spans="1:23" ht="43.2" x14ac:dyDescent="0.3">
      <c r="A36" s="34">
        <v>35</v>
      </c>
      <c r="B36" s="34">
        <v>114</v>
      </c>
      <c r="C36" s="34" t="s">
        <v>12709</v>
      </c>
      <c r="D36" s="30" t="s">
        <v>12728</v>
      </c>
      <c r="E36" s="31" t="s">
        <v>12534</v>
      </c>
      <c r="F36" s="30" t="s">
        <v>1114</v>
      </c>
      <c r="G36" s="30" t="s">
        <v>1133</v>
      </c>
      <c r="H36" s="30" t="s">
        <v>1117</v>
      </c>
      <c r="I36" s="30" t="s">
        <v>9519</v>
      </c>
      <c r="J36" s="30" t="s">
        <v>67</v>
      </c>
      <c r="K36" s="30" t="s">
        <v>67</v>
      </c>
      <c r="L36" s="30" t="s">
        <v>1110</v>
      </c>
      <c r="M36" s="30">
        <v>2010</v>
      </c>
      <c r="N36" s="30" t="s">
        <v>12716</v>
      </c>
      <c r="O36" s="30" t="s">
        <v>12715</v>
      </c>
      <c r="P36" s="30" t="s">
        <v>12949</v>
      </c>
      <c r="Q36">
        <v>1</v>
      </c>
      <c r="R36" s="30" t="s">
        <v>68</v>
      </c>
    </row>
    <row r="37" spans="1:23" ht="28.8" x14ac:dyDescent="0.3">
      <c r="A37" s="34">
        <v>36</v>
      </c>
      <c r="B37" s="34">
        <v>110</v>
      </c>
      <c r="C37" s="34" t="s">
        <v>12697</v>
      </c>
      <c r="D37" s="30" t="s">
        <v>12725</v>
      </c>
      <c r="E37" s="31" t="s">
        <v>12530</v>
      </c>
      <c r="F37" s="30" t="s">
        <v>1114</v>
      </c>
      <c r="G37" s="30" t="s">
        <v>1115</v>
      </c>
      <c r="H37" s="30" t="s">
        <v>1117</v>
      </c>
      <c r="I37" s="30" t="s">
        <v>1118</v>
      </c>
      <c r="J37" s="30" t="s">
        <v>67</v>
      </c>
      <c r="K37" s="30" t="s">
        <v>67</v>
      </c>
      <c r="L37" s="30" t="s">
        <v>8893</v>
      </c>
      <c r="M37" s="30">
        <v>2008</v>
      </c>
      <c r="N37" s="30" t="s">
        <v>12698</v>
      </c>
      <c r="O37" s="30" t="s">
        <v>12432</v>
      </c>
      <c r="P37" s="30" t="s">
        <v>12936</v>
      </c>
      <c r="Q37">
        <v>1</v>
      </c>
      <c r="R37" s="30" t="s">
        <v>67</v>
      </c>
    </row>
    <row r="38" spans="1:23" ht="28.8" x14ac:dyDescent="0.3">
      <c r="A38" s="34">
        <v>37</v>
      </c>
      <c r="B38" s="34">
        <v>29</v>
      </c>
      <c r="C38" s="34" t="s">
        <v>11832</v>
      </c>
      <c r="E38" s="31" t="s">
        <v>11653</v>
      </c>
      <c r="F38" s="30" t="s">
        <v>1114</v>
      </c>
      <c r="G38" s="30" t="s">
        <v>1136</v>
      </c>
      <c r="H38" s="30" t="s">
        <v>1117</v>
      </c>
      <c r="I38" s="30" t="s">
        <v>1118</v>
      </c>
      <c r="J38" s="30" t="s">
        <v>67</v>
      </c>
      <c r="K38" s="30" t="s">
        <v>67</v>
      </c>
      <c r="L38" s="30" t="s">
        <v>8894</v>
      </c>
      <c r="M38" s="30">
        <v>2008</v>
      </c>
      <c r="N38" s="30" t="s">
        <v>12304</v>
      </c>
      <c r="O38" s="30" t="s">
        <v>12309</v>
      </c>
      <c r="Q38">
        <v>1</v>
      </c>
      <c r="R38" s="30" t="s">
        <v>68</v>
      </c>
    </row>
    <row r="39" spans="1:23" x14ac:dyDescent="0.3">
      <c r="A39" s="34">
        <v>38</v>
      </c>
      <c r="B39" s="34">
        <v>30</v>
      </c>
      <c r="C39" s="34" t="s">
        <v>9288</v>
      </c>
      <c r="D39" s="30" t="s">
        <v>9292</v>
      </c>
      <c r="E39" s="31" t="s">
        <v>9290</v>
      </c>
      <c r="F39" s="30" t="s">
        <v>1114</v>
      </c>
      <c r="G39" s="30" t="s">
        <v>1136</v>
      </c>
      <c r="H39" s="30" t="s">
        <v>1117</v>
      </c>
      <c r="I39" s="30" t="s">
        <v>1118</v>
      </c>
      <c r="J39" s="30" t="s">
        <v>67</v>
      </c>
      <c r="K39" s="30" t="s">
        <v>68</v>
      </c>
      <c r="L39" s="30" t="s">
        <v>8893</v>
      </c>
      <c r="M39" s="30">
        <v>2003</v>
      </c>
      <c r="N39" s="30" t="s">
        <v>12305</v>
      </c>
      <c r="O39" s="30" t="s">
        <v>12306</v>
      </c>
      <c r="Q39">
        <v>1</v>
      </c>
      <c r="R39" s="30" t="s">
        <v>68</v>
      </c>
    </row>
    <row r="40" spans="1:23" ht="43.2" x14ac:dyDescent="0.3">
      <c r="A40" s="34">
        <v>39</v>
      </c>
      <c r="B40" s="34">
        <v>31</v>
      </c>
      <c r="C40" s="34" t="s">
        <v>11814</v>
      </c>
      <c r="D40" s="30" t="s">
        <v>11340</v>
      </c>
      <c r="E40" s="31" t="s">
        <v>11255</v>
      </c>
      <c r="F40" s="30" t="s">
        <v>1114</v>
      </c>
      <c r="G40" s="30" t="s">
        <v>11791</v>
      </c>
      <c r="H40" s="30" t="s">
        <v>1117</v>
      </c>
      <c r="I40" s="30" t="s">
        <v>1126</v>
      </c>
      <c r="J40" s="30" t="s">
        <v>68</v>
      </c>
      <c r="K40" s="30" t="s">
        <v>67</v>
      </c>
      <c r="L40" s="30" t="s">
        <v>8893</v>
      </c>
      <c r="M40" s="30">
        <v>2007</v>
      </c>
      <c r="N40" s="30" t="s">
        <v>12307</v>
      </c>
      <c r="O40" s="30" t="s">
        <v>12308</v>
      </c>
      <c r="P40" s="30" t="s">
        <v>12942</v>
      </c>
      <c r="Q40">
        <v>1</v>
      </c>
      <c r="R40" s="30" t="s">
        <v>68</v>
      </c>
    </row>
    <row r="41" spans="1:23" ht="28.8" x14ac:dyDescent="0.3">
      <c r="A41" s="34">
        <v>40</v>
      </c>
      <c r="B41" s="34">
        <v>32</v>
      </c>
      <c r="C41" s="34" t="s">
        <v>11830</v>
      </c>
      <c r="E41" s="31" t="s">
        <v>11622</v>
      </c>
      <c r="F41" s="30" t="s">
        <v>1114</v>
      </c>
      <c r="G41" s="30" t="s">
        <v>11791</v>
      </c>
      <c r="H41" s="30" t="s">
        <v>1117</v>
      </c>
      <c r="I41" s="30" t="s">
        <v>1118</v>
      </c>
      <c r="J41" s="30" t="s">
        <v>67</v>
      </c>
      <c r="K41" s="30" t="s">
        <v>67</v>
      </c>
      <c r="L41" s="30" t="s">
        <v>8893</v>
      </c>
      <c r="M41" s="30">
        <v>2006</v>
      </c>
      <c r="N41" s="30" t="s">
        <v>12874</v>
      </c>
      <c r="O41" s="30" t="s">
        <v>12309</v>
      </c>
      <c r="Q41">
        <v>1</v>
      </c>
      <c r="R41" s="30" t="s">
        <v>68</v>
      </c>
      <c r="S41" s="30"/>
      <c r="T41" s="30"/>
      <c r="U41" s="30"/>
      <c r="V41" s="30"/>
      <c r="W41" s="30"/>
    </row>
    <row r="42" spans="1:23" ht="28.8" x14ac:dyDescent="0.3">
      <c r="A42" s="34">
        <v>41</v>
      </c>
      <c r="B42" s="34">
        <v>33</v>
      </c>
      <c r="C42" s="34">
        <v>313</v>
      </c>
      <c r="D42" s="30" t="s">
        <v>11605</v>
      </c>
      <c r="E42" s="31" t="s">
        <v>3178</v>
      </c>
      <c r="F42" s="30" t="s">
        <v>1114</v>
      </c>
      <c r="G42" s="30" t="s">
        <v>12397</v>
      </c>
      <c r="H42" s="30" t="s">
        <v>1117</v>
      </c>
      <c r="I42" s="30" t="s">
        <v>1126</v>
      </c>
      <c r="J42" s="30" t="s">
        <v>67</v>
      </c>
      <c r="K42" s="30" t="s">
        <v>67</v>
      </c>
      <c r="L42" s="30" t="s">
        <v>8893</v>
      </c>
      <c r="M42" s="30">
        <v>2003</v>
      </c>
      <c r="N42" s="30" t="s">
        <v>12310</v>
      </c>
      <c r="O42" s="30" t="s">
        <v>12311</v>
      </c>
      <c r="Q42">
        <v>1</v>
      </c>
      <c r="R42" s="30" t="s">
        <v>68</v>
      </c>
    </row>
    <row r="43" spans="1:23" ht="28.8" x14ac:dyDescent="0.3">
      <c r="A43" s="34">
        <v>42</v>
      </c>
      <c r="B43" s="34">
        <v>34</v>
      </c>
      <c r="C43" s="34">
        <v>307</v>
      </c>
      <c r="D43" s="30" t="s">
        <v>11144</v>
      </c>
      <c r="E43" s="31" t="s">
        <v>3126</v>
      </c>
      <c r="F43" s="30" t="s">
        <v>1114</v>
      </c>
      <c r="G43" s="30" t="s">
        <v>12397</v>
      </c>
      <c r="H43" s="30" t="s">
        <v>1117</v>
      </c>
      <c r="I43" s="30" t="s">
        <v>1118</v>
      </c>
      <c r="J43" s="30" t="s">
        <v>67</v>
      </c>
      <c r="K43" s="30" t="s">
        <v>67</v>
      </c>
      <c r="L43" s="30" t="s">
        <v>8893</v>
      </c>
      <c r="M43" s="30">
        <v>2003</v>
      </c>
      <c r="N43" s="30" t="s">
        <v>12312</v>
      </c>
      <c r="O43" s="30" t="s">
        <v>3135</v>
      </c>
      <c r="P43" s="30" t="s">
        <v>12948</v>
      </c>
      <c r="Q43">
        <v>1</v>
      </c>
      <c r="R43" s="30" t="s">
        <v>68</v>
      </c>
    </row>
    <row r="44" spans="1:23" ht="28.8" x14ac:dyDescent="0.3">
      <c r="A44" s="34">
        <v>43</v>
      </c>
      <c r="B44" s="34">
        <v>35</v>
      </c>
      <c r="C44" s="34">
        <v>48</v>
      </c>
      <c r="D44" s="30" t="s">
        <v>11790</v>
      </c>
      <c r="E44" s="31" t="s">
        <v>653</v>
      </c>
      <c r="F44" s="30" t="s">
        <v>1114</v>
      </c>
      <c r="G44" s="30" t="s">
        <v>11791</v>
      </c>
      <c r="H44" s="30" t="s">
        <v>1117</v>
      </c>
      <c r="I44" s="30" t="s">
        <v>1126</v>
      </c>
      <c r="J44" s="30" t="s">
        <v>67</v>
      </c>
      <c r="K44" s="30" t="s">
        <v>67</v>
      </c>
      <c r="L44" s="30" t="s">
        <v>8893</v>
      </c>
      <c r="M44" s="30">
        <v>2007</v>
      </c>
      <c r="N44" s="30" t="s">
        <v>12875</v>
      </c>
      <c r="O44" s="30" t="s">
        <v>12313</v>
      </c>
      <c r="P44" s="30" t="s">
        <v>12942</v>
      </c>
      <c r="Q44">
        <v>1</v>
      </c>
      <c r="R44" s="30" t="s">
        <v>68</v>
      </c>
    </row>
    <row r="45" spans="1:23" ht="28.8" customHeight="1" x14ac:dyDescent="0.3">
      <c r="A45" s="34">
        <v>44</v>
      </c>
      <c r="B45" s="34">
        <v>36</v>
      </c>
      <c r="C45" s="34" t="s">
        <v>11813</v>
      </c>
      <c r="D45" s="30" t="s">
        <v>12934</v>
      </c>
      <c r="E45" s="31" t="s">
        <v>11229</v>
      </c>
      <c r="F45" s="30" t="s">
        <v>1114</v>
      </c>
      <c r="G45" s="30" t="s">
        <v>1115</v>
      </c>
      <c r="H45" s="30" t="s">
        <v>1117</v>
      </c>
      <c r="I45" s="30" t="s">
        <v>1118</v>
      </c>
      <c r="J45" s="30" t="s">
        <v>67</v>
      </c>
      <c r="K45" s="30" t="s">
        <v>67</v>
      </c>
      <c r="L45" s="30" t="s">
        <v>8893</v>
      </c>
      <c r="M45" s="30">
        <v>2007</v>
      </c>
      <c r="N45" s="30" t="s">
        <v>12314</v>
      </c>
      <c r="O45" s="30" t="s">
        <v>12315</v>
      </c>
      <c r="P45" s="30" t="s">
        <v>12944</v>
      </c>
      <c r="Q45">
        <v>1</v>
      </c>
      <c r="R45" s="30" t="s">
        <v>68</v>
      </c>
    </row>
    <row r="46" spans="1:23" ht="57.6" customHeight="1" x14ac:dyDescent="0.3">
      <c r="A46" s="34">
        <v>45</v>
      </c>
      <c r="B46" s="34">
        <v>37</v>
      </c>
      <c r="C46" s="34">
        <v>172</v>
      </c>
      <c r="D46" s="30" t="s">
        <v>10692</v>
      </c>
      <c r="E46" s="31" t="s">
        <v>1917</v>
      </c>
      <c r="J46" s="30" t="s">
        <v>68</v>
      </c>
      <c r="K46" s="30" t="s">
        <v>67</v>
      </c>
      <c r="L46" s="30" t="s">
        <v>1110</v>
      </c>
      <c r="M46" s="30">
        <v>2009</v>
      </c>
      <c r="N46" s="30" t="s">
        <v>12316</v>
      </c>
      <c r="O46" s="30" t="s">
        <v>10415</v>
      </c>
      <c r="Q46">
        <v>1</v>
      </c>
      <c r="R46" s="30" t="s">
        <v>68</v>
      </c>
    </row>
    <row r="47" spans="1:23" ht="28.8" x14ac:dyDescent="0.3">
      <c r="A47" s="34">
        <v>46</v>
      </c>
      <c r="B47" s="34">
        <v>38</v>
      </c>
      <c r="C47" s="34" t="s">
        <v>11823</v>
      </c>
      <c r="E47" s="31" t="s">
        <v>11450</v>
      </c>
      <c r="F47" s="30" t="s">
        <v>1114</v>
      </c>
      <c r="G47" s="30" t="s">
        <v>11342</v>
      </c>
      <c r="H47" s="30" t="s">
        <v>1117</v>
      </c>
      <c r="I47" s="30" t="s">
        <v>1126</v>
      </c>
      <c r="J47" s="30" t="s">
        <v>67</v>
      </c>
      <c r="K47" s="30" t="s">
        <v>67</v>
      </c>
      <c r="L47" s="30" t="s">
        <v>8893</v>
      </c>
      <c r="M47" s="30">
        <v>2007</v>
      </c>
      <c r="N47" s="30" t="s">
        <v>12317</v>
      </c>
      <c r="O47" s="30" t="s">
        <v>12318</v>
      </c>
      <c r="Q47">
        <v>1</v>
      </c>
      <c r="R47" s="30" t="s">
        <v>68</v>
      </c>
    </row>
    <row r="48" spans="1:23" ht="43.2" customHeight="1" x14ac:dyDescent="0.3">
      <c r="A48" s="34">
        <v>47</v>
      </c>
      <c r="B48" s="34">
        <v>39</v>
      </c>
      <c r="C48" s="34">
        <v>95</v>
      </c>
      <c r="D48" s="30" t="s">
        <v>2219</v>
      </c>
      <c r="E48" s="31" t="s">
        <v>1248</v>
      </c>
      <c r="F48" s="30" t="s">
        <v>1128</v>
      </c>
      <c r="G48" s="30" t="s">
        <v>1136</v>
      </c>
      <c r="H48" s="30" t="s">
        <v>1117</v>
      </c>
      <c r="I48" s="30" t="s">
        <v>2213</v>
      </c>
      <c r="J48" s="30" t="s">
        <v>67</v>
      </c>
      <c r="K48" s="30" t="s">
        <v>67</v>
      </c>
      <c r="L48" s="30" t="s">
        <v>8893</v>
      </c>
      <c r="M48" s="30">
        <v>2013</v>
      </c>
      <c r="N48" s="30" t="s">
        <v>12319</v>
      </c>
      <c r="O48" s="30" t="s">
        <v>12320</v>
      </c>
      <c r="Q48">
        <v>1</v>
      </c>
      <c r="R48" s="30" t="s">
        <v>68</v>
      </c>
    </row>
    <row r="49" spans="1:18" ht="28.8" x14ac:dyDescent="0.3">
      <c r="A49" s="34">
        <v>48</v>
      </c>
      <c r="B49" s="34">
        <v>119</v>
      </c>
      <c r="C49" s="34" t="s">
        <v>12837</v>
      </c>
      <c r="D49" s="30" t="s">
        <v>12844</v>
      </c>
      <c r="E49" s="31" t="s">
        <v>12757</v>
      </c>
      <c r="F49" s="30" t="s">
        <v>1114</v>
      </c>
      <c r="G49" s="30" t="s">
        <v>1115</v>
      </c>
      <c r="H49" s="30" t="s">
        <v>1117</v>
      </c>
      <c r="I49" s="30" t="s">
        <v>1118</v>
      </c>
      <c r="J49" s="30" t="s">
        <v>67</v>
      </c>
      <c r="K49" s="30" t="s">
        <v>67</v>
      </c>
      <c r="L49" s="30" t="s">
        <v>8893</v>
      </c>
      <c r="M49" s="30">
        <v>2007</v>
      </c>
      <c r="N49" s="30" t="s">
        <v>12698</v>
      </c>
      <c r="O49" s="30" t="s">
        <v>12309</v>
      </c>
      <c r="P49" s="30" t="s">
        <v>12936</v>
      </c>
      <c r="Q49">
        <v>1</v>
      </c>
      <c r="R49" s="30" t="s">
        <v>67</v>
      </c>
    </row>
    <row r="50" spans="1:18" ht="43.2" x14ac:dyDescent="0.3">
      <c r="A50" s="34">
        <v>49</v>
      </c>
      <c r="B50" s="34">
        <v>40</v>
      </c>
      <c r="C50" s="34">
        <v>398</v>
      </c>
      <c r="E50" s="31" t="s">
        <v>3750</v>
      </c>
      <c r="F50" s="30" t="s">
        <v>1114</v>
      </c>
      <c r="G50" s="30" t="s">
        <v>1109</v>
      </c>
      <c r="H50" s="30" t="s">
        <v>1117</v>
      </c>
      <c r="I50" s="30" t="s">
        <v>1126</v>
      </c>
      <c r="J50" s="30" t="s">
        <v>67</v>
      </c>
      <c r="K50" s="30" t="s">
        <v>67</v>
      </c>
      <c r="L50" s="30" t="s">
        <v>8893</v>
      </c>
      <c r="M50" s="30">
        <v>2010</v>
      </c>
      <c r="N50" s="30" t="s">
        <v>12321</v>
      </c>
      <c r="O50" s="30" t="s">
        <v>12322</v>
      </c>
      <c r="Q50">
        <v>1</v>
      </c>
      <c r="R50" s="30" t="s">
        <v>67</v>
      </c>
    </row>
    <row r="51" spans="1:18" ht="28.8" customHeight="1" x14ac:dyDescent="0.3">
      <c r="A51" s="34">
        <v>50</v>
      </c>
      <c r="B51" s="34">
        <v>41</v>
      </c>
      <c r="C51" s="34" t="s">
        <v>9275</v>
      </c>
      <c r="D51" s="30" t="s">
        <v>8880</v>
      </c>
      <c r="E51" s="31" t="s">
        <v>8879</v>
      </c>
      <c r="F51" s="30" t="s">
        <v>1128</v>
      </c>
      <c r="G51" s="30" t="s">
        <v>12398</v>
      </c>
      <c r="H51" s="30" t="s">
        <v>1117</v>
      </c>
      <c r="I51" s="30" t="s">
        <v>9519</v>
      </c>
      <c r="J51" s="30" t="s">
        <v>67</v>
      </c>
      <c r="K51" s="30" t="s">
        <v>67</v>
      </c>
      <c r="L51" s="30" t="s">
        <v>8893</v>
      </c>
      <c r="M51" s="30">
        <v>2018</v>
      </c>
      <c r="N51" s="30" t="s">
        <v>12323</v>
      </c>
      <c r="O51" s="30" t="s">
        <v>8891</v>
      </c>
      <c r="P51" s="30" t="s">
        <v>12945</v>
      </c>
      <c r="Q51">
        <v>1</v>
      </c>
      <c r="R51" s="30" t="s">
        <v>68</v>
      </c>
    </row>
    <row r="52" spans="1:18" ht="43.2" x14ac:dyDescent="0.3">
      <c r="A52" s="34">
        <v>51</v>
      </c>
      <c r="B52" s="34">
        <v>42</v>
      </c>
      <c r="C52" s="34" t="s">
        <v>11803</v>
      </c>
      <c r="D52" s="30" t="s">
        <v>11327</v>
      </c>
      <c r="E52" s="31" t="s">
        <v>11153</v>
      </c>
      <c r="F52" s="30" t="s">
        <v>1114</v>
      </c>
      <c r="G52" s="30" t="s">
        <v>12398</v>
      </c>
      <c r="H52" s="30" t="s">
        <v>1117</v>
      </c>
      <c r="I52" s="30" t="s">
        <v>2213</v>
      </c>
      <c r="J52" s="30" t="s">
        <v>67</v>
      </c>
      <c r="K52" s="30" t="s">
        <v>67</v>
      </c>
      <c r="L52" s="30" t="s">
        <v>8893</v>
      </c>
      <c r="M52" s="30">
        <v>2007</v>
      </c>
      <c r="N52" s="30" t="s">
        <v>12324</v>
      </c>
      <c r="O52" s="30" t="s">
        <v>12325</v>
      </c>
      <c r="Q52">
        <v>1</v>
      </c>
      <c r="R52" s="30" t="s">
        <v>67</v>
      </c>
    </row>
    <row r="53" spans="1:18" ht="28.8" x14ac:dyDescent="0.3">
      <c r="A53" s="34">
        <v>52</v>
      </c>
      <c r="B53" s="34">
        <v>43</v>
      </c>
      <c r="C53" s="34" t="s">
        <v>12102</v>
      </c>
      <c r="D53" s="30" t="s">
        <v>11795</v>
      </c>
      <c r="E53" s="31" t="s">
        <v>11888</v>
      </c>
      <c r="F53" s="30" t="s">
        <v>1114</v>
      </c>
      <c r="G53" s="30" t="s">
        <v>11336</v>
      </c>
      <c r="H53" s="30" t="s">
        <v>1129</v>
      </c>
      <c r="I53" s="30" t="s">
        <v>2213</v>
      </c>
      <c r="J53" s="30" t="s">
        <v>67</v>
      </c>
      <c r="K53" s="30" t="s">
        <v>67</v>
      </c>
      <c r="L53" s="30" t="s">
        <v>8893</v>
      </c>
      <c r="M53" s="30">
        <v>2005</v>
      </c>
      <c r="N53" s="30" t="s">
        <v>12327</v>
      </c>
      <c r="O53" s="30" t="s">
        <v>12326</v>
      </c>
      <c r="P53" s="30" t="s">
        <v>12943</v>
      </c>
      <c r="Q53">
        <v>1</v>
      </c>
      <c r="R53" s="30" t="s">
        <v>68</v>
      </c>
    </row>
    <row r="54" spans="1:18" ht="43.2" customHeight="1" x14ac:dyDescent="0.3">
      <c r="A54" s="34">
        <v>53</v>
      </c>
      <c r="B54" s="34">
        <v>113</v>
      </c>
      <c r="C54" s="34" t="s">
        <v>12708</v>
      </c>
      <c r="D54" s="30" t="s">
        <v>12727</v>
      </c>
      <c r="E54" s="31" t="s">
        <v>12590</v>
      </c>
      <c r="J54" s="30" t="s">
        <v>68</v>
      </c>
      <c r="M54" s="30">
        <v>2009</v>
      </c>
      <c r="N54" s="30" t="s">
        <v>12713</v>
      </c>
      <c r="O54" s="30" t="s">
        <v>12432</v>
      </c>
      <c r="Q54">
        <v>1</v>
      </c>
      <c r="R54" s="30" t="s">
        <v>67</v>
      </c>
    </row>
    <row r="55" spans="1:18" ht="43.2" x14ac:dyDescent="0.3">
      <c r="A55" s="34">
        <v>54</v>
      </c>
      <c r="B55" s="34">
        <v>44</v>
      </c>
      <c r="C55" s="34">
        <v>138</v>
      </c>
      <c r="D55" s="30" t="s">
        <v>2207</v>
      </c>
      <c r="E55" s="31" t="s">
        <v>1621</v>
      </c>
      <c r="F55" s="30" t="s">
        <v>1114</v>
      </c>
      <c r="G55" s="30" t="s">
        <v>11336</v>
      </c>
      <c r="H55" s="30" t="s">
        <v>1129</v>
      </c>
      <c r="I55" s="30" t="s">
        <v>1109</v>
      </c>
      <c r="J55" s="30" t="s">
        <v>67</v>
      </c>
      <c r="K55" s="30" t="s">
        <v>67</v>
      </c>
      <c r="L55" s="30" t="s">
        <v>1110</v>
      </c>
      <c r="M55" s="30">
        <v>2009</v>
      </c>
      <c r="N55" s="30" t="s">
        <v>12885</v>
      </c>
      <c r="O55" s="30" t="s">
        <v>10415</v>
      </c>
      <c r="Q55">
        <v>1</v>
      </c>
      <c r="R55" s="30" t="s">
        <v>68</v>
      </c>
    </row>
    <row r="56" spans="1:18" ht="43.2" customHeight="1" x14ac:dyDescent="0.3">
      <c r="A56" s="34">
        <v>55</v>
      </c>
      <c r="B56" s="34">
        <v>45</v>
      </c>
      <c r="C56" s="34">
        <v>185</v>
      </c>
      <c r="D56" s="30" t="s">
        <v>12399</v>
      </c>
      <c r="E56" s="31" t="s">
        <v>2033</v>
      </c>
      <c r="J56" s="30" t="s">
        <v>67</v>
      </c>
      <c r="K56" s="30" t="s">
        <v>68</v>
      </c>
      <c r="L56" s="30" t="s">
        <v>1110</v>
      </c>
      <c r="M56" s="30">
        <v>2009</v>
      </c>
      <c r="N56" s="30" t="s">
        <v>12328</v>
      </c>
      <c r="O56" s="30" t="s">
        <v>12329</v>
      </c>
      <c r="Q56">
        <v>1</v>
      </c>
      <c r="R56" s="30" t="s">
        <v>68</v>
      </c>
    </row>
    <row r="57" spans="1:18" ht="28.8" x14ac:dyDescent="0.3">
      <c r="A57" s="34">
        <v>56</v>
      </c>
      <c r="B57" s="34">
        <v>99</v>
      </c>
      <c r="C57" s="34" t="s">
        <v>9886</v>
      </c>
      <c r="D57" s="30" t="s">
        <v>12420</v>
      </c>
      <c r="E57" s="31" t="s">
        <v>9828</v>
      </c>
      <c r="F57" s="30" t="s">
        <v>1114</v>
      </c>
      <c r="G57" s="30" t="s">
        <v>1133</v>
      </c>
      <c r="H57" s="30" t="s">
        <v>1117</v>
      </c>
      <c r="I57" s="30" t="s">
        <v>9519</v>
      </c>
      <c r="J57" s="30" t="s">
        <v>67</v>
      </c>
      <c r="K57" s="30" t="s">
        <v>67</v>
      </c>
      <c r="L57" s="30" t="s">
        <v>8893</v>
      </c>
      <c r="M57" s="30">
        <v>2009</v>
      </c>
      <c r="N57" s="30" t="s">
        <v>12424</v>
      </c>
      <c r="O57" s="30" t="s">
        <v>9875</v>
      </c>
      <c r="P57" s="30" t="s">
        <v>12949</v>
      </c>
      <c r="Q57">
        <v>1</v>
      </c>
      <c r="R57" s="30" t="s">
        <v>68</v>
      </c>
    </row>
    <row r="58" spans="1:18" ht="43.2" x14ac:dyDescent="0.3">
      <c r="A58" s="34">
        <v>57</v>
      </c>
      <c r="B58" s="34">
        <v>46</v>
      </c>
      <c r="C58" s="34" t="s">
        <v>9778</v>
      </c>
      <c r="D58" s="30" t="s">
        <v>9758</v>
      </c>
      <c r="E58" s="31" t="s">
        <v>9719</v>
      </c>
      <c r="F58" s="30" t="s">
        <v>1114</v>
      </c>
      <c r="G58" s="30" t="s">
        <v>1121</v>
      </c>
      <c r="H58" s="30" t="s">
        <v>1117</v>
      </c>
      <c r="I58" s="30" t="s">
        <v>1126</v>
      </c>
      <c r="J58" s="30" t="s">
        <v>67</v>
      </c>
      <c r="K58" s="30" t="s">
        <v>67</v>
      </c>
      <c r="L58" s="30" t="s">
        <v>1110</v>
      </c>
      <c r="M58" s="30">
        <v>2008</v>
      </c>
      <c r="N58" s="30" t="s">
        <v>12330</v>
      </c>
      <c r="O58" s="30" t="s">
        <v>9817</v>
      </c>
      <c r="Q58">
        <v>1</v>
      </c>
      <c r="R58" s="30" t="s">
        <v>68</v>
      </c>
    </row>
    <row r="59" spans="1:18" ht="57.6" x14ac:dyDescent="0.3">
      <c r="A59" s="34">
        <v>58</v>
      </c>
      <c r="B59" s="34">
        <v>105</v>
      </c>
      <c r="C59" s="34" t="s">
        <v>12438</v>
      </c>
      <c r="D59" s="30" t="s">
        <v>11603</v>
      </c>
      <c r="E59" s="31" t="s">
        <v>11451</v>
      </c>
      <c r="F59" s="30" t="s">
        <v>1114</v>
      </c>
      <c r="G59" s="30" t="s">
        <v>1115</v>
      </c>
      <c r="H59" s="30" t="s">
        <v>1117</v>
      </c>
      <c r="I59" s="30" t="s">
        <v>1118</v>
      </c>
      <c r="J59" s="30" t="s">
        <v>68</v>
      </c>
      <c r="K59" s="30" t="s">
        <v>67</v>
      </c>
      <c r="L59" s="30" t="s">
        <v>8893</v>
      </c>
      <c r="M59" s="30">
        <v>2007</v>
      </c>
      <c r="N59" s="30" t="s">
        <v>12439</v>
      </c>
      <c r="O59" s="30" t="s">
        <v>12440</v>
      </c>
      <c r="P59" s="30" t="s">
        <v>12951</v>
      </c>
      <c r="Q59">
        <v>1</v>
      </c>
      <c r="R59" s="30" t="s">
        <v>67</v>
      </c>
    </row>
    <row r="60" spans="1:18" ht="57.6" x14ac:dyDescent="0.3">
      <c r="A60" s="34">
        <v>59</v>
      </c>
      <c r="B60" s="34">
        <v>97</v>
      </c>
      <c r="C60" s="34">
        <v>423</v>
      </c>
      <c r="D60" s="30" t="s">
        <v>12420</v>
      </c>
      <c r="E60" s="31" t="s">
        <v>3952</v>
      </c>
      <c r="F60" s="30" t="s">
        <v>1114</v>
      </c>
      <c r="G60" s="30" t="s">
        <v>1115</v>
      </c>
      <c r="H60" s="30" t="s">
        <v>1117</v>
      </c>
      <c r="I60" s="30" t="s">
        <v>1118</v>
      </c>
      <c r="J60" s="30" t="s">
        <v>68</v>
      </c>
      <c r="K60" s="30" t="s">
        <v>67</v>
      </c>
      <c r="L60" s="30" t="s">
        <v>8893</v>
      </c>
      <c r="M60" s="30">
        <v>2012</v>
      </c>
      <c r="N60" s="30" t="s">
        <v>12422</v>
      </c>
      <c r="O60" s="30" t="s">
        <v>556</v>
      </c>
      <c r="P60" s="30" t="s">
        <v>12951</v>
      </c>
      <c r="Q60">
        <v>1</v>
      </c>
      <c r="R60" s="30" t="s">
        <v>67</v>
      </c>
    </row>
    <row r="61" spans="1:18" ht="28.8" x14ac:dyDescent="0.3">
      <c r="A61" s="34">
        <v>60</v>
      </c>
      <c r="B61" s="34">
        <v>47</v>
      </c>
      <c r="C61" s="34" t="s">
        <v>10942</v>
      </c>
      <c r="D61" s="30" t="s">
        <v>10979</v>
      </c>
      <c r="E61" s="31" t="s">
        <v>10992</v>
      </c>
      <c r="F61" s="30" t="s">
        <v>1114</v>
      </c>
      <c r="G61" s="30" t="s">
        <v>11336</v>
      </c>
      <c r="H61" s="30" t="s">
        <v>1129</v>
      </c>
      <c r="I61" s="30" t="s">
        <v>1109</v>
      </c>
      <c r="J61" s="30" t="s">
        <v>67</v>
      </c>
      <c r="K61" s="30" t="s">
        <v>67</v>
      </c>
      <c r="L61" s="30" t="s">
        <v>1110</v>
      </c>
      <c r="M61" s="30">
        <v>2008</v>
      </c>
      <c r="N61" s="30" t="s">
        <v>12331</v>
      </c>
      <c r="O61" s="30" t="s">
        <v>10931</v>
      </c>
      <c r="Q61">
        <v>1</v>
      </c>
      <c r="R61" s="30" t="s">
        <v>67</v>
      </c>
    </row>
    <row r="62" spans="1:18" ht="57.6" x14ac:dyDescent="0.3">
      <c r="A62" s="34">
        <v>61</v>
      </c>
      <c r="B62" s="34">
        <v>48</v>
      </c>
      <c r="C62" s="34">
        <v>31</v>
      </c>
      <c r="E62" s="31" t="s">
        <v>440</v>
      </c>
      <c r="F62" s="30" t="s">
        <v>1114</v>
      </c>
      <c r="G62" s="30" t="s">
        <v>1115</v>
      </c>
      <c r="H62" s="30" t="s">
        <v>1117</v>
      </c>
      <c r="I62" s="30" t="s">
        <v>1118</v>
      </c>
      <c r="J62" s="30" t="s">
        <v>68</v>
      </c>
      <c r="K62" s="30" t="s">
        <v>67</v>
      </c>
      <c r="L62" s="30" t="s">
        <v>1110</v>
      </c>
      <c r="M62" s="30">
        <v>2017</v>
      </c>
      <c r="N62" s="30" t="s">
        <v>12884</v>
      </c>
      <c r="O62" s="30" t="s">
        <v>12333</v>
      </c>
      <c r="Q62">
        <v>1</v>
      </c>
      <c r="R62" s="30" t="s">
        <v>67</v>
      </c>
    </row>
    <row r="63" spans="1:18" ht="57.6" customHeight="1" x14ac:dyDescent="0.3">
      <c r="A63" s="34">
        <v>62</v>
      </c>
      <c r="B63" s="34">
        <v>49</v>
      </c>
      <c r="C63" s="34">
        <v>183</v>
      </c>
      <c r="D63" s="30" t="s">
        <v>2215</v>
      </c>
      <c r="E63" s="31" t="s">
        <v>2025</v>
      </c>
      <c r="J63" s="30" t="s">
        <v>68</v>
      </c>
      <c r="K63" s="30" t="s">
        <v>67</v>
      </c>
      <c r="M63" s="30">
        <v>2012</v>
      </c>
      <c r="N63" s="30" t="s">
        <v>12332</v>
      </c>
      <c r="O63" s="30" t="s">
        <v>467</v>
      </c>
      <c r="Q63">
        <v>1</v>
      </c>
      <c r="R63" s="30" t="s">
        <v>68</v>
      </c>
    </row>
    <row r="64" spans="1:18" ht="43.2" x14ac:dyDescent="0.3">
      <c r="A64" s="34">
        <v>63</v>
      </c>
      <c r="B64" s="34">
        <v>50</v>
      </c>
      <c r="C64" s="34" t="s">
        <v>11816</v>
      </c>
      <c r="D64" s="30" t="s">
        <v>12400</v>
      </c>
      <c r="E64" s="31" t="s">
        <v>11282</v>
      </c>
      <c r="F64" s="30" t="s">
        <v>1114</v>
      </c>
      <c r="G64" s="30" t="s">
        <v>1133</v>
      </c>
      <c r="H64" s="30" t="s">
        <v>1117</v>
      </c>
      <c r="I64" s="30" t="s">
        <v>1118</v>
      </c>
      <c r="J64" s="30" t="s">
        <v>67</v>
      </c>
      <c r="K64" s="30" t="s">
        <v>67</v>
      </c>
      <c r="L64" s="30" t="s">
        <v>8893</v>
      </c>
      <c r="M64" s="30">
        <v>2011</v>
      </c>
      <c r="N64" s="30" t="s">
        <v>12334</v>
      </c>
      <c r="O64" s="30" t="s">
        <v>12335</v>
      </c>
      <c r="P64" s="30" t="s">
        <v>12952</v>
      </c>
      <c r="Q64">
        <v>1</v>
      </c>
      <c r="R64" s="30" t="s">
        <v>67</v>
      </c>
    </row>
    <row r="65" spans="1:18" ht="43.2" x14ac:dyDescent="0.3">
      <c r="A65" s="34">
        <v>64</v>
      </c>
      <c r="B65" s="34">
        <v>116</v>
      </c>
      <c r="C65" s="34" t="s">
        <v>12721</v>
      </c>
      <c r="D65" s="30" t="s">
        <v>12730</v>
      </c>
      <c r="E65" s="31" t="s">
        <v>12546</v>
      </c>
      <c r="F65" s="30" t="s">
        <v>1114</v>
      </c>
      <c r="G65" s="30" t="s">
        <v>1115</v>
      </c>
      <c r="H65" s="30" t="s">
        <v>1117</v>
      </c>
      <c r="I65" s="30" t="s">
        <v>1118</v>
      </c>
      <c r="J65" s="30" t="s">
        <v>67</v>
      </c>
      <c r="K65" s="30" t="s">
        <v>67</v>
      </c>
      <c r="L65" s="30" t="s">
        <v>8893</v>
      </c>
      <c r="M65" s="30">
        <v>2008</v>
      </c>
      <c r="N65" s="30" t="s">
        <v>12723</v>
      </c>
      <c r="O65" s="30" t="s">
        <v>12724</v>
      </c>
      <c r="P65" s="30" t="s">
        <v>12936</v>
      </c>
      <c r="Q65">
        <v>1</v>
      </c>
      <c r="R65" s="30" t="s">
        <v>67</v>
      </c>
    </row>
    <row r="66" spans="1:18" ht="43.2" x14ac:dyDescent="0.3">
      <c r="A66" s="34">
        <v>65</v>
      </c>
      <c r="B66" s="34">
        <v>111</v>
      </c>
      <c r="C66" s="34" t="s">
        <v>12699</v>
      </c>
      <c r="D66" s="30" t="s">
        <v>12726</v>
      </c>
      <c r="E66" s="31" t="s">
        <v>12532</v>
      </c>
      <c r="F66" s="30" t="s">
        <v>1114</v>
      </c>
      <c r="G66" s="30" t="s">
        <v>1115</v>
      </c>
      <c r="H66" s="30" t="s">
        <v>1117</v>
      </c>
      <c r="I66" s="30" t="s">
        <v>1118</v>
      </c>
      <c r="J66" s="30" t="s">
        <v>68</v>
      </c>
      <c r="K66" s="30" t="s">
        <v>67</v>
      </c>
      <c r="L66" s="30" t="s">
        <v>8893</v>
      </c>
      <c r="M66" s="30">
        <v>2007</v>
      </c>
      <c r="N66" s="30" t="s">
        <v>12704</v>
      </c>
      <c r="O66" s="30" t="s">
        <v>12705</v>
      </c>
      <c r="P66" s="30" t="s">
        <v>12946</v>
      </c>
      <c r="Q66">
        <v>1</v>
      </c>
      <c r="R66" s="30" t="s">
        <v>67</v>
      </c>
    </row>
    <row r="67" spans="1:18" ht="43.2" x14ac:dyDescent="0.3">
      <c r="A67" s="34">
        <v>66</v>
      </c>
      <c r="B67" s="34">
        <v>104</v>
      </c>
      <c r="C67" s="34" t="s">
        <v>12435</v>
      </c>
      <c r="D67" s="30" t="s">
        <v>11321</v>
      </c>
      <c r="E67" s="31" t="s">
        <v>11302</v>
      </c>
      <c r="F67" s="30" t="s">
        <v>1114</v>
      </c>
      <c r="G67" s="30" t="s">
        <v>1115</v>
      </c>
      <c r="H67" s="30" t="s">
        <v>1117</v>
      </c>
      <c r="I67" s="30" t="s">
        <v>1118</v>
      </c>
      <c r="J67" s="30" t="s">
        <v>68</v>
      </c>
      <c r="K67" s="30" t="s">
        <v>67</v>
      </c>
      <c r="L67" s="30" t="s">
        <v>8893</v>
      </c>
      <c r="M67" s="30">
        <v>2010</v>
      </c>
      <c r="N67" s="30" t="s">
        <v>12436</v>
      </c>
      <c r="O67" s="30" t="s">
        <v>12437</v>
      </c>
      <c r="P67" s="30" t="s">
        <v>12936</v>
      </c>
      <c r="Q67">
        <v>1</v>
      </c>
      <c r="R67" s="30" t="s">
        <v>67</v>
      </c>
    </row>
    <row r="68" spans="1:18" ht="43.2" x14ac:dyDescent="0.3">
      <c r="A68" s="34">
        <v>67</v>
      </c>
      <c r="B68" s="34">
        <v>51</v>
      </c>
      <c r="C68" s="34" t="s">
        <v>11821</v>
      </c>
      <c r="E68" s="31" t="s">
        <v>11406</v>
      </c>
      <c r="F68" s="30" t="s">
        <v>1114</v>
      </c>
      <c r="G68" s="30" t="s">
        <v>1136</v>
      </c>
      <c r="H68" s="30" t="s">
        <v>1117</v>
      </c>
      <c r="I68" s="30" t="s">
        <v>1118</v>
      </c>
      <c r="J68" s="30" t="s">
        <v>67</v>
      </c>
      <c r="K68" s="30" t="s">
        <v>67</v>
      </c>
      <c r="L68" s="30" t="s">
        <v>1110</v>
      </c>
      <c r="M68" s="30">
        <v>2001</v>
      </c>
      <c r="N68" s="30" t="s">
        <v>12336</v>
      </c>
      <c r="O68" s="30" t="s">
        <v>12337</v>
      </c>
      <c r="Q68">
        <v>1</v>
      </c>
      <c r="R68" s="30" t="s">
        <v>68</v>
      </c>
    </row>
    <row r="69" spans="1:18" ht="43.2" x14ac:dyDescent="0.3">
      <c r="A69" s="34">
        <v>68</v>
      </c>
      <c r="B69" s="34">
        <v>52</v>
      </c>
      <c r="C69" s="34" t="s">
        <v>9571</v>
      </c>
      <c r="D69" s="30" t="s">
        <v>11323</v>
      </c>
      <c r="E69" s="31" t="s">
        <v>9518</v>
      </c>
      <c r="F69" s="30" t="s">
        <v>1114</v>
      </c>
      <c r="G69" s="30" t="s">
        <v>12398</v>
      </c>
      <c r="H69" s="30" t="s">
        <v>1117</v>
      </c>
      <c r="I69" s="30" t="s">
        <v>9519</v>
      </c>
      <c r="J69" s="30" t="s">
        <v>67</v>
      </c>
      <c r="K69" s="30" t="s">
        <v>67</v>
      </c>
      <c r="L69" s="30" t="s">
        <v>8893</v>
      </c>
      <c r="M69" s="30">
        <v>2006</v>
      </c>
      <c r="N69" s="30" t="s">
        <v>12338</v>
      </c>
      <c r="O69" s="30" t="s">
        <v>9608</v>
      </c>
      <c r="P69" s="30" t="s">
        <v>12937</v>
      </c>
      <c r="Q69">
        <v>1</v>
      </c>
      <c r="R69" s="30" t="s">
        <v>67</v>
      </c>
    </row>
    <row r="70" spans="1:18" ht="72" customHeight="1" x14ac:dyDescent="0.3">
      <c r="A70" s="34">
        <v>69</v>
      </c>
      <c r="B70" s="34">
        <v>53</v>
      </c>
      <c r="C70" s="34">
        <v>24</v>
      </c>
      <c r="D70" s="30" t="s">
        <v>1139</v>
      </c>
      <c r="E70" s="31" t="s">
        <v>351</v>
      </c>
      <c r="F70" s="30" t="s">
        <v>1128</v>
      </c>
      <c r="G70" s="30" t="s">
        <v>11336</v>
      </c>
      <c r="H70" s="30" t="s">
        <v>1129</v>
      </c>
      <c r="I70" s="30" t="s">
        <v>1118</v>
      </c>
      <c r="J70" s="30" t="s">
        <v>67</v>
      </c>
      <c r="K70" s="30" t="s">
        <v>67</v>
      </c>
      <c r="L70" s="30" t="s">
        <v>12401</v>
      </c>
      <c r="M70" s="30">
        <v>2009</v>
      </c>
      <c r="N70" s="30" t="s">
        <v>12339</v>
      </c>
      <c r="O70" s="30" t="s">
        <v>12340</v>
      </c>
      <c r="Q70">
        <v>1</v>
      </c>
      <c r="R70" s="30" t="s">
        <v>68</v>
      </c>
    </row>
    <row r="71" spans="1:18" ht="43.2" customHeight="1" x14ac:dyDescent="0.3">
      <c r="A71" s="34">
        <v>70</v>
      </c>
      <c r="B71" s="34">
        <v>54</v>
      </c>
      <c r="C71" s="34" t="s">
        <v>11827</v>
      </c>
      <c r="D71" s="30" t="s">
        <v>8880</v>
      </c>
      <c r="E71" s="31" t="s">
        <v>11485</v>
      </c>
      <c r="F71" s="30" t="s">
        <v>1128</v>
      </c>
      <c r="G71" s="30" t="s">
        <v>12398</v>
      </c>
      <c r="H71" s="30" t="s">
        <v>1117</v>
      </c>
      <c r="I71" s="30" t="s">
        <v>9519</v>
      </c>
      <c r="J71" s="30" t="s">
        <v>67</v>
      </c>
      <c r="K71" s="30" t="s">
        <v>67</v>
      </c>
      <c r="L71" s="30" t="s">
        <v>8893</v>
      </c>
      <c r="M71" s="30">
        <v>2016</v>
      </c>
      <c r="N71" s="30" t="s">
        <v>12341</v>
      </c>
      <c r="O71" s="30" t="s">
        <v>12342</v>
      </c>
      <c r="P71" s="30" t="s">
        <v>12945</v>
      </c>
      <c r="Q71">
        <v>1</v>
      </c>
      <c r="R71" s="30" t="s">
        <v>68</v>
      </c>
    </row>
    <row r="72" spans="1:18" ht="28.8" x14ac:dyDescent="0.3">
      <c r="A72" s="34">
        <v>71</v>
      </c>
      <c r="B72" s="34">
        <v>55</v>
      </c>
      <c r="C72" s="34" t="s">
        <v>12134</v>
      </c>
      <c r="D72" s="30" t="s">
        <v>12245</v>
      </c>
      <c r="E72" s="31" t="s">
        <v>12142</v>
      </c>
      <c r="F72" s="30" t="s">
        <v>1114</v>
      </c>
      <c r="G72" s="30" t="s">
        <v>12397</v>
      </c>
      <c r="H72" s="30" t="s">
        <v>1117</v>
      </c>
      <c r="I72" s="30" t="s">
        <v>1118</v>
      </c>
      <c r="J72" s="30" t="s">
        <v>67</v>
      </c>
      <c r="K72" s="30" t="s">
        <v>67</v>
      </c>
      <c r="L72" s="30" t="s">
        <v>8893</v>
      </c>
      <c r="M72" s="30">
        <v>2004</v>
      </c>
      <c r="N72" s="30" t="s">
        <v>12310</v>
      </c>
      <c r="O72" s="30" t="s">
        <v>12309</v>
      </c>
      <c r="P72" s="30" t="s">
        <v>12948</v>
      </c>
      <c r="Q72">
        <v>1</v>
      </c>
      <c r="R72" s="30" t="s">
        <v>68</v>
      </c>
    </row>
    <row r="73" spans="1:18" ht="52.8" customHeight="1" x14ac:dyDescent="0.3">
      <c r="A73" s="34">
        <v>72</v>
      </c>
      <c r="B73" s="34">
        <v>56</v>
      </c>
      <c r="C73" s="34">
        <v>36</v>
      </c>
      <c r="D73" s="30" t="s">
        <v>1132</v>
      </c>
      <c r="E73" s="31" t="s">
        <v>503</v>
      </c>
      <c r="F73" s="30" t="s">
        <v>1114</v>
      </c>
      <c r="G73" s="30" t="s">
        <v>8898</v>
      </c>
      <c r="H73" s="30" t="s">
        <v>1117</v>
      </c>
      <c r="I73" s="30" t="s">
        <v>1118</v>
      </c>
      <c r="J73" s="30" t="s">
        <v>67</v>
      </c>
      <c r="K73" s="30" t="s">
        <v>67</v>
      </c>
      <c r="L73" s="30" t="s">
        <v>8893</v>
      </c>
      <c r="M73" s="30">
        <v>2012</v>
      </c>
      <c r="N73" s="30" t="s">
        <v>12343</v>
      </c>
      <c r="O73" s="30" t="s">
        <v>12344</v>
      </c>
      <c r="Q73">
        <v>1</v>
      </c>
      <c r="R73" s="30" t="s">
        <v>67</v>
      </c>
    </row>
    <row r="74" spans="1:18" ht="43.2" x14ac:dyDescent="0.3">
      <c r="A74" s="34">
        <v>73</v>
      </c>
      <c r="B74" s="34">
        <v>57</v>
      </c>
      <c r="C74" s="34">
        <v>219</v>
      </c>
      <c r="D74" s="30" t="s">
        <v>12402</v>
      </c>
      <c r="E74" s="31" t="s">
        <v>2343</v>
      </c>
      <c r="F74" s="30" t="s">
        <v>1114</v>
      </c>
      <c r="G74" s="30" t="s">
        <v>1133</v>
      </c>
      <c r="H74" s="30" t="s">
        <v>1117</v>
      </c>
      <c r="I74" s="30" t="s">
        <v>12899</v>
      </c>
      <c r="J74" s="30" t="s">
        <v>67</v>
      </c>
      <c r="K74" s="30" t="s">
        <v>67</v>
      </c>
      <c r="L74" s="30" t="s">
        <v>8893</v>
      </c>
      <c r="M74" s="30">
        <v>2007</v>
      </c>
      <c r="N74" s="30" t="s">
        <v>12877</v>
      </c>
      <c r="O74" s="30" t="s">
        <v>12345</v>
      </c>
      <c r="Q74">
        <v>1</v>
      </c>
      <c r="R74" s="30" t="s">
        <v>68</v>
      </c>
    </row>
    <row r="75" spans="1:18" ht="28.8" x14ac:dyDescent="0.3">
      <c r="A75" s="34">
        <v>74</v>
      </c>
      <c r="B75" s="34">
        <v>58</v>
      </c>
      <c r="C75" s="34" t="s">
        <v>11837</v>
      </c>
      <c r="D75" s="30" t="s">
        <v>11795</v>
      </c>
      <c r="E75" s="31" t="s">
        <v>11783</v>
      </c>
      <c r="F75" s="30" t="s">
        <v>1114</v>
      </c>
      <c r="G75" s="30" t="s">
        <v>11336</v>
      </c>
      <c r="H75" s="30" t="s">
        <v>1129</v>
      </c>
      <c r="I75" s="30" t="s">
        <v>2213</v>
      </c>
      <c r="J75" s="30" t="s">
        <v>67</v>
      </c>
      <c r="K75" s="30" t="s">
        <v>67</v>
      </c>
      <c r="L75" s="30" t="s">
        <v>8893</v>
      </c>
      <c r="M75" s="30">
        <v>2006</v>
      </c>
      <c r="N75" s="30" t="s">
        <v>12327</v>
      </c>
      <c r="O75" s="30" t="s">
        <v>12346</v>
      </c>
      <c r="P75" s="30" t="s">
        <v>12943</v>
      </c>
      <c r="Q75">
        <v>1</v>
      </c>
      <c r="R75" s="30" t="s">
        <v>68</v>
      </c>
    </row>
    <row r="76" spans="1:18" ht="28.8" x14ac:dyDescent="0.3">
      <c r="A76" s="34">
        <v>75</v>
      </c>
      <c r="B76" s="34">
        <v>59</v>
      </c>
      <c r="C76" s="34" t="s">
        <v>12135</v>
      </c>
      <c r="E76" s="31" t="s">
        <v>12150</v>
      </c>
      <c r="F76" s="30" t="s">
        <v>1114</v>
      </c>
      <c r="G76" s="30" t="s">
        <v>12897</v>
      </c>
      <c r="H76" s="30" t="s">
        <v>1117</v>
      </c>
      <c r="I76" s="30" t="s">
        <v>1118</v>
      </c>
      <c r="J76" s="30" t="s">
        <v>67</v>
      </c>
      <c r="K76" s="30" t="s">
        <v>67</v>
      </c>
      <c r="L76" s="30" t="s">
        <v>8893</v>
      </c>
      <c r="M76" s="30">
        <v>2010</v>
      </c>
      <c r="N76" s="30" t="s">
        <v>12347</v>
      </c>
      <c r="O76" s="30" t="s">
        <v>3755</v>
      </c>
      <c r="Q76">
        <v>1</v>
      </c>
      <c r="R76" s="30" t="s">
        <v>68</v>
      </c>
    </row>
    <row r="77" spans="1:18" ht="57.6" x14ac:dyDescent="0.3">
      <c r="A77" s="34">
        <v>76</v>
      </c>
      <c r="B77" s="34">
        <v>60</v>
      </c>
      <c r="C77" s="34" t="s">
        <v>11833</v>
      </c>
      <c r="D77" s="30" t="s">
        <v>11799</v>
      </c>
      <c r="E77" s="31" t="s">
        <v>11659</v>
      </c>
      <c r="F77" s="30" t="s">
        <v>1114</v>
      </c>
      <c r="G77" s="30" t="s">
        <v>12898</v>
      </c>
      <c r="H77" s="30" t="s">
        <v>1117</v>
      </c>
      <c r="I77" s="30" t="s">
        <v>9519</v>
      </c>
      <c r="J77" s="30" t="s">
        <v>67</v>
      </c>
      <c r="K77" s="30" t="s">
        <v>68</v>
      </c>
      <c r="L77" s="30" t="s">
        <v>8893</v>
      </c>
      <c r="M77" s="30">
        <v>2008</v>
      </c>
      <c r="N77" s="30" t="s">
        <v>12348</v>
      </c>
      <c r="O77" s="30" t="s">
        <v>12349</v>
      </c>
      <c r="P77" s="30" t="s">
        <v>12939</v>
      </c>
      <c r="Q77">
        <v>1</v>
      </c>
      <c r="R77" s="30" t="s">
        <v>67</v>
      </c>
    </row>
    <row r="78" spans="1:18" ht="28.8" x14ac:dyDescent="0.3">
      <c r="A78" s="34">
        <v>77</v>
      </c>
      <c r="B78" s="34">
        <v>61</v>
      </c>
      <c r="C78" s="34">
        <v>476</v>
      </c>
      <c r="D78" s="30" t="s">
        <v>11137</v>
      </c>
      <c r="E78" s="31" t="s">
        <v>4379</v>
      </c>
      <c r="F78" s="30" t="s">
        <v>1114</v>
      </c>
      <c r="G78" s="30" t="s">
        <v>12403</v>
      </c>
      <c r="H78" s="30" t="s">
        <v>1117</v>
      </c>
      <c r="I78" s="30" t="s">
        <v>9519</v>
      </c>
      <c r="J78" s="30" t="s">
        <v>67</v>
      </c>
      <c r="K78" s="30" t="s">
        <v>67</v>
      </c>
      <c r="L78" s="30" t="s">
        <v>8893</v>
      </c>
      <c r="M78" s="30">
        <v>2010</v>
      </c>
      <c r="N78" s="30" t="s">
        <v>12350</v>
      </c>
      <c r="O78" s="30" t="s">
        <v>12351</v>
      </c>
      <c r="Q78">
        <v>1</v>
      </c>
      <c r="R78" s="30" t="s">
        <v>67</v>
      </c>
    </row>
    <row r="79" spans="1:18" ht="43.2" x14ac:dyDescent="0.3">
      <c r="A79" s="34">
        <v>78</v>
      </c>
      <c r="B79" s="34">
        <v>62</v>
      </c>
      <c r="C79" s="34" t="s">
        <v>11822</v>
      </c>
      <c r="D79" s="30" t="s">
        <v>11609</v>
      </c>
      <c r="E79" s="31" t="s">
        <v>11448</v>
      </c>
      <c r="F79" s="30" t="s">
        <v>1114</v>
      </c>
      <c r="G79" s="30" t="s">
        <v>12398</v>
      </c>
      <c r="H79" s="30" t="s">
        <v>1117</v>
      </c>
      <c r="I79" s="30" t="s">
        <v>9519</v>
      </c>
      <c r="J79" s="30" t="s">
        <v>67</v>
      </c>
      <c r="K79" s="30" t="s">
        <v>67</v>
      </c>
      <c r="L79" s="30" t="s">
        <v>8893</v>
      </c>
      <c r="M79" s="30">
        <v>2006</v>
      </c>
      <c r="N79" s="30" t="s">
        <v>12352</v>
      </c>
      <c r="O79" s="30" t="s">
        <v>12353</v>
      </c>
      <c r="P79" s="30" t="s">
        <v>12937</v>
      </c>
      <c r="Q79">
        <v>1</v>
      </c>
      <c r="R79" s="30" t="s">
        <v>67</v>
      </c>
    </row>
    <row r="80" spans="1:18" ht="43.2" customHeight="1" x14ac:dyDescent="0.3">
      <c r="A80" s="34">
        <v>79</v>
      </c>
      <c r="B80" s="34">
        <v>63</v>
      </c>
      <c r="C80" s="34" t="s">
        <v>11826</v>
      </c>
      <c r="E80" s="31" t="s">
        <v>11479</v>
      </c>
      <c r="J80" s="30" t="s">
        <v>67</v>
      </c>
      <c r="K80" s="30" t="s">
        <v>68</v>
      </c>
      <c r="L80" s="30" t="s">
        <v>1110</v>
      </c>
      <c r="M80" s="30">
        <v>2004</v>
      </c>
      <c r="N80" s="30" t="s">
        <v>12354</v>
      </c>
      <c r="O80" s="30" t="s">
        <v>12355</v>
      </c>
      <c r="Q80">
        <v>1</v>
      </c>
      <c r="R80" s="30" t="s">
        <v>68</v>
      </c>
    </row>
    <row r="81" spans="1:18" ht="57.6" x14ac:dyDescent="0.3">
      <c r="A81" s="34">
        <v>80</v>
      </c>
      <c r="B81" s="34">
        <v>95</v>
      </c>
      <c r="C81" s="34" t="s">
        <v>12415</v>
      </c>
      <c r="D81" s="30" t="s">
        <v>12416</v>
      </c>
      <c r="E81" s="31" t="s">
        <v>11453</v>
      </c>
      <c r="F81" s="30" t="s">
        <v>1114</v>
      </c>
      <c r="G81" s="30" t="s">
        <v>8898</v>
      </c>
      <c r="H81" s="30" t="s">
        <v>1117</v>
      </c>
      <c r="I81" s="30" t="s">
        <v>1118</v>
      </c>
      <c r="J81" s="30" t="s">
        <v>67</v>
      </c>
      <c r="K81" s="30" t="s">
        <v>67</v>
      </c>
      <c r="L81" s="30" t="s">
        <v>8893</v>
      </c>
      <c r="M81" s="30">
        <v>2005</v>
      </c>
      <c r="N81" s="30" t="s">
        <v>12417</v>
      </c>
      <c r="O81" s="30" t="s">
        <v>9503</v>
      </c>
      <c r="P81" s="30" t="s">
        <v>12950</v>
      </c>
      <c r="Q81">
        <v>1</v>
      </c>
      <c r="R81" s="30" t="s">
        <v>67</v>
      </c>
    </row>
    <row r="82" spans="1:18" ht="28.8" x14ac:dyDescent="0.3">
      <c r="A82" s="34">
        <v>81</v>
      </c>
      <c r="B82" s="34">
        <v>64</v>
      </c>
      <c r="C82" s="34" t="s">
        <v>11807</v>
      </c>
      <c r="D82" s="30" t="s">
        <v>12404</v>
      </c>
      <c r="E82" s="31" t="s">
        <v>11461</v>
      </c>
      <c r="F82" s="30" t="s">
        <v>1114</v>
      </c>
      <c r="G82" s="30" t="s">
        <v>1115</v>
      </c>
      <c r="H82" s="30" t="s">
        <v>1117</v>
      </c>
      <c r="I82" s="30" t="s">
        <v>1126</v>
      </c>
      <c r="J82" s="30" t="s">
        <v>67</v>
      </c>
      <c r="K82" s="30" t="s">
        <v>67</v>
      </c>
      <c r="L82" s="30" t="s">
        <v>11343</v>
      </c>
      <c r="M82" s="30">
        <v>2008</v>
      </c>
      <c r="N82" s="30" t="s">
        <v>12356</v>
      </c>
      <c r="O82" s="30" t="s">
        <v>12357</v>
      </c>
      <c r="P82" s="30" t="s">
        <v>12938</v>
      </c>
      <c r="Q82">
        <v>1</v>
      </c>
      <c r="R82" s="30" t="s">
        <v>68</v>
      </c>
    </row>
    <row r="83" spans="1:18" ht="28.8" customHeight="1" x14ac:dyDescent="0.3">
      <c r="A83" s="34">
        <v>82</v>
      </c>
      <c r="B83" s="34">
        <v>65</v>
      </c>
      <c r="C83" s="34" t="s">
        <v>10745</v>
      </c>
      <c r="D83" s="30" t="s">
        <v>10734</v>
      </c>
      <c r="E83" s="31" t="s">
        <v>10731</v>
      </c>
      <c r="J83" s="30" t="s">
        <v>67</v>
      </c>
      <c r="K83" s="30" t="s">
        <v>68</v>
      </c>
      <c r="L83" s="30" t="s">
        <v>8893</v>
      </c>
      <c r="M83" s="30">
        <v>2008</v>
      </c>
      <c r="N83" s="30" t="s">
        <v>12358</v>
      </c>
      <c r="O83" s="30" t="s">
        <v>12359</v>
      </c>
      <c r="Q83">
        <v>1</v>
      </c>
      <c r="R83" s="30" t="s">
        <v>68</v>
      </c>
    </row>
    <row r="84" spans="1:18" ht="43.2" x14ac:dyDescent="0.3">
      <c r="A84" s="34">
        <v>83</v>
      </c>
      <c r="B84" s="34">
        <v>66</v>
      </c>
      <c r="C84" s="34" t="s">
        <v>10817</v>
      </c>
      <c r="D84" s="30" t="s">
        <v>11640</v>
      </c>
      <c r="E84" s="31" t="s">
        <v>10747</v>
      </c>
      <c r="F84" s="30" t="s">
        <v>1114</v>
      </c>
      <c r="G84" s="30" t="s">
        <v>11336</v>
      </c>
      <c r="H84" s="30" t="s">
        <v>1129</v>
      </c>
      <c r="I84" s="30" t="s">
        <v>1109</v>
      </c>
      <c r="J84" s="30" t="s">
        <v>67</v>
      </c>
      <c r="K84" s="30" t="s">
        <v>67</v>
      </c>
      <c r="L84" s="30" t="s">
        <v>1110</v>
      </c>
      <c r="M84" s="30">
        <v>2009</v>
      </c>
      <c r="N84" s="30" t="s">
        <v>12330</v>
      </c>
      <c r="O84" s="30" t="s">
        <v>9875</v>
      </c>
      <c r="Q84">
        <v>1</v>
      </c>
      <c r="R84" s="30" t="s">
        <v>67</v>
      </c>
    </row>
    <row r="85" spans="1:18" ht="43.2" x14ac:dyDescent="0.3">
      <c r="A85" s="34">
        <v>84</v>
      </c>
      <c r="B85" s="34">
        <v>67</v>
      </c>
      <c r="C85" s="34" t="s">
        <v>10708</v>
      </c>
      <c r="D85" s="30" t="s">
        <v>12889</v>
      </c>
      <c r="E85" s="31" t="s">
        <v>10694</v>
      </c>
      <c r="F85" s="30" t="s">
        <v>1114</v>
      </c>
      <c r="G85" s="30" t="s">
        <v>12397</v>
      </c>
      <c r="H85" s="30" t="s">
        <v>1117</v>
      </c>
      <c r="I85" s="30" t="s">
        <v>2213</v>
      </c>
      <c r="J85" s="30" t="s">
        <v>67</v>
      </c>
      <c r="K85" s="30" t="s">
        <v>67</v>
      </c>
      <c r="L85" s="30" t="s">
        <v>1110</v>
      </c>
      <c r="M85" s="30">
        <v>2009</v>
      </c>
      <c r="N85" s="30" t="s">
        <v>12360</v>
      </c>
      <c r="O85" s="30" t="s">
        <v>10415</v>
      </c>
      <c r="Q85">
        <v>1</v>
      </c>
      <c r="R85" s="30" t="s">
        <v>67</v>
      </c>
    </row>
    <row r="86" spans="1:18" ht="28.8" x14ac:dyDescent="0.3">
      <c r="A86" s="34">
        <v>85</v>
      </c>
      <c r="B86" s="34">
        <v>115</v>
      </c>
      <c r="C86" s="34" t="s">
        <v>12710</v>
      </c>
      <c r="D86" s="30" t="s">
        <v>12729</v>
      </c>
      <c r="E86" s="31" t="s">
        <v>12539</v>
      </c>
      <c r="F86" s="30" t="s">
        <v>1114</v>
      </c>
      <c r="G86" s="30" t="s">
        <v>1115</v>
      </c>
      <c r="H86" s="30" t="s">
        <v>2213</v>
      </c>
      <c r="I86" s="30" t="s">
        <v>1109</v>
      </c>
      <c r="J86" s="30" t="s">
        <v>67</v>
      </c>
      <c r="K86" s="30" t="s">
        <v>67</v>
      </c>
      <c r="L86" s="30" t="s">
        <v>8893</v>
      </c>
      <c r="M86" s="30">
        <v>2008</v>
      </c>
      <c r="N86" s="30" t="s">
        <v>12719</v>
      </c>
      <c r="O86" s="30" t="s">
        <v>12720</v>
      </c>
      <c r="Q86">
        <v>1</v>
      </c>
      <c r="R86" s="30" t="s">
        <v>67</v>
      </c>
    </row>
    <row r="87" spans="1:18" ht="72" customHeight="1" x14ac:dyDescent="0.3">
      <c r="A87" s="34">
        <v>86</v>
      </c>
      <c r="B87" s="34">
        <v>68</v>
      </c>
      <c r="C87" s="34">
        <v>56</v>
      </c>
      <c r="D87" s="30" t="s">
        <v>1120</v>
      </c>
      <c r="E87" s="31" t="s">
        <v>756</v>
      </c>
      <c r="F87" s="30" t="s">
        <v>1114</v>
      </c>
      <c r="G87" s="30" t="s">
        <v>12898</v>
      </c>
      <c r="H87" s="30" t="s">
        <v>1117</v>
      </c>
      <c r="I87" s="30" t="s">
        <v>9519</v>
      </c>
      <c r="J87" s="30" t="s">
        <v>67</v>
      </c>
      <c r="K87" s="30" t="s">
        <v>67</v>
      </c>
      <c r="L87" s="30" t="s">
        <v>1110</v>
      </c>
      <c r="M87" s="30">
        <v>2009</v>
      </c>
      <c r="N87" s="30" t="s">
        <v>12362</v>
      </c>
      <c r="O87" s="30" t="s">
        <v>12361</v>
      </c>
      <c r="P87" s="30" t="s">
        <v>12939</v>
      </c>
      <c r="Q87">
        <v>1</v>
      </c>
      <c r="R87" s="30" t="s">
        <v>67</v>
      </c>
    </row>
    <row r="88" spans="1:18" ht="57.6" x14ac:dyDescent="0.3">
      <c r="A88" s="34">
        <v>87</v>
      </c>
      <c r="B88" s="34">
        <v>69</v>
      </c>
      <c r="C88" s="34" t="s">
        <v>11809</v>
      </c>
      <c r="E88" s="31" t="s">
        <v>11201</v>
      </c>
      <c r="F88" s="30" t="s">
        <v>1114</v>
      </c>
      <c r="G88" s="30" t="s">
        <v>11336</v>
      </c>
      <c r="H88" s="30" t="s">
        <v>1129</v>
      </c>
      <c r="I88" s="30" t="s">
        <v>2213</v>
      </c>
      <c r="J88" s="30" t="s">
        <v>68</v>
      </c>
      <c r="K88" s="30" t="s">
        <v>67</v>
      </c>
      <c r="L88" s="30" t="s">
        <v>8893</v>
      </c>
      <c r="M88" s="30">
        <v>2010</v>
      </c>
      <c r="N88" s="30" t="s">
        <v>12363</v>
      </c>
      <c r="O88" s="30" t="s">
        <v>3755</v>
      </c>
      <c r="P88" s="30" t="s">
        <v>12947</v>
      </c>
      <c r="Q88">
        <v>1</v>
      </c>
      <c r="R88" s="30" t="s">
        <v>68</v>
      </c>
    </row>
    <row r="89" spans="1:18" ht="28.8" x14ac:dyDescent="0.3">
      <c r="A89" s="34">
        <v>88</v>
      </c>
      <c r="B89" s="34">
        <v>70</v>
      </c>
      <c r="C89" s="34">
        <v>20</v>
      </c>
      <c r="E89" s="31" t="s">
        <v>301</v>
      </c>
      <c r="F89" s="30" t="s">
        <v>1114</v>
      </c>
      <c r="G89" s="30" t="s">
        <v>11336</v>
      </c>
      <c r="H89" s="30" t="s">
        <v>1129</v>
      </c>
      <c r="I89" s="30" t="s">
        <v>2213</v>
      </c>
      <c r="J89" s="30" t="s">
        <v>67</v>
      </c>
      <c r="K89" s="30" t="s">
        <v>67</v>
      </c>
      <c r="L89" s="30" t="s">
        <v>1110</v>
      </c>
      <c r="M89" s="30">
        <v>2009</v>
      </c>
      <c r="N89" s="30" t="s">
        <v>12882</v>
      </c>
      <c r="O89" s="30" t="s">
        <v>10415</v>
      </c>
      <c r="P89" s="30" t="s">
        <v>12947</v>
      </c>
      <c r="Q89">
        <v>1</v>
      </c>
      <c r="R89" s="30" t="s">
        <v>68</v>
      </c>
    </row>
    <row r="90" spans="1:18" ht="43.2" customHeight="1" x14ac:dyDescent="0.3">
      <c r="A90" s="34">
        <v>89</v>
      </c>
      <c r="B90" s="34">
        <v>71</v>
      </c>
      <c r="C90" s="34">
        <v>1128</v>
      </c>
      <c r="D90" s="30" t="s">
        <v>11134</v>
      </c>
      <c r="E90" s="31" t="s">
        <v>11049</v>
      </c>
      <c r="F90" s="30" t="s">
        <v>1128</v>
      </c>
      <c r="G90" s="30" t="s">
        <v>1109</v>
      </c>
      <c r="H90" s="30" t="s">
        <v>1129</v>
      </c>
      <c r="I90" s="30" t="s">
        <v>1118</v>
      </c>
      <c r="J90" s="30" t="s">
        <v>67</v>
      </c>
      <c r="K90" s="30" t="s">
        <v>67</v>
      </c>
      <c r="L90" s="30" t="s">
        <v>8893</v>
      </c>
      <c r="M90" s="30">
        <v>2015</v>
      </c>
      <c r="N90" s="30" t="s">
        <v>12881</v>
      </c>
      <c r="O90" s="30" t="s">
        <v>12364</v>
      </c>
      <c r="Q90">
        <v>1</v>
      </c>
      <c r="R90" s="30" t="s">
        <v>68</v>
      </c>
    </row>
    <row r="91" spans="1:18" x14ac:dyDescent="0.3">
      <c r="A91" s="34">
        <v>90</v>
      </c>
      <c r="B91" s="34">
        <v>72</v>
      </c>
      <c r="C91" s="34" t="s">
        <v>11820</v>
      </c>
      <c r="D91" s="30" t="s">
        <v>12405</v>
      </c>
      <c r="E91" s="31" t="s">
        <v>11401</v>
      </c>
      <c r="F91" s="30" t="s">
        <v>1114</v>
      </c>
      <c r="G91" s="30" t="s">
        <v>1115</v>
      </c>
      <c r="H91" s="30" t="s">
        <v>1117</v>
      </c>
      <c r="I91" s="30" t="s">
        <v>1126</v>
      </c>
      <c r="J91" s="30" t="s">
        <v>67</v>
      </c>
      <c r="K91" s="30" t="s">
        <v>67</v>
      </c>
      <c r="L91" s="30" t="s">
        <v>8893</v>
      </c>
      <c r="M91" s="30">
        <v>2006</v>
      </c>
      <c r="N91" s="30" t="s">
        <v>12365</v>
      </c>
      <c r="O91" s="30" t="s">
        <v>12980</v>
      </c>
      <c r="P91" s="30" t="s">
        <v>12938</v>
      </c>
      <c r="Q91">
        <v>1</v>
      </c>
      <c r="R91" s="30" t="s">
        <v>68</v>
      </c>
    </row>
    <row r="92" spans="1:18" ht="28.8" customHeight="1" x14ac:dyDescent="0.3">
      <c r="A92" s="34">
        <v>91</v>
      </c>
      <c r="B92" s="34">
        <v>107</v>
      </c>
      <c r="C92" s="34" t="s">
        <v>12444</v>
      </c>
      <c r="D92" s="30" t="s">
        <v>11321</v>
      </c>
      <c r="E92" s="31" t="s">
        <v>12144</v>
      </c>
      <c r="K92" s="30" t="s">
        <v>68</v>
      </c>
      <c r="M92" s="30">
        <v>2006</v>
      </c>
      <c r="N92" s="30" t="s">
        <v>12446</v>
      </c>
      <c r="O92" s="30" t="s">
        <v>12447</v>
      </c>
      <c r="Q92">
        <v>1</v>
      </c>
      <c r="R92" s="30" t="s">
        <v>68</v>
      </c>
    </row>
    <row r="93" spans="1:18" ht="57.6" x14ac:dyDescent="0.3">
      <c r="A93" s="34">
        <v>92</v>
      </c>
      <c r="B93" s="34">
        <v>73</v>
      </c>
      <c r="C93" s="34">
        <v>8</v>
      </c>
      <c r="D93" s="30" t="s">
        <v>1125</v>
      </c>
      <c r="E93" s="31" t="s">
        <v>148</v>
      </c>
      <c r="F93" s="30" t="s">
        <v>1114</v>
      </c>
      <c r="G93" s="30" t="s">
        <v>8898</v>
      </c>
      <c r="H93" s="30" t="s">
        <v>1117</v>
      </c>
      <c r="I93" s="30" t="s">
        <v>1118</v>
      </c>
      <c r="J93" s="30" t="s">
        <v>67</v>
      </c>
      <c r="K93" s="30" t="s">
        <v>67</v>
      </c>
      <c r="L93" s="30" t="s">
        <v>8893</v>
      </c>
      <c r="M93" s="30">
        <v>2007</v>
      </c>
      <c r="N93" s="30" t="s">
        <v>12883</v>
      </c>
      <c r="O93" s="30" t="s">
        <v>151</v>
      </c>
      <c r="P93" s="30" t="s">
        <v>12950</v>
      </c>
      <c r="Q93">
        <v>1</v>
      </c>
      <c r="R93" s="30" t="s">
        <v>67</v>
      </c>
    </row>
    <row r="94" spans="1:18" ht="37.799999999999997" customHeight="1" x14ac:dyDescent="0.3">
      <c r="A94" s="34">
        <v>93</v>
      </c>
      <c r="B94" s="34">
        <v>74</v>
      </c>
      <c r="C94" s="34" t="s">
        <v>11824</v>
      </c>
      <c r="D94" s="30" t="s">
        <v>11602</v>
      </c>
      <c r="E94" s="31" t="s">
        <v>11454</v>
      </c>
      <c r="F94" s="30" t="s">
        <v>1128</v>
      </c>
      <c r="G94" s="30" t="s">
        <v>12406</v>
      </c>
      <c r="H94" s="30" t="s">
        <v>1117</v>
      </c>
      <c r="I94" s="30" t="s">
        <v>9519</v>
      </c>
      <c r="J94" s="30" t="s">
        <v>67</v>
      </c>
      <c r="K94" s="30" t="s">
        <v>67</v>
      </c>
      <c r="L94" s="30" t="s">
        <v>8893</v>
      </c>
      <c r="M94" s="30">
        <v>2008</v>
      </c>
      <c r="N94" s="30" t="s">
        <v>12366</v>
      </c>
      <c r="O94" s="30" t="s">
        <v>12367</v>
      </c>
      <c r="Q94">
        <v>1</v>
      </c>
      <c r="R94" s="30" t="s">
        <v>68</v>
      </c>
    </row>
    <row r="95" spans="1:18" ht="57.6" x14ac:dyDescent="0.3">
      <c r="A95" s="34">
        <v>94</v>
      </c>
      <c r="B95" s="34">
        <v>75</v>
      </c>
      <c r="C95" s="34">
        <v>74</v>
      </c>
      <c r="D95" s="30" t="s">
        <v>1137</v>
      </c>
      <c r="E95" s="31" t="s">
        <v>986</v>
      </c>
      <c r="F95" s="30" t="s">
        <v>1114</v>
      </c>
      <c r="G95" s="30" t="s">
        <v>11336</v>
      </c>
      <c r="H95" s="30" t="s">
        <v>1129</v>
      </c>
      <c r="I95" s="30" t="s">
        <v>1126</v>
      </c>
      <c r="J95" s="30" t="s">
        <v>67</v>
      </c>
      <c r="K95" s="30" t="s">
        <v>67</v>
      </c>
      <c r="L95" s="30" t="s">
        <v>8893</v>
      </c>
      <c r="M95" s="30">
        <v>2014</v>
      </c>
      <c r="N95" s="30" t="s">
        <v>12368</v>
      </c>
      <c r="O95" s="30" t="s">
        <v>12369</v>
      </c>
      <c r="Q95">
        <v>1</v>
      </c>
      <c r="R95" s="30" t="s">
        <v>68</v>
      </c>
    </row>
    <row r="96" spans="1:18" ht="28.8" x14ac:dyDescent="0.3">
      <c r="A96" s="34">
        <v>95</v>
      </c>
      <c r="B96" s="34">
        <v>76</v>
      </c>
      <c r="C96" s="34" t="s">
        <v>11831</v>
      </c>
      <c r="D96" s="30" t="s">
        <v>11802</v>
      </c>
      <c r="E96" s="31" t="s">
        <v>11643</v>
      </c>
      <c r="F96" s="30" t="s">
        <v>1114</v>
      </c>
      <c r="G96" s="30" t="s">
        <v>1115</v>
      </c>
      <c r="H96" s="30" t="s">
        <v>1117</v>
      </c>
      <c r="I96" s="30" t="s">
        <v>1126</v>
      </c>
      <c r="J96" s="30" t="s">
        <v>67</v>
      </c>
      <c r="K96" s="30" t="s">
        <v>67</v>
      </c>
      <c r="L96" s="30" t="s">
        <v>8893</v>
      </c>
      <c r="M96" s="30">
        <v>2003</v>
      </c>
      <c r="N96" s="30" t="s">
        <v>12370</v>
      </c>
      <c r="O96" s="30" t="s">
        <v>12371</v>
      </c>
      <c r="Q96">
        <v>1</v>
      </c>
      <c r="R96" s="30" t="s">
        <v>68</v>
      </c>
    </row>
    <row r="97" spans="1:18" ht="57.6" x14ac:dyDescent="0.3">
      <c r="A97" s="34">
        <v>96</v>
      </c>
      <c r="B97" s="34">
        <v>77</v>
      </c>
      <c r="C97" s="34">
        <v>355</v>
      </c>
      <c r="D97" s="30" t="s">
        <v>12407</v>
      </c>
      <c r="E97" s="31" t="s">
        <v>3486</v>
      </c>
      <c r="F97" s="30" t="s">
        <v>1114</v>
      </c>
      <c r="G97" s="30" t="s">
        <v>1115</v>
      </c>
      <c r="H97" s="30" t="s">
        <v>1117</v>
      </c>
      <c r="I97" s="30" t="s">
        <v>1109</v>
      </c>
      <c r="J97" s="30" t="s">
        <v>67</v>
      </c>
      <c r="K97" s="30" t="s">
        <v>67</v>
      </c>
      <c r="L97" s="30" t="s">
        <v>8893</v>
      </c>
      <c r="M97" s="30">
        <v>2009</v>
      </c>
      <c r="N97" s="30" t="s">
        <v>12878</v>
      </c>
      <c r="O97" s="30" t="s">
        <v>12372</v>
      </c>
      <c r="Q97">
        <v>1</v>
      </c>
      <c r="R97" s="30" t="s">
        <v>67</v>
      </c>
    </row>
    <row r="98" spans="1:18" ht="57.6" x14ac:dyDescent="0.3">
      <c r="A98" s="34">
        <v>97</v>
      </c>
      <c r="B98" s="34">
        <v>118</v>
      </c>
      <c r="C98" s="34" t="s">
        <v>12836</v>
      </c>
      <c r="D98" s="30" t="s">
        <v>12841</v>
      </c>
      <c r="E98" s="31" t="s">
        <v>12768</v>
      </c>
      <c r="F98" s="30" t="s">
        <v>1114</v>
      </c>
      <c r="G98" s="30" t="s">
        <v>1115</v>
      </c>
      <c r="H98" s="30" t="s">
        <v>1117</v>
      </c>
      <c r="I98" s="30" t="s">
        <v>1118</v>
      </c>
      <c r="J98" s="30" t="s">
        <v>67</v>
      </c>
      <c r="K98" s="30" t="s">
        <v>67</v>
      </c>
      <c r="L98" s="30" t="s">
        <v>8893</v>
      </c>
      <c r="M98" s="30">
        <v>2006</v>
      </c>
      <c r="N98" s="30" t="s">
        <v>12842</v>
      </c>
      <c r="O98" s="30" t="s">
        <v>12843</v>
      </c>
      <c r="P98" s="30" t="s">
        <v>12946</v>
      </c>
      <c r="Q98">
        <v>1</v>
      </c>
      <c r="R98" s="30" t="s">
        <v>67</v>
      </c>
    </row>
    <row r="99" spans="1:18" ht="57.6" x14ac:dyDescent="0.3">
      <c r="A99" s="34">
        <v>98</v>
      </c>
      <c r="B99" s="34">
        <v>78</v>
      </c>
      <c r="C99" s="34" t="s">
        <v>10866</v>
      </c>
      <c r="D99" s="30" t="s">
        <v>10816</v>
      </c>
      <c r="E99" s="31" t="s">
        <v>10803</v>
      </c>
      <c r="F99" s="30" t="s">
        <v>1114</v>
      </c>
      <c r="G99" s="30" t="s">
        <v>1115</v>
      </c>
      <c r="H99" s="30" t="s">
        <v>1117</v>
      </c>
      <c r="I99" s="30" t="s">
        <v>1126</v>
      </c>
      <c r="J99" s="30" t="s">
        <v>68</v>
      </c>
      <c r="K99" s="30" t="s">
        <v>67</v>
      </c>
      <c r="L99" s="30" t="s">
        <v>8893</v>
      </c>
      <c r="M99" s="30">
        <v>2016</v>
      </c>
      <c r="N99" s="30" t="s">
        <v>12373</v>
      </c>
      <c r="O99" s="30" t="s">
        <v>12374</v>
      </c>
      <c r="P99" s="30" t="s">
        <v>12938</v>
      </c>
      <c r="Q99">
        <v>1</v>
      </c>
      <c r="R99" s="30" t="s">
        <v>68</v>
      </c>
    </row>
    <row r="100" spans="1:18" ht="43.2" x14ac:dyDescent="0.3">
      <c r="A100" s="34">
        <v>99</v>
      </c>
      <c r="B100" s="34">
        <v>79</v>
      </c>
      <c r="C100" s="34" t="s">
        <v>11806</v>
      </c>
      <c r="D100" s="30" t="s">
        <v>10690</v>
      </c>
      <c r="E100" s="31" t="s">
        <v>12408</v>
      </c>
      <c r="F100" s="30" t="s">
        <v>1114</v>
      </c>
      <c r="G100" s="30" t="s">
        <v>8898</v>
      </c>
      <c r="H100" s="30" t="s">
        <v>1117</v>
      </c>
      <c r="I100" s="30" t="s">
        <v>12953</v>
      </c>
      <c r="J100" s="30" t="s">
        <v>67</v>
      </c>
      <c r="K100" s="30" t="s">
        <v>67</v>
      </c>
      <c r="L100" s="30" t="s">
        <v>8893</v>
      </c>
      <c r="M100" s="30">
        <v>2010</v>
      </c>
      <c r="N100" s="30" t="s">
        <v>12375</v>
      </c>
      <c r="O100" s="30" t="s">
        <v>12376</v>
      </c>
      <c r="Q100">
        <v>1</v>
      </c>
      <c r="R100" s="30" t="s">
        <v>68</v>
      </c>
    </row>
    <row r="101" spans="1:18" ht="43.2" x14ac:dyDescent="0.3">
      <c r="A101" s="34">
        <v>100</v>
      </c>
      <c r="B101" s="34">
        <v>80</v>
      </c>
      <c r="C101" s="34">
        <v>38</v>
      </c>
      <c r="D101" s="30" t="s">
        <v>1123</v>
      </c>
      <c r="E101" s="31" t="s">
        <v>528</v>
      </c>
      <c r="F101" s="30" t="s">
        <v>1114</v>
      </c>
      <c r="G101" s="30" t="s">
        <v>1115</v>
      </c>
      <c r="H101" s="30" t="s">
        <v>1117</v>
      </c>
      <c r="I101" s="30" t="s">
        <v>1118</v>
      </c>
      <c r="J101" s="30" t="s">
        <v>68</v>
      </c>
      <c r="K101" s="30" t="s">
        <v>67</v>
      </c>
      <c r="L101" s="30" t="s">
        <v>1110</v>
      </c>
      <c r="M101" s="30">
        <v>2014</v>
      </c>
      <c r="N101" s="30" t="s">
        <v>12884</v>
      </c>
      <c r="O101" s="30" t="s">
        <v>12377</v>
      </c>
      <c r="Q101">
        <v>1</v>
      </c>
      <c r="R101" s="30" t="s">
        <v>67</v>
      </c>
    </row>
    <row r="102" spans="1:18" ht="43.2" x14ac:dyDescent="0.3">
      <c r="A102" s="34">
        <v>101</v>
      </c>
      <c r="B102" s="34">
        <v>81</v>
      </c>
      <c r="C102" s="34">
        <v>13</v>
      </c>
      <c r="D102" s="30" t="s">
        <v>1124</v>
      </c>
      <c r="E102" s="31" t="s">
        <v>214</v>
      </c>
      <c r="F102" s="30" t="s">
        <v>1114</v>
      </c>
      <c r="G102" s="30" t="s">
        <v>1115</v>
      </c>
      <c r="H102" s="30" t="s">
        <v>1117</v>
      </c>
      <c r="I102" s="30" t="s">
        <v>1118</v>
      </c>
      <c r="J102" s="30" t="s">
        <v>68</v>
      </c>
      <c r="K102" s="30" t="s">
        <v>67</v>
      </c>
      <c r="L102" s="30" t="s">
        <v>1110</v>
      </c>
      <c r="M102" s="30">
        <v>2014</v>
      </c>
      <c r="N102" s="30" t="s">
        <v>12884</v>
      </c>
      <c r="O102" s="30" t="s">
        <v>12378</v>
      </c>
      <c r="Q102">
        <v>1</v>
      </c>
      <c r="R102" s="30" t="s">
        <v>67</v>
      </c>
    </row>
    <row r="103" spans="1:18" ht="43.2" x14ac:dyDescent="0.3">
      <c r="A103" s="34">
        <v>102</v>
      </c>
      <c r="B103" s="34">
        <v>19</v>
      </c>
      <c r="C103" s="34" t="s">
        <v>12411</v>
      </c>
      <c r="D103" s="30" t="s">
        <v>12410</v>
      </c>
      <c r="E103" s="31" t="s">
        <v>11436</v>
      </c>
      <c r="F103" s="30" t="s">
        <v>1114</v>
      </c>
      <c r="G103" s="30" t="s">
        <v>1115</v>
      </c>
      <c r="H103" s="30" t="s">
        <v>1117</v>
      </c>
      <c r="I103" s="30" t="s">
        <v>1126</v>
      </c>
      <c r="J103" s="30" t="s">
        <v>68</v>
      </c>
      <c r="K103" s="30" t="s">
        <v>67</v>
      </c>
      <c r="L103" s="30" t="s">
        <v>8893</v>
      </c>
      <c r="M103" s="30">
        <v>2002</v>
      </c>
      <c r="N103" s="30" t="s">
        <v>12412</v>
      </c>
      <c r="O103" s="30" t="s">
        <v>12413</v>
      </c>
      <c r="Q103">
        <v>1</v>
      </c>
      <c r="R103" s="30" t="s">
        <v>67</v>
      </c>
    </row>
    <row r="104" spans="1:18" ht="57.6" x14ac:dyDescent="0.3">
      <c r="A104" s="34">
        <v>103</v>
      </c>
      <c r="B104" s="34">
        <v>108</v>
      </c>
      <c r="C104" s="34" t="s">
        <v>12445</v>
      </c>
      <c r="D104" s="30" t="s">
        <v>11321</v>
      </c>
      <c r="E104" s="31" t="s">
        <v>12206</v>
      </c>
      <c r="F104" s="30" t="s">
        <v>1114</v>
      </c>
      <c r="G104" s="30" t="s">
        <v>1115</v>
      </c>
      <c r="H104" s="30" t="s">
        <v>1117</v>
      </c>
      <c r="I104" s="30" t="s">
        <v>1118</v>
      </c>
      <c r="J104" s="30" t="s">
        <v>68</v>
      </c>
      <c r="K104" s="30" t="s">
        <v>67</v>
      </c>
      <c r="L104" s="30" t="s">
        <v>8893</v>
      </c>
      <c r="M104" s="30">
        <v>2011</v>
      </c>
      <c r="N104" s="30" t="s">
        <v>12448</v>
      </c>
      <c r="O104" s="30" t="s">
        <v>12449</v>
      </c>
      <c r="P104" s="30" t="s">
        <v>12936</v>
      </c>
      <c r="Q104">
        <v>1</v>
      </c>
      <c r="R104" s="30" t="s">
        <v>67</v>
      </c>
    </row>
    <row r="105" spans="1:18" ht="28.8" x14ac:dyDescent="0.3">
      <c r="A105" s="34">
        <v>104</v>
      </c>
      <c r="B105" s="34">
        <v>109</v>
      </c>
      <c r="C105" s="34" t="s">
        <v>12694</v>
      </c>
      <c r="D105" s="30" t="s">
        <v>12420</v>
      </c>
      <c r="E105" s="31" t="s">
        <v>12670</v>
      </c>
      <c r="F105" s="30" t="s">
        <v>1114</v>
      </c>
      <c r="G105" s="30" t="s">
        <v>1133</v>
      </c>
      <c r="H105" s="30" t="s">
        <v>1117</v>
      </c>
      <c r="I105" s="30" t="s">
        <v>1118</v>
      </c>
      <c r="J105" s="30" t="s">
        <v>67</v>
      </c>
      <c r="K105" s="30" t="s">
        <v>67</v>
      </c>
      <c r="L105" s="30" t="s">
        <v>8893</v>
      </c>
      <c r="M105" s="30">
        <v>2007</v>
      </c>
      <c r="N105" s="30" t="s">
        <v>12695</v>
      </c>
      <c r="O105" s="30" t="s">
        <v>12696</v>
      </c>
      <c r="Q105">
        <v>1</v>
      </c>
      <c r="R105" s="30" t="s">
        <v>67</v>
      </c>
    </row>
    <row r="106" spans="1:18" ht="43.2" x14ac:dyDescent="0.3">
      <c r="A106" s="34">
        <v>105</v>
      </c>
      <c r="B106" s="34">
        <v>82</v>
      </c>
      <c r="C106" s="34" t="s">
        <v>11838</v>
      </c>
      <c r="D106" s="30" t="s">
        <v>11794</v>
      </c>
      <c r="E106" s="31" t="s">
        <v>11788</v>
      </c>
      <c r="F106" s="30" t="s">
        <v>1114</v>
      </c>
      <c r="G106" s="30" t="s">
        <v>1136</v>
      </c>
      <c r="H106" s="30" t="s">
        <v>1117</v>
      </c>
      <c r="I106" s="30" t="s">
        <v>1118</v>
      </c>
      <c r="J106" s="30" t="s">
        <v>67</v>
      </c>
      <c r="K106" s="30" t="s">
        <v>67</v>
      </c>
      <c r="L106" s="30" t="s">
        <v>8893</v>
      </c>
      <c r="M106" s="30">
        <v>2006</v>
      </c>
      <c r="N106" s="30" t="s">
        <v>12379</v>
      </c>
      <c r="O106" s="30" t="s">
        <v>12380</v>
      </c>
      <c r="Q106">
        <v>1</v>
      </c>
      <c r="R106" s="30" t="s">
        <v>68</v>
      </c>
    </row>
    <row r="107" spans="1:18" ht="43.2" x14ac:dyDescent="0.3">
      <c r="A107" s="34">
        <v>106</v>
      </c>
      <c r="B107" s="34">
        <v>112</v>
      </c>
      <c r="C107" s="34" t="s">
        <v>12702</v>
      </c>
      <c r="D107" s="30" t="s">
        <v>12887</v>
      </c>
      <c r="E107" s="31" t="s">
        <v>12686</v>
      </c>
      <c r="F107" s="30" t="s">
        <v>1114</v>
      </c>
      <c r="G107" s="30" t="s">
        <v>12403</v>
      </c>
      <c r="H107" s="30" t="s">
        <v>1117</v>
      </c>
      <c r="I107" s="30" t="s">
        <v>1118</v>
      </c>
      <c r="J107" s="30" t="s">
        <v>68</v>
      </c>
      <c r="K107" s="30" t="s">
        <v>67</v>
      </c>
      <c r="L107" s="30" t="s">
        <v>8893</v>
      </c>
      <c r="M107" s="30">
        <v>2010</v>
      </c>
      <c r="N107" s="30" t="s">
        <v>12706</v>
      </c>
      <c r="O107" s="30" t="s">
        <v>12707</v>
      </c>
      <c r="P107" s="30" t="s">
        <v>12936</v>
      </c>
      <c r="Q107">
        <v>1</v>
      </c>
      <c r="R107" s="30" t="s">
        <v>67</v>
      </c>
    </row>
    <row r="108" spans="1:18" ht="28.8" customHeight="1" x14ac:dyDescent="0.3">
      <c r="A108" s="34">
        <v>107</v>
      </c>
      <c r="B108" s="34">
        <v>83</v>
      </c>
      <c r="C108" s="34" t="s">
        <v>8906</v>
      </c>
      <c r="E108" s="31" t="s">
        <v>8498</v>
      </c>
      <c r="J108" s="30" t="s">
        <v>68</v>
      </c>
      <c r="L108" s="30" t="s">
        <v>8893</v>
      </c>
      <c r="M108" s="30">
        <v>2013</v>
      </c>
      <c r="N108" s="30" t="s">
        <v>12381</v>
      </c>
      <c r="O108" s="30" t="s">
        <v>8499</v>
      </c>
      <c r="Q108">
        <v>1</v>
      </c>
      <c r="R108" s="30" t="s">
        <v>67</v>
      </c>
    </row>
    <row r="109" spans="1:18" ht="57.6" x14ac:dyDescent="0.3">
      <c r="A109" s="34">
        <v>108</v>
      </c>
      <c r="B109" s="34">
        <v>84</v>
      </c>
      <c r="C109" s="34">
        <v>191</v>
      </c>
      <c r="D109" s="30" t="s">
        <v>2211</v>
      </c>
      <c r="E109" s="31" t="s">
        <v>2080</v>
      </c>
      <c r="F109" s="30" t="s">
        <v>1114</v>
      </c>
      <c r="G109" s="30" t="s">
        <v>11336</v>
      </c>
      <c r="H109" s="30" t="s">
        <v>1129</v>
      </c>
      <c r="I109" s="30" t="s">
        <v>1126</v>
      </c>
      <c r="J109" s="30" t="s">
        <v>67</v>
      </c>
      <c r="K109" s="30" t="s">
        <v>67</v>
      </c>
      <c r="L109" s="30" t="s">
        <v>1110</v>
      </c>
      <c r="M109" s="30">
        <v>2009</v>
      </c>
      <c r="N109" s="30" t="s">
        <v>12382</v>
      </c>
      <c r="O109" s="30" t="s">
        <v>12383</v>
      </c>
      <c r="Q109">
        <v>1</v>
      </c>
      <c r="R109" s="30" t="s">
        <v>68</v>
      </c>
    </row>
    <row r="110" spans="1:18" ht="57.6" x14ac:dyDescent="0.3">
      <c r="A110" s="34">
        <v>109</v>
      </c>
      <c r="B110" s="34">
        <v>85</v>
      </c>
      <c r="C110" s="34">
        <v>82</v>
      </c>
      <c r="E110" s="31" t="s">
        <v>1083</v>
      </c>
      <c r="F110" s="30" t="s">
        <v>1114</v>
      </c>
      <c r="G110" s="30" t="s">
        <v>8898</v>
      </c>
      <c r="H110" s="30" t="s">
        <v>1117</v>
      </c>
      <c r="I110" s="30" t="s">
        <v>1126</v>
      </c>
      <c r="J110" s="30" t="s">
        <v>67</v>
      </c>
      <c r="K110" s="30" t="s">
        <v>67</v>
      </c>
      <c r="L110" s="30" t="s">
        <v>8893</v>
      </c>
      <c r="M110" s="30">
        <v>2008</v>
      </c>
      <c r="N110" s="30" t="s">
        <v>12384</v>
      </c>
      <c r="O110" s="30" t="s">
        <v>12385</v>
      </c>
      <c r="Q110">
        <v>1</v>
      </c>
      <c r="R110" s="30" t="s">
        <v>67</v>
      </c>
    </row>
    <row r="111" spans="1:18" ht="43.2" x14ac:dyDescent="0.3">
      <c r="A111" s="34">
        <v>110</v>
      </c>
      <c r="B111" s="34">
        <v>86</v>
      </c>
      <c r="C111" s="34" t="s">
        <v>11834</v>
      </c>
      <c r="D111" s="30" t="s">
        <v>12888</v>
      </c>
      <c r="E111" s="31" t="s">
        <v>11757</v>
      </c>
      <c r="F111" s="30" t="s">
        <v>1114</v>
      </c>
      <c r="G111" s="30" t="s">
        <v>11336</v>
      </c>
      <c r="H111" s="30" t="s">
        <v>1129</v>
      </c>
      <c r="I111" s="30" t="s">
        <v>2213</v>
      </c>
      <c r="J111" s="30" t="s">
        <v>67</v>
      </c>
      <c r="K111" s="30" t="s">
        <v>67</v>
      </c>
      <c r="L111" s="30" t="s">
        <v>1110</v>
      </c>
      <c r="M111" s="30">
        <v>2010</v>
      </c>
      <c r="N111" s="30" t="s">
        <v>12386</v>
      </c>
      <c r="O111" s="30" t="s">
        <v>3755</v>
      </c>
      <c r="P111" s="30" t="s">
        <v>12947</v>
      </c>
      <c r="Q111">
        <v>1</v>
      </c>
      <c r="R111" s="30" t="s">
        <v>68</v>
      </c>
    </row>
    <row r="112" spans="1:18" ht="43.2" x14ac:dyDescent="0.3">
      <c r="A112" s="34">
        <v>111</v>
      </c>
      <c r="B112" s="34">
        <v>87</v>
      </c>
      <c r="C112" s="34" t="s">
        <v>10711</v>
      </c>
      <c r="D112" s="30" t="s">
        <v>12892</v>
      </c>
      <c r="E112" s="31" t="s">
        <v>10414</v>
      </c>
      <c r="F112" s="30" t="s">
        <v>1114</v>
      </c>
      <c r="G112" s="30" t="s">
        <v>11342</v>
      </c>
      <c r="H112" s="30" t="s">
        <v>2213</v>
      </c>
      <c r="I112" s="30" t="s">
        <v>12953</v>
      </c>
      <c r="J112" s="30" t="s">
        <v>67</v>
      </c>
      <c r="K112" s="30" t="s">
        <v>67</v>
      </c>
      <c r="L112" s="30" t="s">
        <v>8893</v>
      </c>
      <c r="M112" s="30">
        <v>2009</v>
      </c>
      <c r="N112" s="30" t="s">
        <v>12387</v>
      </c>
      <c r="O112" s="30" t="s">
        <v>10415</v>
      </c>
      <c r="P112" s="30" t="s">
        <v>12940</v>
      </c>
      <c r="Q112">
        <v>1</v>
      </c>
      <c r="R112" s="30" t="s">
        <v>68</v>
      </c>
    </row>
    <row r="113" spans="1:18" ht="28.8" x14ac:dyDescent="0.3">
      <c r="A113" s="34">
        <v>112</v>
      </c>
      <c r="B113" s="34">
        <v>88</v>
      </c>
      <c r="C113" s="34" t="s">
        <v>10944</v>
      </c>
      <c r="D113" s="30" t="s">
        <v>10981</v>
      </c>
      <c r="E113" s="31" t="s">
        <v>10993</v>
      </c>
      <c r="F113" s="30" t="s">
        <v>1114</v>
      </c>
      <c r="G113" s="30" t="s">
        <v>11336</v>
      </c>
      <c r="H113" s="30" t="s">
        <v>1129</v>
      </c>
      <c r="I113" s="30" t="s">
        <v>2213</v>
      </c>
      <c r="J113" s="30" t="s">
        <v>67</v>
      </c>
      <c r="K113" s="30" t="s">
        <v>67</v>
      </c>
      <c r="L113" s="30" t="s">
        <v>8893</v>
      </c>
      <c r="M113" s="30">
        <v>2008</v>
      </c>
      <c r="N113" s="30" t="s">
        <v>12879</v>
      </c>
      <c r="O113" s="30" t="s">
        <v>10931</v>
      </c>
      <c r="P113" s="30" t="s">
        <v>12947</v>
      </c>
      <c r="Q113">
        <v>1</v>
      </c>
      <c r="R113" s="30" t="s">
        <v>68</v>
      </c>
    </row>
    <row r="114" spans="1:18" ht="28.8" x14ac:dyDescent="0.3">
      <c r="A114" s="34">
        <v>113</v>
      </c>
      <c r="B114" s="34">
        <v>89</v>
      </c>
      <c r="C114" s="34" t="s">
        <v>11828</v>
      </c>
      <c r="D114" s="30" t="s">
        <v>11790</v>
      </c>
      <c r="E114" s="31" t="s">
        <v>11492</v>
      </c>
      <c r="F114" s="30" t="s">
        <v>1114</v>
      </c>
      <c r="G114" s="30" t="s">
        <v>11791</v>
      </c>
      <c r="H114" s="30" t="s">
        <v>1117</v>
      </c>
      <c r="I114" s="30" t="s">
        <v>1126</v>
      </c>
      <c r="J114" s="30" t="s">
        <v>67</v>
      </c>
      <c r="K114" s="30" t="s">
        <v>67</v>
      </c>
      <c r="L114" s="30" t="s">
        <v>8893</v>
      </c>
      <c r="M114" s="30">
        <v>2007</v>
      </c>
      <c r="N114" s="30" t="s">
        <v>12388</v>
      </c>
      <c r="O114" s="30" t="s">
        <v>12389</v>
      </c>
      <c r="P114" s="30" t="s">
        <v>12942</v>
      </c>
      <c r="Q114">
        <v>1</v>
      </c>
      <c r="R114" s="30" t="s">
        <v>68</v>
      </c>
    </row>
    <row r="115" spans="1:18" ht="28.8" x14ac:dyDescent="0.3">
      <c r="A115" s="34">
        <v>114</v>
      </c>
      <c r="B115" s="34">
        <v>90</v>
      </c>
      <c r="C115" s="34" t="s">
        <v>11829</v>
      </c>
      <c r="E115" s="31" t="s">
        <v>11523</v>
      </c>
      <c r="F115" s="30" t="s">
        <v>1114</v>
      </c>
      <c r="G115" s="30" t="s">
        <v>1115</v>
      </c>
      <c r="H115" s="30" t="s">
        <v>1117</v>
      </c>
      <c r="I115" s="30" t="s">
        <v>1118</v>
      </c>
      <c r="J115" s="30" t="s">
        <v>68</v>
      </c>
      <c r="K115" s="30" t="s">
        <v>67</v>
      </c>
      <c r="L115" s="30" t="s">
        <v>8893</v>
      </c>
      <c r="M115" s="30">
        <v>2016</v>
      </c>
      <c r="N115" s="30" t="s">
        <v>12884</v>
      </c>
      <c r="O115" s="30" t="s">
        <v>12390</v>
      </c>
      <c r="Q115">
        <v>1</v>
      </c>
      <c r="R115" s="30" t="s">
        <v>67</v>
      </c>
    </row>
    <row r="116" spans="1:18" ht="28.8" x14ac:dyDescent="0.3">
      <c r="A116" s="34">
        <v>115</v>
      </c>
      <c r="B116" s="34">
        <v>91</v>
      </c>
      <c r="C116" s="34" t="s">
        <v>11811</v>
      </c>
      <c r="D116" s="30" t="s">
        <v>12934</v>
      </c>
      <c r="E116" s="31" t="s">
        <v>11212</v>
      </c>
      <c r="F116" s="30" t="s">
        <v>1114</v>
      </c>
      <c r="G116" s="30" t="s">
        <v>1115</v>
      </c>
      <c r="H116" s="30" t="s">
        <v>1117</v>
      </c>
      <c r="I116" s="30" t="s">
        <v>1118</v>
      </c>
      <c r="J116" s="30" t="s">
        <v>67</v>
      </c>
      <c r="K116" s="30" t="s">
        <v>67</v>
      </c>
      <c r="L116" s="30" t="s">
        <v>8893</v>
      </c>
      <c r="M116" s="30">
        <v>2005</v>
      </c>
      <c r="N116" s="30" t="s">
        <v>12314</v>
      </c>
      <c r="O116" s="30" t="s">
        <v>12275</v>
      </c>
      <c r="P116" s="30" t="s">
        <v>12944</v>
      </c>
      <c r="Q116">
        <v>1</v>
      </c>
      <c r="R116" s="30" t="s">
        <v>68</v>
      </c>
    </row>
    <row r="117" spans="1:18" ht="43.2" x14ac:dyDescent="0.3">
      <c r="A117" s="34">
        <v>116</v>
      </c>
      <c r="B117" s="34">
        <v>92</v>
      </c>
      <c r="C117" s="34" t="s">
        <v>11812</v>
      </c>
      <c r="D117" s="30" t="s">
        <v>11323</v>
      </c>
      <c r="E117" s="31" t="s">
        <v>11224</v>
      </c>
      <c r="F117" s="30" t="s">
        <v>1114</v>
      </c>
      <c r="G117" s="30" t="s">
        <v>12398</v>
      </c>
      <c r="H117" s="30" t="s">
        <v>1117</v>
      </c>
      <c r="I117" s="30" t="s">
        <v>9519</v>
      </c>
      <c r="J117" s="30" t="s">
        <v>67</v>
      </c>
      <c r="K117" s="30" t="s">
        <v>67</v>
      </c>
      <c r="L117" s="30" t="s">
        <v>8893</v>
      </c>
      <c r="M117" s="30">
        <v>2006</v>
      </c>
      <c r="N117" s="30" t="s">
        <v>12391</v>
      </c>
      <c r="O117" s="30" t="s">
        <v>12392</v>
      </c>
      <c r="P117" s="30" t="s">
        <v>12937</v>
      </c>
      <c r="Q117">
        <v>1</v>
      </c>
      <c r="R117" s="30" t="s">
        <v>68</v>
      </c>
    </row>
    <row r="118" spans="1:18" ht="28.8" x14ac:dyDescent="0.3">
      <c r="A118" s="34">
        <v>117</v>
      </c>
      <c r="B118" s="34">
        <v>98</v>
      </c>
      <c r="C118" s="34" t="s">
        <v>10962</v>
      </c>
      <c r="D118" s="30" t="s">
        <v>12420</v>
      </c>
      <c r="E118" s="31" t="s">
        <v>10939</v>
      </c>
      <c r="F118" s="30" t="s">
        <v>1114</v>
      </c>
      <c r="G118" s="30" t="s">
        <v>1136</v>
      </c>
      <c r="H118" s="30" t="s">
        <v>1117</v>
      </c>
      <c r="I118" s="30" t="s">
        <v>9519</v>
      </c>
      <c r="J118" s="30" t="s">
        <v>67</v>
      </c>
      <c r="K118" s="30" t="s">
        <v>67</v>
      </c>
      <c r="L118" s="30" t="s">
        <v>1110</v>
      </c>
      <c r="M118" s="30">
        <v>2008</v>
      </c>
      <c r="N118" s="30" t="s">
        <v>12423</v>
      </c>
      <c r="O118" s="30" t="s">
        <v>10931</v>
      </c>
      <c r="Q118">
        <v>1</v>
      </c>
      <c r="R118" s="30" t="s">
        <v>68</v>
      </c>
    </row>
    <row r="119" spans="1:18" x14ac:dyDescent="0.3">
      <c r="A119" s="34">
        <v>118</v>
      </c>
      <c r="B119" s="34">
        <v>93</v>
      </c>
      <c r="C119" s="34" t="s">
        <v>10717</v>
      </c>
      <c r="D119" s="30" t="s">
        <v>8896</v>
      </c>
      <c r="E119" s="31" t="s">
        <v>10421</v>
      </c>
      <c r="F119" s="30" t="s">
        <v>1114</v>
      </c>
      <c r="G119" s="30" t="s">
        <v>1109</v>
      </c>
      <c r="H119" s="30" t="s">
        <v>1117</v>
      </c>
      <c r="I119" s="30" t="s">
        <v>1118</v>
      </c>
      <c r="J119" s="30" t="s">
        <v>67</v>
      </c>
      <c r="K119" s="30" t="s">
        <v>67</v>
      </c>
      <c r="L119" s="30" t="s">
        <v>8893</v>
      </c>
      <c r="M119" s="30">
        <v>2014</v>
      </c>
      <c r="N119" s="30" t="s">
        <v>12393</v>
      </c>
      <c r="O119" s="30" t="s">
        <v>12292</v>
      </c>
      <c r="Q119">
        <v>1</v>
      </c>
      <c r="R119" s="30" t="s">
        <v>68</v>
      </c>
    </row>
    <row r="120" spans="1:18" ht="72" customHeight="1" x14ac:dyDescent="0.3">
      <c r="A120" s="34">
        <v>119</v>
      </c>
      <c r="B120" s="34">
        <v>94</v>
      </c>
      <c r="C120" s="34" t="s">
        <v>11825</v>
      </c>
      <c r="E120" s="31" t="s">
        <v>11457</v>
      </c>
      <c r="K120" s="30" t="s">
        <v>68</v>
      </c>
      <c r="M120" s="30">
        <v>2009</v>
      </c>
      <c r="N120" s="30" t="s">
        <v>12394</v>
      </c>
      <c r="O120" s="30" t="s">
        <v>10720</v>
      </c>
      <c r="Q120">
        <v>1</v>
      </c>
      <c r="R120" s="45" t="s">
        <v>68</v>
      </c>
    </row>
    <row r="121" spans="1:18" ht="43.2" customHeight="1" x14ac:dyDescent="0.3">
      <c r="A121" s="34" t="s">
        <v>12903</v>
      </c>
      <c r="B121" s="34" t="s">
        <v>12905</v>
      </c>
      <c r="C121" s="34" t="s">
        <v>12130</v>
      </c>
      <c r="D121" s="30" t="s">
        <v>12895</v>
      </c>
      <c r="E121" s="31" t="s">
        <v>11548</v>
      </c>
      <c r="M121" s="30">
        <v>2007</v>
      </c>
      <c r="N121" s="30" t="s">
        <v>12913</v>
      </c>
      <c r="O121" s="30" t="s">
        <v>12912</v>
      </c>
      <c r="Q121">
        <v>1</v>
      </c>
    </row>
    <row r="122" spans="1:18" ht="72" customHeight="1" x14ac:dyDescent="0.3">
      <c r="A122" s="34" t="s">
        <v>12904</v>
      </c>
      <c r="B122" s="34" t="s">
        <v>12907</v>
      </c>
      <c r="C122" s="34" t="s">
        <v>12132</v>
      </c>
      <c r="D122" s="30" t="s">
        <v>12896</v>
      </c>
      <c r="E122" s="31" t="s">
        <v>11459</v>
      </c>
      <c r="M122" s="30">
        <v>2012</v>
      </c>
      <c r="N122" s="30" t="s">
        <v>12914</v>
      </c>
      <c r="O122" s="30" t="s">
        <v>12309</v>
      </c>
      <c r="Q122">
        <v>1</v>
      </c>
    </row>
    <row r="123" spans="1:18" ht="57.6" customHeight="1" x14ac:dyDescent="0.3">
      <c r="A123" s="34" t="s">
        <v>12905</v>
      </c>
      <c r="B123" s="34" t="s">
        <v>12906</v>
      </c>
      <c r="C123" s="34" t="s">
        <v>12131</v>
      </c>
      <c r="D123" s="30" t="s">
        <v>11148</v>
      </c>
      <c r="E123" s="31" t="s">
        <v>11349</v>
      </c>
      <c r="K123" s="30" t="s">
        <v>68</v>
      </c>
      <c r="M123" s="30">
        <v>2012</v>
      </c>
      <c r="N123" s="30" t="s">
        <v>12901</v>
      </c>
      <c r="O123" s="30" t="s">
        <v>12902</v>
      </c>
      <c r="Q123">
        <v>1</v>
      </c>
    </row>
    <row r="124" spans="1:18" ht="28.8" customHeight="1" x14ac:dyDescent="0.3">
      <c r="A124" s="34" t="s">
        <v>12906</v>
      </c>
      <c r="B124" s="34" t="s">
        <v>12903</v>
      </c>
      <c r="C124" s="34" t="s">
        <v>10961</v>
      </c>
      <c r="D124" s="30" t="s">
        <v>11148</v>
      </c>
      <c r="E124" s="31" t="s">
        <v>10983</v>
      </c>
      <c r="M124" s="30">
        <v>2008</v>
      </c>
      <c r="N124" s="30" t="s">
        <v>12909</v>
      </c>
      <c r="O124" s="30" t="s">
        <v>10931</v>
      </c>
      <c r="Q124">
        <v>1</v>
      </c>
    </row>
    <row r="125" spans="1:18" ht="28.8" customHeight="1" x14ac:dyDescent="0.3">
      <c r="A125" s="34" t="s">
        <v>12907</v>
      </c>
      <c r="B125" s="34" t="s">
        <v>12904</v>
      </c>
      <c r="C125" s="34" t="s">
        <v>12103</v>
      </c>
      <c r="D125" s="30" t="s">
        <v>12894</v>
      </c>
      <c r="E125" s="31" t="s">
        <v>11287</v>
      </c>
      <c r="M125" s="30">
        <v>2007</v>
      </c>
      <c r="N125" s="30" t="s">
        <v>12910</v>
      </c>
      <c r="O125" s="30" t="s">
        <v>12911</v>
      </c>
      <c r="Q125">
        <v>1</v>
      </c>
    </row>
    <row r="126" spans="1:18" ht="28.8" customHeight="1" x14ac:dyDescent="0.3">
      <c r="A126" s="34" t="s">
        <v>12908</v>
      </c>
      <c r="B126" s="34" t="s">
        <v>12908</v>
      </c>
      <c r="C126" s="34" t="s">
        <v>12133</v>
      </c>
      <c r="D126" s="30" t="s">
        <v>11148</v>
      </c>
      <c r="E126" s="33" t="s">
        <v>11481</v>
      </c>
      <c r="M126" s="30">
        <v>2016</v>
      </c>
      <c r="N126" s="30" t="s">
        <v>12915</v>
      </c>
      <c r="O126" s="30" t="s">
        <v>12916</v>
      </c>
      <c r="Q126">
        <v>1</v>
      </c>
    </row>
    <row r="128" spans="1:18" ht="18" x14ac:dyDescent="0.3">
      <c r="E128" s="42"/>
    </row>
  </sheetData>
  <autoFilter ref="A1:Q126"/>
  <sortState ref="B2:O126">
    <sortCondition ref="B2:B126"/>
  </sortState>
  <conditionalFormatting sqref="E129:E1048576 E2:E83">
    <cfRule type="duplicateValues" dxfId="53" priority="93"/>
  </conditionalFormatting>
  <conditionalFormatting sqref="E84:E96">
    <cfRule type="duplicateValues" dxfId="52" priority="95"/>
  </conditionalFormatting>
  <conditionalFormatting sqref="E97:E108 E129:E132">
    <cfRule type="duplicateValues" dxfId="51" priority="69"/>
  </conditionalFormatting>
  <conditionalFormatting sqref="E100:E102 E104:E108">
    <cfRule type="duplicateValues" dxfId="50" priority="66"/>
  </conditionalFormatting>
  <conditionalFormatting sqref="E103">
    <cfRule type="duplicateValues" dxfId="49" priority="65"/>
  </conditionalFormatting>
  <conditionalFormatting sqref="E104:E108">
    <cfRule type="duplicateValues" dxfId="48" priority="64"/>
  </conditionalFormatting>
  <conditionalFormatting sqref="E106">
    <cfRule type="duplicateValues" dxfId="47" priority="62"/>
  </conditionalFormatting>
  <conditionalFormatting sqref="E106">
    <cfRule type="duplicateValues" dxfId="46" priority="61"/>
  </conditionalFormatting>
  <conditionalFormatting sqref="E106">
    <cfRule type="duplicateValues" dxfId="45" priority="60"/>
  </conditionalFormatting>
  <conditionalFormatting sqref="E107:E108">
    <cfRule type="duplicateValues" dxfId="44" priority="59"/>
  </conditionalFormatting>
  <conditionalFormatting sqref="E108">
    <cfRule type="duplicateValues" dxfId="43" priority="58"/>
  </conditionalFormatting>
  <conditionalFormatting sqref="E109">
    <cfRule type="duplicateValues" dxfId="42" priority="54"/>
  </conditionalFormatting>
  <conditionalFormatting sqref="E109">
    <cfRule type="duplicateValues" dxfId="41" priority="53"/>
  </conditionalFormatting>
  <conditionalFormatting sqref="E109">
    <cfRule type="duplicateValues" dxfId="40" priority="52"/>
  </conditionalFormatting>
  <conditionalFormatting sqref="E109">
    <cfRule type="duplicateValues" dxfId="39" priority="51"/>
  </conditionalFormatting>
  <conditionalFormatting sqref="E110">
    <cfRule type="duplicateValues" dxfId="38" priority="49"/>
  </conditionalFormatting>
  <conditionalFormatting sqref="E110">
    <cfRule type="duplicateValues" dxfId="37" priority="48"/>
  </conditionalFormatting>
  <conditionalFormatting sqref="E110">
    <cfRule type="duplicateValues" dxfId="36" priority="47"/>
  </conditionalFormatting>
  <conditionalFormatting sqref="E110">
    <cfRule type="duplicateValues" dxfId="35" priority="46"/>
  </conditionalFormatting>
  <conditionalFormatting sqref="E110">
    <cfRule type="duplicateValues" dxfId="34" priority="45"/>
  </conditionalFormatting>
  <conditionalFormatting sqref="E111:E115">
    <cfRule type="duplicateValues" dxfId="33" priority="43"/>
  </conditionalFormatting>
  <conditionalFormatting sqref="E111:E115">
    <cfRule type="duplicateValues" dxfId="32" priority="42"/>
  </conditionalFormatting>
  <conditionalFormatting sqref="E111:E115">
    <cfRule type="duplicateValues" dxfId="31" priority="41"/>
  </conditionalFormatting>
  <conditionalFormatting sqref="E111:E115">
    <cfRule type="duplicateValues" dxfId="30" priority="40"/>
  </conditionalFormatting>
  <conditionalFormatting sqref="E111:E115">
    <cfRule type="duplicateValues" dxfId="29" priority="39"/>
  </conditionalFormatting>
  <conditionalFormatting sqref="E113:E114">
    <cfRule type="duplicateValues" dxfId="28" priority="37"/>
  </conditionalFormatting>
  <conditionalFormatting sqref="E113:E114">
    <cfRule type="duplicateValues" dxfId="27" priority="36"/>
  </conditionalFormatting>
  <conditionalFormatting sqref="E113:E114">
    <cfRule type="duplicateValues" dxfId="26" priority="35"/>
  </conditionalFormatting>
  <conditionalFormatting sqref="E113:E114">
    <cfRule type="duplicateValues" dxfId="25" priority="34"/>
  </conditionalFormatting>
  <conditionalFormatting sqref="E113:E114">
    <cfRule type="duplicateValues" dxfId="24" priority="33"/>
  </conditionalFormatting>
  <conditionalFormatting sqref="E115">
    <cfRule type="duplicateValues" dxfId="23" priority="32"/>
  </conditionalFormatting>
  <conditionalFormatting sqref="E116:E117">
    <cfRule type="duplicateValues" dxfId="22" priority="29"/>
  </conditionalFormatting>
  <conditionalFormatting sqref="E116:E117">
    <cfRule type="duplicateValues" dxfId="21" priority="28"/>
  </conditionalFormatting>
  <conditionalFormatting sqref="E116:E117">
    <cfRule type="duplicateValues" dxfId="20" priority="27"/>
  </conditionalFormatting>
  <conditionalFormatting sqref="E116:E117">
    <cfRule type="duplicateValues" dxfId="19" priority="26"/>
  </conditionalFormatting>
  <conditionalFormatting sqref="E116:E117">
    <cfRule type="duplicateValues" dxfId="18" priority="25"/>
  </conditionalFormatting>
  <conditionalFormatting sqref="E116:E117">
    <cfRule type="duplicateValues" dxfId="17" priority="24"/>
  </conditionalFormatting>
  <conditionalFormatting sqref="E118:E120">
    <cfRule type="duplicateValues" dxfId="16" priority="21"/>
  </conditionalFormatting>
  <conditionalFormatting sqref="E118:E120">
    <cfRule type="duplicateValues" dxfId="15" priority="20"/>
  </conditionalFormatting>
  <conditionalFormatting sqref="E118:E120">
    <cfRule type="duplicateValues" dxfId="14" priority="19"/>
  </conditionalFormatting>
  <conditionalFormatting sqref="E118:E120">
    <cfRule type="duplicateValues" dxfId="13" priority="18"/>
  </conditionalFormatting>
  <conditionalFormatting sqref="E118:E120">
    <cfRule type="duplicateValues" dxfId="12" priority="17"/>
  </conditionalFormatting>
  <conditionalFormatting sqref="E118:E120">
    <cfRule type="duplicateValues" dxfId="11" priority="16"/>
  </conditionalFormatting>
  <conditionalFormatting sqref="E120">
    <cfRule type="duplicateValues" dxfId="10" priority="15"/>
  </conditionalFormatting>
  <conditionalFormatting sqref="E121:E125 E127:E131">
    <cfRule type="duplicateValues" dxfId="9" priority="10"/>
  </conditionalFormatting>
  <conditionalFormatting sqref="E121:E125">
    <cfRule type="duplicateValues" dxfId="8" priority="9"/>
  </conditionalFormatting>
  <conditionalFormatting sqref="E121:E125">
    <cfRule type="duplicateValues" dxfId="7" priority="8"/>
  </conditionalFormatting>
  <conditionalFormatting sqref="E121:E125">
    <cfRule type="duplicateValues" dxfId="6" priority="7"/>
  </conditionalFormatting>
  <conditionalFormatting sqref="E121:E125">
    <cfRule type="duplicateValues" dxfId="5" priority="6"/>
  </conditionalFormatting>
  <conditionalFormatting sqref="E121:E125">
    <cfRule type="duplicateValues" dxfId="4" priority="5"/>
  </conditionalFormatting>
  <conditionalFormatting sqref="E121:E125">
    <cfRule type="duplicateValues" dxfId="3" priority="4"/>
  </conditionalFormatting>
  <conditionalFormatting sqref="E124">
    <cfRule type="duplicateValues" dxfId="2" priority="3"/>
  </conditionalFormatting>
  <conditionalFormatting sqref="E125">
    <cfRule type="duplicateValues" dxfId="1" priority="2"/>
  </conditionalFormatting>
  <conditionalFormatting sqref="E126">
    <cfRule type="duplicateValues" dxfId="0" priority="1"/>
  </conditionalFormatting>
  <pageMargins left="0.7" right="0.7" top="0.75" bottom="0.75" header="0.3" footer="0.3"/>
  <pageSetup paperSize="9"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workbookViewId="0">
      <pane ySplit="1" topLeftCell="A2" activePane="bottomLeft" state="frozen"/>
      <selection activeCell="D1" sqref="D1"/>
      <selection pane="bottomLeft" activeCell="F3" sqref="F3"/>
    </sheetView>
  </sheetViews>
  <sheetFormatPr defaultRowHeight="14.4" x14ac:dyDescent="0.3"/>
  <cols>
    <col min="1" max="2" width="8.88671875" style="3"/>
    <col min="3" max="4" width="8.88671875" style="2"/>
    <col min="5" max="5" width="28" style="23" customWidth="1"/>
    <col min="6" max="6" width="40" style="29" customWidth="1"/>
    <col min="7" max="7" width="19.109375" style="8" customWidth="1"/>
    <col min="9" max="9" width="8.88671875" customWidth="1"/>
  </cols>
  <sheetData>
    <row r="1" spans="1:9" ht="53.4" customHeight="1" thickBot="1" x14ac:dyDescent="0.35">
      <c r="A1" s="4" t="s">
        <v>54</v>
      </c>
      <c r="B1" s="4" t="s">
        <v>55</v>
      </c>
      <c r="C1" s="4" t="s">
        <v>64</v>
      </c>
      <c r="D1" s="4" t="s">
        <v>65</v>
      </c>
      <c r="E1" s="4" t="s">
        <v>56</v>
      </c>
      <c r="F1" s="4" t="s">
        <v>0</v>
      </c>
      <c r="G1" s="4" t="s">
        <v>8522</v>
      </c>
      <c r="H1" s="24"/>
      <c r="I1" s="24"/>
    </row>
    <row r="2" spans="1:9" ht="43.8" thickTop="1" x14ac:dyDescent="0.3">
      <c r="A2" s="8" t="s">
        <v>10840</v>
      </c>
      <c r="B2" s="3" t="s">
        <v>10746</v>
      </c>
      <c r="C2" s="2" t="s">
        <v>67</v>
      </c>
      <c r="D2" s="2" t="s">
        <v>67</v>
      </c>
      <c r="F2" s="29" t="s">
        <v>10774</v>
      </c>
      <c r="G2" s="8" t="s">
        <v>10780</v>
      </c>
      <c r="H2">
        <v>1</v>
      </c>
    </row>
    <row r="3" spans="1:9" ht="28.8" x14ac:dyDescent="0.3">
      <c r="A3" s="8" t="s">
        <v>10735</v>
      </c>
      <c r="B3" s="3" t="s">
        <v>10746</v>
      </c>
      <c r="C3" s="2" t="s">
        <v>67</v>
      </c>
      <c r="D3" s="2" t="s">
        <v>67</v>
      </c>
      <c r="F3" s="29" t="s">
        <v>10721</v>
      </c>
      <c r="G3" s="8" t="s">
        <v>10718</v>
      </c>
      <c r="H3">
        <v>1</v>
      </c>
    </row>
    <row r="4" spans="1:9" x14ac:dyDescent="0.3">
      <c r="A4" s="8" t="s">
        <v>10832</v>
      </c>
      <c r="B4" s="3" t="s">
        <v>10746</v>
      </c>
      <c r="C4" s="2" t="s">
        <v>67</v>
      </c>
      <c r="D4" s="2" t="s">
        <v>67</v>
      </c>
      <c r="F4" s="29" t="s">
        <v>10765</v>
      </c>
      <c r="G4" s="8" t="s">
        <v>10772</v>
      </c>
      <c r="H4">
        <v>1</v>
      </c>
    </row>
    <row r="5" spans="1:9" ht="28.8" x14ac:dyDescent="0.3">
      <c r="A5" s="8" t="s">
        <v>10856</v>
      </c>
      <c r="B5" s="3" t="s">
        <v>10746</v>
      </c>
      <c r="C5" s="2" t="s">
        <v>67</v>
      </c>
      <c r="D5" s="2" t="s">
        <v>67</v>
      </c>
      <c r="F5" s="29" t="s">
        <v>10792</v>
      </c>
      <c r="G5" s="8" t="s">
        <v>10797</v>
      </c>
      <c r="H5">
        <v>1</v>
      </c>
    </row>
    <row r="6" spans="1:9" ht="43.2" x14ac:dyDescent="0.3">
      <c r="A6" s="8" t="s">
        <v>10871</v>
      </c>
      <c r="B6" s="3" t="s">
        <v>10746</v>
      </c>
      <c r="C6" s="2" t="s">
        <v>67</v>
      </c>
      <c r="D6" s="2" t="s">
        <v>67</v>
      </c>
      <c r="F6" s="29" t="s">
        <v>10809</v>
      </c>
      <c r="G6" s="8" t="s">
        <v>10812</v>
      </c>
      <c r="H6">
        <v>1</v>
      </c>
    </row>
    <row r="7" spans="1:9" ht="28.8" x14ac:dyDescent="0.3">
      <c r="A7" s="8" t="s">
        <v>10870</v>
      </c>
      <c r="B7" s="3" t="s">
        <v>10746</v>
      </c>
      <c r="C7" s="2" t="s">
        <v>67</v>
      </c>
      <c r="D7" s="2" t="s">
        <v>67</v>
      </c>
      <c r="F7" s="29" t="s">
        <v>10808</v>
      </c>
      <c r="G7" s="8" t="s">
        <v>10812</v>
      </c>
      <c r="H7">
        <v>1</v>
      </c>
    </row>
    <row r="8" spans="1:9" x14ac:dyDescent="0.3">
      <c r="A8" s="8" t="s">
        <v>10819</v>
      </c>
      <c r="B8" s="3" t="s">
        <v>10746</v>
      </c>
      <c r="C8" s="2" t="s">
        <v>68</v>
      </c>
      <c r="D8" s="2" t="s">
        <v>68</v>
      </c>
      <c r="E8" s="23" t="s">
        <v>10690</v>
      </c>
      <c r="F8" s="29" t="s">
        <v>10750</v>
      </c>
      <c r="G8" s="8" t="s">
        <v>10749</v>
      </c>
      <c r="H8">
        <v>1</v>
      </c>
    </row>
    <row r="9" spans="1:9" ht="28.8" x14ac:dyDescent="0.3">
      <c r="A9" s="8" t="s">
        <v>10846</v>
      </c>
      <c r="B9" s="3" t="s">
        <v>10746</v>
      </c>
      <c r="C9" s="2" t="s">
        <v>67</v>
      </c>
      <c r="D9" s="2" t="s">
        <v>67</v>
      </c>
      <c r="F9" s="29" t="s">
        <v>10781</v>
      </c>
      <c r="G9" s="8" t="s">
        <v>10790</v>
      </c>
      <c r="H9">
        <v>1</v>
      </c>
    </row>
    <row r="10" spans="1:9" ht="28.8" x14ac:dyDescent="0.3">
      <c r="A10" s="8" t="s">
        <v>10855</v>
      </c>
      <c r="B10" s="3" t="s">
        <v>10746</v>
      </c>
      <c r="C10" s="2" t="s">
        <v>67</v>
      </c>
      <c r="D10" s="2" t="s">
        <v>67</v>
      </c>
      <c r="F10" s="29" t="s">
        <v>10791</v>
      </c>
      <c r="G10" s="8" t="s">
        <v>10797</v>
      </c>
      <c r="H10">
        <v>1</v>
      </c>
    </row>
    <row r="11" spans="1:9" ht="28.8" x14ac:dyDescent="0.3">
      <c r="A11" s="8" t="s">
        <v>10738</v>
      </c>
      <c r="B11" s="3" t="s">
        <v>10746</v>
      </c>
      <c r="C11" s="2" t="s">
        <v>67</v>
      </c>
      <c r="D11" s="2" t="s">
        <v>67</v>
      </c>
      <c r="F11" s="29" t="s">
        <v>10724</v>
      </c>
      <c r="G11" s="8" t="s">
        <v>10718</v>
      </c>
      <c r="H11">
        <v>1</v>
      </c>
    </row>
    <row r="12" spans="1:9" ht="28.8" x14ac:dyDescent="0.3">
      <c r="A12" s="8" t="s">
        <v>10972</v>
      </c>
      <c r="B12" s="3" t="s">
        <v>10702</v>
      </c>
      <c r="C12" s="2" t="s">
        <v>67</v>
      </c>
      <c r="D12" s="2" t="s">
        <v>68</v>
      </c>
      <c r="E12" s="23" t="s">
        <v>10986</v>
      </c>
      <c r="F12" s="29" t="s">
        <v>10954</v>
      </c>
      <c r="G12" s="8" t="s">
        <v>10960</v>
      </c>
      <c r="H12">
        <v>1</v>
      </c>
    </row>
    <row r="13" spans="1:9" ht="43.2" x14ac:dyDescent="0.3">
      <c r="A13" s="8" t="s">
        <v>10741</v>
      </c>
      <c r="B13" s="3" t="s">
        <v>10746</v>
      </c>
      <c r="C13" s="2" t="s">
        <v>67</v>
      </c>
      <c r="D13" s="2" t="s">
        <v>68</v>
      </c>
      <c r="E13" s="23" t="s">
        <v>10732</v>
      </c>
      <c r="F13" s="29" t="s">
        <v>10727</v>
      </c>
      <c r="G13" s="8" t="s">
        <v>10719</v>
      </c>
      <c r="H13">
        <v>1</v>
      </c>
    </row>
    <row r="14" spans="1:9" ht="28.8" x14ac:dyDescent="0.3">
      <c r="A14" s="8" t="s">
        <v>10853</v>
      </c>
      <c r="B14" s="3" t="s">
        <v>10746</v>
      </c>
      <c r="C14" s="2" t="s">
        <v>67</v>
      </c>
      <c r="D14" s="2" t="s">
        <v>67</v>
      </c>
      <c r="F14" s="29" t="s">
        <v>10788</v>
      </c>
      <c r="G14" s="8" t="s">
        <v>10790</v>
      </c>
      <c r="H14">
        <v>1</v>
      </c>
    </row>
    <row r="15" spans="1:9" ht="28.8" x14ac:dyDescent="0.3">
      <c r="A15" s="8" t="s">
        <v>10974</v>
      </c>
      <c r="B15" s="3" t="s">
        <v>10702</v>
      </c>
      <c r="C15" s="2" t="s">
        <v>68</v>
      </c>
      <c r="D15" s="2" t="s">
        <v>68</v>
      </c>
      <c r="E15" s="23" t="s">
        <v>10988</v>
      </c>
      <c r="F15" s="29" t="s">
        <v>10956</v>
      </c>
      <c r="G15" s="8" t="s">
        <v>10960</v>
      </c>
      <c r="H15">
        <v>1</v>
      </c>
    </row>
    <row r="16" spans="1:9" ht="28.8" x14ac:dyDescent="0.3">
      <c r="A16" s="8" t="s">
        <v>10826</v>
      </c>
      <c r="B16" s="3" t="s">
        <v>10746</v>
      </c>
      <c r="C16" s="2" t="s">
        <v>67</v>
      </c>
      <c r="D16" s="2" t="s">
        <v>67</v>
      </c>
      <c r="E16" s="23" t="s">
        <v>10756</v>
      </c>
      <c r="F16" s="29" t="s">
        <v>10759</v>
      </c>
      <c r="G16" s="8" t="s">
        <v>10749</v>
      </c>
      <c r="H16">
        <v>1</v>
      </c>
    </row>
    <row r="17" spans="1:8" ht="43.2" x14ac:dyDescent="0.3">
      <c r="A17" s="8" t="s">
        <v>10863</v>
      </c>
      <c r="B17" s="3" t="s">
        <v>10746</v>
      </c>
      <c r="C17" s="2" t="s">
        <v>67</v>
      </c>
      <c r="D17" s="2" t="s">
        <v>67</v>
      </c>
      <c r="F17" s="29" t="s">
        <v>10800</v>
      </c>
      <c r="G17" s="8" t="s">
        <v>10807</v>
      </c>
      <c r="H17">
        <v>1</v>
      </c>
    </row>
    <row r="18" spans="1:8" ht="28.8" x14ac:dyDescent="0.3">
      <c r="A18" s="8" t="s">
        <v>10848</v>
      </c>
      <c r="B18" s="3" t="s">
        <v>10746</v>
      </c>
      <c r="C18" s="2" t="s">
        <v>67</v>
      </c>
      <c r="D18" s="2" t="s">
        <v>67</v>
      </c>
      <c r="F18" s="29" t="s">
        <v>10783</v>
      </c>
      <c r="G18" s="8" t="s">
        <v>10790</v>
      </c>
      <c r="H18">
        <v>1</v>
      </c>
    </row>
    <row r="19" spans="1:8" ht="28.8" x14ac:dyDescent="0.3">
      <c r="A19" s="8" t="s">
        <v>10833</v>
      </c>
      <c r="B19" s="3" t="s">
        <v>10746</v>
      </c>
      <c r="C19" s="2" t="s">
        <v>67</v>
      </c>
      <c r="D19" s="2" t="s">
        <v>67</v>
      </c>
      <c r="F19" s="29" t="s">
        <v>10766</v>
      </c>
      <c r="G19" s="8" t="s">
        <v>10772</v>
      </c>
      <c r="H19">
        <v>1</v>
      </c>
    </row>
    <row r="20" spans="1:8" ht="28.8" x14ac:dyDescent="0.3">
      <c r="A20" s="8" t="s">
        <v>10841</v>
      </c>
      <c r="B20" s="3" t="s">
        <v>10746</v>
      </c>
      <c r="C20" s="2" t="s">
        <v>67</v>
      </c>
      <c r="D20" s="2" t="s">
        <v>67</v>
      </c>
      <c r="F20" s="29" t="s">
        <v>10775</v>
      </c>
      <c r="G20" s="8" t="s">
        <v>10780</v>
      </c>
      <c r="H20">
        <v>1</v>
      </c>
    </row>
    <row r="21" spans="1:8" ht="43.2" x14ac:dyDescent="0.3">
      <c r="A21" s="8" t="s">
        <v>10705</v>
      </c>
      <c r="B21" s="3" t="s">
        <v>10702</v>
      </c>
      <c r="C21" s="2" t="s">
        <v>67</v>
      </c>
      <c r="D21" s="2" t="s">
        <v>68</v>
      </c>
      <c r="F21" s="29" t="s">
        <v>10409</v>
      </c>
      <c r="G21" s="8" t="s">
        <v>10415</v>
      </c>
      <c r="H21">
        <v>1</v>
      </c>
    </row>
    <row r="22" spans="1:8" ht="43.2" x14ac:dyDescent="0.3">
      <c r="A22" s="8" t="s">
        <v>10865</v>
      </c>
      <c r="B22" s="3" t="s">
        <v>10746</v>
      </c>
      <c r="C22" s="2" t="s">
        <v>67</v>
      </c>
      <c r="D22" s="2" t="s">
        <v>67</v>
      </c>
      <c r="F22" s="29" t="s">
        <v>10802</v>
      </c>
      <c r="G22" s="8" t="s">
        <v>10807</v>
      </c>
      <c r="H22">
        <v>1</v>
      </c>
    </row>
    <row r="23" spans="1:8" ht="28.8" x14ac:dyDescent="0.3">
      <c r="A23" s="8" t="s">
        <v>10843</v>
      </c>
      <c r="B23" s="3" t="s">
        <v>10746</v>
      </c>
      <c r="C23" s="2" t="s">
        <v>67</v>
      </c>
      <c r="D23" s="2" t="s">
        <v>67</v>
      </c>
      <c r="F23" s="29" t="s">
        <v>10777</v>
      </c>
      <c r="G23" s="8" t="s">
        <v>10780</v>
      </c>
      <c r="H23">
        <v>1</v>
      </c>
    </row>
    <row r="24" spans="1:8" ht="28.8" x14ac:dyDescent="0.3">
      <c r="A24" s="8" t="s">
        <v>10847</v>
      </c>
      <c r="B24" s="3" t="s">
        <v>10746</v>
      </c>
      <c r="C24" s="2" t="s">
        <v>67</v>
      </c>
      <c r="D24" s="2" t="s">
        <v>67</v>
      </c>
      <c r="F24" s="29" t="s">
        <v>10782</v>
      </c>
      <c r="G24" s="8" t="s">
        <v>10790</v>
      </c>
      <c r="H24">
        <v>1</v>
      </c>
    </row>
    <row r="25" spans="1:8" ht="28.8" x14ac:dyDescent="0.3">
      <c r="A25" s="8" t="s">
        <v>10831</v>
      </c>
      <c r="B25" s="3" t="s">
        <v>10746</v>
      </c>
      <c r="C25" s="2" t="s">
        <v>67</v>
      </c>
      <c r="D25" s="2" t="s">
        <v>67</v>
      </c>
      <c r="F25" s="29" t="s">
        <v>10764</v>
      </c>
      <c r="G25" s="8" t="s">
        <v>10749</v>
      </c>
      <c r="H25">
        <v>1</v>
      </c>
    </row>
    <row r="26" spans="1:8" ht="28.8" x14ac:dyDescent="0.3">
      <c r="A26" s="8" t="s">
        <v>10941</v>
      </c>
      <c r="B26" s="3" t="s">
        <v>10702</v>
      </c>
      <c r="C26" s="2" t="s">
        <v>68</v>
      </c>
      <c r="D26" s="2" t="s">
        <v>68</v>
      </c>
      <c r="E26" s="23" t="s">
        <v>10978</v>
      </c>
      <c r="F26" s="29" t="s">
        <v>10990</v>
      </c>
      <c r="G26" s="8" t="s">
        <v>10931</v>
      </c>
      <c r="H26">
        <v>1</v>
      </c>
    </row>
    <row r="27" spans="1:8" ht="28.8" x14ac:dyDescent="0.3">
      <c r="A27" s="8" t="s">
        <v>10706</v>
      </c>
      <c r="B27" s="3" t="s">
        <v>10702</v>
      </c>
      <c r="C27" s="2" t="s">
        <v>67</v>
      </c>
      <c r="D27" s="2" t="s">
        <v>68</v>
      </c>
      <c r="F27" s="29" t="s">
        <v>10410</v>
      </c>
      <c r="G27" s="8" t="s">
        <v>10415</v>
      </c>
      <c r="H27">
        <v>1</v>
      </c>
    </row>
    <row r="28" spans="1:8" ht="28.8" x14ac:dyDescent="0.3">
      <c r="A28" s="8" t="s">
        <v>10943</v>
      </c>
      <c r="B28" s="3" t="s">
        <v>10702</v>
      </c>
      <c r="C28" s="2" t="s">
        <v>68</v>
      </c>
      <c r="D28" s="2" t="s">
        <v>68</v>
      </c>
      <c r="E28" s="23" t="s">
        <v>10980</v>
      </c>
      <c r="F28" s="29" t="s">
        <v>10991</v>
      </c>
      <c r="G28" s="8" t="s">
        <v>10931</v>
      </c>
      <c r="H28">
        <v>1</v>
      </c>
    </row>
    <row r="29" spans="1:8" ht="28.8" x14ac:dyDescent="0.3">
      <c r="A29" s="8" t="s">
        <v>10976</v>
      </c>
      <c r="B29" s="3" t="s">
        <v>10702</v>
      </c>
      <c r="C29" s="2" t="s">
        <v>67</v>
      </c>
      <c r="D29" s="2" t="s">
        <v>67</v>
      </c>
      <c r="E29" s="23" t="s">
        <v>10756</v>
      </c>
      <c r="F29" s="29" t="s">
        <v>10958</v>
      </c>
      <c r="G29" s="8" t="s">
        <v>10960</v>
      </c>
      <c r="H29">
        <v>1</v>
      </c>
    </row>
    <row r="30" spans="1:8" ht="43.2" x14ac:dyDescent="0.3">
      <c r="A30" s="8" t="s">
        <v>10857</v>
      </c>
      <c r="B30" s="3" t="s">
        <v>10746</v>
      </c>
      <c r="C30" s="2" t="s">
        <v>67</v>
      </c>
      <c r="D30" s="2" t="s">
        <v>67</v>
      </c>
      <c r="F30" s="29" t="s">
        <v>10793</v>
      </c>
      <c r="G30" s="8" t="s">
        <v>10797</v>
      </c>
      <c r="H30">
        <v>1</v>
      </c>
    </row>
    <row r="31" spans="1:8" ht="28.8" x14ac:dyDescent="0.3">
      <c r="A31" s="8" t="s">
        <v>10823</v>
      </c>
      <c r="B31" s="3" t="s">
        <v>10746</v>
      </c>
      <c r="C31" s="2" t="s">
        <v>67</v>
      </c>
      <c r="D31" s="2" t="s">
        <v>67</v>
      </c>
      <c r="E31" s="23" t="s">
        <v>10756</v>
      </c>
      <c r="F31" s="29" t="s">
        <v>10755</v>
      </c>
      <c r="G31" s="8" t="s">
        <v>10749</v>
      </c>
      <c r="H31">
        <v>1</v>
      </c>
    </row>
    <row r="32" spans="1:8" ht="28.8" x14ac:dyDescent="0.3">
      <c r="A32" s="8" t="s">
        <v>10969</v>
      </c>
      <c r="B32" s="3" t="s">
        <v>10702</v>
      </c>
      <c r="C32" s="2" t="s">
        <v>67</v>
      </c>
      <c r="D32" s="2" t="s">
        <v>68</v>
      </c>
      <c r="E32" s="23" t="s">
        <v>10987</v>
      </c>
      <c r="F32" s="29" t="s">
        <v>10951</v>
      </c>
      <c r="G32" s="8" t="s">
        <v>10960</v>
      </c>
      <c r="H32">
        <v>1</v>
      </c>
    </row>
    <row r="33" spans="1:8" ht="28.8" x14ac:dyDescent="0.3">
      <c r="A33" s="8" t="s">
        <v>10961</v>
      </c>
      <c r="B33" s="3" t="s">
        <v>10702</v>
      </c>
      <c r="C33" s="2" t="s">
        <v>8520</v>
      </c>
      <c r="D33" s="2" t="s">
        <v>68</v>
      </c>
      <c r="E33" s="23" t="s">
        <v>10984</v>
      </c>
      <c r="F33" s="29" t="s">
        <v>10983</v>
      </c>
      <c r="G33" s="8" t="s">
        <v>10931</v>
      </c>
      <c r="H33">
        <v>1</v>
      </c>
    </row>
    <row r="34" spans="1:8" ht="43.2" x14ac:dyDescent="0.3">
      <c r="A34" s="8" t="s">
        <v>10686</v>
      </c>
      <c r="B34" s="3" t="s">
        <v>10702</v>
      </c>
      <c r="C34" s="2" t="s">
        <v>11170</v>
      </c>
      <c r="D34" s="2" t="s">
        <v>68</v>
      </c>
      <c r="E34" s="25"/>
      <c r="F34" s="29" t="s">
        <v>1917</v>
      </c>
      <c r="G34" s="8" t="s">
        <v>10415</v>
      </c>
      <c r="H34">
        <v>1</v>
      </c>
    </row>
    <row r="35" spans="1:8" ht="28.8" x14ac:dyDescent="0.3">
      <c r="A35" s="8" t="s">
        <v>10821</v>
      </c>
      <c r="B35" s="3" t="s">
        <v>10746</v>
      </c>
      <c r="C35" s="2" t="s">
        <v>67</v>
      </c>
      <c r="D35" s="2" t="s">
        <v>67</v>
      </c>
      <c r="F35" s="29" t="s">
        <v>10752</v>
      </c>
      <c r="G35" s="8" t="s">
        <v>10749</v>
      </c>
      <c r="H35">
        <v>1</v>
      </c>
    </row>
    <row r="36" spans="1:8" x14ac:dyDescent="0.3">
      <c r="A36" s="8" t="s">
        <v>10835</v>
      </c>
      <c r="B36" s="3" t="s">
        <v>10746</v>
      </c>
      <c r="C36" s="2" t="s">
        <v>67</v>
      </c>
      <c r="D36" s="2" t="s">
        <v>67</v>
      </c>
      <c r="F36" s="29" t="s">
        <v>10768</v>
      </c>
      <c r="G36" s="8" t="s">
        <v>10772</v>
      </c>
      <c r="H36">
        <v>1</v>
      </c>
    </row>
    <row r="37" spans="1:8" ht="28.8" x14ac:dyDescent="0.3">
      <c r="A37" s="8" t="s">
        <v>10861</v>
      </c>
      <c r="B37" s="3" t="s">
        <v>10746</v>
      </c>
      <c r="C37" s="2" t="s">
        <v>67</v>
      </c>
      <c r="D37" s="2" t="s">
        <v>67</v>
      </c>
      <c r="F37" s="29" t="s">
        <v>10798</v>
      </c>
      <c r="G37" s="8" t="s">
        <v>10807</v>
      </c>
      <c r="H37">
        <v>1</v>
      </c>
    </row>
    <row r="38" spans="1:8" ht="28.8" x14ac:dyDescent="0.3">
      <c r="A38" s="8" t="s">
        <v>10873</v>
      </c>
      <c r="B38" s="3" t="s">
        <v>10746</v>
      </c>
      <c r="C38" s="2" t="s">
        <v>67</v>
      </c>
      <c r="D38" s="2" t="s">
        <v>67</v>
      </c>
      <c r="F38" s="29" t="s">
        <v>10811</v>
      </c>
      <c r="G38" s="8" t="s">
        <v>10812</v>
      </c>
      <c r="H38">
        <v>1</v>
      </c>
    </row>
    <row r="39" spans="1:8" ht="28.8" x14ac:dyDescent="0.3">
      <c r="A39" s="8" t="s">
        <v>10965</v>
      </c>
      <c r="B39" s="3" t="s">
        <v>10702</v>
      </c>
      <c r="C39" s="2" t="s">
        <v>67</v>
      </c>
      <c r="D39" s="2" t="s">
        <v>67</v>
      </c>
      <c r="E39" s="23" t="s">
        <v>10756</v>
      </c>
      <c r="F39" s="29" t="s">
        <v>10947</v>
      </c>
      <c r="G39" s="8" t="s">
        <v>10960</v>
      </c>
      <c r="H39">
        <v>1</v>
      </c>
    </row>
    <row r="40" spans="1:8" ht="28.8" x14ac:dyDescent="0.3">
      <c r="A40" s="8" t="s">
        <v>10736</v>
      </c>
      <c r="B40" s="3" t="s">
        <v>10746</v>
      </c>
      <c r="C40" s="2" t="s">
        <v>67</v>
      </c>
      <c r="D40" s="2" t="s">
        <v>67</v>
      </c>
      <c r="F40" s="29" t="s">
        <v>10722</v>
      </c>
      <c r="G40" s="8" t="s">
        <v>10718</v>
      </c>
      <c r="H40">
        <v>1</v>
      </c>
    </row>
    <row r="41" spans="1:8" ht="28.8" x14ac:dyDescent="0.3">
      <c r="A41" s="8" t="s">
        <v>10844</v>
      </c>
      <c r="B41" s="3" t="s">
        <v>10746</v>
      </c>
      <c r="C41" s="2" t="s">
        <v>67</v>
      </c>
      <c r="D41" s="2" t="s">
        <v>67</v>
      </c>
      <c r="F41" s="29" t="s">
        <v>10778</v>
      </c>
      <c r="G41" s="8" t="s">
        <v>10780</v>
      </c>
      <c r="H41">
        <v>1</v>
      </c>
    </row>
    <row r="42" spans="1:8" x14ac:dyDescent="0.3">
      <c r="A42" s="8" t="s">
        <v>10850</v>
      </c>
      <c r="B42" s="3" t="s">
        <v>10746</v>
      </c>
      <c r="C42" s="2" t="s">
        <v>67</v>
      </c>
      <c r="D42" s="2" t="s">
        <v>67</v>
      </c>
      <c r="F42" s="29" t="s">
        <v>10785</v>
      </c>
      <c r="G42" s="8" t="s">
        <v>10790</v>
      </c>
      <c r="H42">
        <v>1</v>
      </c>
    </row>
    <row r="43" spans="1:8" ht="28.8" x14ac:dyDescent="0.3">
      <c r="A43" s="8" t="s">
        <v>10868</v>
      </c>
      <c r="B43" s="3" t="s">
        <v>10746</v>
      </c>
      <c r="C43" s="2" t="s">
        <v>67</v>
      </c>
      <c r="D43" s="2" t="s">
        <v>67</v>
      </c>
      <c r="F43" s="29" t="s">
        <v>10805</v>
      </c>
      <c r="G43" s="8" t="s">
        <v>10807</v>
      </c>
      <c r="H43">
        <v>1</v>
      </c>
    </row>
    <row r="44" spans="1:8" ht="28.8" x14ac:dyDescent="0.3">
      <c r="A44" s="8" t="s">
        <v>10849</v>
      </c>
      <c r="B44" s="3" t="s">
        <v>10746</v>
      </c>
      <c r="C44" s="2" t="s">
        <v>67</v>
      </c>
      <c r="D44" s="2" t="s">
        <v>67</v>
      </c>
      <c r="F44" s="29" t="s">
        <v>10784</v>
      </c>
      <c r="G44" s="8" t="s">
        <v>10790</v>
      </c>
      <c r="H44">
        <v>1</v>
      </c>
    </row>
    <row r="45" spans="1:8" ht="28.8" x14ac:dyDescent="0.3">
      <c r="A45" s="8" t="s">
        <v>10964</v>
      </c>
      <c r="B45" s="3" t="s">
        <v>10702</v>
      </c>
      <c r="C45" s="2" t="s">
        <v>67</v>
      </c>
      <c r="D45" s="2" t="s">
        <v>68</v>
      </c>
      <c r="E45" s="23" t="s">
        <v>10986</v>
      </c>
      <c r="F45" s="29" t="s">
        <v>10946</v>
      </c>
      <c r="G45" s="8" t="s">
        <v>10960</v>
      </c>
      <c r="H45">
        <v>1</v>
      </c>
    </row>
    <row r="46" spans="1:8" ht="43.2" x14ac:dyDescent="0.3">
      <c r="A46" s="8" t="s">
        <v>10743</v>
      </c>
      <c r="B46" s="3" t="s">
        <v>10746</v>
      </c>
      <c r="C46" s="2" t="s">
        <v>67</v>
      </c>
      <c r="D46" s="2" t="s">
        <v>67</v>
      </c>
      <c r="F46" s="29" t="s">
        <v>10729</v>
      </c>
      <c r="G46" s="8" t="s">
        <v>10719</v>
      </c>
      <c r="H46">
        <v>1</v>
      </c>
    </row>
    <row r="47" spans="1:8" x14ac:dyDescent="0.3">
      <c r="A47" s="8" t="s">
        <v>10859</v>
      </c>
      <c r="B47" s="3" t="s">
        <v>10746</v>
      </c>
      <c r="C47" s="2" t="s">
        <v>67</v>
      </c>
      <c r="D47" s="2" t="s">
        <v>67</v>
      </c>
      <c r="F47" s="29" t="s">
        <v>10795</v>
      </c>
      <c r="G47" s="8" t="s">
        <v>10797</v>
      </c>
      <c r="H47">
        <v>1</v>
      </c>
    </row>
    <row r="48" spans="1:8" ht="28.8" x14ac:dyDescent="0.3">
      <c r="A48" s="8" t="s">
        <v>10867</v>
      </c>
      <c r="B48" s="3" t="s">
        <v>10746</v>
      </c>
      <c r="C48" s="2" t="s">
        <v>67</v>
      </c>
      <c r="D48" s="2" t="s">
        <v>67</v>
      </c>
      <c r="F48" s="29" t="s">
        <v>10804</v>
      </c>
      <c r="G48" s="8" t="s">
        <v>10807</v>
      </c>
      <c r="H48">
        <v>1</v>
      </c>
    </row>
    <row r="49" spans="1:8" x14ac:dyDescent="0.3">
      <c r="A49" s="8" t="s">
        <v>10704</v>
      </c>
      <c r="B49" s="3" t="s">
        <v>10702</v>
      </c>
      <c r="C49" s="2" t="s">
        <v>11170</v>
      </c>
      <c r="D49" s="2" t="s">
        <v>68</v>
      </c>
      <c r="E49" s="25"/>
      <c r="F49" s="29" t="s">
        <v>10408</v>
      </c>
      <c r="G49" s="8" t="s">
        <v>10415</v>
      </c>
      <c r="H49">
        <v>1</v>
      </c>
    </row>
    <row r="50" spans="1:8" x14ac:dyDescent="0.3">
      <c r="A50" s="8" t="s">
        <v>10971</v>
      </c>
      <c r="B50" s="3" t="s">
        <v>10702</v>
      </c>
      <c r="C50" s="2" t="s">
        <v>67</v>
      </c>
      <c r="D50" s="2" t="s">
        <v>68</v>
      </c>
      <c r="E50" s="23" t="s">
        <v>10986</v>
      </c>
      <c r="F50" s="29" t="s">
        <v>10953</v>
      </c>
      <c r="G50" s="8" t="s">
        <v>10960</v>
      </c>
      <c r="H50">
        <v>1</v>
      </c>
    </row>
    <row r="51" spans="1:8" ht="28.8" x14ac:dyDescent="0.3">
      <c r="A51" s="8" t="s">
        <v>10973</v>
      </c>
      <c r="B51" s="3" t="s">
        <v>10702</v>
      </c>
      <c r="C51" s="2" t="s">
        <v>67</v>
      </c>
      <c r="D51" s="2" t="s">
        <v>68</v>
      </c>
      <c r="E51" s="23" t="s">
        <v>10987</v>
      </c>
      <c r="F51" s="29" t="s">
        <v>10955</v>
      </c>
      <c r="G51" s="8" t="s">
        <v>10960</v>
      </c>
      <c r="H51">
        <v>1</v>
      </c>
    </row>
    <row r="52" spans="1:8" ht="28.8" x14ac:dyDescent="0.3">
      <c r="A52" s="8" t="s">
        <v>10818</v>
      </c>
      <c r="B52" s="3" t="s">
        <v>10746</v>
      </c>
      <c r="C52" s="2" t="s">
        <v>67</v>
      </c>
      <c r="D52" s="2" t="s">
        <v>67</v>
      </c>
      <c r="F52" s="29" t="s">
        <v>10748</v>
      </c>
      <c r="G52" s="8" t="s">
        <v>10720</v>
      </c>
      <c r="H52">
        <v>1</v>
      </c>
    </row>
    <row r="53" spans="1:8" ht="28.8" x14ac:dyDescent="0.3">
      <c r="A53" s="8" t="s">
        <v>10839</v>
      </c>
      <c r="B53" s="3" t="s">
        <v>10746</v>
      </c>
      <c r="C53" s="2" t="s">
        <v>67</v>
      </c>
      <c r="D53" s="2" t="s">
        <v>68</v>
      </c>
      <c r="E53" s="23" t="s">
        <v>10814</v>
      </c>
      <c r="F53" s="29" t="s">
        <v>10773</v>
      </c>
      <c r="G53" s="8" t="s">
        <v>10780</v>
      </c>
      <c r="H53">
        <v>1</v>
      </c>
    </row>
    <row r="54" spans="1:8" ht="28.8" x14ac:dyDescent="0.3">
      <c r="A54" s="8" t="s">
        <v>10942</v>
      </c>
      <c r="B54" s="3" t="s">
        <v>10702</v>
      </c>
      <c r="C54" s="2" t="s">
        <v>68</v>
      </c>
      <c r="D54" s="2" t="s">
        <v>68</v>
      </c>
      <c r="E54" s="23" t="s">
        <v>10979</v>
      </c>
      <c r="F54" s="29" t="s">
        <v>10992</v>
      </c>
      <c r="G54" s="8" t="s">
        <v>10931</v>
      </c>
      <c r="H54">
        <v>1</v>
      </c>
    </row>
    <row r="55" spans="1:8" ht="28.8" x14ac:dyDescent="0.3">
      <c r="A55" s="8" t="s">
        <v>10824</v>
      </c>
      <c r="B55" s="3" t="s">
        <v>10746</v>
      </c>
      <c r="C55" s="2" t="s">
        <v>67</v>
      </c>
      <c r="D55" s="2" t="s">
        <v>67</v>
      </c>
      <c r="E55" s="23" t="s">
        <v>10756</v>
      </c>
      <c r="F55" s="29" t="s">
        <v>10757</v>
      </c>
      <c r="G55" s="8" t="s">
        <v>10749</v>
      </c>
      <c r="H55">
        <v>1</v>
      </c>
    </row>
    <row r="56" spans="1:8" ht="28.8" x14ac:dyDescent="0.3">
      <c r="A56" s="8" t="s">
        <v>10744</v>
      </c>
      <c r="B56" s="3" t="s">
        <v>10746</v>
      </c>
      <c r="C56" s="2" t="s">
        <v>67</v>
      </c>
      <c r="D56" s="2" t="s">
        <v>68</v>
      </c>
      <c r="E56" s="23" t="s">
        <v>10733</v>
      </c>
      <c r="F56" s="29" t="s">
        <v>10730</v>
      </c>
      <c r="G56" s="8" t="s">
        <v>10719</v>
      </c>
      <c r="H56">
        <v>1</v>
      </c>
    </row>
    <row r="57" spans="1:8" ht="28.8" x14ac:dyDescent="0.3">
      <c r="A57" s="8" t="s">
        <v>10872</v>
      </c>
      <c r="B57" s="3" t="s">
        <v>10746</v>
      </c>
      <c r="C57" s="2" t="s">
        <v>67</v>
      </c>
      <c r="D57" s="2" t="s">
        <v>67</v>
      </c>
      <c r="F57" s="29" t="s">
        <v>10810</v>
      </c>
      <c r="G57" s="8" t="s">
        <v>10812</v>
      </c>
      <c r="H57">
        <v>1</v>
      </c>
    </row>
    <row r="58" spans="1:8" ht="28.8" x14ac:dyDescent="0.3">
      <c r="A58" s="8" t="s">
        <v>10745</v>
      </c>
      <c r="B58" s="3" t="s">
        <v>10746</v>
      </c>
      <c r="C58" s="2" t="s">
        <v>68</v>
      </c>
      <c r="D58" s="2" t="s">
        <v>68</v>
      </c>
      <c r="E58" s="23" t="s">
        <v>10734</v>
      </c>
      <c r="F58" s="29" t="s">
        <v>10731</v>
      </c>
      <c r="G58" s="8" t="s">
        <v>10719</v>
      </c>
      <c r="H58">
        <v>1</v>
      </c>
    </row>
    <row r="59" spans="1:8" x14ac:dyDescent="0.3">
      <c r="A59" s="8" t="s">
        <v>10817</v>
      </c>
      <c r="B59" s="3" t="s">
        <v>10746</v>
      </c>
      <c r="C59" s="2" t="s">
        <v>68</v>
      </c>
      <c r="D59" s="2" t="s">
        <v>68</v>
      </c>
      <c r="F59" s="29" t="s">
        <v>10747</v>
      </c>
      <c r="G59" s="8" t="s">
        <v>10720</v>
      </c>
      <c r="H59">
        <v>1</v>
      </c>
    </row>
    <row r="60" spans="1:8" ht="28.8" x14ac:dyDescent="0.3">
      <c r="A60" s="8" t="s">
        <v>10703</v>
      </c>
      <c r="B60" s="3" t="s">
        <v>10702</v>
      </c>
      <c r="C60" s="2" t="s">
        <v>67</v>
      </c>
      <c r="D60" s="2" t="s">
        <v>68</v>
      </c>
      <c r="E60" s="23" t="s">
        <v>10693</v>
      </c>
      <c r="F60" s="29" t="s">
        <v>10407</v>
      </c>
      <c r="G60" s="8" t="s">
        <v>10415</v>
      </c>
      <c r="H60">
        <v>1</v>
      </c>
    </row>
    <row r="61" spans="1:8" ht="28.8" x14ac:dyDescent="0.3">
      <c r="A61" s="8" t="s">
        <v>10714</v>
      </c>
      <c r="B61" s="3" t="s">
        <v>10702</v>
      </c>
      <c r="C61" s="2" t="s">
        <v>67</v>
      </c>
      <c r="D61" s="2" t="s">
        <v>68</v>
      </c>
      <c r="E61" s="23" t="s">
        <v>10687</v>
      </c>
      <c r="F61" s="29" t="s">
        <v>10418</v>
      </c>
      <c r="G61" s="8" t="s">
        <v>10422</v>
      </c>
      <c r="H61">
        <v>1</v>
      </c>
    </row>
    <row r="62" spans="1:8" x14ac:dyDescent="0.3">
      <c r="A62" s="8" t="s">
        <v>10739</v>
      </c>
      <c r="B62" s="3" t="s">
        <v>10746</v>
      </c>
      <c r="C62" s="2" t="s">
        <v>67</v>
      </c>
      <c r="D62" s="2" t="s">
        <v>67</v>
      </c>
      <c r="F62" s="29" t="s">
        <v>10725</v>
      </c>
      <c r="G62" s="8" t="s">
        <v>10718</v>
      </c>
      <c r="H62">
        <v>1</v>
      </c>
    </row>
    <row r="63" spans="1:8" x14ac:dyDescent="0.3">
      <c r="A63" s="8" t="s">
        <v>10708</v>
      </c>
      <c r="B63" s="3" t="s">
        <v>10702</v>
      </c>
      <c r="C63" s="2" t="s">
        <v>68</v>
      </c>
      <c r="D63" s="2" t="s">
        <v>68</v>
      </c>
      <c r="E63" s="23" t="s">
        <v>10695</v>
      </c>
      <c r="F63" s="29" t="s">
        <v>10694</v>
      </c>
      <c r="G63" s="8" t="s">
        <v>10415</v>
      </c>
      <c r="H63">
        <v>1</v>
      </c>
    </row>
    <row r="64" spans="1:8" ht="28.8" x14ac:dyDescent="0.3">
      <c r="A64" s="8" t="s">
        <v>10864</v>
      </c>
      <c r="B64" s="3" t="s">
        <v>10746</v>
      </c>
      <c r="C64" s="2" t="s">
        <v>67</v>
      </c>
      <c r="D64" s="2" t="s">
        <v>67</v>
      </c>
      <c r="F64" s="29" t="s">
        <v>10801</v>
      </c>
      <c r="G64" s="8" t="s">
        <v>10807</v>
      </c>
      <c r="H64">
        <v>1</v>
      </c>
    </row>
    <row r="65" spans="1:8" ht="28.8" x14ac:dyDescent="0.3">
      <c r="A65" s="8" t="s">
        <v>10837</v>
      </c>
      <c r="B65" s="3" t="s">
        <v>10746</v>
      </c>
      <c r="C65" s="2" t="s">
        <v>67</v>
      </c>
      <c r="D65" s="2" t="s">
        <v>67</v>
      </c>
      <c r="F65" s="29" t="s">
        <v>10770</v>
      </c>
      <c r="G65" s="8" t="s">
        <v>10772</v>
      </c>
      <c r="H65">
        <v>1</v>
      </c>
    </row>
    <row r="66" spans="1:8" ht="28.8" x14ac:dyDescent="0.3">
      <c r="A66" s="8" t="s">
        <v>10970</v>
      </c>
      <c r="B66" s="3" t="s">
        <v>10702</v>
      </c>
      <c r="C66" s="2" t="s">
        <v>67</v>
      </c>
      <c r="D66" s="2" t="s">
        <v>68</v>
      </c>
      <c r="E66" s="23" t="s">
        <v>10987</v>
      </c>
      <c r="F66" s="29" t="s">
        <v>10952</v>
      </c>
      <c r="G66" s="8" t="s">
        <v>10960</v>
      </c>
      <c r="H66">
        <v>1</v>
      </c>
    </row>
    <row r="67" spans="1:8" ht="28.8" x14ac:dyDescent="0.3">
      <c r="A67" s="8" t="s">
        <v>10709</v>
      </c>
      <c r="B67" s="3" t="s">
        <v>10702</v>
      </c>
      <c r="C67" s="2" t="s">
        <v>11170</v>
      </c>
      <c r="D67" s="2" t="s">
        <v>68</v>
      </c>
      <c r="E67" s="25"/>
      <c r="F67" s="29" t="s">
        <v>10412</v>
      </c>
      <c r="G67" s="8" t="s">
        <v>10415</v>
      </c>
      <c r="H67">
        <v>1</v>
      </c>
    </row>
    <row r="68" spans="1:8" ht="28.8" x14ac:dyDescent="0.3">
      <c r="A68" s="8" t="s">
        <v>10968</v>
      </c>
      <c r="B68" s="3" t="s">
        <v>10702</v>
      </c>
      <c r="C68" s="2" t="s">
        <v>67</v>
      </c>
      <c r="D68" s="2" t="s">
        <v>68</v>
      </c>
      <c r="E68" s="23" t="s">
        <v>10986</v>
      </c>
      <c r="F68" s="29" t="s">
        <v>10950</v>
      </c>
      <c r="G68" s="8" t="s">
        <v>10960</v>
      </c>
      <c r="H68">
        <v>1</v>
      </c>
    </row>
    <row r="69" spans="1:8" ht="28.8" x14ac:dyDescent="0.3">
      <c r="A69" s="8" t="s">
        <v>10710</v>
      </c>
      <c r="B69" s="3" t="s">
        <v>10702</v>
      </c>
      <c r="C69" s="2" t="s">
        <v>67</v>
      </c>
      <c r="D69" s="2" t="s">
        <v>68</v>
      </c>
      <c r="E69" s="23" t="s">
        <v>10733</v>
      </c>
      <c r="F69" s="29" t="s">
        <v>10413</v>
      </c>
      <c r="G69" s="8" t="s">
        <v>10415</v>
      </c>
      <c r="H69">
        <v>1</v>
      </c>
    </row>
    <row r="70" spans="1:8" ht="28.8" x14ac:dyDescent="0.3">
      <c r="A70" s="8" t="s">
        <v>10851</v>
      </c>
      <c r="B70" s="3" t="s">
        <v>10746</v>
      </c>
      <c r="C70" s="2" t="s">
        <v>67</v>
      </c>
      <c r="D70" s="2" t="s">
        <v>67</v>
      </c>
      <c r="F70" s="29" t="s">
        <v>10786</v>
      </c>
      <c r="G70" s="8" t="s">
        <v>10790</v>
      </c>
      <c r="H70">
        <v>1</v>
      </c>
    </row>
    <row r="71" spans="1:8" ht="43.2" x14ac:dyDescent="0.3">
      <c r="A71" s="8" t="s">
        <v>10827</v>
      </c>
      <c r="B71" s="3" t="s">
        <v>10746</v>
      </c>
      <c r="C71" s="2" t="s">
        <v>67</v>
      </c>
      <c r="D71" s="2" t="s">
        <v>67</v>
      </c>
      <c r="E71" s="23" t="s">
        <v>10756</v>
      </c>
      <c r="F71" s="29" t="s">
        <v>10760</v>
      </c>
      <c r="G71" s="8" t="s">
        <v>10749</v>
      </c>
      <c r="H71">
        <v>1</v>
      </c>
    </row>
    <row r="72" spans="1:8" ht="28.8" x14ac:dyDescent="0.3">
      <c r="A72" s="8" t="s">
        <v>10822</v>
      </c>
      <c r="B72" s="3" t="s">
        <v>10746</v>
      </c>
      <c r="C72" s="2" t="s">
        <v>67</v>
      </c>
      <c r="D72" s="2" t="s">
        <v>67</v>
      </c>
      <c r="E72" s="23" t="s">
        <v>10754</v>
      </c>
      <c r="F72" s="29" t="s">
        <v>10753</v>
      </c>
      <c r="G72" s="8" t="s">
        <v>10749</v>
      </c>
      <c r="H72">
        <v>1</v>
      </c>
    </row>
    <row r="73" spans="1:8" ht="28.8" x14ac:dyDescent="0.3">
      <c r="A73" s="8" t="s">
        <v>10975</v>
      </c>
      <c r="B73" s="3" t="s">
        <v>10702</v>
      </c>
      <c r="C73" s="2" t="s">
        <v>67</v>
      </c>
      <c r="D73" s="2" t="s">
        <v>68</v>
      </c>
      <c r="E73" s="23" t="s">
        <v>10989</v>
      </c>
      <c r="F73" s="29" t="s">
        <v>10957</v>
      </c>
      <c r="G73" s="8" t="s">
        <v>10960</v>
      </c>
      <c r="H73">
        <v>1</v>
      </c>
    </row>
    <row r="74" spans="1:8" x14ac:dyDescent="0.3">
      <c r="A74" s="8" t="s">
        <v>10963</v>
      </c>
      <c r="B74" s="3" t="s">
        <v>10702</v>
      </c>
      <c r="C74" s="2" t="s">
        <v>67</v>
      </c>
      <c r="D74" s="2" t="s">
        <v>68</v>
      </c>
      <c r="E74" s="23" t="s">
        <v>10754</v>
      </c>
      <c r="F74" s="29" t="s">
        <v>10940</v>
      </c>
      <c r="G74" s="8" t="s">
        <v>10931</v>
      </c>
      <c r="H74">
        <v>1</v>
      </c>
    </row>
    <row r="75" spans="1:8" x14ac:dyDescent="0.3">
      <c r="A75" s="8" t="s">
        <v>10845</v>
      </c>
      <c r="B75" s="3" t="s">
        <v>10746</v>
      </c>
      <c r="C75" s="2" t="s">
        <v>67</v>
      </c>
      <c r="D75" s="2" t="s">
        <v>67</v>
      </c>
      <c r="F75" s="29" t="s">
        <v>10779</v>
      </c>
      <c r="G75" s="8" t="s">
        <v>10780</v>
      </c>
      <c r="H75">
        <v>1</v>
      </c>
    </row>
    <row r="76" spans="1:8" ht="28.8" x14ac:dyDescent="0.3">
      <c r="A76" s="8" t="s">
        <v>10866</v>
      </c>
      <c r="B76" s="3" t="s">
        <v>10746</v>
      </c>
      <c r="C76" s="2" t="s">
        <v>68</v>
      </c>
      <c r="D76" s="2" t="s">
        <v>68</v>
      </c>
      <c r="E76" s="23" t="s">
        <v>10816</v>
      </c>
      <c r="F76" s="29" t="s">
        <v>10803</v>
      </c>
      <c r="G76" s="8" t="s">
        <v>10807</v>
      </c>
      <c r="H76">
        <v>1</v>
      </c>
    </row>
    <row r="77" spans="1:8" x14ac:dyDescent="0.3">
      <c r="A77" s="8" t="s">
        <v>10820</v>
      </c>
      <c r="B77" s="3" t="s">
        <v>10746</v>
      </c>
      <c r="C77" s="2" t="s">
        <v>67</v>
      </c>
      <c r="D77" s="2" t="s">
        <v>67</v>
      </c>
      <c r="E77" s="23" t="s">
        <v>10733</v>
      </c>
      <c r="F77" s="29" t="s">
        <v>10751</v>
      </c>
      <c r="G77" s="8" t="s">
        <v>10749</v>
      </c>
      <c r="H77">
        <v>1</v>
      </c>
    </row>
    <row r="78" spans="1:8" ht="28.8" x14ac:dyDescent="0.3">
      <c r="A78" s="8" t="s">
        <v>10828</v>
      </c>
      <c r="B78" s="3" t="s">
        <v>10746</v>
      </c>
      <c r="C78" s="2" t="s">
        <v>67</v>
      </c>
      <c r="D78" s="2" t="s">
        <v>67</v>
      </c>
      <c r="E78" s="23" t="s">
        <v>10756</v>
      </c>
      <c r="F78" s="29" t="s">
        <v>10761</v>
      </c>
      <c r="G78" s="8" t="s">
        <v>10749</v>
      </c>
      <c r="H78">
        <v>1</v>
      </c>
    </row>
    <row r="79" spans="1:8" x14ac:dyDescent="0.3">
      <c r="A79" s="8" t="s">
        <v>10707</v>
      </c>
      <c r="B79" s="3" t="s">
        <v>10702</v>
      </c>
      <c r="C79" s="2" t="s">
        <v>67</v>
      </c>
      <c r="D79" s="2" t="s">
        <v>68</v>
      </c>
      <c r="F79" s="29" t="s">
        <v>10411</v>
      </c>
      <c r="G79" s="8" t="s">
        <v>10415</v>
      </c>
      <c r="H79">
        <v>1</v>
      </c>
    </row>
    <row r="80" spans="1:8" ht="28.8" x14ac:dyDescent="0.3">
      <c r="A80" s="8" t="s">
        <v>10862</v>
      </c>
      <c r="B80" s="3" t="s">
        <v>10746</v>
      </c>
      <c r="C80" s="2" t="s">
        <v>67</v>
      </c>
      <c r="D80" s="2" t="s">
        <v>67</v>
      </c>
      <c r="E80" s="23" t="s">
        <v>10815</v>
      </c>
      <c r="F80" s="29" t="s">
        <v>10799</v>
      </c>
      <c r="G80" s="8" t="s">
        <v>10807</v>
      </c>
      <c r="H80">
        <v>1</v>
      </c>
    </row>
    <row r="81" spans="1:8" ht="28.8" x14ac:dyDescent="0.3">
      <c r="A81" s="8" t="s">
        <v>10854</v>
      </c>
      <c r="B81" s="3" t="s">
        <v>10746</v>
      </c>
      <c r="C81" s="2" t="s">
        <v>67</v>
      </c>
      <c r="D81" s="2" t="s">
        <v>67</v>
      </c>
      <c r="F81" s="29" t="s">
        <v>10789</v>
      </c>
      <c r="G81" s="8" t="s">
        <v>10790</v>
      </c>
      <c r="H81">
        <v>1</v>
      </c>
    </row>
    <row r="82" spans="1:8" x14ac:dyDescent="0.3">
      <c r="A82" s="8" t="s">
        <v>10836</v>
      </c>
      <c r="B82" s="3" t="s">
        <v>10746</v>
      </c>
      <c r="C82" s="2" t="s">
        <v>67</v>
      </c>
      <c r="D82" s="2" t="s">
        <v>67</v>
      </c>
      <c r="F82" s="29" t="s">
        <v>10769</v>
      </c>
      <c r="G82" s="8" t="s">
        <v>10772</v>
      </c>
      <c r="H82">
        <v>1</v>
      </c>
    </row>
    <row r="83" spans="1:8" ht="28.8" x14ac:dyDescent="0.3">
      <c r="A83" s="8" t="s">
        <v>10825</v>
      </c>
      <c r="B83" s="3" t="s">
        <v>10746</v>
      </c>
      <c r="C83" s="2" t="s">
        <v>67</v>
      </c>
      <c r="D83" s="2" t="s">
        <v>67</v>
      </c>
      <c r="E83" s="23" t="s">
        <v>10756</v>
      </c>
      <c r="F83" s="29" t="s">
        <v>10758</v>
      </c>
      <c r="G83" s="8" t="s">
        <v>10749</v>
      </c>
      <c r="H83">
        <v>1</v>
      </c>
    </row>
    <row r="84" spans="1:8" ht="28.8" x14ac:dyDescent="0.3">
      <c r="A84" s="8" t="s">
        <v>10740</v>
      </c>
      <c r="B84" s="3" t="s">
        <v>10746</v>
      </c>
      <c r="C84" s="2" t="s">
        <v>67</v>
      </c>
      <c r="D84" s="2" t="s">
        <v>67</v>
      </c>
      <c r="F84" s="29" t="s">
        <v>10726</v>
      </c>
      <c r="G84" s="8" t="s">
        <v>10718</v>
      </c>
      <c r="H84">
        <v>1</v>
      </c>
    </row>
    <row r="85" spans="1:8" ht="28.8" x14ac:dyDescent="0.3">
      <c r="A85" s="8" t="s">
        <v>10966</v>
      </c>
      <c r="B85" s="3" t="s">
        <v>10702</v>
      </c>
      <c r="C85" s="2" t="s">
        <v>67</v>
      </c>
      <c r="D85" s="2" t="s">
        <v>68</v>
      </c>
      <c r="E85" s="23" t="s">
        <v>10986</v>
      </c>
      <c r="F85" s="29" t="s">
        <v>10948</v>
      </c>
      <c r="G85" s="8" t="s">
        <v>10960</v>
      </c>
      <c r="H85">
        <v>1</v>
      </c>
    </row>
    <row r="86" spans="1:8" ht="43.2" x14ac:dyDescent="0.3">
      <c r="A86" s="8" t="s">
        <v>10860</v>
      </c>
      <c r="B86" s="3" t="s">
        <v>10746</v>
      </c>
      <c r="C86" s="2" t="s">
        <v>67</v>
      </c>
      <c r="D86" s="2" t="s">
        <v>67</v>
      </c>
      <c r="F86" s="29" t="s">
        <v>10796</v>
      </c>
      <c r="G86" s="8" t="s">
        <v>10797</v>
      </c>
      <c r="H86">
        <v>1</v>
      </c>
    </row>
    <row r="87" spans="1:8" ht="43.2" x14ac:dyDescent="0.3">
      <c r="A87" s="8" t="s">
        <v>10852</v>
      </c>
      <c r="B87" s="3" t="s">
        <v>10746</v>
      </c>
      <c r="C87" s="2" t="s">
        <v>67</v>
      </c>
      <c r="D87" s="2" t="s">
        <v>67</v>
      </c>
      <c r="F87" s="29" t="s">
        <v>10787</v>
      </c>
      <c r="G87" s="8" t="s">
        <v>10790</v>
      </c>
      <c r="H87">
        <v>1</v>
      </c>
    </row>
    <row r="88" spans="1:8" ht="43.2" x14ac:dyDescent="0.3">
      <c r="A88" s="8" t="s">
        <v>10869</v>
      </c>
      <c r="B88" s="3" t="s">
        <v>10746</v>
      </c>
      <c r="C88" s="2" t="s">
        <v>67</v>
      </c>
      <c r="D88" s="2" t="s">
        <v>67</v>
      </c>
      <c r="F88" s="29" t="s">
        <v>10806</v>
      </c>
      <c r="G88" s="8" t="s">
        <v>10807</v>
      </c>
      <c r="H88">
        <v>1</v>
      </c>
    </row>
    <row r="89" spans="1:8" ht="51.6" customHeight="1" x14ac:dyDescent="0.3">
      <c r="A89" s="8" t="s">
        <v>10711</v>
      </c>
      <c r="B89" s="3" t="s">
        <v>10702</v>
      </c>
      <c r="C89" s="2" t="s">
        <v>68</v>
      </c>
      <c r="D89" s="2" t="s">
        <v>68</v>
      </c>
      <c r="E89" s="23" t="s">
        <v>10697</v>
      </c>
      <c r="F89" s="29" t="s">
        <v>10414</v>
      </c>
      <c r="G89" s="8" t="s">
        <v>10415</v>
      </c>
      <c r="H89">
        <v>1</v>
      </c>
    </row>
    <row r="90" spans="1:8" ht="28.8" x14ac:dyDescent="0.3">
      <c r="A90" s="8" t="s">
        <v>10838</v>
      </c>
      <c r="B90" s="3" t="s">
        <v>10746</v>
      </c>
      <c r="C90" s="2" t="s">
        <v>67</v>
      </c>
      <c r="D90" s="2" t="s">
        <v>67</v>
      </c>
      <c r="F90" s="29" t="s">
        <v>10771</v>
      </c>
      <c r="G90" s="8" t="s">
        <v>10772</v>
      </c>
      <c r="H90">
        <v>1</v>
      </c>
    </row>
    <row r="91" spans="1:8" ht="28.8" x14ac:dyDescent="0.3">
      <c r="A91" s="8" t="s">
        <v>10830</v>
      </c>
      <c r="B91" s="3" t="s">
        <v>10746</v>
      </c>
      <c r="C91" s="2" t="s">
        <v>67</v>
      </c>
      <c r="D91" s="2" t="s">
        <v>67</v>
      </c>
      <c r="E91" s="23" t="s">
        <v>10756</v>
      </c>
      <c r="F91" s="29" t="s">
        <v>10763</v>
      </c>
      <c r="G91" s="8" t="s">
        <v>10749</v>
      </c>
      <c r="H91">
        <v>1</v>
      </c>
    </row>
    <row r="92" spans="1:8" ht="43.2" x14ac:dyDescent="0.3">
      <c r="A92" s="8" t="s">
        <v>10945</v>
      </c>
      <c r="B92" s="3" t="s">
        <v>10702</v>
      </c>
      <c r="C92" s="2" t="s">
        <v>67</v>
      </c>
      <c r="D92" s="2" t="s">
        <v>68</v>
      </c>
      <c r="E92" s="23" t="s">
        <v>10982</v>
      </c>
      <c r="F92" s="29" t="s">
        <v>10938</v>
      </c>
      <c r="G92" s="8" t="s">
        <v>10931</v>
      </c>
      <c r="H92">
        <v>1</v>
      </c>
    </row>
    <row r="93" spans="1:8" ht="28.8" x14ac:dyDescent="0.3">
      <c r="A93" s="8" t="s">
        <v>10967</v>
      </c>
      <c r="B93" s="3" t="s">
        <v>10702</v>
      </c>
      <c r="C93" s="2" t="s">
        <v>67</v>
      </c>
      <c r="D93" s="2" t="s">
        <v>68</v>
      </c>
      <c r="E93" s="23" t="s">
        <v>10986</v>
      </c>
      <c r="F93" s="29" t="s">
        <v>10949</v>
      </c>
      <c r="G93" s="8" t="s">
        <v>10960</v>
      </c>
      <c r="H93">
        <v>1</v>
      </c>
    </row>
    <row r="94" spans="1:8" ht="28.8" x14ac:dyDescent="0.3">
      <c r="A94" s="8" t="s">
        <v>10834</v>
      </c>
      <c r="B94" s="3" t="s">
        <v>10746</v>
      </c>
      <c r="C94" s="2" t="s">
        <v>67</v>
      </c>
      <c r="D94" s="2" t="s">
        <v>68</v>
      </c>
      <c r="E94" s="23" t="s">
        <v>10813</v>
      </c>
      <c r="F94" s="29" t="s">
        <v>10767</v>
      </c>
      <c r="G94" s="8" t="s">
        <v>10772</v>
      </c>
      <c r="H94">
        <v>1</v>
      </c>
    </row>
    <row r="95" spans="1:8" ht="43.2" x14ac:dyDescent="0.3">
      <c r="A95" s="8" t="s">
        <v>10944</v>
      </c>
      <c r="B95" s="3" t="s">
        <v>10702</v>
      </c>
      <c r="C95" s="2" t="s">
        <v>68</v>
      </c>
      <c r="D95" s="2" t="s">
        <v>68</v>
      </c>
      <c r="E95" s="23" t="s">
        <v>10981</v>
      </c>
      <c r="F95" s="29" t="s">
        <v>10993</v>
      </c>
      <c r="G95" s="8" t="s">
        <v>10931</v>
      </c>
      <c r="H95">
        <v>1</v>
      </c>
    </row>
    <row r="96" spans="1:8" ht="28.8" x14ac:dyDescent="0.3">
      <c r="A96" s="8" t="s">
        <v>10737</v>
      </c>
      <c r="B96" s="3" t="s">
        <v>10746</v>
      </c>
      <c r="C96" s="2" t="s">
        <v>67</v>
      </c>
      <c r="D96" s="2" t="s">
        <v>68</v>
      </c>
      <c r="E96" s="23" t="s">
        <v>10733</v>
      </c>
      <c r="F96" s="29" t="s">
        <v>10723</v>
      </c>
      <c r="G96" s="8" t="s">
        <v>10718</v>
      </c>
      <c r="H96">
        <v>1</v>
      </c>
    </row>
    <row r="97" spans="1:8" ht="28.8" x14ac:dyDescent="0.3">
      <c r="A97" s="8" t="s">
        <v>10713</v>
      </c>
      <c r="B97" s="3" t="s">
        <v>10702</v>
      </c>
      <c r="C97" s="2" t="s">
        <v>67</v>
      </c>
      <c r="D97" s="2" t="s">
        <v>68</v>
      </c>
      <c r="E97" s="23" t="s">
        <v>10698</v>
      </c>
      <c r="F97" s="29" t="s">
        <v>10417</v>
      </c>
      <c r="G97" s="8" t="s">
        <v>10422</v>
      </c>
      <c r="H97">
        <v>1</v>
      </c>
    </row>
    <row r="98" spans="1:8" ht="28.8" x14ac:dyDescent="0.3">
      <c r="A98" s="8" t="s">
        <v>10829</v>
      </c>
      <c r="B98" s="3" t="s">
        <v>10746</v>
      </c>
      <c r="C98" s="2" t="s">
        <v>67</v>
      </c>
      <c r="D98" s="2" t="s">
        <v>67</v>
      </c>
      <c r="F98" s="29" t="s">
        <v>10762</v>
      </c>
      <c r="G98" s="8" t="s">
        <v>10749</v>
      </c>
      <c r="H98">
        <v>1</v>
      </c>
    </row>
    <row r="99" spans="1:8" ht="28.8" x14ac:dyDescent="0.3">
      <c r="A99" s="8" t="s">
        <v>10742</v>
      </c>
      <c r="B99" s="3" t="s">
        <v>10746</v>
      </c>
      <c r="C99" s="2" t="s">
        <v>67</v>
      </c>
      <c r="D99" s="2" t="s">
        <v>67</v>
      </c>
      <c r="F99" s="29" t="s">
        <v>10728</v>
      </c>
      <c r="G99" s="8" t="s">
        <v>10719</v>
      </c>
      <c r="H99">
        <v>1</v>
      </c>
    </row>
    <row r="100" spans="1:8" ht="28.8" x14ac:dyDescent="0.3">
      <c r="A100" s="8" t="s">
        <v>10858</v>
      </c>
      <c r="B100" s="3" t="s">
        <v>10746</v>
      </c>
      <c r="C100" s="2" t="s">
        <v>67</v>
      </c>
      <c r="D100" s="2" t="s">
        <v>67</v>
      </c>
      <c r="F100" s="29" t="s">
        <v>10794</v>
      </c>
      <c r="G100" s="8" t="s">
        <v>10797</v>
      </c>
      <c r="H100">
        <v>1</v>
      </c>
    </row>
    <row r="101" spans="1:8" ht="28.8" x14ac:dyDescent="0.3">
      <c r="A101" s="8" t="s">
        <v>10716</v>
      </c>
      <c r="B101" s="3" t="s">
        <v>10702</v>
      </c>
      <c r="C101" s="2" t="s">
        <v>67</v>
      </c>
      <c r="D101" s="2" t="s">
        <v>68</v>
      </c>
      <c r="E101" s="23" t="s">
        <v>10700</v>
      </c>
      <c r="F101" s="29" t="s">
        <v>10420</v>
      </c>
      <c r="G101" s="8" t="s">
        <v>10422</v>
      </c>
      <c r="H101">
        <v>1</v>
      </c>
    </row>
    <row r="102" spans="1:8" ht="28.8" x14ac:dyDescent="0.3">
      <c r="A102" s="8" t="s">
        <v>10842</v>
      </c>
      <c r="B102" s="3" t="s">
        <v>10746</v>
      </c>
      <c r="C102" s="2" t="s">
        <v>67</v>
      </c>
      <c r="D102" s="2" t="s">
        <v>67</v>
      </c>
      <c r="F102" s="29" t="s">
        <v>10776</v>
      </c>
      <c r="G102" s="8" t="s">
        <v>10780</v>
      </c>
      <c r="H102">
        <v>1</v>
      </c>
    </row>
    <row r="103" spans="1:8" ht="28.8" x14ac:dyDescent="0.3">
      <c r="A103" s="8" t="s">
        <v>10962</v>
      </c>
      <c r="B103" s="3" t="s">
        <v>10702</v>
      </c>
      <c r="C103" s="2" t="s">
        <v>68</v>
      </c>
      <c r="D103" s="2" t="s">
        <v>68</v>
      </c>
      <c r="E103" s="23" t="s">
        <v>10985</v>
      </c>
      <c r="F103" s="29" t="s">
        <v>10939</v>
      </c>
      <c r="G103" s="8" t="s">
        <v>10931</v>
      </c>
      <c r="H103">
        <v>1</v>
      </c>
    </row>
    <row r="104" spans="1:8" ht="28.8" x14ac:dyDescent="0.3">
      <c r="A104" s="8" t="s">
        <v>10712</v>
      </c>
      <c r="B104" s="3" t="s">
        <v>10702</v>
      </c>
      <c r="C104" s="2" t="s">
        <v>67</v>
      </c>
      <c r="D104" s="2" t="s">
        <v>68</v>
      </c>
      <c r="F104" s="29" t="s">
        <v>10416</v>
      </c>
      <c r="G104" s="8" t="s">
        <v>10422</v>
      </c>
      <c r="H104">
        <v>1</v>
      </c>
    </row>
    <row r="105" spans="1:8" ht="28.8" x14ac:dyDescent="0.3">
      <c r="A105" s="8" t="s">
        <v>10717</v>
      </c>
      <c r="B105" s="3" t="s">
        <v>10702</v>
      </c>
      <c r="C105" s="2" t="s">
        <v>68</v>
      </c>
      <c r="D105" s="2" t="s">
        <v>68</v>
      </c>
      <c r="E105" s="23" t="s">
        <v>10701</v>
      </c>
      <c r="F105" s="29" t="s">
        <v>10421</v>
      </c>
      <c r="G105" s="8" t="s">
        <v>10422</v>
      </c>
      <c r="H105">
        <v>1</v>
      </c>
    </row>
    <row r="106" spans="1:8" ht="43.2" x14ac:dyDescent="0.3">
      <c r="A106" s="8" t="s">
        <v>10715</v>
      </c>
      <c r="B106" s="3" t="s">
        <v>10702</v>
      </c>
      <c r="C106" s="2" t="s">
        <v>67</v>
      </c>
      <c r="D106" s="2" t="s">
        <v>68</v>
      </c>
      <c r="E106" s="23" t="s">
        <v>10699</v>
      </c>
      <c r="F106" s="29" t="s">
        <v>10419</v>
      </c>
      <c r="G106" s="8" t="s">
        <v>10422</v>
      </c>
      <c r="H106">
        <v>1</v>
      </c>
    </row>
    <row r="107" spans="1:8" ht="28.8" x14ac:dyDescent="0.3">
      <c r="A107" s="8" t="s">
        <v>10977</v>
      </c>
      <c r="B107" s="3" t="s">
        <v>10702</v>
      </c>
      <c r="C107" s="2" t="s">
        <v>67</v>
      </c>
      <c r="D107" s="2" t="s">
        <v>68</v>
      </c>
      <c r="E107" s="23" t="s">
        <v>10987</v>
      </c>
      <c r="F107" s="29" t="s">
        <v>10959</v>
      </c>
      <c r="G107" s="8" t="s">
        <v>10960</v>
      </c>
      <c r="H107">
        <v>1</v>
      </c>
    </row>
  </sheetData>
  <autoFilter ref="A1:G10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7"/>
  <sheetViews>
    <sheetView zoomScaleNormal="100" workbookViewId="0">
      <pane ySplit="1" topLeftCell="A2" activePane="bottomLeft" state="frozen"/>
      <selection pane="bottomLeft" activeCell="F6" sqref="F6"/>
    </sheetView>
  </sheetViews>
  <sheetFormatPr defaultRowHeight="14.4" x14ac:dyDescent="0.3"/>
  <cols>
    <col min="1" max="2" width="8.88671875" style="8"/>
    <col min="3" max="3" width="10.88671875" style="2" customWidth="1"/>
    <col min="4" max="4" width="9.77734375" style="2" customWidth="1"/>
    <col min="5" max="5" width="25.77734375" style="23" customWidth="1"/>
    <col min="6" max="6" width="51.88671875" style="28" customWidth="1"/>
    <col min="7" max="7" width="15.5546875" style="8" customWidth="1"/>
    <col min="8" max="8" width="25.5546875" style="22" customWidth="1"/>
    <col min="9" max="9" width="24.44140625" style="21" customWidth="1"/>
  </cols>
  <sheetData>
    <row r="1" spans="1:9" ht="24" thickBot="1" x14ac:dyDescent="0.35">
      <c r="A1" s="4" t="s">
        <v>54</v>
      </c>
      <c r="B1" s="4" t="s">
        <v>55</v>
      </c>
      <c r="C1" s="14" t="s">
        <v>64</v>
      </c>
      <c r="D1" s="14" t="s">
        <v>65</v>
      </c>
      <c r="E1" s="14" t="s">
        <v>56</v>
      </c>
      <c r="F1" s="14" t="s">
        <v>0</v>
      </c>
      <c r="G1" s="1" t="s">
        <v>8522</v>
      </c>
      <c r="H1" s="24"/>
      <c r="I1" s="24"/>
    </row>
    <row r="2" spans="1:9" ht="15" thickTop="1" x14ac:dyDescent="0.3">
      <c r="A2" s="8" t="s">
        <v>10579</v>
      </c>
      <c r="B2" s="8" t="s">
        <v>9287</v>
      </c>
      <c r="C2" s="2" t="s">
        <v>67</v>
      </c>
      <c r="D2" s="2" t="s">
        <v>67</v>
      </c>
      <c r="F2" s="28" t="s">
        <v>10298</v>
      </c>
      <c r="G2" s="8" t="s">
        <v>10324</v>
      </c>
      <c r="H2" s="22">
        <v>1</v>
      </c>
    </row>
    <row r="3" spans="1:9" ht="28.8" x14ac:dyDescent="0.3">
      <c r="A3" s="8" t="s">
        <v>9787</v>
      </c>
      <c r="B3" s="8" t="s">
        <v>9287</v>
      </c>
      <c r="C3" s="2" t="s">
        <v>67</v>
      </c>
      <c r="D3" s="2" t="s">
        <v>67</v>
      </c>
      <c r="F3" s="28" t="s">
        <v>9728</v>
      </c>
      <c r="G3" s="8" t="s">
        <v>9817</v>
      </c>
      <c r="H3" s="22">
        <v>1</v>
      </c>
    </row>
    <row r="4" spans="1:9" ht="28.8" x14ac:dyDescent="0.3">
      <c r="A4" s="8" t="s">
        <v>9671</v>
      </c>
      <c r="B4" s="8" t="s">
        <v>9287</v>
      </c>
      <c r="C4" s="2" t="s">
        <v>67</v>
      </c>
      <c r="D4" s="2" t="s">
        <v>67</v>
      </c>
      <c r="F4" s="28" t="s">
        <v>9626</v>
      </c>
      <c r="G4" s="8" t="s">
        <v>9699</v>
      </c>
      <c r="H4" s="22">
        <v>1</v>
      </c>
    </row>
    <row r="5" spans="1:9" ht="28.8" x14ac:dyDescent="0.3">
      <c r="A5" s="8" t="s">
        <v>10030</v>
      </c>
      <c r="B5" s="8" t="s">
        <v>9287</v>
      </c>
      <c r="C5" s="2" t="s">
        <v>67</v>
      </c>
      <c r="D5" s="2" t="s">
        <v>67</v>
      </c>
      <c r="F5" s="28" t="s">
        <v>9974</v>
      </c>
      <c r="G5" s="8" t="s">
        <v>10045</v>
      </c>
      <c r="H5" s="22">
        <v>1</v>
      </c>
    </row>
    <row r="6" spans="1:9" x14ac:dyDescent="0.3">
      <c r="A6" s="8" t="s">
        <v>9993</v>
      </c>
      <c r="B6" s="8" t="s">
        <v>9287</v>
      </c>
      <c r="C6" s="2" t="s">
        <v>67</v>
      </c>
      <c r="D6" s="2" t="s">
        <v>67</v>
      </c>
      <c r="F6" s="28" t="s">
        <v>9938</v>
      </c>
      <c r="G6" s="8" t="s">
        <v>10045</v>
      </c>
      <c r="H6" s="22">
        <v>1</v>
      </c>
    </row>
    <row r="7" spans="1:9" ht="43.2" x14ac:dyDescent="0.3">
      <c r="A7" s="8" t="s">
        <v>10581</v>
      </c>
      <c r="B7" s="8" t="s">
        <v>9287</v>
      </c>
      <c r="C7" s="2" t="s">
        <v>67</v>
      </c>
      <c r="D7" s="2" t="s">
        <v>67</v>
      </c>
      <c r="F7" s="28" t="s">
        <v>10299</v>
      </c>
      <c r="G7" s="8" t="s">
        <v>10324</v>
      </c>
      <c r="H7" s="22">
        <v>1</v>
      </c>
    </row>
    <row r="8" spans="1:9" ht="43.2" x14ac:dyDescent="0.3">
      <c r="A8" s="8" t="s">
        <v>10110</v>
      </c>
      <c r="B8" s="8" t="s">
        <v>9287</v>
      </c>
      <c r="C8" s="2" t="s">
        <v>67</v>
      </c>
      <c r="D8" s="2" t="s">
        <v>67</v>
      </c>
      <c r="F8" s="28" t="s">
        <v>10061</v>
      </c>
      <c r="G8" s="8" t="s">
        <v>10144</v>
      </c>
      <c r="H8" s="22">
        <v>1</v>
      </c>
    </row>
    <row r="9" spans="1:9" x14ac:dyDescent="0.3">
      <c r="A9" s="8" t="s">
        <v>9341</v>
      </c>
      <c r="B9" s="8" t="s">
        <v>9287</v>
      </c>
      <c r="C9" s="2" t="s">
        <v>67</v>
      </c>
      <c r="D9" s="2" t="s">
        <v>67</v>
      </c>
      <c r="F9" s="28" t="s">
        <v>9313</v>
      </c>
      <c r="G9" s="8" t="s">
        <v>9291</v>
      </c>
      <c r="H9" s="22">
        <v>1</v>
      </c>
    </row>
    <row r="10" spans="1:9" x14ac:dyDescent="0.3">
      <c r="A10" s="8" t="s">
        <v>9493</v>
      </c>
      <c r="B10" s="8" t="s">
        <v>9287</v>
      </c>
      <c r="C10" s="2" t="s">
        <v>67</v>
      </c>
      <c r="D10" s="2" t="s">
        <v>67</v>
      </c>
      <c r="F10" s="28" t="s">
        <v>9417</v>
      </c>
      <c r="G10" s="8" t="s">
        <v>9503</v>
      </c>
      <c r="H10" s="22">
        <v>1</v>
      </c>
    </row>
    <row r="11" spans="1:9" ht="43.2" x14ac:dyDescent="0.3">
      <c r="A11" s="8" t="s">
        <v>9920</v>
      </c>
      <c r="B11" s="8" t="s">
        <v>9287</v>
      </c>
      <c r="C11" s="2" t="s">
        <v>67</v>
      </c>
      <c r="D11" s="2" t="s">
        <v>67</v>
      </c>
      <c r="F11" s="28" t="s">
        <v>9860</v>
      </c>
      <c r="G11" s="8" t="s">
        <v>9875</v>
      </c>
      <c r="H11" s="22">
        <v>1</v>
      </c>
    </row>
    <row r="12" spans="1:9" ht="28.8" x14ac:dyDescent="0.3">
      <c r="A12" s="8" t="s">
        <v>10001</v>
      </c>
      <c r="B12" s="8" t="s">
        <v>9287</v>
      </c>
      <c r="C12" s="2" t="s">
        <v>67</v>
      </c>
      <c r="D12" s="2" t="s">
        <v>67</v>
      </c>
      <c r="F12" s="28" t="s">
        <v>9945</v>
      </c>
      <c r="G12" s="8" t="s">
        <v>10045</v>
      </c>
      <c r="H12" s="22">
        <v>1</v>
      </c>
    </row>
    <row r="13" spans="1:9" ht="28.8" x14ac:dyDescent="0.3">
      <c r="A13" s="8" t="s">
        <v>9492</v>
      </c>
      <c r="B13" s="8" t="s">
        <v>9287</v>
      </c>
      <c r="C13" s="2" t="s">
        <v>67</v>
      </c>
      <c r="D13" s="2" t="s">
        <v>67</v>
      </c>
      <c r="F13" s="28" t="s">
        <v>9416</v>
      </c>
      <c r="G13" s="8" t="s">
        <v>9503</v>
      </c>
      <c r="H13" s="22">
        <v>1</v>
      </c>
    </row>
    <row r="14" spans="1:9" x14ac:dyDescent="0.3">
      <c r="A14" s="8" t="s">
        <v>9762</v>
      </c>
      <c r="B14" s="8" t="s">
        <v>9287</v>
      </c>
      <c r="C14" s="2" t="s">
        <v>67</v>
      </c>
      <c r="D14" s="2" t="s">
        <v>67</v>
      </c>
      <c r="F14" s="28" t="s">
        <v>9703</v>
      </c>
      <c r="G14" s="8" t="s">
        <v>9817</v>
      </c>
      <c r="H14" s="22">
        <v>1</v>
      </c>
    </row>
    <row r="15" spans="1:9" x14ac:dyDescent="0.3">
      <c r="A15" s="8" t="s">
        <v>9607</v>
      </c>
      <c r="B15" s="8" t="s">
        <v>9287</v>
      </c>
      <c r="C15" s="2" t="s">
        <v>67</v>
      </c>
      <c r="D15" s="2" t="s">
        <v>67</v>
      </c>
      <c r="F15" s="28" t="s">
        <v>9556</v>
      </c>
      <c r="G15" s="8" t="s">
        <v>9608</v>
      </c>
      <c r="H15" s="22">
        <v>1</v>
      </c>
    </row>
    <row r="16" spans="1:9" ht="28.8" x14ac:dyDescent="0.3">
      <c r="A16" s="8" t="s">
        <v>10562</v>
      </c>
      <c r="B16" s="8" t="s">
        <v>9287</v>
      </c>
      <c r="C16" s="2" t="s">
        <v>11170</v>
      </c>
      <c r="D16" s="2" t="s">
        <v>67</v>
      </c>
      <c r="F16" s="28" t="s">
        <v>1489</v>
      </c>
      <c r="G16" s="8" t="s">
        <v>10324</v>
      </c>
      <c r="H16" s="22">
        <v>1</v>
      </c>
    </row>
    <row r="17" spans="1:8" ht="28.8" x14ac:dyDescent="0.3">
      <c r="A17" s="8" t="s">
        <v>10554</v>
      </c>
      <c r="B17" s="8" t="s">
        <v>9287</v>
      </c>
      <c r="C17" s="2" t="s">
        <v>67</v>
      </c>
      <c r="D17" s="2" t="s">
        <v>67</v>
      </c>
      <c r="F17" s="28" t="s">
        <v>10275</v>
      </c>
      <c r="G17" s="8" t="s">
        <v>10281</v>
      </c>
      <c r="H17" s="22">
        <v>1</v>
      </c>
    </row>
    <row r="18" spans="1:8" ht="28.8" x14ac:dyDescent="0.3">
      <c r="A18" s="8" t="s">
        <v>10654</v>
      </c>
      <c r="B18" s="8" t="s">
        <v>9287</v>
      </c>
      <c r="C18" s="2" t="s">
        <v>67</v>
      </c>
      <c r="D18" s="2" t="s">
        <v>67</v>
      </c>
      <c r="F18" s="28" t="s">
        <v>10374</v>
      </c>
      <c r="G18" s="8" t="s">
        <v>10406</v>
      </c>
      <c r="H18" s="22">
        <v>1</v>
      </c>
    </row>
    <row r="19" spans="1:8" x14ac:dyDescent="0.3">
      <c r="A19" s="8" t="s">
        <v>9771</v>
      </c>
      <c r="B19" s="8" t="s">
        <v>9287</v>
      </c>
      <c r="C19" s="2" t="s">
        <v>67</v>
      </c>
      <c r="D19" s="2" t="s">
        <v>67</v>
      </c>
      <c r="F19" s="28" t="s">
        <v>9712</v>
      </c>
      <c r="G19" s="8" t="s">
        <v>9817</v>
      </c>
      <c r="H19" s="22">
        <v>1</v>
      </c>
    </row>
    <row r="20" spans="1:8" ht="28.8" x14ac:dyDescent="0.3">
      <c r="A20" s="8" t="s">
        <v>10458</v>
      </c>
      <c r="B20" s="8" t="s">
        <v>9287</v>
      </c>
      <c r="C20" s="2" t="s">
        <v>67</v>
      </c>
      <c r="D20" s="2" t="s">
        <v>67</v>
      </c>
      <c r="F20" s="28" t="s">
        <v>10179</v>
      </c>
      <c r="G20" s="8" t="s">
        <v>10193</v>
      </c>
      <c r="H20" s="22">
        <v>1</v>
      </c>
    </row>
    <row r="21" spans="1:8" x14ac:dyDescent="0.3">
      <c r="A21" s="8" t="s">
        <v>10478</v>
      </c>
      <c r="B21" s="8" t="s">
        <v>9287</v>
      </c>
      <c r="C21" s="2" t="s">
        <v>67</v>
      </c>
      <c r="D21" s="2" t="s">
        <v>67</v>
      </c>
      <c r="F21" s="28" t="s">
        <v>10199</v>
      </c>
      <c r="G21" s="8" t="s">
        <v>10239</v>
      </c>
      <c r="H21" s="22">
        <v>1</v>
      </c>
    </row>
    <row r="22" spans="1:8" ht="28.8" x14ac:dyDescent="0.3">
      <c r="A22" s="8" t="s">
        <v>10628</v>
      </c>
      <c r="B22" s="8" t="s">
        <v>9287</v>
      </c>
      <c r="C22" s="2" t="s">
        <v>67</v>
      </c>
      <c r="D22" s="2" t="s">
        <v>67</v>
      </c>
      <c r="F22" s="28" t="s">
        <v>10347</v>
      </c>
      <c r="G22" s="8" t="s">
        <v>10367</v>
      </c>
      <c r="H22" s="22">
        <v>1</v>
      </c>
    </row>
    <row r="23" spans="1:8" ht="28.8" x14ac:dyDescent="0.3">
      <c r="A23" s="8" t="s">
        <v>10636</v>
      </c>
      <c r="B23" s="8" t="s">
        <v>9287</v>
      </c>
      <c r="C23" s="2" t="s">
        <v>67</v>
      </c>
      <c r="D23" s="2" t="s">
        <v>67</v>
      </c>
      <c r="F23" s="28" t="s">
        <v>10355</v>
      </c>
      <c r="G23" s="8" t="s">
        <v>10367</v>
      </c>
      <c r="H23" s="22">
        <v>1</v>
      </c>
    </row>
    <row r="24" spans="1:8" ht="28.8" x14ac:dyDescent="0.3">
      <c r="A24" s="8" t="s">
        <v>9909</v>
      </c>
      <c r="B24" s="8" t="s">
        <v>9287</v>
      </c>
      <c r="C24" s="2" t="s">
        <v>67</v>
      </c>
      <c r="D24" s="2" t="s">
        <v>67</v>
      </c>
      <c r="F24" s="28" t="s">
        <v>9851</v>
      </c>
      <c r="G24" s="8" t="s">
        <v>9875</v>
      </c>
      <c r="H24" s="22">
        <v>1</v>
      </c>
    </row>
    <row r="25" spans="1:8" ht="28.8" x14ac:dyDescent="0.3">
      <c r="A25" s="8" t="s">
        <v>9594</v>
      </c>
      <c r="B25" s="8" t="s">
        <v>9287</v>
      </c>
      <c r="C25" s="2" t="s">
        <v>67</v>
      </c>
      <c r="D25" s="2" t="s">
        <v>67</v>
      </c>
      <c r="F25" s="28" t="s">
        <v>9543</v>
      </c>
      <c r="G25" s="8" t="s">
        <v>9608</v>
      </c>
      <c r="H25" s="22">
        <v>1</v>
      </c>
    </row>
    <row r="26" spans="1:8" ht="43.2" x14ac:dyDescent="0.3">
      <c r="A26" s="8" t="s">
        <v>10497</v>
      </c>
      <c r="B26" s="8" t="s">
        <v>9287</v>
      </c>
      <c r="C26" s="2" t="s">
        <v>68</v>
      </c>
      <c r="D26" s="2" t="s">
        <v>68</v>
      </c>
      <c r="E26" s="23" t="s">
        <v>10691</v>
      </c>
      <c r="F26" s="28" t="s">
        <v>2847</v>
      </c>
      <c r="G26" s="8" t="s">
        <v>10239</v>
      </c>
      <c r="H26" s="22">
        <v>1</v>
      </c>
    </row>
    <row r="27" spans="1:8" ht="28.8" x14ac:dyDescent="0.3">
      <c r="A27" s="8" t="s">
        <v>9803</v>
      </c>
      <c r="B27" s="8" t="s">
        <v>9287</v>
      </c>
      <c r="C27" s="2" t="s">
        <v>67</v>
      </c>
      <c r="D27" s="2" t="s">
        <v>67</v>
      </c>
      <c r="F27" s="28" t="s">
        <v>9744</v>
      </c>
      <c r="G27" s="8" t="s">
        <v>9817</v>
      </c>
      <c r="H27" s="22">
        <v>1</v>
      </c>
    </row>
    <row r="28" spans="1:8" x14ac:dyDescent="0.3">
      <c r="A28" s="8" t="s">
        <v>9587</v>
      </c>
      <c r="B28" s="8" t="s">
        <v>9287</v>
      </c>
      <c r="C28" s="2" t="s">
        <v>67</v>
      </c>
      <c r="D28" s="2" t="s">
        <v>67</v>
      </c>
      <c r="F28" s="28" t="s">
        <v>9536</v>
      </c>
      <c r="G28" s="8" t="s">
        <v>9608</v>
      </c>
      <c r="H28" s="22">
        <v>1</v>
      </c>
    </row>
    <row r="29" spans="1:8" ht="28.8" x14ac:dyDescent="0.3">
      <c r="A29" s="8" t="s">
        <v>10602</v>
      </c>
      <c r="B29" s="8" t="s">
        <v>9287</v>
      </c>
      <c r="C29" s="2" t="s">
        <v>67</v>
      </c>
      <c r="D29" s="2" t="s">
        <v>67</v>
      </c>
      <c r="F29" s="28" t="s">
        <v>10320</v>
      </c>
      <c r="G29" s="8" t="s">
        <v>10324</v>
      </c>
      <c r="H29" s="22">
        <v>1</v>
      </c>
    </row>
    <row r="30" spans="1:8" ht="28.8" x14ac:dyDescent="0.3">
      <c r="A30" s="8" t="s">
        <v>10029</v>
      </c>
      <c r="B30" s="8" t="s">
        <v>9287</v>
      </c>
      <c r="C30" s="2" t="s">
        <v>67</v>
      </c>
      <c r="D30" s="2" t="s">
        <v>67</v>
      </c>
      <c r="F30" s="28" t="s">
        <v>9973</v>
      </c>
      <c r="G30" s="8" t="s">
        <v>10045</v>
      </c>
      <c r="H30" s="22">
        <v>1</v>
      </c>
    </row>
    <row r="31" spans="1:8" ht="28.8" x14ac:dyDescent="0.3">
      <c r="A31" s="8" t="s">
        <v>9430</v>
      </c>
      <c r="B31" s="8" t="s">
        <v>9287</v>
      </c>
      <c r="C31" s="2" t="s">
        <v>67</v>
      </c>
      <c r="D31" s="2" t="s">
        <v>67</v>
      </c>
      <c r="F31" s="28" t="s">
        <v>9353</v>
      </c>
      <c r="G31" s="8" t="s">
        <v>9380</v>
      </c>
      <c r="H31" s="22">
        <v>1</v>
      </c>
    </row>
    <row r="32" spans="1:8" ht="28.8" x14ac:dyDescent="0.3">
      <c r="A32" s="8" t="s">
        <v>9682</v>
      </c>
      <c r="B32" s="8" t="s">
        <v>9287</v>
      </c>
      <c r="C32" s="2" t="s">
        <v>67</v>
      </c>
      <c r="D32" s="2" t="s">
        <v>67</v>
      </c>
      <c r="F32" s="28" t="s">
        <v>9637</v>
      </c>
      <c r="G32" s="8" t="s">
        <v>9699</v>
      </c>
      <c r="H32" s="22">
        <v>1</v>
      </c>
    </row>
    <row r="33" spans="1:8" ht="28.8" x14ac:dyDescent="0.3">
      <c r="A33" s="8" t="s">
        <v>10006</v>
      </c>
      <c r="B33" s="8" t="s">
        <v>9287</v>
      </c>
      <c r="C33" s="2" t="s">
        <v>67</v>
      </c>
      <c r="D33" s="2" t="s">
        <v>67</v>
      </c>
      <c r="F33" s="28" t="s">
        <v>9950</v>
      </c>
      <c r="G33" s="8" t="s">
        <v>10045</v>
      </c>
      <c r="H33" s="22">
        <v>1</v>
      </c>
    </row>
    <row r="34" spans="1:8" x14ac:dyDescent="0.3">
      <c r="A34" s="8" t="s">
        <v>9589</v>
      </c>
      <c r="B34" s="8" t="s">
        <v>9287</v>
      </c>
      <c r="C34" s="2" t="s">
        <v>67</v>
      </c>
      <c r="D34" s="2" t="s">
        <v>67</v>
      </c>
      <c r="F34" s="28" t="s">
        <v>9538</v>
      </c>
      <c r="G34" s="8" t="s">
        <v>9608</v>
      </c>
      <c r="H34" s="22">
        <v>1</v>
      </c>
    </row>
    <row r="35" spans="1:8" ht="28.8" x14ac:dyDescent="0.3">
      <c r="A35" s="8" t="s">
        <v>10645</v>
      </c>
      <c r="B35" s="8" t="s">
        <v>9287</v>
      </c>
      <c r="C35" s="2" t="s">
        <v>67</v>
      </c>
      <c r="D35" s="2" t="s">
        <v>67</v>
      </c>
      <c r="F35" s="28" t="s">
        <v>10364</v>
      </c>
      <c r="G35" s="8" t="s">
        <v>10367</v>
      </c>
      <c r="H35" s="22">
        <v>1</v>
      </c>
    </row>
    <row r="36" spans="1:8" ht="28.8" x14ac:dyDescent="0.3">
      <c r="A36" s="8" t="s">
        <v>9577</v>
      </c>
      <c r="B36" s="8" t="s">
        <v>9287</v>
      </c>
      <c r="C36" s="2" t="s">
        <v>67</v>
      </c>
      <c r="D36" s="2" t="s">
        <v>67</v>
      </c>
      <c r="F36" s="28" t="s">
        <v>9526</v>
      </c>
      <c r="G36" s="8" t="s">
        <v>9608</v>
      </c>
      <c r="H36" s="22">
        <v>1</v>
      </c>
    </row>
    <row r="37" spans="1:8" ht="28.8" x14ac:dyDescent="0.3">
      <c r="A37" s="8" t="s">
        <v>10117</v>
      </c>
      <c r="B37" s="8" t="s">
        <v>9287</v>
      </c>
      <c r="C37" s="2" t="s">
        <v>67</v>
      </c>
      <c r="D37" s="2" t="s">
        <v>67</v>
      </c>
      <c r="F37" s="28" t="s">
        <v>10068</v>
      </c>
      <c r="G37" s="8" t="s">
        <v>10144</v>
      </c>
      <c r="H37" s="22">
        <v>1</v>
      </c>
    </row>
    <row r="38" spans="1:8" x14ac:dyDescent="0.3">
      <c r="A38" s="8" t="s">
        <v>10607</v>
      </c>
      <c r="B38" s="8" t="s">
        <v>9287</v>
      </c>
      <c r="C38" s="2" t="s">
        <v>67</v>
      </c>
      <c r="D38" s="2" t="s">
        <v>67</v>
      </c>
      <c r="F38" s="28" t="s">
        <v>10326</v>
      </c>
      <c r="G38" s="8" t="s">
        <v>10367</v>
      </c>
      <c r="H38" s="22">
        <v>1</v>
      </c>
    </row>
    <row r="39" spans="1:8" ht="28.8" x14ac:dyDescent="0.3">
      <c r="A39" s="8" t="s">
        <v>10567</v>
      </c>
      <c r="B39" s="8" t="s">
        <v>9287</v>
      </c>
      <c r="C39" s="2" t="s">
        <v>67</v>
      </c>
      <c r="D39" s="2" t="s">
        <v>67</v>
      </c>
      <c r="F39" s="28" t="s">
        <v>10288</v>
      </c>
      <c r="G39" s="8" t="s">
        <v>10324</v>
      </c>
      <c r="H39" s="22">
        <v>1</v>
      </c>
    </row>
    <row r="40" spans="1:8" ht="28.8" x14ac:dyDescent="0.3">
      <c r="A40" s="8" t="s">
        <v>9793</v>
      </c>
      <c r="B40" s="8" t="s">
        <v>9287</v>
      </c>
      <c r="C40" s="2" t="s">
        <v>67</v>
      </c>
      <c r="D40" s="2" t="s">
        <v>67</v>
      </c>
      <c r="F40" s="28" t="s">
        <v>9734</v>
      </c>
      <c r="G40" s="8" t="s">
        <v>9817</v>
      </c>
      <c r="H40" s="22">
        <v>1</v>
      </c>
    </row>
    <row r="41" spans="1:8" ht="28.8" x14ac:dyDescent="0.3">
      <c r="A41" s="8" t="s">
        <v>9782</v>
      </c>
      <c r="B41" s="8" t="s">
        <v>9287</v>
      </c>
      <c r="C41" s="2" t="s">
        <v>67</v>
      </c>
      <c r="D41" s="2" t="s">
        <v>67</v>
      </c>
      <c r="F41" s="28" t="s">
        <v>9723</v>
      </c>
      <c r="G41" s="8" t="s">
        <v>9817</v>
      </c>
      <c r="H41" s="22">
        <v>1</v>
      </c>
    </row>
    <row r="42" spans="1:8" ht="28.8" x14ac:dyDescent="0.3">
      <c r="A42" s="8" t="s">
        <v>10520</v>
      </c>
      <c r="B42" s="8" t="s">
        <v>9287</v>
      </c>
      <c r="C42" s="2" t="s">
        <v>67</v>
      </c>
      <c r="D42" s="2" t="s">
        <v>67</v>
      </c>
      <c r="F42" s="28" t="s">
        <v>10241</v>
      </c>
      <c r="G42" s="8" t="s">
        <v>10281</v>
      </c>
      <c r="H42" s="22">
        <v>1</v>
      </c>
    </row>
    <row r="43" spans="1:8" ht="28.8" x14ac:dyDescent="0.3">
      <c r="A43" s="8" t="s">
        <v>10445</v>
      </c>
      <c r="B43" s="8" t="s">
        <v>9287</v>
      </c>
      <c r="C43" s="2" t="s">
        <v>67</v>
      </c>
      <c r="D43" s="2" t="s">
        <v>67</v>
      </c>
      <c r="F43" s="28" t="s">
        <v>10166</v>
      </c>
      <c r="G43" s="8" t="s">
        <v>10193</v>
      </c>
      <c r="H43" s="22">
        <v>1</v>
      </c>
    </row>
    <row r="44" spans="1:8" ht="28.8" x14ac:dyDescent="0.3">
      <c r="A44" s="8" t="s">
        <v>10684</v>
      </c>
      <c r="B44" s="8" t="s">
        <v>9287</v>
      </c>
      <c r="C44" s="2" t="s">
        <v>67</v>
      </c>
      <c r="D44" s="2" t="s">
        <v>67</v>
      </c>
      <c r="F44" s="28" t="s">
        <v>10404</v>
      </c>
      <c r="G44" s="8" t="s">
        <v>10406</v>
      </c>
      <c r="H44" s="22">
        <v>1</v>
      </c>
    </row>
    <row r="45" spans="1:8" x14ac:dyDescent="0.3">
      <c r="A45" s="8" t="s">
        <v>9791</v>
      </c>
      <c r="B45" s="8" t="s">
        <v>9287</v>
      </c>
      <c r="C45" s="2" t="s">
        <v>67</v>
      </c>
      <c r="D45" s="2" t="s">
        <v>67</v>
      </c>
      <c r="F45" s="28" t="s">
        <v>9732</v>
      </c>
      <c r="G45" s="8" t="s">
        <v>9817</v>
      </c>
      <c r="H45" s="22">
        <v>1</v>
      </c>
    </row>
    <row r="46" spans="1:8" ht="28.8" x14ac:dyDescent="0.3">
      <c r="A46" s="8" t="s">
        <v>9685</v>
      </c>
      <c r="B46" s="8" t="s">
        <v>9287</v>
      </c>
      <c r="C46" s="2" t="s">
        <v>67</v>
      </c>
      <c r="D46" s="2" t="s">
        <v>67</v>
      </c>
      <c r="F46" s="28" t="s">
        <v>9640</v>
      </c>
      <c r="G46" s="8" t="s">
        <v>9699</v>
      </c>
      <c r="H46" s="22">
        <v>1</v>
      </c>
    </row>
    <row r="47" spans="1:8" x14ac:dyDescent="0.3">
      <c r="A47" s="8" t="s">
        <v>9335</v>
      </c>
      <c r="B47" s="8" t="s">
        <v>9287</v>
      </c>
      <c r="C47" s="2" t="s">
        <v>67</v>
      </c>
      <c r="D47" s="2" t="s">
        <v>67</v>
      </c>
      <c r="F47" s="28" t="s">
        <v>9307</v>
      </c>
      <c r="G47" s="8" t="s">
        <v>9291</v>
      </c>
      <c r="H47" s="22">
        <v>1</v>
      </c>
    </row>
    <row r="48" spans="1:8" ht="28.8" x14ac:dyDescent="0.3">
      <c r="A48" s="8" t="s">
        <v>10453</v>
      </c>
      <c r="B48" s="8" t="s">
        <v>9287</v>
      </c>
      <c r="C48" s="2" t="s">
        <v>67</v>
      </c>
      <c r="D48" s="2" t="s">
        <v>67</v>
      </c>
      <c r="F48" s="28" t="s">
        <v>10174</v>
      </c>
      <c r="G48" s="8" t="s">
        <v>10193</v>
      </c>
      <c r="H48" s="22">
        <v>1</v>
      </c>
    </row>
    <row r="49" spans="1:8" ht="28.8" x14ac:dyDescent="0.3">
      <c r="A49" s="8" t="s">
        <v>9919</v>
      </c>
      <c r="B49" s="8" t="s">
        <v>9287</v>
      </c>
      <c r="C49" s="2" t="s">
        <v>67</v>
      </c>
      <c r="D49" s="2" t="s">
        <v>67</v>
      </c>
      <c r="F49" s="28" t="s">
        <v>9859</v>
      </c>
      <c r="G49" s="8" t="s">
        <v>9875</v>
      </c>
      <c r="H49" s="22">
        <v>1</v>
      </c>
    </row>
    <row r="50" spans="1:8" ht="28.8" x14ac:dyDescent="0.3">
      <c r="A50" s="8" t="s">
        <v>9471</v>
      </c>
      <c r="B50" s="8" t="s">
        <v>9287</v>
      </c>
      <c r="C50" s="2" t="s">
        <v>67</v>
      </c>
      <c r="D50" s="2" t="s">
        <v>67</v>
      </c>
      <c r="F50" s="28" t="s">
        <v>9395</v>
      </c>
      <c r="G50" s="8" t="s">
        <v>9503</v>
      </c>
      <c r="H50" s="22">
        <v>1</v>
      </c>
    </row>
    <row r="51" spans="1:8" ht="28.8" x14ac:dyDescent="0.3">
      <c r="A51" s="8" t="s">
        <v>9676</v>
      </c>
      <c r="B51" s="8" t="s">
        <v>9287</v>
      </c>
      <c r="C51" s="2" t="s">
        <v>67</v>
      </c>
      <c r="D51" s="2" t="s">
        <v>67</v>
      </c>
      <c r="F51" s="28" t="s">
        <v>9631</v>
      </c>
      <c r="G51" s="8" t="s">
        <v>9699</v>
      </c>
      <c r="H51" s="22">
        <v>1</v>
      </c>
    </row>
    <row r="52" spans="1:8" ht="28.8" x14ac:dyDescent="0.3">
      <c r="A52" s="8" t="s">
        <v>10534</v>
      </c>
      <c r="B52" s="8" t="s">
        <v>9287</v>
      </c>
      <c r="C52" s="2" t="s">
        <v>67</v>
      </c>
      <c r="D52" s="2" t="s">
        <v>68</v>
      </c>
      <c r="F52" s="28" t="s">
        <v>10255</v>
      </c>
      <c r="G52" s="8" t="s">
        <v>10281</v>
      </c>
      <c r="H52" s="22">
        <v>1</v>
      </c>
    </row>
    <row r="53" spans="1:8" ht="28.8" x14ac:dyDescent="0.3">
      <c r="A53" s="8" t="s">
        <v>9794</v>
      </c>
      <c r="B53" s="8" t="s">
        <v>9287</v>
      </c>
      <c r="C53" s="2" t="s">
        <v>67</v>
      </c>
      <c r="D53" s="2" t="s">
        <v>67</v>
      </c>
      <c r="F53" s="28" t="s">
        <v>9735</v>
      </c>
      <c r="G53" s="8" t="s">
        <v>9817</v>
      </c>
      <c r="H53" s="22">
        <v>1</v>
      </c>
    </row>
    <row r="54" spans="1:8" ht="28.8" x14ac:dyDescent="0.3">
      <c r="A54" s="8" t="s">
        <v>9579</v>
      </c>
      <c r="B54" s="8" t="s">
        <v>9287</v>
      </c>
      <c r="C54" s="2" t="s">
        <v>67</v>
      </c>
      <c r="D54" s="2" t="s">
        <v>67</v>
      </c>
      <c r="F54" s="28" t="s">
        <v>9528</v>
      </c>
      <c r="G54" s="8" t="s">
        <v>9608</v>
      </c>
      <c r="H54" s="22">
        <v>1</v>
      </c>
    </row>
    <row r="55" spans="1:8" ht="28.8" x14ac:dyDescent="0.3">
      <c r="A55" s="8" t="s">
        <v>9680</v>
      </c>
      <c r="B55" s="8" t="s">
        <v>9287</v>
      </c>
      <c r="C55" s="2" t="s">
        <v>67</v>
      </c>
      <c r="D55" s="2" t="s">
        <v>67</v>
      </c>
      <c r="F55" s="28" t="s">
        <v>9635</v>
      </c>
      <c r="G55" s="8" t="s">
        <v>9699</v>
      </c>
      <c r="H55" s="22">
        <v>1</v>
      </c>
    </row>
    <row r="56" spans="1:8" ht="28.8" x14ac:dyDescent="0.3">
      <c r="A56" s="8" t="s">
        <v>10104</v>
      </c>
      <c r="B56" s="8" t="s">
        <v>9287</v>
      </c>
      <c r="C56" s="2" t="s">
        <v>67</v>
      </c>
      <c r="D56" s="2" t="s">
        <v>67</v>
      </c>
      <c r="F56" s="28" t="s">
        <v>10055</v>
      </c>
      <c r="G56" s="8" t="s">
        <v>10144</v>
      </c>
      <c r="H56" s="22">
        <v>1</v>
      </c>
    </row>
    <row r="57" spans="1:8" ht="28.8" x14ac:dyDescent="0.3">
      <c r="A57" s="8" t="s">
        <v>10467</v>
      </c>
      <c r="B57" s="8" t="s">
        <v>9287</v>
      </c>
      <c r="C57" s="2" t="s">
        <v>67</v>
      </c>
      <c r="D57" s="2" t="s">
        <v>67</v>
      </c>
      <c r="F57" s="28" t="s">
        <v>10187</v>
      </c>
      <c r="G57" s="8" t="s">
        <v>10193</v>
      </c>
      <c r="H57" s="22">
        <v>1</v>
      </c>
    </row>
    <row r="58" spans="1:8" x14ac:dyDescent="0.3">
      <c r="A58" s="8" t="s">
        <v>9325</v>
      </c>
      <c r="B58" s="8" t="s">
        <v>9287</v>
      </c>
      <c r="C58" s="2" t="s">
        <v>67</v>
      </c>
      <c r="D58" s="2" t="s">
        <v>67</v>
      </c>
      <c r="F58" s="28" t="s">
        <v>9297</v>
      </c>
      <c r="G58" s="8" t="s">
        <v>9291</v>
      </c>
      <c r="H58" s="22">
        <v>1</v>
      </c>
    </row>
    <row r="59" spans="1:8" ht="28.8" x14ac:dyDescent="0.3">
      <c r="A59" s="8" t="s">
        <v>10647</v>
      </c>
      <c r="B59" s="8" t="s">
        <v>9287</v>
      </c>
      <c r="C59" s="2" t="s">
        <v>67</v>
      </c>
      <c r="D59" s="2" t="s">
        <v>67</v>
      </c>
      <c r="F59" s="28" t="s">
        <v>10366</v>
      </c>
      <c r="G59" s="8" t="s">
        <v>10367</v>
      </c>
      <c r="H59" s="22">
        <v>1</v>
      </c>
    </row>
    <row r="60" spans="1:8" ht="28.8" x14ac:dyDescent="0.3">
      <c r="A60" s="8" t="s">
        <v>9568</v>
      </c>
      <c r="B60" s="8" t="s">
        <v>9287</v>
      </c>
      <c r="C60" s="2" t="s">
        <v>67</v>
      </c>
      <c r="D60" s="2" t="s">
        <v>67</v>
      </c>
      <c r="F60" s="28" t="s">
        <v>9515</v>
      </c>
      <c r="G60" s="8" t="s">
        <v>9608</v>
      </c>
      <c r="H60" s="22">
        <v>1</v>
      </c>
    </row>
    <row r="61" spans="1:8" ht="28.8" x14ac:dyDescent="0.3">
      <c r="A61" s="8" t="s">
        <v>10583</v>
      </c>
      <c r="B61" s="8" t="s">
        <v>9287</v>
      </c>
      <c r="C61" s="2" t="s">
        <v>67</v>
      </c>
      <c r="D61" s="2" t="s">
        <v>67</v>
      </c>
      <c r="F61" s="28" t="s">
        <v>10301</v>
      </c>
      <c r="G61" s="8" t="s">
        <v>10324</v>
      </c>
      <c r="H61" s="22">
        <v>1</v>
      </c>
    </row>
    <row r="62" spans="1:8" x14ac:dyDescent="0.3">
      <c r="A62" s="8" t="s">
        <v>10682</v>
      </c>
      <c r="B62" s="8" t="s">
        <v>9287</v>
      </c>
      <c r="C62" s="2" t="s">
        <v>67</v>
      </c>
      <c r="D62" s="2" t="s">
        <v>67</v>
      </c>
      <c r="F62" s="28" t="s">
        <v>10402</v>
      </c>
      <c r="G62" s="8" t="s">
        <v>10406</v>
      </c>
      <c r="H62" s="22">
        <v>1</v>
      </c>
    </row>
    <row r="63" spans="1:8" ht="28.8" x14ac:dyDescent="0.3">
      <c r="A63" s="8" t="s">
        <v>9813</v>
      </c>
      <c r="B63" s="8" t="s">
        <v>9287</v>
      </c>
      <c r="C63" s="2" t="s">
        <v>67</v>
      </c>
      <c r="D63" s="2" t="s">
        <v>67</v>
      </c>
      <c r="F63" s="28" t="s">
        <v>9754</v>
      </c>
      <c r="G63" s="8" t="s">
        <v>9817</v>
      </c>
      <c r="H63" s="22">
        <v>1</v>
      </c>
    </row>
    <row r="64" spans="1:8" x14ac:dyDescent="0.3">
      <c r="A64" s="8" t="s">
        <v>10680</v>
      </c>
      <c r="B64" s="8" t="s">
        <v>9287</v>
      </c>
      <c r="C64" s="2" t="s">
        <v>67</v>
      </c>
      <c r="D64" s="2" t="s">
        <v>67</v>
      </c>
      <c r="F64" s="28" t="s">
        <v>10400</v>
      </c>
      <c r="G64" s="8" t="s">
        <v>10406</v>
      </c>
      <c r="H64" s="22">
        <v>1</v>
      </c>
    </row>
    <row r="65" spans="1:8" ht="28.8" x14ac:dyDescent="0.3">
      <c r="A65" s="8" t="s">
        <v>10031</v>
      </c>
      <c r="B65" s="8" t="s">
        <v>9287</v>
      </c>
      <c r="C65" s="2" t="s">
        <v>67</v>
      </c>
      <c r="D65" s="2" t="s">
        <v>67</v>
      </c>
      <c r="F65" s="28" t="s">
        <v>9975</v>
      </c>
      <c r="G65" s="8" t="s">
        <v>10045</v>
      </c>
      <c r="H65" s="22">
        <v>1</v>
      </c>
    </row>
    <row r="66" spans="1:8" x14ac:dyDescent="0.3">
      <c r="A66" s="8" t="s">
        <v>10016</v>
      </c>
      <c r="B66" s="8" t="s">
        <v>9287</v>
      </c>
      <c r="C66" s="2" t="s">
        <v>67</v>
      </c>
      <c r="D66" s="2" t="s">
        <v>67</v>
      </c>
      <c r="F66" s="28" t="s">
        <v>9960</v>
      </c>
      <c r="G66" s="8" t="s">
        <v>10045</v>
      </c>
      <c r="H66" s="22">
        <v>1</v>
      </c>
    </row>
    <row r="67" spans="1:8" ht="28.8" x14ac:dyDescent="0.3">
      <c r="A67" s="8" t="s">
        <v>9998</v>
      </c>
      <c r="B67" s="8" t="s">
        <v>9287</v>
      </c>
      <c r="C67" s="2" t="s">
        <v>67</v>
      </c>
      <c r="D67" s="2" t="s">
        <v>67</v>
      </c>
      <c r="F67" s="28" t="s">
        <v>9942</v>
      </c>
      <c r="G67" s="8" t="s">
        <v>10045</v>
      </c>
      <c r="H67" s="22">
        <v>1</v>
      </c>
    </row>
    <row r="68" spans="1:8" ht="28.8" x14ac:dyDescent="0.3">
      <c r="A68" s="8" t="s">
        <v>10141</v>
      </c>
      <c r="B68" s="8" t="s">
        <v>9287</v>
      </c>
      <c r="C68" s="2" t="s">
        <v>67</v>
      </c>
      <c r="D68" s="2" t="s">
        <v>67</v>
      </c>
      <c r="F68" s="28" t="s">
        <v>10092</v>
      </c>
      <c r="G68" s="8" t="s">
        <v>10144</v>
      </c>
      <c r="H68" s="22">
        <v>1</v>
      </c>
    </row>
    <row r="69" spans="1:8" ht="28.8" x14ac:dyDescent="0.3">
      <c r="A69" s="8" t="s">
        <v>10541</v>
      </c>
      <c r="B69" s="8" t="s">
        <v>9287</v>
      </c>
      <c r="C69" s="2" t="s">
        <v>67</v>
      </c>
      <c r="D69" s="2" t="s">
        <v>67</v>
      </c>
      <c r="F69" s="28" t="s">
        <v>10262</v>
      </c>
      <c r="G69" s="8" t="s">
        <v>10281</v>
      </c>
      <c r="H69" s="22">
        <v>1</v>
      </c>
    </row>
    <row r="70" spans="1:8" ht="28.8" x14ac:dyDescent="0.3">
      <c r="A70" s="8" t="s">
        <v>9692</v>
      </c>
      <c r="B70" s="8" t="s">
        <v>9287</v>
      </c>
      <c r="C70" s="2" t="s">
        <v>67</v>
      </c>
      <c r="D70" s="2" t="s">
        <v>67</v>
      </c>
      <c r="F70" s="28" t="s">
        <v>9647</v>
      </c>
      <c r="G70" s="8" t="s">
        <v>9699</v>
      </c>
      <c r="H70" s="22">
        <v>1</v>
      </c>
    </row>
    <row r="71" spans="1:8" ht="28.8" x14ac:dyDescent="0.3">
      <c r="A71" s="8" t="s">
        <v>9438</v>
      </c>
      <c r="B71" s="8" t="s">
        <v>9287</v>
      </c>
      <c r="C71" s="2" t="s">
        <v>67</v>
      </c>
      <c r="D71" s="2" t="s">
        <v>67</v>
      </c>
      <c r="F71" s="28" t="s">
        <v>9361</v>
      </c>
      <c r="G71" s="8" t="s">
        <v>9380</v>
      </c>
      <c r="H71" s="22">
        <v>1</v>
      </c>
    </row>
    <row r="72" spans="1:8" x14ac:dyDescent="0.3">
      <c r="A72" s="8" t="s">
        <v>9436</v>
      </c>
      <c r="B72" s="8" t="s">
        <v>9287</v>
      </c>
      <c r="C72" s="2" t="s">
        <v>67</v>
      </c>
      <c r="D72" s="2" t="s">
        <v>67</v>
      </c>
      <c r="F72" s="28" t="s">
        <v>9359</v>
      </c>
      <c r="G72" s="8" t="s">
        <v>9380</v>
      </c>
      <c r="H72" s="22">
        <v>1</v>
      </c>
    </row>
    <row r="73" spans="1:8" ht="28.8" x14ac:dyDescent="0.3">
      <c r="A73" s="8" t="s">
        <v>9879</v>
      </c>
      <c r="B73" s="8" t="s">
        <v>9287</v>
      </c>
      <c r="C73" s="2" t="s">
        <v>67</v>
      </c>
      <c r="D73" s="2" t="s">
        <v>67</v>
      </c>
      <c r="F73" s="28" t="s">
        <v>9821</v>
      </c>
      <c r="G73" s="8" t="s">
        <v>9875</v>
      </c>
      <c r="H73" s="22">
        <v>1</v>
      </c>
    </row>
    <row r="74" spans="1:8" ht="28.8" x14ac:dyDescent="0.3">
      <c r="A74" s="8" t="s">
        <v>9789</v>
      </c>
      <c r="B74" s="8" t="s">
        <v>9287</v>
      </c>
      <c r="C74" s="2" t="s">
        <v>67</v>
      </c>
      <c r="D74" s="2" t="s">
        <v>67</v>
      </c>
      <c r="F74" s="28" t="s">
        <v>9730</v>
      </c>
      <c r="G74" s="8" t="s">
        <v>9817</v>
      </c>
      <c r="H74" s="22">
        <v>1</v>
      </c>
    </row>
    <row r="75" spans="1:8" x14ac:dyDescent="0.3">
      <c r="A75" s="8" t="s">
        <v>9678</v>
      </c>
      <c r="B75" s="8" t="s">
        <v>9287</v>
      </c>
      <c r="C75" s="2" t="s">
        <v>67</v>
      </c>
      <c r="D75" s="2" t="s">
        <v>67</v>
      </c>
      <c r="F75" s="28" t="s">
        <v>9633</v>
      </c>
      <c r="G75" s="8" t="s">
        <v>9699</v>
      </c>
      <c r="H75" s="22">
        <v>1</v>
      </c>
    </row>
    <row r="76" spans="1:8" x14ac:dyDescent="0.3">
      <c r="A76" s="8" t="s">
        <v>9989</v>
      </c>
      <c r="B76" s="8" t="s">
        <v>9287</v>
      </c>
      <c r="C76" s="2" t="s">
        <v>67</v>
      </c>
      <c r="D76" s="2" t="s">
        <v>67</v>
      </c>
      <c r="F76" s="28" t="s">
        <v>9934</v>
      </c>
      <c r="G76" s="8" t="s">
        <v>10045</v>
      </c>
      <c r="H76" s="22">
        <v>1</v>
      </c>
    </row>
    <row r="77" spans="1:8" x14ac:dyDescent="0.3">
      <c r="A77" s="8" t="s">
        <v>10582</v>
      </c>
      <c r="B77" s="8" t="s">
        <v>9287</v>
      </c>
      <c r="C77" s="2" t="s">
        <v>67</v>
      </c>
      <c r="D77" s="2" t="s">
        <v>67</v>
      </c>
      <c r="F77" s="28" t="s">
        <v>10300</v>
      </c>
      <c r="G77" s="8" t="s">
        <v>10324</v>
      </c>
      <c r="H77" s="22">
        <v>1</v>
      </c>
    </row>
    <row r="78" spans="1:8" ht="28.8" x14ac:dyDescent="0.3">
      <c r="A78" s="8" t="s">
        <v>9910</v>
      </c>
      <c r="B78" s="8" t="s">
        <v>9287</v>
      </c>
      <c r="C78" s="2" t="s">
        <v>67</v>
      </c>
      <c r="D78" s="2" t="s">
        <v>67</v>
      </c>
      <c r="F78" s="28" t="s">
        <v>9852</v>
      </c>
      <c r="G78" s="8" t="s">
        <v>9875</v>
      </c>
      <c r="H78" s="22">
        <v>1</v>
      </c>
    </row>
    <row r="79" spans="1:8" x14ac:dyDescent="0.3">
      <c r="A79" s="8" t="s">
        <v>10004</v>
      </c>
      <c r="B79" s="8" t="s">
        <v>9287</v>
      </c>
      <c r="C79" s="2" t="s">
        <v>67</v>
      </c>
      <c r="D79" s="2" t="s">
        <v>67</v>
      </c>
      <c r="F79" s="28" t="s">
        <v>9948</v>
      </c>
      <c r="G79" s="8" t="s">
        <v>10045</v>
      </c>
      <c r="H79" s="22">
        <v>1</v>
      </c>
    </row>
    <row r="80" spans="1:8" ht="28.8" x14ac:dyDescent="0.3">
      <c r="A80" s="8" t="s">
        <v>9603</v>
      </c>
      <c r="B80" s="8" t="s">
        <v>9287</v>
      </c>
      <c r="C80" s="2" t="s">
        <v>67</v>
      </c>
      <c r="D80" s="2" t="s">
        <v>67</v>
      </c>
      <c r="F80" s="28" t="s">
        <v>9552</v>
      </c>
      <c r="G80" s="8" t="s">
        <v>9608</v>
      </c>
      <c r="H80" s="22">
        <v>1</v>
      </c>
    </row>
    <row r="81" spans="1:8" ht="28.8" x14ac:dyDescent="0.3">
      <c r="A81" s="8" t="s">
        <v>9327</v>
      </c>
      <c r="B81" s="8" t="s">
        <v>9287</v>
      </c>
      <c r="C81" s="2" t="s">
        <v>67</v>
      </c>
      <c r="D81" s="2" t="s">
        <v>67</v>
      </c>
      <c r="F81" s="28" t="s">
        <v>9299</v>
      </c>
      <c r="G81" s="8" t="s">
        <v>9291</v>
      </c>
      <c r="H81" s="22">
        <v>1</v>
      </c>
    </row>
    <row r="82" spans="1:8" ht="28.8" x14ac:dyDescent="0.3">
      <c r="A82" s="8" t="s">
        <v>9914</v>
      </c>
      <c r="B82" s="8" t="s">
        <v>9287</v>
      </c>
      <c r="C82" s="2" t="s">
        <v>67</v>
      </c>
      <c r="D82" s="2" t="s">
        <v>67</v>
      </c>
      <c r="F82" s="28" t="s">
        <v>9856</v>
      </c>
      <c r="G82" s="8" t="s">
        <v>9875</v>
      </c>
      <c r="H82" s="22">
        <v>1</v>
      </c>
    </row>
    <row r="83" spans="1:8" ht="28.8" x14ac:dyDescent="0.3">
      <c r="A83" s="8" t="s">
        <v>10657</v>
      </c>
      <c r="B83" s="8" t="s">
        <v>9287</v>
      </c>
      <c r="C83" s="2" t="s">
        <v>67</v>
      </c>
      <c r="D83" s="2" t="s">
        <v>67</v>
      </c>
      <c r="F83" s="28" t="s">
        <v>10377</v>
      </c>
      <c r="G83" s="8" t="s">
        <v>10406</v>
      </c>
      <c r="H83" s="22">
        <v>1</v>
      </c>
    </row>
    <row r="84" spans="1:8" x14ac:dyDescent="0.3">
      <c r="A84" s="8" t="s">
        <v>9995</v>
      </c>
      <c r="B84" s="8" t="s">
        <v>9287</v>
      </c>
      <c r="C84" s="2" t="s">
        <v>67</v>
      </c>
      <c r="D84" s="2" t="s">
        <v>67</v>
      </c>
      <c r="F84" s="28" t="s">
        <v>9939</v>
      </c>
      <c r="G84" s="8" t="s">
        <v>10045</v>
      </c>
      <c r="H84" s="22">
        <v>1</v>
      </c>
    </row>
    <row r="85" spans="1:8" ht="28.8" x14ac:dyDescent="0.3">
      <c r="A85" s="8" t="s">
        <v>9457</v>
      </c>
      <c r="B85" s="8" t="s">
        <v>9287</v>
      </c>
      <c r="C85" s="2" t="s">
        <v>67</v>
      </c>
      <c r="D85" s="2" t="s">
        <v>67</v>
      </c>
      <c r="F85" s="28" t="s">
        <v>9381</v>
      </c>
      <c r="G85" s="8" t="s">
        <v>9503</v>
      </c>
      <c r="H85" s="22">
        <v>1</v>
      </c>
    </row>
    <row r="86" spans="1:8" ht="28.8" x14ac:dyDescent="0.3">
      <c r="A86" s="8" t="s">
        <v>9806</v>
      </c>
      <c r="B86" s="8" t="s">
        <v>9287</v>
      </c>
      <c r="C86" s="2" t="s">
        <v>67</v>
      </c>
      <c r="D86" s="2" t="s">
        <v>67</v>
      </c>
      <c r="F86" s="28" t="s">
        <v>9747</v>
      </c>
      <c r="G86" s="8" t="s">
        <v>9817</v>
      </c>
      <c r="H86" s="22">
        <v>1</v>
      </c>
    </row>
    <row r="87" spans="1:8" x14ac:dyDescent="0.3">
      <c r="A87" s="8" t="s">
        <v>10475</v>
      </c>
      <c r="B87" s="8" t="s">
        <v>9287</v>
      </c>
      <c r="C87" s="2" t="s">
        <v>67</v>
      </c>
      <c r="D87" s="2" t="s">
        <v>67</v>
      </c>
      <c r="F87" s="28" t="s">
        <v>10196</v>
      </c>
      <c r="G87" s="8" t="s">
        <v>10239</v>
      </c>
      <c r="H87" s="22">
        <v>1</v>
      </c>
    </row>
    <row r="88" spans="1:8" ht="28.8" x14ac:dyDescent="0.3">
      <c r="A88" s="8" t="s">
        <v>9560</v>
      </c>
      <c r="B88" s="8" t="s">
        <v>9287</v>
      </c>
      <c r="C88" s="2" t="s">
        <v>67</v>
      </c>
      <c r="D88" s="2" t="s">
        <v>67</v>
      </c>
      <c r="F88" s="28" t="s">
        <v>9507</v>
      </c>
      <c r="G88" s="8" t="s">
        <v>9608</v>
      </c>
      <c r="H88" s="22">
        <v>1</v>
      </c>
    </row>
    <row r="89" spans="1:8" ht="28.8" x14ac:dyDescent="0.3">
      <c r="A89" s="8" t="s">
        <v>10545</v>
      </c>
      <c r="B89" s="8" t="s">
        <v>9287</v>
      </c>
      <c r="C89" s="2" t="s">
        <v>67</v>
      </c>
      <c r="D89" s="2" t="s">
        <v>67</v>
      </c>
      <c r="F89" s="28" t="s">
        <v>10266</v>
      </c>
      <c r="G89" s="8" t="s">
        <v>10281</v>
      </c>
      <c r="H89" s="22">
        <v>1</v>
      </c>
    </row>
    <row r="90" spans="1:8" x14ac:dyDescent="0.3">
      <c r="A90" s="8" t="s">
        <v>9759</v>
      </c>
      <c r="B90" s="8" t="s">
        <v>9287</v>
      </c>
      <c r="C90" s="2" t="s">
        <v>67</v>
      </c>
      <c r="D90" s="2" t="s">
        <v>67</v>
      </c>
      <c r="F90" s="28" t="s">
        <v>9700</v>
      </c>
      <c r="G90" s="8" t="s">
        <v>9817</v>
      </c>
      <c r="H90" s="22">
        <v>1</v>
      </c>
    </row>
    <row r="91" spans="1:8" ht="28.8" x14ac:dyDescent="0.3">
      <c r="A91" s="8" t="s">
        <v>10012</v>
      </c>
      <c r="B91" s="8" t="s">
        <v>9287</v>
      </c>
      <c r="C91" s="2" t="s">
        <v>67</v>
      </c>
      <c r="D91" s="2" t="s">
        <v>67</v>
      </c>
      <c r="F91" s="28" t="s">
        <v>9956</v>
      </c>
      <c r="G91" s="8" t="s">
        <v>10045</v>
      </c>
      <c r="H91" s="22">
        <v>1</v>
      </c>
    </row>
    <row r="92" spans="1:8" x14ac:dyDescent="0.3">
      <c r="A92" s="8" t="s">
        <v>10033</v>
      </c>
      <c r="B92" s="8" t="s">
        <v>9287</v>
      </c>
      <c r="C92" s="2" t="s">
        <v>67</v>
      </c>
      <c r="D92" s="2" t="s">
        <v>67</v>
      </c>
      <c r="F92" s="28" t="s">
        <v>9977</v>
      </c>
      <c r="G92" s="8" t="s">
        <v>10045</v>
      </c>
      <c r="H92" s="22">
        <v>1</v>
      </c>
    </row>
    <row r="93" spans="1:8" x14ac:dyDescent="0.3">
      <c r="A93" s="8" t="s">
        <v>9915</v>
      </c>
      <c r="B93" s="8" t="s">
        <v>9287</v>
      </c>
      <c r="C93" s="2" t="s">
        <v>67</v>
      </c>
      <c r="D93" s="2" t="s">
        <v>67</v>
      </c>
      <c r="F93" s="28" t="s">
        <v>2897</v>
      </c>
      <c r="G93" s="8" t="s">
        <v>9875</v>
      </c>
      <c r="H93" s="22">
        <v>1</v>
      </c>
    </row>
    <row r="94" spans="1:8" ht="28.8" x14ac:dyDescent="0.3">
      <c r="A94" s="8" t="s">
        <v>10459</v>
      </c>
      <c r="B94" s="8" t="s">
        <v>9287</v>
      </c>
      <c r="C94" s="2" t="s">
        <v>67</v>
      </c>
      <c r="D94" s="2" t="s">
        <v>68</v>
      </c>
      <c r="F94" s="28" t="s">
        <v>10180</v>
      </c>
      <c r="G94" s="8" t="s">
        <v>10193</v>
      </c>
      <c r="H94" s="22">
        <v>1</v>
      </c>
    </row>
    <row r="95" spans="1:8" ht="28.8" x14ac:dyDescent="0.3">
      <c r="A95" s="8" t="s">
        <v>10486</v>
      </c>
      <c r="B95" s="8" t="s">
        <v>9287</v>
      </c>
      <c r="C95" s="2" t="s">
        <v>67</v>
      </c>
      <c r="D95" s="2" t="s">
        <v>67</v>
      </c>
      <c r="F95" s="28" t="s">
        <v>10207</v>
      </c>
      <c r="G95" s="8" t="s">
        <v>10239</v>
      </c>
      <c r="H95" s="22">
        <v>1</v>
      </c>
    </row>
    <row r="96" spans="1:8" x14ac:dyDescent="0.3">
      <c r="A96" s="8" t="s">
        <v>9443</v>
      </c>
      <c r="B96" s="8" t="s">
        <v>9287</v>
      </c>
      <c r="C96" s="2" t="s">
        <v>67</v>
      </c>
      <c r="D96" s="2" t="s">
        <v>67</v>
      </c>
      <c r="F96" s="28" t="s">
        <v>9366</v>
      </c>
      <c r="G96" s="8" t="s">
        <v>9380</v>
      </c>
      <c r="H96" s="22">
        <v>1</v>
      </c>
    </row>
    <row r="97" spans="1:8" ht="28.8" x14ac:dyDescent="0.3">
      <c r="A97" s="8" t="s">
        <v>9809</v>
      </c>
      <c r="B97" s="8" t="s">
        <v>9287</v>
      </c>
      <c r="C97" s="2" t="s">
        <v>67</v>
      </c>
      <c r="D97" s="2" t="s">
        <v>67</v>
      </c>
      <c r="F97" s="28" t="s">
        <v>9750</v>
      </c>
      <c r="G97" s="8" t="s">
        <v>9817</v>
      </c>
      <c r="H97" s="22">
        <v>1</v>
      </c>
    </row>
    <row r="98" spans="1:8" ht="28.8" x14ac:dyDescent="0.3">
      <c r="A98" s="8" t="s">
        <v>10604</v>
      </c>
      <c r="B98" s="8" t="s">
        <v>9287</v>
      </c>
      <c r="C98" s="2" t="s">
        <v>67</v>
      </c>
      <c r="D98" s="2" t="s">
        <v>67</v>
      </c>
      <c r="F98" s="28" t="s">
        <v>10322</v>
      </c>
      <c r="G98" s="8" t="s">
        <v>10324</v>
      </c>
      <c r="H98" s="22">
        <v>1</v>
      </c>
    </row>
    <row r="99" spans="1:8" ht="28.8" x14ac:dyDescent="0.3">
      <c r="A99" s="8" t="s">
        <v>10428</v>
      </c>
      <c r="B99" s="8" t="s">
        <v>9287</v>
      </c>
      <c r="C99" s="2" t="s">
        <v>67</v>
      </c>
      <c r="D99" s="2" t="s">
        <v>67</v>
      </c>
      <c r="F99" s="28" t="s">
        <v>10150</v>
      </c>
      <c r="G99" s="8" t="s">
        <v>10193</v>
      </c>
      <c r="H99" s="22">
        <v>1</v>
      </c>
    </row>
    <row r="100" spans="1:8" ht="28.8" x14ac:dyDescent="0.3">
      <c r="A100" s="8" t="s">
        <v>9798</v>
      </c>
      <c r="B100" s="8" t="s">
        <v>9287</v>
      </c>
      <c r="C100" s="2" t="s">
        <v>67</v>
      </c>
      <c r="D100" s="2" t="s">
        <v>67</v>
      </c>
      <c r="F100" s="28" t="s">
        <v>9739</v>
      </c>
      <c r="G100" s="8" t="s">
        <v>9817</v>
      </c>
      <c r="H100" s="22">
        <v>1</v>
      </c>
    </row>
    <row r="101" spans="1:8" ht="28.8" x14ac:dyDescent="0.3">
      <c r="A101" s="8" t="s">
        <v>9659</v>
      </c>
      <c r="B101" s="8" t="s">
        <v>9287</v>
      </c>
      <c r="C101" s="2" t="s">
        <v>67</v>
      </c>
      <c r="D101" s="2" t="s">
        <v>67</v>
      </c>
      <c r="F101" s="28" t="s">
        <v>9614</v>
      </c>
      <c r="G101" s="8" t="s">
        <v>9699</v>
      </c>
      <c r="H101" s="22">
        <v>1</v>
      </c>
    </row>
    <row r="102" spans="1:8" ht="28.8" x14ac:dyDescent="0.3">
      <c r="A102" s="8" t="s">
        <v>10681</v>
      </c>
      <c r="B102" s="8" t="s">
        <v>9287</v>
      </c>
      <c r="C102" s="2" t="s">
        <v>67</v>
      </c>
      <c r="D102" s="2" t="s">
        <v>67</v>
      </c>
      <c r="F102" s="28" t="s">
        <v>10401</v>
      </c>
      <c r="G102" s="8" t="s">
        <v>10406</v>
      </c>
      <c r="H102" s="22">
        <v>1</v>
      </c>
    </row>
    <row r="103" spans="1:8" ht="28.8" x14ac:dyDescent="0.3">
      <c r="A103" s="8" t="s">
        <v>10521</v>
      </c>
      <c r="B103" s="8" t="s">
        <v>9287</v>
      </c>
      <c r="C103" s="2" t="s">
        <v>67</v>
      </c>
      <c r="D103" s="2" t="s">
        <v>67</v>
      </c>
      <c r="F103" s="28" t="s">
        <v>10242</v>
      </c>
      <c r="G103" s="8" t="s">
        <v>10281</v>
      </c>
      <c r="H103" s="22">
        <v>1</v>
      </c>
    </row>
    <row r="104" spans="1:8" ht="28.8" x14ac:dyDescent="0.3">
      <c r="A104" s="8" t="s">
        <v>9894</v>
      </c>
      <c r="B104" s="8" t="s">
        <v>9287</v>
      </c>
      <c r="C104" s="2" t="s">
        <v>67</v>
      </c>
      <c r="D104" s="2" t="s">
        <v>68</v>
      </c>
      <c r="E104" s="23" t="s">
        <v>9874</v>
      </c>
      <c r="F104" s="28" t="s">
        <v>9836</v>
      </c>
      <c r="G104" s="8" t="s">
        <v>9875</v>
      </c>
      <c r="H104" s="22">
        <v>1</v>
      </c>
    </row>
    <row r="105" spans="1:8" x14ac:dyDescent="0.3">
      <c r="A105" s="8" t="s">
        <v>9558</v>
      </c>
      <c r="B105" s="8" t="s">
        <v>9287</v>
      </c>
      <c r="C105" s="2" t="s">
        <v>67</v>
      </c>
      <c r="D105" s="2" t="s">
        <v>67</v>
      </c>
      <c r="F105" s="28" t="s">
        <v>9505</v>
      </c>
      <c r="G105" s="8" t="s">
        <v>9608</v>
      </c>
      <c r="H105" s="22">
        <v>1</v>
      </c>
    </row>
    <row r="106" spans="1:8" ht="28.8" x14ac:dyDescent="0.3">
      <c r="A106" s="8" t="s">
        <v>10444</v>
      </c>
      <c r="B106" s="8" t="s">
        <v>9287</v>
      </c>
      <c r="C106" s="2" t="s">
        <v>67</v>
      </c>
      <c r="D106" s="2" t="s">
        <v>67</v>
      </c>
      <c r="F106" s="28" t="s">
        <v>10165</v>
      </c>
      <c r="G106" s="8" t="s">
        <v>10193</v>
      </c>
      <c r="H106" s="22">
        <v>1</v>
      </c>
    </row>
    <row r="107" spans="1:8" ht="28.8" x14ac:dyDescent="0.3">
      <c r="A107" s="8" t="s">
        <v>9688</v>
      </c>
      <c r="B107" s="8" t="s">
        <v>9287</v>
      </c>
      <c r="C107" s="2" t="s">
        <v>67</v>
      </c>
      <c r="D107" s="2" t="s">
        <v>67</v>
      </c>
      <c r="F107" s="28" t="s">
        <v>9643</v>
      </c>
      <c r="G107" s="8" t="s">
        <v>9699</v>
      </c>
      <c r="H107" s="22">
        <v>1</v>
      </c>
    </row>
    <row r="108" spans="1:8" ht="28.8" x14ac:dyDescent="0.3">
      <c r="A108" s="8" t="s">
        <v>9901</v>
      </c>
      <c r="B108" s="8" t="s">
        <v>9287</v>
      </c>
      <c r="C108" s="2" t="s">
        <v>67</v>
      </c>
      <c r="D108" s="2" t="s">
        <v>67</v>
      </c>
      <c r="F108" s="28" t="s">
        <v>9843</v>
      </c>
      <c r="G108" s="8" t="s">
        <v>9875</v>
      </c>
      <c r="H108" s="22">
        <v>1</v>
      </c>
    </row>
    <row r="109" spans="1:8" ht="28.8" x14ac:dyDescent="0.3">
      <c r="A109" s="8" t="s">
        <v>10102</v>
      </c>
      <c r="B109" s="8" t="s">
        <v>9287</v>
      </c>
      <c r="C109" s="2" t="s">
        <v>67</v>
      </c>
      <c r="D109" s="2" t="s">
        <v>67</v>
      </c>
      <c r="F109" s="28" t="s">
        <v>10053</v>
      </c>
      <c r="G109" s="8" t="s">
        <v>10144</v>
      </c>
      <c r="H109" s="22">
        <v>1</v>
      </c>
    </row>
    <row r="110" spans="1:8" ht="28.8" x14ac:dyDescent="0.3">
      <c r="A110" s="8" t="s">
        <v>10472</v>
      </c>
      <c r="B110" s="8" t="s">
        <v>9287</v>
      </c>
      <c r="C110" s="2" t="s">
        <v>67</v>
      </c>
      <c r="D110" s="2" t="s">
        <v>67</v>
      </c>
      <c r="F110" s="28" t="s">
        <v>10192</v>
      </c>
      <c r="G110" s="8" t="s">
        <v>10193</v>
      </c>
      <c r="H110" s="22">
        <v>1</v>
      </c>
    </row>
    <row r="111" spans="1:8" ht="28.8" x14ac:dyDescent="0.3">
      <c r="A111" s="8" t="s">
        <v>9760</v>
      </c>
      <c r="B111" s="8" t="s">
        <v>9287</v>
      </c>
      <c r="C111" s="2" t="s">
        <v>67</v>
      </c>
      <c r="D111" s="2" t="s">
        <v>67</v>
      </c>
      <c r="F111" s="28" t="s">
        <v>9701</v>
      </c>
      <c r="G111" s="8" t="s">
        <v>9817</v>
      </c>
      <c r="H111" s="22">
        <v>1</v>
      </c>
    </row>
    <row r="112" spans="1:8" ht="28.8" x14ac:dyDescent="0.3">
      <c r="A112" s="8" t="s">
        <v>10540</v>
      </c>
      <c r="B112" s="8" t="s">
        <v>9287</v>
      </c>
      <c r="C112" s="2" t="s">
        <v>67</v>
      </c>
      <c r="D112" s="2" t="s">
        <v>67</v>
      </c>
      <c r="F112" s="28" t="s">
        <v>10261</v>
      </c>
      <c r="G112" s="8" t="s">
        <v>10281</v>
      </c>
      <c r="H112" s="22">
        <v>1</v>
      </c>
    </row>
    <row r="113" spans="1:8" x14ac:dyDescent="0.3">
      <c r="A113" s="8" t="s">
        <v>9991</v>
      </c>
      <c r="B113" s="8" t="s">
        <v>9287</v>
      </c>
      <c r="C113" s="2" t="s">
        <v>67</v>
      </c>
      <c r="D113" s="2" t="s">
        <v>67</v>
      </c>
      <c r="F113" s="28" t="s">
        <v>9936</v>
      </c>
      <c r="G113" s="8" t="s">
        <v>10045</v>
      </c>
      <c r="H113" s="22">
        <v>1</v>
      </c>
    </row>
    <row r="114" spans="1:8" x14ac:dyDescent="0.3">
      <c r="A114" s="8" t="s">
        <v>9343</v>
      </c>
      <c r="B114" s="8" t="s">
        <v>9287</v>
      </c>
      <c r="C114" s="2" t="s">
        <v>67</v>
      </c>
      <c r="D114" s="2" t="s">
        <v>67</v>
      </c>
      <c r="F114" s="28" t="s">
        <v>9315</v>
      </c>
      <c r="G114" s="8" t="s">
        <v>9291</v>
      </c>
      <c r="H114" s="22">
        <v>1</v>
      </c>
    </row>
    <row r="115" spans="1:8" x14ac:dyDescent="0.3">
      <c r="A115" s="8" t="s">
        <v>9429</v>
      </c>
      <c r="B115" s="8" t="s">
        <v>9287</v>
      </c>
      <c r="C115" s="2" t="s">
        <v>67</v>
      </c>
      <c r="D115" s="2" t="s">
        <v>67</v>
      </c>
      <c r="F115" s="28" t="s">
        <v>9352</v>
      </c>
      <c r="G115" s="8" t="s">
        <v>9380</v>
      </c>
      <c r="H115" s="22">
        <v>1</v>
      </c>
    </row>
    <row r="116" spans="1:8" x14ac:dyDescent="0.3">
      <c r="A116" s="8" t="s">
        <v>9600</v>
      </c>
      <c r="B116" s="8" t="s">
        <v>9287</v>
      </c>
      <c r="C116" s="2" t="s">
        <v>67</v>
      </c>
      <c r="D116" s="2" t="s">
        <v>67</v>
      </c>
      <c r="F116" s="28" t="s">
        <v>9549</v>
      </c>
      <c r="G116" s="8" t="s">
        <v>9608</v>
      </c>
      <c r="H116" s="22">
        <v>1</v>
      </c>
    </row>
    <row r="117" spans="1:8" ht="28.8" x14ac:dyDescent="0.3">
      <c r="A117" s="8" t="s">
        <v>9599</v>
      </c>
      <c r="B117" s="8" t="s">
        <v>9287</v>
      </c>
      <c r="C117" s="2" t="s">
        <v>67</v>
      </c>
      <c r="D117" s="2" t="s">
        <v>67</v>
      </c>
      <c r="F117" s="28" t="s">
        <v>9548</v>
      </c>
      <c r="G117" s="8" t="s">
        <v>9608</v>
      </c>
      <c r="H117" s="22">
        <v>1</v>
      </c>
    </row>
    <row r="118" spans="1:8" ht="43.2" x14ac:dyDescent="0.3">
      <c r="A118" s="8" t="s">
        <v>9502</v>
      </c>
      <c r="B118" s="8" t="s">
        <v>9287</v>
      </c>
      <c r="C118" s="2" t="s">
        <v>67</v>
      </c>
      <c r="D118" s="2" t="s">
        <v>67</v>
      </c>
      <c r="F118" s="28" t="s">
        <v>9426</v>
      </c>
      <c r="G118" s="8" t="s">
        <v>9503</v>
      </c>
      <c r="H118" s="22">
        <v>1</v>
      </c>
    </row>
    <row r="119" spans="1:8" ht="28.8" x14ac:dyDescent="0.3">
      <c r="A119" s="8" t="s">
        <v>9581</v>
      </c>
      <c r="B119" s="8" t="s">
        <v>9287</v>
      </c>
      <c r="C119" s="2" t="s">
        <v>67</v>
      </c>
      <c r="D119" s="2" t="s">
        <v>67</v>
      </c>
      <c r="F119" s="28" t="s">
        <v>9530</v>
      </c>
      <c r="G119" s="8" t="s">
        <v>9608</v>
      </c>
      <c r="H119" s="22">
        <v>1</v>
      </c>
    </row>
    <row r="120" spans="1:8" ht="28.8" x14ac:dyDescent="0.3">
      <c r="A120" s="8" t="s">
        <v>10509</v>
      </c>
      <c r="B120" s="8" t="s">
        <v>9287</v>
      </c>
      <c r="C120" s="2" t="s">
        <v>67</v>
      </c>
      <c r="D120" s="2" t="s">
        <v>67</v>
      </c>
      <c r="F120" s="28" t="s">
        <v>10229</v>
      </c>
      <c r="G120" s="8" t="s">
        <v>10239</v>
      </c>
      <c r="H120" s="22">
        <v>1</v>
      </c>
    </row>
    <row r="121" spans="1:8" ht="28.8" x14ac:dyDescent="0.3">
      <c r="A121" s="8" t="s">
        <v>10510</v>
      </c>
      <c r="B121" s="8" t="s">
        <v>9287</v>
      </c>
      <c r="C121" s="2" t="s">
        <v>67</v>
      </c>
      <c r="D121" s="2" t="s">
        <v>67</v>
      </c>
      <c r="F121" s="28" t="s">
        <v>10230</v>
      </c>
      <c r="G121" s="8" t="s">
        <v>10239</v>
      </c>
      <c r="H121" s="22">
        <v>1</v>
      </c>
    </row>
    <row r="122" spans="1:8" ht="28.8" x14ac:dyDescent="0.3">
      <c r="A122" s="8" t="s">
        <v>9908</v>
      </c>
      <c r="B122" s="8" t="s">
        <v>9287</v>
      </c>
      <c r="C122" s="2" t="s">
        <v>67</v>
      </c>
      <c r="D122" s="2" t="s">
        <v>67</v>
      </c>
      <c r="F122" s="28" t="s">
        <v>9850</v>
      </c>
      <c r="G122" s="8" t="s">
        <v>9875</v>
      </c>
      <c r="H122" s="22">
        <v>1</v>
      </c>
    </row>
    <row r="123" spans="1:8" x14ac:dyDescent="0.3">
      <c r="A123" s="8" t="s">
        <v>10576</v>
      </c>
      <c r="B123" s="8" t="s">
        <v>9287</v>
      </c>
      <c r="C123" s="2" t="s">
        <v>67</v>
      </c>
      <c r="D123" s="2" t="s">
        <v>67</v>
      </c>
      <c r="F123" s="28" t="s">
        <v>10295</v>
      </c>
      <c r="G123" s="8" t="s">
        <v>10324</v>
      </c>
      <c r="H123" s="22">
        <v>1</v>
      </c>
    </row>
    <row r="124" spans="1:8" ht="28.8" x14ac:dyDescent="0.3">
      <c r="A124" s="8" t="s">
        <v>10005</v>
      </c>
      <c r="B124" s="8" t="s">
        <v>9287</v>
      </c>
      <c r="C124" s="2" t="s">
        <v>67</v>
      </c>
      <c r="D124" s="2" t="s">
        <v>67</v>
      </c>
      <c r="F124" s="28" t="s">
        <v>9949</v>
      </c>
      <c r="G124" s="8" t="s">
        <v>10045</v>
      </c>
      <c r="H124" s="22">
        <v>1</v>
      </c>
    </row>
    <row r="125" spans="1:8" ht="43.2" x14ac:dyDescent="0.3">
      <c r="A125" s="8" t="s">
        <v>10455</v>
      </c>
      <c r="B125" s="8" t="s">
        <v>9287</v>
      </c>
      <c r="C125" s="2" t="s">
        <v>67</v>
      </c>
      <c r="D125" s="2" t="s">
        <v>67</v>
      </c>
      <c r="F125" s="28" t="s">
        <v>10176</v>
      </c>
      <c r="G125" s="8" t="s">
        <v>10193</v>
      </c>
      <c r="H125" s="22">
        <v>1</v>
      </c>
    </row>
    <row r="126" spans="1:8" ht="28.8" x14ac:dyDescent="0.3">
      <c r="A126" s="8" t="s">
        <v>10133</v>
      </c>
      <c r="B126" s="8" t="s">
        <v>9287</v>
      </c>
      <c r="C126" s="2" t="s">
        <v>67</v>
      </c>
      <c r="D126" s="2" t="s">
        <v>67</v>
      </c>
      <c r="F126" s="28" t="s">
        <v>10084</v>
      </c>
      <c r="G126" s="8" t="s">
        <v>10144</v>
      </c>
      <c r="H126" s="22">
        <v>1</v>
      </c>
    </row>
    <row r="127" spans="1:8" ht="28.8" x14ac:dyDescent="0.3">
      <c r="A127" s="8" t="s">
        <v>9598</v>
      </c>
      <c r="B127" s="8" t="s">
        <v>9287</v>
      </c>
      <c r="C127" s="2" t="s">
        <v>67</v>
      </c>
      <c r="D127" s="2" t="s">
        <v>67</v>
      </c>
      <c r="F127" s="28" t="s">
        <v>9547</v>
      </c>
      <c r="G127" s="8" t="s">
        <v>9608</v>
      </c>
      <c r="H127" s="22">
        <v>1</v>
      </c>
    </row>
    <row r="128" spans="1:8" x14ac:dyDescent="0.3">
      <c r="A128" s="8" t="s">
        <v>9428</v>
      </c>
      <c r="B128" s="8" t="s">
        <v>9287</v>
      </c>
      <c r="C128" s="2" t="s">
        <v>67</v>
      </c>
      <c r="D128" s="2" t="s">
        <v>67</v>
      </c>
      <c r="F128" s="28" t="s">
        <v>9351</v>
      </c>
      <c r="G128" s="8" t="s">
        <v>9380</v>
      </c>
      <c r="H128" s="22">
        <v>1</v>
      </c>
    </row>
    <row r="129" spans="1:8" ht="43.2" x14ac:dyDescent="0.3">
      <c r="A129" s="8" t="s">
        <v>10595</v>
      </c>
      <c r="B129" s="8" t="s">
        <v>9287</v>
      </c>
      <c r="C129" s="2" t="s">
        <v>67</v>
      </c>
      <c r="D129" s="2" t="s">
        <v>67</v>
      </c>
      <c r="F129" s="28" t="s">
        <v>10313</v>
      </c>
      <c r="G129" s="8" t="s">
        <v>10324</v>
      </c>
      <c r="H129" s="22">
        <v>1</v>
      </c>
    </row>
    <row r="130" spans="1:8" x14ac:dyDescent="0.3">
      <c r="A130" s="8" t="s">
        <v>9439</v>
      </c>
      <c r="B130" s="8" t="s">
        <v>9287</v>
      </c>
      <c r="C130" s="2" t="s">
        <v>67</v>
      </c>
      <c r="D130" s="2" t="s">
        <v>67</v>
      </c>
      <c r="F130" s="28" t="s">
        <v>9362</v>
      </c>
      <c r="G130" s="8" t="s">
        <v>9380</v>
      </c>
      <c r="H130" s="22">
        <v>1</v>
      </c>
    </row>
    <row r="131" spans="1:8" x14ac:dyDescent="0.3">
      <c r="A131" s="8" t="s">
        <v>9674</v>
      </c>
      <c r="B131" s="8" t="s">
        <v>9287</v>
      </c>
      <c r="C131" s="2" t="s">
        <v>67</v>
      </c>
      <c r="D131" s="2" t="s">
        <v>67</v>
      </c>
      <c r="F131" s="28" t="s">
        <v>9629</v>
      </c>
      <c r="G131" s="8" t="s">
        <v>9699</v>
      </c>
      <c r="H131" s="22">
        <v>1</v>
      </c>
    </row>
    <row r="132" spans="1:8" ht="28.8" x14ac:dyDescent="0.3">
      <c r="A132" s="8" t="s">
        <v>10044</v>
      </c>
      <c r="B132" s="8" t="s">
        <v>9287</v>
      </c>
      <c r="C132" s="2" t="s">
        <v>67</v>
      </c>
      <c r="D132" s="2" t="s">
        <v>67</v>
      </c>
      <c r="F132" s="28" t="s">
        <v>9988</v>
      </c>
      <c r="G132" s="8" t="s">
        <v>10045</v>
      </c>
      <c r="H132" s="22">
        <v>1</v>
      </c>
    </row>
    <row r="133" spans="1:8" x14ac:dyDescent="0.3">
      <c r="A133" s="8" t="s">
        <v>10038</v>
      </c>
      <c r="B133" s="8" t="s">
        <v>9287</v>
      </c>
      <c r="C133" s="2" t="s">
        <v>67</v>
      </c>
      <c r="D133" s="2" t="s">
        <v>67</v>
      </c>
      <c r="F133" s="28" t="s">
        <v>9982</v>
      </c>
      <c r="G133" s="8" t="s">
        <v>10045</v>
      </c>
      <c r="H133" s="22">
        <v>1</v>
      </c>
    </row>
    <row r="134" spans="1:8" x14ac:dyDescent="0.3">
      <c r="A134" s="8" t="s">
        <v>9912</v>
      </c>
      <c r="B134" s="8" t="s">
        <v>9287</v>
      </c>
      <c r="C134" s="2" t="s">
        <v>67</v>
      </c>
      <c r="D134" s="2" t="s">
        <v>67</v>
      </c>
      <c r="F134" s="28" t="s">
        <v>9854</v>
      </c>
      <c r="G134" s="8" t="s">
        <v>9875</v>
      </c>
      <c r="H134" s="22">
        <v>1</v>
      </c>
    </row>
    <row r="135" spans="1:8" ht="28.8" x14ac:dyDescent="0.3">
      <c r="A135" s="8" t="s">
        <v>9808</v>
      </c>
      <c r="B135" s="8" t="s">
        <v>9287</v>
      </c>
      <c r="C135" s="2" t="s">
        <v>67</v>
      </c>
      <c r="D135" s="2" t="s">
        <v>67</v>
      </c>
      <c r="F135" s="28" t="s">
        <v>9749</v>
      </c>
      <c r="G135" s="8" t="s">
        <v>9817</v>
      </c>
      <c r="H135" s="22">
        <v>1</v>
      </c>
    </row>
    <row r="136" spans="1:8" x14ac:dyDescent="0.3">
      <c r="A136" s="8" t="s">
        <v>10103</v>
      </c>
      <c r="B136" s="8" t="s">
        <v>9287</v>
      </c>
      <c r="C136" s="2" t="s">
        <v>67</v>
      </c>
      <c r="D136" s="2" t="s">
        <v>67</v>
      </c>
      <c r="F136" s="28" t="s">
        <v>10054</v>
      </c>
      <c r="G136" s="8" t="s">
        <v>10144</v>
      </c>
      <c r="H136" s="22">
        <v>1</v>
      </c>
    </row>
    <row r="137" spans="1:8" ht="43.2" x14ac:dyDescent="0.3">
      <c r="A137" s="8" t="s">
        <v>9776</v>
      </c>
      <c r="B137" s="8" t="s">
        <v>9287</v>
      </c>
      <c r="C137" s="2" t="s">
        <v>67</v>
      </c>
      <c r="D137" s="2" t="s">
        <v>67</v>
      </c>
      <c r="F137" s="28" t="s">
        <v>9717</v>
      </c>
      <c r="G137" s="8" t="s">
        <v>9817</v>
      </c>
      <c r="H137" s="22">
        <v>1</v>
      </c>
    </row>
    <row r="138" spans="1:8" ht="28.8" x14ac:dyDescent="0.3">
      <c r="A138" s="8" t="s">
        <v>10529</v>
      </c>
      <c r="B138" s="8" t="s">
        <v>9287</v>
      </c>
      <c r="C138" s="2" t="s">
        <v>67</v>
      </c>
      <c r="D138" s="2" t="s">
        <v>67</v>
      </c>
      <c r="F138" s="28" t="s">
        <v>10250</v>
      </c>
      <c r="G138" s="8" t="s">
        <v>10281</v>
      </c>
      <c r="H138" s="22">
        <v>1</v>
      </c>
    </row>
    <row r="139" spans="1:8" x14ac:dyDescent="0.3">
      <c r="A139" s="8" t="s">
        <v>10443</v>
      </c>
      <c r="B139" s="8" t="s">
        <v>9287</v>
      </c>
      <c r="C139" s="2" t="s">
        <v>67</v>
      </c>
      <c r="D139" s="2" t="s">
        <v>67</v>
      </c>
      <c r="F139" s="28" t="s">
        <v>10164</v>
      </c>
      <c r="G139" s="8" t="s">
        <v>10193</v>
      </c>
      <c r="H139" s="22">
        <v>1</v>
      </c>
    </row>
    <row r="140" spans="1:8" ht="28.8" x14ac:dyDescent="0.3">
      <c r="A140" s="8" t="s">
        <v>10450</v>
      </c>
      <c r="B140" s="8" t="s">
        <v>9287</v>
      </c>
      <c r="C140" s="2" t="s">
        <v>67</v>
      </c>
      <c r="D140" s="2" t="s">
        <v>67</v>
      </c>
      <c r="F140" s="28" t="s">
        <v>10171</v>
      </c>
      <c r="G140" s="8" t="s">
        <v>10193</v>
      </c>
      <c r="H140" s="22">
        <v>1</v>
      </c>
    </row>
    <row r="141" spans="1:8" ht="28.8" x14ac:dyDescent="0.3">
      <c r="A141" s="8" t="s">
        <v>9800</v>
      </c>
      <c r="B141" s="8" t="s">
        <v>9287</v>
      </c>
      <c r="C141" s="2" t="s">
        <v>67</v>
      </c>
      <c r="D141" s="2" t="s">
        <v>67</v>
      </c>
      <c r="F141" s="28" t="s">
        <v>9741</v>
      </c>
      <c r="G141" s="8" t="s">
        <v>9817</v>
      </c>
      <c r="H141" s="22">
        <v>1</v>
      </c>
    </row>
    <row r="142" spans="1:8" ht="28.8" x14ac:dyDescent="0.3">
      <c r="A142" s="8" t="s">
        <v>10429</v>
      </c>
      <c r="B142" s="8" t="s">
        <v>9287</v>
      </c>
      <c r="C142" s="2" t="s">
        <v>67</v>
      </c>
      <c r="D142" s="2" t="s">
        <v>67</v>
      </c>
      <c r="F142" s="28" t="s">
        <v>10151</v>
      </c>
      <c r="G142" s="8" t="s">
        <v>10193</v>
      </c>
      <c r="H142" s="22">
        <v>1</v>
      </c>
    </row>
    <row r="143" spans="1:8" ht="28.8" x14ac:dyDescent="0.3">
      <c r="A143" s="8" t="s">
        <v>10555</v>
      </c>
      <c r="B143" s="8" t="s">
        <v>9287</v>
      </c>
      <c r="C143" s="2" t="s">
        <v>67</v>
      </c>
      <c r="D143" s="2" t="s">
        <v>67</v>
      </c>
      <c r="F143" s="28" t="s">
        <v>10276</v>
      </c>
      <c r="G143" s="8" t="s">
        <v>10281</v>
      </c>
      <c r="H143" s="22">
        <v>1</v>
      </c>
    </row>
    <row r="144" spans="1:8" ht="28.8" x14ac:dyDescent="0.3">
      <c r="A144" s="8" t="s">
        <v>9917</v>
      </c>
      <c r="B144" s="8" t="s">
        <v>9287</v>
      </c>
      <c r="C144" s="2" t="s">
        <v>67</v>
      </c>
      <c r="D144" s="2" t="s">
        <v>67</v>
      </c>
      <c r="F144" s="28" t="s">
        <v>2634</v>
      </c>
      <c r="G144" s="8" t="s">
        <v>9875</v>
      </c>
      <c r="H144" s="22">
        <v>1</v>
      </c>
    </row>
    <row r="145" spans="1:8" x14ac:dyDescent="0.3">
      <c r="A145" s="8" t="s">
        <v>9497</v>
      </c>
      <c r="B145" s="8" t="s">
        <v>9287</v>
      </c>
      <c r="C145" s="2" t="s">
        <v>67</v>
      </c>
      <c r="D145" s="2" t="s">
        <v>67</v>
      </c>
      <c r="F145" s="28" t="s">
        <v>9421</v>
      </c>
      <c r="G145" s="8" t="s">
        <v>9503</v>
      </c>
      <c r="H145" s="22">
        <v>1</v>
      </c>
    </row>
    <row r="146" spans="1:8" ht="28.8" x14ac:dyDescent="0.3">
      <c r="A146" s="8" t="s">
        <v>10096</v>
      </c>
      <c r="B146" s="8" t="s">
        <v>9287</v>
      </c>
      <c r="C146" s="2" t="s">
        <v>67</v>
      </c>
      <c r="D146" s="2" t="s">
        <v>67</v>
      </c>
      <c r="F146" s="28" t="s">
        <v>10047</v>
      </c>
      <c r="G146" s="8" t="s">
        <v>10144</v>
      </c>
      <c r="H146" s="22">
        <v>1</v>
      </c>
    </row>
    <row r="147" spans="1:8" ht="28.8" x14ac:dyDescent="0.3">
      <c r="A147" s="8" t="s">
        <v>10637</v>
      </c>
      <c r="B147" s="8" t="s">
        <v>9287</v>
      </c>
      <c r="C147" s="2" t="s">
        <v>67</v>
      </c>
      <c r="D147" s="2" t="s">
        <v>67</v>
      </c>
      <c r="F147" s="28" t="s">
        <v>10356</v>
      </c>
      <c r="G147" s="8" t="s">
        <v>10367</v>
      </c>
      <c r="H147" s="22">
        <v>1</v>
      </c>
    </row>
    <row r="148" spans="1:8" x14ac:dyDescent="0.3">
      <c r="A148" s="8" t="s">
        <v>9665</v>
      </c>
      <c r="B148" s="8" t="s">
        <v>9287</v>
      </c>
      <c r="C148" s="2" t="s">
        <v>67</v>
      </c>
      <c r="D148" s="2" t="s">
        <v>67</v>
      </c>
      <c r="F148" s="28" t="s">
        <v>9620</v>
      </c>
      <c r="G148" s="8" t="s">
        <v>9699</v>
      </c>
      <c r="H148" s="22">
        <v>1</v>
      </c>
    </row>
    <row r="149" spans="1:8" ht="28.8" x14ac:dyDescent="0.3">
      <c r="A149" s="8" t="s">
        <v>10487</v>
      </c>
      <c r="B149" s="8" t="s">
        <v>9287</v>
      </c>
      <c r="C149" s="2" t="s">
        <v>67</v>
      </c>
      <c r="D149" s="2" t="s">
        <v>67</v>
      </c>
      <c r="F149" s="28" t="s">
        <v>10208</v>
      </c>
      <c r="G149" s="8" t="s">
        <v>10239</v>
      </c>
      <c r="H149" s="22">
        <v>1</v>
      </c>
    </row>
    <row r="150" spans="1:8" ht="28.8" x14ac:dyDescent="0.3">
      <c r="A150" s="8" t="s">
        <v>10513</v>
      </c>
      <c r="B150" s="8" t="s">
        <v>9287</v>
      </c>
      <c r="C150" s="2" t="s">
        <v>67</v>
      </c>
      <c r="D150" s="2" t="s">
        <v>67</v>
      </c>
      <c r="F150" s="28" t="s">
        <v>10233</v>
      </c>
      <c r="G150" s="8" t="s">
        <v>10239</v>
      </c>
      <c r="H150" s="22">
        <v>1</v>
      </c>
    </row>
    <row r="151" spans="1:8" ht="28.8" x14ac:dyDescent="0.3">
      <c r="A151" s="8" t="s">
        <v>9452</v>
      </c>
      <c r="B151" s="8" t="s">
        <v>9287</v>
      </c>
      <c r="C151" s="2" t="s">
        <v>67</v>
      </c>
      <c r="D151" s="2" t="s">
        <v>67</v>
      </c>
      <c r="F151" s="28" t="s">
        <v>9375</v>
      </c>
      <c r="G151" s="8" t="s">
        <v>9380</v>
      </c>
      <c r="H151" s="22">
        <v>1</v>
      </c>
    </row>
    <row r="152" spans="1:8" ht="28.8" x14ac:dyDescent="0.3">
      <c r="A152" s="8" t="s">
        <v>10129</v>
      </c>
      <c r="B152" s="8" t="s">
        <v>9287</v>
      </c>
      <c r="C152" s="2" t="s">
        <v>67</v>
      </c>
      <c r="D152" s="2" t="s">
        <v>67</v>
      </c>
      <c r="F152" s="28" t="s">
        <v>10080</v>
      </c>
      <c r="G152" s="8" t="s">
        <v>10144</v>
      </c>
      <c r="H152" s="22">
        <v>1</v>
      </c>
    </row>
    <row r="153" spans="1:8" ht="28.8" x14ac:dyDescent="0.3">
      <c r="A153" s="8" t="s">
        <v>10646</v>
      </c>
      <c r="B153" s="8" t="s">
        <v>9287</v>
      </c>
      <c r="C153" s="2" t="s">
        <v>67</v>
      </c>
      <c r="D153" s="2" t="s">
        <v>67</v>
      </c>
      <c r="F153" s="28" t="s">
        <v>10365</v>
      </c>
      <c r="G153" s="8" t="s">
        <v>10367</v>
      </c>
      <c r="H153" s="22">
        <v>1</v>
      </c>
    </row>
    <row r="154" spans="1:8" ht="28.8" x14ac:dyDescent="0.3">
      <c r="A154" s="8" t="s">
        <v>9929</v>
      </c>
      <c r="B154" s="8" t="s">
        <v>9287</v>
      </c>
      <c r="C154" s="2" t="s">
        <v>67</v>
      </c>
      <c r="D154" s="2" t="s">
        <v>67</v>
      </c>
      <c r="F154" s="28" t="s">
        <v>9869</v>
      </c>
      <c r="G154" s="8" t="s">
        <v>9875</v>
      </c>
      <c r="H154" s="22">
        <v>1</v>
      </c>
    </row>
    <row r="155" spans="1:8" ht="28.8" x14ac:dyDescent="0.3">
      <c r="A155" s="8" t="s">
        <v>10611</v>
      </c>
      <c r="B155" s="8" t="s">
        <v>9287</v>
      </c>
      <c r="C155" s="2" t="s">
        <v>67</v>
      </c>
      <c r="D155" s="2" t="s">
        <v>67</v>
      </c>
      <c r="F155" s="28" t="s">
        <v>10330</v>
      </c>
      <c r="G155" s="8" t="s">
        <v>10367</v>
      </c>
      <c r="H155" s="22">
        <v>1</v>
      </c>
    </row>
    <row r="156" spans="1:8" ht="28.8" x14ac:dyDescent="0.3">
      <c r="A156" s="8" t="s">
        <v>9679</v>
      </c>
      <c r="B156" s="8" t="s">
        <v>9287</v>
      </c>
      <c r="C156" s="2" t="s">
        <v>67</v>
      </c>
      <c r="D156" s="2" t="s">
        <v>67</v>
      </c>
      <c r="F156" s="28" t="s">
        <v>9634</v>
      </c>
      <c r="G156" s="8" t="s">
        <v>9699</v>
      </c>
      <c r="H156" s="22">
        <v>1</v>
      </c>
    </row>
    <row r="157" spans="1:8" ht="28.8" x14ac:dyDescent="0.3">
      <c r="A157" s="8" t="s">
        <v>9882</v>
      </c>
      <c r="B157" s="8" t="s">
        <v>9287</v>
      </c>
      <c r="C157" s="2" t="s">
        <v>67</v>
      </c>
      <c r="D157" s="2" t="s">
        <v>67</v>
      </c>
      <c r="F157" s="28" t="s">
        <v>9824</v>
      </c>
      <c r="G157" s="8" t="s">
        <v>9875</v>
      </c>
      <c r="H157" s="22">
        <v>1</v>
      </c>
    </row>
    <row r="158" spans="1:8" ht="28.8" x14ac:dyDescent="0.3">
      <c r="A158" s="8" t="s">
        <v>10010</v>
      </c>
      <c r="B158" s="8" t="s">
        <v>9287</v>
      </c>
      <c r="C158" s="2" t="s">
        <v>67</v>
      </c>
      <c r="D158" s="2" t="s">
        <v>67</v>
      </c>
      <c r="F158" s="28" t="s">
        <v>9954</v>
      </c>
      <c r="G158" s="8" t="s">
        <v>10045</v>
      </c>
      <c r="H158" s="22">
        <v>1</v>
      </c>
    </row>
    <row r="159" spans="1:8" ht="28.8" x14ac:dyDescent="0.3">
      <c r="A159" s="8" t="s">
        <v>9795</v>
      </c>
      <c r="B159" s="8" t="s">
        <v>9287</v>
      </c>
      <c r="C159" s="2" t="s">
        <v>67</v>
      </c>
      <c r="D159" s="2" t="s">
        <v>67</v>
      </c>
      <c r="F159" s="28" t="s">
        <v>9736</v>
      </c>
      <c r="G159" s="8" t="s">
        <v>9817</v>
      </c>
      <c r="H159" s="22">
        <v>1</v>
      </c>
    </row>
    <row r="160" spans="1:8" ht="28.8" x14ac:dyDescent="0.3">
      <c r="A160" s="8" t="s">
        <v>10484</v>
      </c>
      <c r="B160" s="8" t="s">
        <v>9287</v>
      </c>
      <c r="C160" s="2" t="s">
        <v>67</v>
      </c>
      <c r="D160" s="2" t="s">
        <v>67</v>
      </c>
      <c r="F160" s="28" t="s">
        <v>10205</v>
      </c>
      <c r="G160" s="8" t="s">
        <v>10239</v>
      </c>
      <c r="H160" s="22">
        <v>1</v>
      </c>
    </row>
    <row r="161" spans="1:8" ht="28.8" x14ac:dyDescent="0.3">
      <c r="A161" s="8" t="s">
        <v>9796</v>
      </c>
      <c r="B161" s="8" t="s">
        <v>9287</v>
      </c>
      <c r="C161" s="2" t="s">
        <v>67</v>
      </c>
      <c r="D161" s="2" t="s">
        <v>67</v>
      </c>
      <c r="F161" s="28" t="s">
        <v>9737</v>
      </c>
      <c r="G161" s="8" t="s">
        <v>9817</v>
      </c>
      <c r="H161" s="22">
        <v>1</v>
      </c>
    </row>
    <row r="162" spans="1:8" ht="28.8" x14ac:dyDescent="0.3">
      <c r="A162" s="8" t="s">
        <v>9588</v>
      </c>
      <c r="B162" s="8" t="s">
        <v>9287</v>
      </c>
      <c r="C162" s="2" t="s">
        <v>67</v>
      </c>
      <c r="D162" s="2" t="s">
        <v>67</v>
      </c>
      <c r="F162" s="28" t="s">
        <v>9537</v>
      </c>
      <c r="G162" s="8" t="s">
        <v>9608</v>
      </c>
      <c r="H162" s="22">
        <v>1</v>
      </c>
    </row>
    <row r="163" spans="1:8" ht="28.8" x14ac:dyDescent="0.3">
      <c r="A163" s="8" t="s">
        <v>9455</v>
      </c>
      <c r="B163" s="8" t="s">
        <v>9287</v>
      </c>
      <c r="C163" s="2" t="s">
        <v>67</v>
      </c>
      <c r="D163" s="2" t="s">
        <v>67</v>
      </c>
      <c r="F163" s="28" t="s">
        <v>9378</v>
      </c>
      <c r="G163" s="8" t="s">
        <v>9380</v>
      </c>
      <c r="H163" s="22">
        <v>1</v>
      </c>
    </row>
    <row r="164" spans="1:8" ht="28.8" x14ac:dyDescent="0.3">
      <c r="A164" s="8" t="s">
        <v>9772</v>
      </c>
      <c r="B164" s="8" t="s">
        <v>9287</v>
      </c>
      <c r="C164" s="2" t="s">
        <v>67</v>
      </c>
      <c r="D164" s="2" t="s">
        <v>67</v>
      </c>
      <c r="F164" s="28" t="s">
        <v>9713</v>
      </c>
      <c r="G164" s="8" t="s">
        <v>9817</v>
      </c>
      <c r="H164" s="22">
        <v>1</v>
      </c>
    </row>
    <row r="165" spans="1:8" ht="28.8" x14ac:dyDescent="0.3">
      <c r="A165" s="8" t="s">
        <v>10492</v>
      </c>
      <c r="B165" s="8" t="s">
        <v>9287</v>
      </c>
      <c r="C165" s="2" t="s">
        <v>67</v>
      </c>
      <c r="D165" s="2" t="s">
        <v>67</v>
      </c>
      <c r="F165" s="28" t="s">
        <v>10213</v>
      </c>
      <c r="G165" s="8" t="s">
        <v>10239</v>
      </c>
      <c r="H165" s="22">
        <v>1</v>
      </c>
    </row>
    <row r="166" spans="1:8" ht="28.8" x14ac:dyDescent="0.3">
      <c r="A166" s="8" t="s">
        <v>10569</v>
      </c>
      <c r="B166" s="8" t="s">
        <v>9287</v>
      </c>
      <c r="C166" s="2" t="s">
        <v>67</v>
      </c>
      <c r="D166" s="2" t="s">
        <v>67</v>
      </c>
      <c r="F166" s="28" t="s">
        <v>10290</v>
      </c>
      <c r="G166" s="8" t="s">
        <v>10324</v>
      </c>
      <c r="H166" s="22">
        <v>1</v>
      </c>
    </row>
    <row r="167" spans="1:8" ht="28.8" x14ac:dyDescent="0.3">
      <c r="A167" s="8" t="s">
        <v>9654</v>
      </c>
      <c r="B167" s="8" t="s">
        <v>9287</v>
      </c>
      <c r="C167" s="2" t="s">
        <v>67</v>
      </c>
      <c r="D167" s="2" t="s">
        <v>67</v>
      </c>
      <c r="F167" s="28" t="s">
        <v>9609</v>
      </c>
      <c r="G167" s="8" t="s">
        <v>9699</v>
      </c>
      <c r="H167" s="22">
        <v>1</v>
      </c>
    </row>
    <row r="168" spans="1:8" x14ac:dyDescent="0.3">
      <c r="A168" s="8" t="s">
        <v>10648</v>
      </c>
      <c r="B168" s="8" t="s">
        <v>9287</v>
      </c>
      <c r="C168" s="2" t="s">
        <v>67</v>
      </c>
      <c r="D168" s="2" t="s">
        <v>67</v>
      </c>
      <c r="F168" s="28" t="s">
        <v>10368</v>
      </c>
      <c r="G168" s="8" t="s">
        <v>10406</v>
      </c>
      <c r="H168" s="22">
        <v>1</v>
      </c>
    </row>
    <row r="169" spans="1:8" x14ac:dyDescent="0.3">
      <c r="A169" s="8" t="s">
        <v>10481</v>
      </c>
      <c r="B169" s="8" t="s">
        <v>9287</v>
      </c>
      <c r="C169" s="2" t="s">
        <v>67</v>
      </c>
      <c r="D169" s="2" t="s">
        <v>67</v>
      </c>
      <c r="F169" s="28" t="s">
        <v>10202</v>
      </c>
      <c r="G169" s="8" t="s">
        <v>10239</v>
      </c>
      <c r="H169" s="22">
        <v>1</v>
      </c>
    </row>
    <row r="170" spans="1:8" x14ac:dyDescent="0.3">
      <c r="A170" s="8" t="s">
        <v>10423</v>
      </c>
      <c r="B170" s="8" t="s">
        <v>9287</v>
      </c>
      <c r="C170" s="2" t="s">
        <v>67</v>
      </c>
      <c r="D170" s="2" t="s">
        <v>67</v>
      </c>
      <c r="F170" s="28" t="s">
        <v>10145</v>
      </c>
      <c r="G170" s="8" t="s">
        <v>10193</v>
      </c>
      <c r="H170" s="22">
        <v>1</v>
      </c>
    </row>
    <row r="171" spans="1:8" ht="43.2" x14ac:dyDescent="0.3">
      <c r="A171" s="8" t="s">
        <v>10676</v>
      </c>
      <c r="B171" s="8" t="s">
        <v>9287</v>
      </c>
      <c r="C171" s="2" t="s">
        <v>67</v>
      </c>
      <c r="D171" s="2" t="s">
        <v>67</v>
      </c>
      <c r="F171" s="28" t="s">
        <v>10396</v>
      </c>
      <c r="G171" s="8" t="s">
        <v>10406</v>
      </c>
      <c r="H171" s="22">
        <v>1</v>
      </c>
    </row>
    <row r="172" spans="1:8" ht="28.8" x14ac:dyDescent="0.3">
      <c r="A172" s="8" t="s">
        <v>10679</v>
      </c>
      <c r="B172" s="8" t="s">
        <v>9287</v>
      </c>
      <c r="C172" s="2" t="s">
        <v>67</v>
      </c>
      <c r="D172" s="2" t="s">
        <v>67</v>
      </c>
      <c r="F172" s="28" t="s">
        <v>10399</v>
      </c>
      <c r="G172" s="8" t="s">
        <v>10406</v>
      </c>
      <c r="H172" s="22">
        <v>1</v>
      </c>
    </row>
    <row r="173" spans="1:8" ht="28.8" x14ac:dyDescent="0.3">
      <c r="A173" s="8" t="s">
        <v>9590</v>
      </c>
      <c r="B173" s="8" t="s">
        <v>9287</v>
      </c>
      <c r="C173" s="2" t="s">
        <v>67</v>
      </c>
      <c r="D173" s="2" t="s">
        <v>67</v>
      </c>
      <c r="F173" s="28" t="s">
        <v>9539</v>
      </c>
      <c r="G173" s="8" t="s">
        <v>9608</v>
      </c>
      <c r="H173" s="22">
        <v>1</v>
      </c>
    </row>
    <row r="174" spans="1:8" ht="28.8" x14ac:dyDescent="0.3">
      <c r="A174" s="8" t="s">
        <v>9442</v>
      </c>
      <c r="B174" s="8" t="s">
        <v>9287</v>
      </c>
      <c r="C174" s="2" t="s">
        <v>67</v>
      </c>
      <c r="D174" s="2" t="s">
        <v>67</v>
      </c>
      <c r="F174" s="28" t="s">
        <v>9365</v>
      </c>
      <c r="G174" s="8" t="s">
        <v>9380</v>
      </c>
      <c r="H174" s="22">
        <v>1</v>
      </c>
    </row>
    <row r="175" spans="1:8" ht="28.8" x14ac:dyDescent="0.3">
      <c r="A175" s="8" t="s">
        <v>9898</v>
      </c>
      <c r="B175" s="8" t="s">
        <v>9287</v>
      </c>
      <c r="C175" s="2" t="s">
        <v>67</v>
      </c>
      <c r="D175" s="2" t="s">
        <v>67</v>
      </c>
      <c r="F175" s="28" t="s">
        <v>9840</v>
      </c>
      <c r="G175" s="8" t="s">
        <v>9875</v>
      </c>
      <c r="H175" s="22">
        <v>1</v>
      </c>
    </row>
    <row r="176" spans="1:8" x14ac:dyDescent="0.3">
      <c r="A176" s="8" t="s">
        <v>10024</v>
      </c>
      <c r="B176" s="8" t="s">
        <v>9287</v>
      </c>
      <c r="C176" s="2" t="s">
        <v>67</v>
      </c>
      <c r="D176" s="2" t="s">
        <v>67</v>
      </c>
      <c r="E176" s="23" t="s">
        <v>10756</v>
      </c>
      <c r="F176" s="28" t="s">
        <v>9968</v>
      </c>
      <c r="G176" s="8" t="s">
        <v>10045</v>
      </c>
      <c r="H176" s="22">
        <v>1</v>
      </c>
    </row>
    <row r="177" spans="1:8" x14ac:dyDescent="0.3">
      <c r="A177" s="8" t="s">
        <v>10135</v>
      </c>
      <c r="B177" s="8" t="s">
        <v>9287</v>
      </c>
      <c r="C177" s="2" t="s">
        <v>67</v>
      </c>
      <c r="D177" s="2" t="s">
        <v>67</v>
      </c>
      <c r="F177" s="28" t="s">
        <v>10086</v>
      </c>
      <c r="G177" s="8" t="s">
        <v>10144</v>
      </c>
      <c r="H177" s="22">
        <v>1</v>
      </c>
    </row>
    <row r="178" spans="1:8" x14ac:dyDescent="0.3">
      <c r="A178" s="8" t="s">
        <v>9900</v>
      </c>
      <c r="B178" s="8" t="s">
        <v>9287</v>
      </c>
      <c r="C178" s="2" t="s">
        <v>67</v>
      </c>
      <c r="D178" s="2" t="s">
        <v>67</v>
      </c>
      <c r="F178" s="28" t="s">
        <v>9842</v>
      </c>
      <c r="G178" s="8" t="s">
        <v>9875</v>
      </c>
      <c r="H178" s="22">
        <v>1</v>
      </c>
    </row>
    <row r="179" spans="1:8" x14ac:dyDescent="0.3">
      <c r="A179" s="8" t="s">
        <v>10578</v>
      </c>
      <c r="B179" s="8" t="s">
        <v>9287</v>
      </c>
      <c r="C179" s="2" t="s">
        <v>67</v>
      </c>
      <c r="D179" s="2" t="s">
        <v>67</v>
      </c>
      <c r="F179" s="28" t="s">
        <v>10297</v>
      </c>
      <c r="G179" s="8" t="s">
        <v>10324</v>
      </c>
      <c r="H179" s="22">
        <v>1</v>
      </c>
    </row>
    <row r="180" spans="1:8" ht="28.8" x14ac:dyDescent="0.3">
      <c r="A180" s="8" t="s">
        <v>9326</v>
      </c>
      <c r="B180" s="8" t="s">
        <v>9287</v>
      </c>
      <c r="C180" s="2" t="s">
        <v>67</v>
      </c>
      <c r="D180" s="2" t="s">
        <v>67</v>
      </c>
      <c r="F180" s="28" t="s">
        <v>9298</v>
      </c>
      <c r="G180" s="8" t="s">
        <v>9291</v>
      </c>
      <c r="H180" s="22">
        <v>1</v>
      </c>
    </row>
    <row r="181" spans="1:8" ht="28.8" x14ac:dyDescent="0.3">
      <c r="A181" s="8" t="s">
        <v>10556</v>
      </c>
      <c r="B181" s="8" t="s">
        <v>9287</v>
      </c>
      <c r="C181" s="2" t="s">
        <v>67</v>
      </c>
      <c r="D181" s="2" t="s">
        <v>67</v>
      </c>
      <c r="F181" s="28" t="s">
        <v>10277</v>
      </c>
      <c r="G181" s="8" t="s">
        <v>10281</v>
      </c>
      <c r="H181" s="22">
        <v>1</v>
      </c>
    </row>
    <row r="182" spans="1:8" ht="28.8" x14ac:dyDescent="0.3">
      <c r="A182" s="8" t="s">
        <v>9460</v>
      </c>
      <c r="B182" s="8" t="s">
        <v>9287</v>
      </c>
      <c r="C182" s="2" t="s">
        <v>67</v>
      </c>
      <c r="D182" s="2" t="s">
        <v>67</v>
      </c>
      <c r="F182" s="28" t="s">
        <v>9384</v>
      </c>
      <c r="G182" s="8" t="s">
        <v>9503</v>
      </c>
      <c r="H182" s="22">
        <v>1</v>
      </c>
    </row>
    <row r="183" spans="1:8" ht="43.2" x14ac:dyDescent="0.3">
      <c r="A183" s="8" t="s">
        <v>10671</v>
      </c>
      <c r="B183" s="8" t="s">
        <v>9287</v>
      </c>
      <c r="C183" s="2" t="s">
        <v>67</v>
      </c>
      <c r="D183" s="2" t="s">
        <v>67</v>
      </c>
      <c r="F183" s="28" t="s">
        <v>10391</v>
      </c>
      <c r="G183" s="8" t="s">
        <v>10406</v>
      </c>
      <c r="H183" s="22">
        <v>1</v>
      </c>
    </row>
    <row r="184" spans="1:8" ht="28.8" x14ac:dyDescent="0.3">
      <c r="A184" s="8" t="s">
        <v>9690</v>
      </c>
      <c r="B184" s="8" t="s">
        <v>9287</v>
      </c>
      <c r="C184" s="2" t="s">
        <v>67</v>
      </c>
      <c r="D184" s="2" t="s">
        <v>67</v>
      </c>
      <c r="F184" s="28" t="s">
        <v>9645</v>
      </c>
      <c r="G184" s="8" t="s">
        <v>9699</v>
      </c>
      <c r="H184" s="22">
        <v>1</v>
      </c>
    </row>
    <row r="185" spans="1:8" ht="28.8" x14ac:dyDescent="0.3">
      <c r="A185" s="8" t="s">
        <v>10666</v>
      </c>
      <c r="B185" s="8" t="s">
        <v>9287</v>
      </c>
      <c r="C185" s="2" t="s">
        <v>67</v>
      </c>
      <c r="D185" s="2" t="s">
        <v>67</v>
      </c>
      <c r="F185" s="28" t="s">
        <v>10386</v>
      </c>
      <c r="G185" s="8" t="s">
        <v>10406</v>
      </c>
      <c r="H185" s="22">
        <v>1</v>
      </c>
    </row>
    <row r="186" spans="1:8" ht="28.8" x14ac:dyDescent="0.3">
      <c r="A186" s="8" t="s">
        <v>9461</v>
      </c>
      <c r="B186" s="8" t="s">
        <v>9287</v>
      </c>
      <c r="C186" s="2" t="s">
        <v>67</v>
      </c>
      <c r="D186" s="2" t="s">
        <v>67</v>
      </c>
      <c r="F186" s="28" t="s">
        <v>9385</v>
      </c>
      <c r="G186" s="8" t="s">
        <v>9503</v>
      </c>
      <c r="H186" s="22">
        <v>1</v>
      </c>
    </row>
    <row r="187" spans="1:8" ht="28.8" x14ac:dyDescent="0.3">
      <c r="A187" s="8" t="s">
        <v>9330</v>
      </c>
      <c r="B187" s="8" t="s">
        <v>9287</v>
      </c>
      <c r="C187" s="2" t="s">
        <v>67</v>
      </c>
      <c r="D187" s="2" t="s">
        <v>67</v>
      </c>
      <c r="F187" s="28" t="s">
        <v>9302</v>
      </c>
      <c r="G187" s="8" t="s">
        <v>9291</v>
      </c>
      <c r="H187" s="22">
        <v>1</v>
      </c>
    </row>
    <row r="188" spans="1:8" x14ac:dyDescent="0.3">
      <c r="A188" s="8" t="s">
        <v>9565</v>
      </c>
      <c r="B188" s="8" t="s">
        <v>9287</v>
      </c>
      <c r="C188" s="2" t="s">
        <v>67</v>
      </c>
      <c r="D188" s="2" t="s">
        <v>67</v>
      </c>
      <c r="F188" s="28" t="s">
        <v>9512</v>
      </c>
      <c r="G188" s="8" t="s">
        <v>9608</v>
      </c>
      <c r="H188" s="22">
        <v>1</v>
      </c>
    </row>
    <row r="189" spans="1:8" ht="28.8" x14ac:dyDescent="0.3">
      <c r="A189" s="8" t="s">
        <v>10518</v>
      </c>
      <c r="B189" s="8" t="s">
        <v>9287</v>
      </c>
      <c r="C189" s="2" t="s">
        <v>67</v>
      </c>
      <c r="D189" s="2" t="s">
        <v>67</v>
      </c>
      <c r="F189" s="28" t="s">
        <v>10238</v>
      </c>
      <c r="G189" s="8" t="s">
        <v>10239</v>
      </c>
      <c r="H189" s="22">
        <v>1</v>
      </c>
    </row>
    <row r="190" spans="1:8" x14ac:dyDescent="0.3">
      <c r="A190" s="8" t="s">
        <v>10549</v>
      </c>
      <c r="B190" s="8" t="s">
        <v>9287</v>
      </c>
      <c r="C190" s="2" t="s">
        <v>67</v>
      </c>
      <c r="D190" s="2" t="s">
        <v>67</v>
      </c>
      <c r="F190" s="28" t="s">
        <v>10270</v>
      </c>
      <c r="G190" s="8" t="s">
        <v>10281</v>
      </c>
      <c r="H190" s="22">
        <v>1</v>
      </c>
    </row>
    <row r="191" spans="1:8" ht="28.8" x14ac:dyDescent="0.3">
      <c r="A191" s="8" t="s">
        <v>10502</v>
      </c>
      <c r="B191" s="8" t="s">
        <v>9287</v>
      </c>
      <c r="C191" s="2" t="s">
        <v>67</v>
      </c>
      <c r="D191" s="2" t="s">
        <v>67</v>
      </c>
      <c r="F191" s="28" t="s">
        <v>10222</v>
      </c>
      <c r="G191" s="8" t="s">
        <v>10239</v>
      </c>
      <c r="H191" s="22">
        <v>1</v>
      </c>
    </row>
    <row r="192" spans="1:8" x14ac:dyDescent="0.3">
      <c r="A192" s="8" t="s">
        <v>9465</v>
      </c>
      <c r="B192" s="8" t="s">
        <v>9287</v>
      </c>
      <c r="C192" s="2" t="s">
        <v>67</v>
      </c>
      <c r="D192" s="2" t="s">
        <v>67</v>
      </c>
      <c r="F192" s="28" t="s">
        <v>9389</v>
      </c>
      <c r="G192" s="8" t="s">
        <v>9503</v>
      </c>
      <c r="H192" s="22">
        <v>1</v>
      </c>
    </row>
    <row r="193" spans="1:8" x14ac:dyDescent="0.3">
      <c r="A193" s="8" t="s">
        <v>9483</v>
      </c>
      <c r="B193" s="8" t="s">
        <v>9287</v>
      </c>
      <c r="C193" s="2" t="s">
        <v>67</v>
      </c>
      <c r="D193" s="2" t="s">
        <v>67</v>
      </c>
      <c r="F193" s="28" t="s">
        <v>9407</v>
      </c>
      <c r="G193" s="8" t="s">
        <v>9503</v>
      </c>
      <c r="H193" s="22">
        <v>1</v>
      </c>
    </row>
    <row r="194" spans="1:8" ht="28.8" x14ac:dyDescent="0.3">
      <c r="A194" s="8" t="s">
        <v>9889</v>
      </c>
      <c r="B194" s="8" t="s">
        <v>9287</v>
      </c>
      <c r="C194" s="2" t="s">
        <v>67</v>
      </c>
      <c r="D194" s="2" t="s">
        <v>67</v>
      </c>
      <c r="F194" s="28" t="s">
        <v>9831</v>
      </c>
      <c r="G194" s="8" t="s">
        <v>9875</v>
      </c>
      <c r="H194" s="22">
        <v>1</v>
      </c>
    </row>
    <row r="195" spans="1:8" ht="28.8" x14ac:dyDescent="0.3">
      <c r="A195" s="8" t="s">
        <v>10020</v>
      </c>
      <c r="B195" s="8" t="s">
        <v>9287</v>
      </c>
      <c r="C195" s="2" t="s">
        <v>67</v>
      </c>
      <c r="D195" s="2" t="s">
        <v>67</v>
      </c>
      <c r="F195" s="28" t="s">
        <v>9964</v>
      </c>
      <c r="G195" s="8" t="s">
        <v>10045</v>
      </c>
      <c r="H195" s="22">
        <v>1</v>
      </c>
    </row>
    <row r="196" spans="1:8" x14ac:dyDescent="0.3">
      <c r="A196" s="8" t="s">
        <v>10589</v>
      </c>
      <c r="B196" s="8" t="s">
        <v>9287</v>
      </c>
      <c r="C196" s="2" t="s">
        <v>67</v>
      </c>
      <c r="D196" s="2" t="s">
        <v>67</v>
      </c>
      <c r="F196" s="28" t="s">
        <v>10307</v>
      </c>
      <c r="G196" s="8" t="s">
        <v>10324</v>
      </c>
      <c r="H196" s="22">
        <v>1</v>
      </c>
    </row>
    <row r="197" spans="1:8" x14ac:dyDescent="0.3">
      <c r="A197" s="8" t="s">
        <v>10508</v>
      </c>
      <c r="B197" s="8" t="s">
        <v>9287</v>
      </c>
      <c r="C197" s="2" t="s">
        <v>67</v>
      </c>
      <c r="D197" s="2" t="s">
        <v>67</v>
      </c>
      <c r="F197" s="28" t="s">
        <v>10228</v>
      </c>
      <c r="G197" s="8" t="s">
        <v>10239</v>
      </c>
      <c r="H197" s="22">
        <v>1</v>
      </c>
    </row>
    <row r="198" spans="1:8" ht="28.8" x14ac:dyDescent="0.3">
      <c r="A198" s="8" t="s">
        <v>9348</v>
      </c>
      <c r="B198" s="8" t="s">
        <v>9287</v>
      </c>
      <c r="C198" s="2" t="s">
        <v>67</v>
      </c>
      <c r="D198" s="2" t="s">
        <v>67</v>
      </c>
      <c r="F198" s="28" t="s">
        <v>9320</v>
      </c>
      <c r="G198" s="8" t="s">
        <v>9291</v>
      </c>
      <c r="H198" s="22">
        <v>1</v>
      </c>
    </row>
    <row r="199" spans="1:8" x14ac:dyDescent="0.3">
      <c r="A199" s="8" t="s">
        <v>10572</v>
      </c>
      <c r="B199" s="8" t="s">
        <v>9287</v>
      </c>
      <c r="C199" s="2" t="s">
        <v>67</v>
      </c>
      <c r="D199" s="2" t="s">
        <v>67</v>
      </c>
      <c r="F199" s="28" t="s">
        <v>10292</v>
      </c>
      <c r="G199" s="8" t="s">
        <v>10324</v>
      </c>
      <c r="H199" s="22">
        <v>1</v>
      </c>
    </row>
    <row r="200" spans="1:8" x14ac:dyDescent="0.3">
      <c r="A200" s="8" t="s">
        <v>10015</v>
      </c>
      <c r="B200" s="8" t="s">
        <v>9287</v>
      </c>
      <c r="C200" s="2" t="s">
        <v>67</v>
      </c>
      <c r="D200" s="2" t="s">
        <v>67</v>
      </c>
      <c r="F200" s="28" t="s">
        <v>9959</v>
      </c>
      <c r="G200" s="8" t="s">
        <v>10045</v>
      </c>
      <c r="H200" s="22">
        <v>1</v>
      </c>
    </row>
    <row r="201" spans="1:8" ht="28.8" x14ac:dyDescent="0.3">
      <c r="A201" s="8" t="s">
        <v>9923</v>
      </c>
      <c r="B201" s="8" t="s">
        <v>9287</v>
      </c>
      <c r="C201" s="2" t="s">
        <v>67</v>
      </c>
      <c r="D201" s="2" t="s">
        <v>67</v>
      </c>
      <c r="F201" s="28" t="s">
        <v>9863</v>
      </c>
      <c r="G201" s="8" t="s">
        <v>9875</v>
      </c>
      <c r="H201" s="22">
        <v>1</v>
      </c>
    </row>
    <row r="202" spans="1:8" x14ac:dyDescent="0.3">
      <c r="A202" s="8" t="s">
        <v>10124</v>
      </c>
      <c r="B202" s="8" t="s">
        <v>9287</v>
      </c>
      <c r="C202" s="2" t="s">
        <v>67</v>
      </c>
      <c r="D202" s="2" t="s">
        <v>67</v>
      </c>
      <c r="F202" s="28" t="s">
        <v>10075</v>
      </c>
      <c r="G202" s="8" t="s">
        <v>10144</v>
      </c>
      <c r="H202" s="22">
        <v>1</v>
      </c>
    </row>
    <row r="203" spans="1:8" ht="28.8" x14ac:dyDescent="0.3">
      <c r="A203" s="8" t="s">
        <v>10494</v>
      </c>
      <c r="B203" s="8" t="s">
        <v>9287</v>
      </c>
      <c r="C203" s="2" t="s">
        <v>67</v>
      </c>
      <c r="D203" s="2" t="s">
        <v>67</v>
      </c>
      <c r="F203" s="28" t="s">
        <v>10215</v>
      </c>
      <c r="G203" s="8" t="s">
        <v>10239</v>
      </c>
      <c r="H203" s="22">
        <v>1</v>
      </c>
    </row>
    <row r="204" spans="1:8" ht="28.8" x14ac:dyDescent="0.3">
      <c r="A204" s="8" t="s">
        <v>9774</v>
      </c>
      <c r="B204" s="8" t="s">
        <v>9287</v>
      </c>
      <c r="C204" s="2" t="s">
        <v>67</v>
      </c>
      <c r="D204" s="2" t="s">
        <v>67</v>
      </c>
      <c r="F204" s="28" t="s">
        <v>9715</v>
      </c>
      <c r="G204" s="8" t="s">
        <v>9817</v>
      </c>
      <c r="H204" s="22">
        <v>1</v>
      </c>
    </row>
    <row r="205" spans="1:8" ht="28.8" x14ac:dyDescent="0.3">
      <c r="A205" s="8" t="s">
        <v>9681</v>
      </c>
      <c r="B205" s="8" t="s">
        <v>9287</v>
      </c>
      <c r="C205" s="2" t="s">
        <v>67</v>
      </c>
      <c r="D205" s="2" t="s">
        <v>67</v>
      </c>
      <c r="F205" s="28" t="s">
        <v>9636</v>
      </c>
      <c r="G205" s="8" t="s">
        <v>9699</v>
      </c>
      <c r="H205" s="22">
        <v>1</v>
      </c>
    </row>
    <row r="206" spans="1:8" x14ac:dyDescent="0.3">
      <c r="A206" s="8" t="s">
        <v>10515</v>
      </c>
      <c r="B206" s="8" t="s">
        <v>9287</v>
      </c>
      <c r="C206" s="2" t="s">
        <v>67</v>
      </c>
      <c r="D206" s="2" t="s">
        <v>67</v>
      </c>
      <c r="F206" s="28" t="s">
        <v>10235</v>
      </c>
      <c r="G206" s="8" t="s">
        <v>10239</v>
      </c>
      <c r="H206" s="22">
        <v>1</v>
      </c>
    </row>
    <row r="207" spans="1:8" ht="28.8" x14ac:dyDescent="0.3">
      <c r="A207" s="8" t="s">
        <v>9788</v>
      </c>
      <c r="B207" s="8" t="s">
        <v>9287</v>
      </c>
      <c r="C207" s="2" t="s">
        <v>67</v>
      </c>
      <c r="D207" s="2" t="s">
        <v>67</v>
      </c>
      <c r="F207" s="28" t="s">
        <v>9729</v>
      </c>
      <c r="G207" s="8" t="s">
        <v>9817</v>
      </c>
      <c r="H207" s="22">
        <v>1</v>
      </c>
    </row>
    <row r="208" spans="1:8" ht="28.8" x14ac:dyDescent="0.3">
      <c r="A208" s="8" t="s">
        <v>10624</v>
      </c>
      <c r="B208" s="8" t="s">
        <v>9287</v>
      </c>
      <c r="C208" s="2" t="s">
        <v>67</v>
      </c>
      <c r="D208" s="2" t="s">
        <v>67</v>
      </c>
      <c r="F208" s="28" t="s">
        <v>10343</v>
      </c>
      <c r="G208" s="8" t="s">
        <v>10367</v>
      </c>
      <c r="H208" s="22">
        <v>1</v>
      </c>
    </row>
    <row r="209" spans="1:8" ht="28.8" x14ac:dyDescent="0.3">
      <c r="A209" s="8" t="s">
        <v>9564</v>
      </c>
      <c r="B209" s="8" t="s">
        <v>9287</v>
      </c>
      <c r="C209" s="2" t="s">
        <v>67</v>
      </c>
      <c r="D209" s="2" t="s">
        <v>67</v>
      </c>
      <c r="F209" s="28" t="s">
        <v>9511</v>
      </c>
      <c r="G209" s="8" t="s">
        <v>9608</v>
      </c>
      <c r="H209" s="22">
        <v>1</v>
      </c>
    </row>
    <row r="210" spans="1:8" ht="28.8" x14ac:dyDescent="0.3">
      <c r="A210" s="8" t="s">
        <v>10140</v>
      </c>
      <c r="B210" s="8" t="s">
        <v>9287</v>
      </c>
      <c r="C210" s="2" t="s">
        <v>67</v>
      </c>
      <c r="D210" s="2" t="s">
        <v>67</v>
      </c>
      <c r="F210" s="28" t="s">
        <v>10091</v>
      </c>
      <c r="G210" s="8" t="s">
        <v>10144</v>
      </c>
      <c r="H210" s="22">
        <v>1</v>
      </c>
    </row>
    <row r="211" spans="1:8" x14ac:dyDescent="0.3">
      <c r="A211" s="8" t="s">
        <v>10463</v>
      </c>
      <c r="B211" s="8" t="s">
        <v>9287</v>
      </c>
      <c r="C211" s="2" t="s">
        <v>67</v>
      </c>
      <c r="D211" s="2" t="s">
        <v>67</v>
      </c>
      <c r="F211" s="28" t="s">
        <v>10184</v>
      </c>
      <c r="G211" s="8" t="s">
        <v>10193</v>
      </c>
      <c r="H211" s="22">
        <v>1</v>
      </c>
    </row>
    <row r="212" spans="1:8" ht="28.8" x14ac:dyDescent="0.3">
      <c r="A212" s="8" t="s">
        <v>10433</v>
      </c>
      <c r="B212" s="8" t="s">
        <v>9287</v>
      </c>
      <c r="C212" s="2" t="s">
        <v>67</v>
      </c>
      <c r="D212" s="2" t="s">
        <v>67</v>
      </c>
      <c r="F212" s="28" t="s">
        <v>10155</v>
      </c>
      <c r="G212" s="8" t="s">
        <v>10193</v>
      </c>
      <c r="H212" s="22">
        <v>1</v>
      </c>
    </row>
    <row r="213" spans="1:8" x14ac:dyDescent="0.3">
      <c r="A213" s="8" t="s">
        <v>9883</v>
      </c>
      <c r="B213" s="8" t="s">
        <v>9287</v>
      </c>
      <c r="C213" s="2" t="s">
        <v>67</v>
      </c>
      <c r="D213" s="2" t="s">
        <v>67</v>
      </c>
      <c r="F213" s="28" t="s">
        <v>9825</v>
      </c>
      <c r="G213" s="8" t="s">
        <v>9875</v>
      </c>
      <c r="H213" s="22">
        <v>1</v>
      </c>
    </row>
    <row r="214" spans="1:8" ht="28.8" x14ac:dyDescent="0.3">
      <c r="A214" s="8" t="s">
        <v>9566</v>
      </c>
      <c r="B214" s="8" t="s">
        <v>9287</v>
      </c>
      <c r="C214" s="2" t="s">
        <v>67</v>
      </c>
      <c r="D214" s="2" t="s">
        <v>67</v>
      </c>
      <c r="F214" s="28" t="s">
        <v>9513</v>
      </c>
      <c r="G214" s="8" t="s">
        <v>9608</v>
      </c>
      <c r="H214" s="22">
        <v>1</v>
      </c>
    </row>
    <row r="215" spans="1:8" ht="28.8" x14ac:dyDescent="0.3">
      <c r="A215" s="8" t="s">
        <v>10488</v>
      </c>
      <c r="B215" s="8" t="s">
        <v>9287</v>
      </c>
      <c r="C215" s="2" t="s">
        <v>67</v>
      </c>
      <c r="D215" s="2" t="s">
        <v>67</v>
      </c>
      <c r="F215" s="28" t="s">
        <v>10209</v>
      </c>
      <c r="G215" s="8" t="s">
        <v>10239</v>
      </c>
      <c r="H215" s="22">
        <v>1</v>
      </c>
    </row>
    <row r="216" spans="1:8" x14ac:dyDescent="0.3">
      <c r="A216" s="8" t="s">
        <v>10514</v>
      </c>
      <c r="B216" s="8" t="s">
        <v>9287</v>
      </c>
      <c r="C216" s="2" t="s">
        <v>67</v>
      </c>
      <c r="D216" s="2" t="s">
        <v>67</v>
      </c>
      <c r="F216" s="28" t="s">
        <v>10234</v>
      </c>
      <c r="G216" s="8" t="s">
        <v>10239</v>
      </c>
      <c r="H216" s="22">
        <v>1</v>
      </c>
    </row>
    <row r="217" spans="1:8" x14ac:dyDescent="0.3">
      <c r="A217" s="8" t="s">
        <v>9450</v>
      </c>
      <c r="B217" s="8" t="s">
        <v>9287</v>
      </c>
      <c r="C217" s="2" t="s">
        <v>67</v>
      </c>
      <c r="D217" s="2" t="s">
        <v>67</v>
      </c>
      <c r="F217" s="28" t="s">
        <v>9373</v>
      </c>
      <c r="G217" s="8" t="s">
        <v>9380</v>
      </c>
      <c r="H217" s="22">
        <v>1</v>
      </c>
    </row>
    <row r="218" spans="1:8" ht="28.8" x14ac:dyDescent="0.3">
      <c r="A218" s="8" t="s">
        <v>10495</v>
      </c>
      <c r="B218" s="8" t="s">
        <v>9287</v>
      </c>
      <c r="C218" s="2" t="s">
        <v>67</v>
      </c>
      <c r="D218" s="2" t="s">
        <v>67</v>
      </c>
      <c r="F218" s="28" t="s">
        <v>10216</v>
      </c>
      <c r="G218" s="8" t="s">
        <v>10239</v>
      </c>
      <c r="H218" s="22">
        <v>1</v>
      </c>
    </row>
    <row r="219" spans="1:8" x14ac:dyDescent="0.3">
      <c r="A219" s="8" t="s">
        <v>10142</v>
      </c>
      <c r="B219" s="8" t="s">
        <v>9287</v>
      </c>
      <c r="C219" s="2" t="s">
        <v>67</v>
      </c>
      <c r="D219" s="2" t="s">
        <v>67</v>
      </c>
      <c r="F219" s="28" t="s">
        <v>10093</v>
      </c>
      <c r="G219" s="8" t="s">
        <v>10144</v>
      </c>
      <c r="H219" s="22">
        <v>1</v>
      </c>
    </row>
    <row r="220" spans="1:8" x14ac:dyDescent="0.3">
      <c r="A220" s="8" t="s">
        <v>9667</v>
      </c>
      <c r="B220" s="8" t="s">
        <v>9287</v>
      </c>
      <c r="C220" s="2" t="s">
        <v>67</v>
      </c>
      <c r="D220" s="2" t="s">
        <v>67</v>
      </c>
      <c r="F220" s="28" t="s">
        <v>9622</v>
      </c>
      <c r="G220" s="8" t="s">
        <v>9699</v>
      </c>
      <c r="H220" s="22">
        <v>1</v>
      </c>
    </row>
    <row r="221" spans="1:8" x14ac:dyDescent="0.3">
      <c r="A221" s="8" t="s">
        <v>10630</v>
      </c>
      <c r="B221" s="8" t="s">
        <v>9287</v>
      </c>
      <c r="C221" s="2" t="s">
        <v>67</v>
      </c>
      <c r="D221" s="2" t="s">
        <v>67</v>
      </c>
      <c r="F221" s="28" t="s">
        <v>10349</v>
      </c>
      <c r="G221" s="8" t="s">
        <v>10367</v>
      </c>
      <c r="H221" s="22">
        <v>1</v>
      </c>
    </row>
    <row r="222" spans="1:8" ht="28.8" x14ac:dyDescent="0.3">
      <c r="A222" s="8" t="s">
        <v>10036</v>
      </c>
      <c r="B222" s="8" t="s">
        <v>9287</v>
      </c>
      <c r="C222" s="2" t="s">
        <v>67</v>
      </c>
      <c r="D222" s="2" t="s">
        <v>67</v>
      </c>
      <c r="F222" s="28" t="s">
        <v>9980</v>
      </c>
      <c r="G222" s="8" t="s">
        <v>10045</v>
      </c>
      <c r="H222" s="22">
        <v>1</v>
      </c>
    </row>
    <row r="223" spans="1:8" ht="28.8" x14ac:dyDescent="0.3">
      <c r="A223" s="8" t="s">
        <v>10111</v>
      </c>
      <c r="B223" s="8" t="s">
        <v>9287</v>
      </c>
      <c r="C223" s="2" t="s">
        <v>67</v>
      </c>
      <c r="D223" s="2" t="s">
        <v>67</v>
      </c>
      <c r="F223" s="28" t="s">
        <v>10062</v>
      </c>
      <c r="G223" s="8" t="s">
        <v>10144</v>
      </c>
      <c r="H223" s="22">
        <v>1</v>
      </c>
    </row>
    <row r="224" spans="1:8" ht="28.8" x14ac:dyDescent="0.3">
      <c r="A224" s="8" t="s">
        <v>9570</v>
      </c>
      <c r="B224" s="8" t="s">
        <v>9287</v>
      </c>
      <c r="C224" s="2" t="s">
        <v>67</v>
      </c>
      <c r="D224" s="2" t="s">
        <v>67</v>
      </c>
      <c r="F224" s="28" t="s">
        <v>9517</v>
      </c>
      <c r="G224" s="8" t="s">
        <v>9608</v>
      </c>
      <c r="H224" s="22">
        <v>1</v>
      </c>
    </row>
    <row r="225" spans="1:8" ht="28.8" x14ac:dyDescent="0.3">
      <c r="A225" s="8" t="s">
        <v>9440</v>
      </c>
      <c r="B225" s="8" t="s">
        <v>9287</v>
      </c>
      <c r="C225" s="2" t="s">
        <v>67</v>
      </c>
      <c r="D225" s="2" t="s">
        <v>67</v>
      </c>
      <c r="F225" s="28" t="s">
        <v>9363</v>
      </c>
      <c r="G225" s="8" t="s">
        <v>9380</v>
      </c>
      <c r="H225" s="22">
        <v>1</v>
      </c>
    </row>
    <row r="226" spans="1:8" ht="28.8" x14ac:dyDescent="0.3">
      <c r="A226" s="8" t="s">
        <v>9770</v>
      </c>
      <c r="B226" s="8" t="s">
        <v>9287</v>
      </c>
      <c r="C226" s="2" t="s">
        <v>67</v>
      </c>
      <c r="D226" s="2" t="s">
        <v>67</v>
      </c>
      <c r="F226" s="28" t="s">
        <v>9711</v>
      </c>
      <c r="G226" s="8" t="s">
        <v>9817</v>
      </c>
      <c r="H226" s="22">
        <v>1</v>
      </c>
    </row>
    <row r="227" spans="1:8" ht="28.8" x14ac:dyDescent="0.3">
      <c r="A227" s="8" t="s">
        <v>10447</v>
      </c>
      <c r="B227" s="8" t="s">
        <v>9287</v>
      </c>
      <c r="C227" s="2" t="s">
        <v>67</v>
      </c>
      <c r="D227" s="2" t="s">
        <v>67</v>
      </c>
      <c r="F227" s="28" t="s">
        <v>10168</v>
      </c>
      <c r="G227" s="8" t="s">
        <v>10193</v>
      </c>
      <c r="H227" s="22">
        <v>1</v>
      </c>
    </row>
    <row r="228" spans="1:8" ht="28.8" x14ac:dyDescent="0.3">
      <c r="A228" s="8" t="s">
        <v>9449</v>
      </c>
      <c r="B228" s="8" t="s">
        <v>9287</v>
      </c>
      <c r="C228" s="2" t="s">
        <v>67</v>
      </c>
      <c r="D228" s="2" t="s">
        <v>67</v>
      </c>
      <c r="F228" s="28" t="s">
        <v>9372</v>
      </c>
      <c r="G228" s="8" t="s">
        <v>9380</v>
      </c>
      <c r="H228" s="22">
        <v>1</v>
      </c>
    </row>
    <row r="229" spans="1:8" ht="28.8" x14ac:dyDescent="0.3">
      <c r="A229" s="8" t="s">
        <v>9916</v>
      </c>
      <c r="B229" s="8" t="s">
        <v>9287</v>
      </c>
      <c r="C229" s="2" t="s">
        <v>67</v>
      </c>
      <c r="D229" s="2" t="s">
        <v>67</v>
      </c>
      <c r="F229" s="28" t="s">
        <v>9857</v>
      </c>
      <c r="G229" s="8" t="s">
        <v>9875</v>
      </c>
      <c r="H229" s="22">
        <v>1</v>
      </c>
    </row>
    <row r="230" spans="1:8" x14ac:dyDescent="0.3">
      <c r="A230" s="8" t="s">
        <v>9347</v>
      </c>
      <c r="B230" s="8" t="s">
        <v>9287</v>
      </c>
      <c r="C230" s="2" t="s">
        <v>67</v>
      </c>
      <c r="D230" s="2" t="s">
        <v>67</v>
      </c>
      <c r="F230" s="28" t="s">
        <v>9319</v>
      </c>
      <c r="G230" s="8" t="s">
        <v>9291</v>
      </c>
      <c r="H230" s="22">
        <v>1</v>
      </c>
    </row>
    <row r="231" spans="1:8" x14ac:dyDescent="0.3">
      <c r="A231" s="8" t="s">
        <v>10119</v>
      </c>
      <c r="B231" s="8" t="s">
        <v>9287</v>
      </c>
      <c r="C231" s="2" t="s">
        <v>67</v>
      </c>
      <c r="D231" s="2" t="s">
        <v>67</v>
      </c>
      <c r="F231" s="28" t="s">
        <v>10070</v>
      </c>
      <c r="G231" s="8" t="s">
        <v>10144</v>
      </c>
      <c r="H231" s="22">
        <v>1</v>
      </c>
    </row>
    <row r="232" spans="1:8" x14ac:dyDescent="0.3">
      <c r="A232" s="8" t="s">
        <v>9288</v>
      </c>
      <c r="B232" s="8" t="s">
        <v>9287</v>
      </c>
      <c r="C232" s="2" t="s">
        <v>68</v>
      </c>
      <c r="D232" s="2" t="s">
        <v>68</v>
      </c>
      <c r="E232" s="23" t="s">
        <v>12930</v>
      </c>
      <c r="F232" s="28" t="s">
        <v>9290</v>
      </c>
      <c r="G232" s="8" t="s">
        <v>9291</v>
      </c>
      <c r="H232" s="22">
        <v>1</v>
      </c>
    </row>
    <row r="233" spans="1:8" x14ac:dyDescent="0.3">
      <c r="A233" s="8" t="s">
        <v>10035</v>
      </c>
      <c r="B233" s="8" t="s">
        <v>9287</v>
      </c>
      <c r="C233" s="2" t="s">
        <v>67</v>
      </c>
      <c r="D233" s="2" t="s">
        <v>67</v>
      </c>
      <c r="F233" s="28" t="s">
        <v>9979</v>
      </c>
      <c r="G233" s="8" t="s">
        <v>10045</v>
      </c>
      <c r="H233" s="22">
        <v>1</v>
      </c>
    </row>
    <row r="234" spans="1:8" ht="43.2" x14ac:dyDescent="0.3">
      <c r="A234" s="8" t="s">
        <v>10434</v>
      </c>
      <c r="B234" s="8" t="s">
        <v>9287</v>
      </c>
      <c r="C234" s="2" t="s">
        <v>67</v>
      </c>
      <c r="D234" s="2" t="s">
        <v>67</v>
      </c>
      <c r="F234" s="28" t="s">
        <v>10156</v>
      </c>
      <c r="G234" s="8" t="s">
        <v>10193</v>
      </c>
      <c r="H234" s="22">
        <v>1</v>
      </c>
    </row>
    <row r="235" spans="1:8" x14ac:dyDescent="0.3">
      <c r="A235" s="8" t="s">
        <v>9468</v>
      </c>
      <c r="B235" s="8" t="s">
        <v>9287</v>
      </c>
      <c r="C235" s="2" t="s">
        <v>67</v>
      </c>
      <c r="D235" s="2" t="s">
        <v>67</v>
      </c>
      <c r="F235" s="28" t="s">
        <v>9392</v>
      </c>
      <c r="G235" s="8" t="s">
        <v>9503</v>
      </c>
      <c r="H235" s="22">
        <v>1</v>
      </c>
    </row>
    <row r="236" spans="1:8" x14ac:dyDescent="0.3">
      <c r="A236" s="8" t="s">
        <v>9567</v>
      </c>
      <c r="B236" s="8" t="s">
        <v>9287</v>
      </c>
      <c r="C236" s="2" t="s">
        <v>67</v>
      </c>
      <c r="D236" s="2" t="s">
        <v>67</v>
      </c>
      <c r="F236" s="28" t="s">
        <v>9514</v>
      </c>
      <c r="G236" s="8" t="s">
        <v>9608</v>
      </c>
      <c r="H236" s="22">
        <v>1</v>
      </c>
    </row>
    <row r="237" spans="1:8" ht="28.8" x14ac:dyDescent="0.3">
      <c r="A237" s="8" t="s">
        <v>9675</v>
      </c>
      <c r="B237" s="8" t="s">
        <v>9287</v>
      </c>
      <c r="C237" s="2" t="s">
        <v>67</v>
      </c>
      <c r="D237" s="2" t="s">
        <v>67</v>
      </c>
      <c r="F237" s="28" t="s">
        <v>9630</v>
      </c>
      <c r="G237" s="8" t="s">
        <v>9699</v>
      </c>
      <c r="H237" s="22">
        <v>1</v>
      </c>
    </row>
    <row r="238" spans="1:8" ht="28.8" x14ac:dyDescent="0.3">
      <c r="A238" s="8" t="s">
        <v>9906</v>
      </c>
      <c r="B238" s="8" t="s">
        <v>9287</v>
      </c>
      <c r="C238" s="2" t="s">
        <v>67</v>
      </c>
      <c r="D238" s="2" t="s">
        <v>67</v>
      </c>
      <c r="F238" s="28" t="s">
        <v>9848</v>
      </c>
      <c r="G238" s="8" t="s">
        <v>9875</v>
      </c>
      <c r="H238" s="22">
        <v>1</v>
      </c>
    </row>
    <row r="239" spans="1:8" ht="28.8" x14ac:dyDescent="0.3">
      <c r="A239" s="8" t="s">
        <v>10108</v>
      </c>
      <c r="B239" s="8" t="s">
        <v>9287</v>
      </c>
      <c r="C239" s="2" t="s">
        <v>67</v>
      </c>
      <c r="D239" s="2" t="s">
        <v>67</v>
      </c>
      <c r="F239" s="28" t="s">
        <v>10059</v>
      </c>
      <c r="G239" s="8" t="s">
        <v>10144</v>
      </c>
      <c r="H239" s="22">
        <v>1</v>
      </c>
    </row>
    <row r="240" spans="1:8" ht="28.8" x14ac:dyDescent="0.3">
      <c r="A240" s="8" t="s">
        <v>10678</v>
      </c>
      <c r="B240" s="8" t="s">
        <v>9287</v>
      </c>
      <c r="C240" s="2" t="s">
        <v>67</v>
      </c>
      <c r="D240" s="2" t="s">
        <v>67</v>
      </c>
      <c r="F240" s="28" t="s">
        <v>10398</v>
      </c>
      <c r="G240" s="8" t="s">
        <v>10406</v>
      </c>
      <c r="H240" s="22">
        <v>1</v>
      </c>
    </row>
    <row r="241" spans="1:8" ht="28.8" x14ac:dyDescent="0.3">
      <c r="A241" s="8" t="s">
        <v>9583</v>
      </c>
      <c r="B241" s="8" t="s">
        <v>9287</v>
      </c>
      <c r="C241" s="2" t="s">
        <v>67</v>
      </c>
      <c r="D241" s="2" t="s">
        <v>67</v>
      </c>
      <c r="F241" s="28" t="s">
        <v>9532</v>
      </c>
      <c r="G241" s="8" t="s">
        <v>9608</v>
      </c>
      <c r="H241" s="22">
        <v>1</v>
      </c>
    </row>
    <row r="242" spans="1:8" ht="28.8" x14ac:dyDescent="0.3">
      <c r="A242" s="8" t="s">
        <v>10427</v>
      </c>
      <c r="B242" s="8" t="s">
        <v>9287</v>
      </c>
      <c r="C242" s="2" t="s">
        <v>67</v>
      </c>
      <c r="D242" s="2" t="s">
        <v>67</v>
      </c>
      <c r="F242" s="28" t="s">
        <v>10149</v>
      </c>
      <c r="G242" s="8" t="s">
        <v>10193</v>
      </c>
      <c r="H242" s="22">
        <v>1</v>
      </c>
    </row>
    <row r="243" spans="1:8" ht="28.8" x14ac:dyDescent="0.3">
      <c r="A243" s="8" t="s">
        <v>9466</v>
      </c>
      <c r="B243" s="8" t="s">
        <v>9287</v>
      </c>
      <c r="C243" s="2" t="s">
        <v>67</v>
      </c>
      <c r="D243" s="2" t="s">
        <v>67</v>
      </c>
      <c r="F243" s="28" t="s">
        <v>9390</v>
      </c>
      <c r="G243" s="8" t="s">
        <v>9503</v>
      </c>
      <c r="H243" s="22">
        <v>1</v>
      </c>
    </row>
    <row r="244" spans="1:8" ht="28.8" x14ac:dyDescent="0.3">
      <c r="A244" s="8" t="s">
        <v>10037</v>
      </c>
      <c r="B244" s="8" t="s">
        <v>9287</v>
      </c>
      <c r="C244" s="2" t="s">
        <v>67</v>
      </c>
      <c r="D244" s="2" t="s">
        <v>67</v>
      </c>
      <c r="F244" s="28" t="s">
        <v>9981</v>
      </c>
      <c r="G244" s="8" t="s">
        <v>10045</v>
      </c>
      <c r="H244" s="22">
        <v>1</v>
      </c>
    </row>
    <row r="245" spans="1:8" ht="28.8" x14ac:dyDescent="0.3">
      <c r="A245" s="8" t="s">
        <v>10134</v>
      </c>
      <c r="B245" s="8" t="s">
        <v>9287</v>
      </c>
      <c r="C245" s="2" t="s">
        <v>67</v>
      </c>
      <c r="D245" s="2" t="s">
        <v>67</v>
      </c>
      <c r="F245" s="28" t="s">
        <v>10085</v>
      </c>
      <c r="G245" s="8" t="s">
        <v>10144</v>
      </c>
      <c r="H245" s="22">
        <v>1</v>
      </c>
    </row>
    <row r="246" spans="1:8" ht="28.8" x14ac:dyDescent="0.3">
      <c r="A246" s="8" t="s">
        <v>10674</v>
      </c>
      <c r="B246" s="8" t="s">
        <v>9287</v>
      </c>
      <c r="C246" s="2" t="s">
        <v>67</v>
      </c>
      <c r="D246" s="2" t="s">
        <v>67</v>
      </c>
      <c r="F246" s="28" t="s">
        <v>10394</v>
      </c>
      <c r="G246" s="8" t="s">
        <v>10406</v>
      </c>
      <c r="H246" s="22">
        <v>1</v>
      </c>
    </row>
    <row r="247" spans="1:8" ht="28.8" x14ac:dyDescent="0.3">
      <c r="A247" s="8" t="s">
        <v>10019</v>
      </c>
      <c r="B247" s="8" t="s">
        <v>9287</v>
      </c>
      <c r="C247" s="2" t="s">
        <v>67</v>
      </c>
      <c r="D247" s="2" t="s">
        <v>67</v>
      </c>
      <c r="F247" s="28" t="s">
        <v>9963</v>
      </c>
      <c r="G247" s="8" t="s">
        <v>10045</v>
      </c>
      <c r="H247" s="22">
        <v>1</v>
      </c>
    </row>
    <row r="248" spans="1:8" ht="28.8" x14ac:dyDescent="0.3">
      <c r="A248" s="8" t="s">
        <v>9797</v>
      </c>
      <c r="B248" s="8" t="s">
        <v>9287</v>
      </c>
      <c r="C248" s="2" t="s">
        <v>67</v>
      </c>
      <c r="D248" s="2" t="s">
        <v>67</v>
      </c>
      <c r="F248" s="28" t="s">
        <v>9738</v>
      </c>
      <c r="G248" s="8" t="s">
        <v>9817</v>
      </c>
      <c r="H248" s="22">
        <v>1</v>
      </c>
    </row>
    <row r="249" spans="1:8" ht="28.8" x14ac:dyDescent="0.3">
      <c r="A249" s="8" t="s">
        <v>10451</v>
      </c>
      <c r="B249" s="8" t="s">
        <v>9287</v>
      </c>
      <c r="C249" s="2" t="s">
        <v>67</v>
      </c>
      <c r="D249" s="2" t="s">
        <v>67</v>
      </c>
      <c r="F249" s="28" t="s">
        <v>10172</v>
      </c>
      <c r="G249" s="8" t="s">
        <v>10193</v>
      </c>
      <c r="H249" s="22">
        <v>1</v>
      </c>
    </row>
    <row r="250" spans="1:8" x14ac:dyDescent="0.3">
      <c r="A250" s="8" t="s">
        <v>9427</v>
      </c>
      <c r="B250" s="8" t="s">
        <v>9287</v>
      </c>
      <c r="C250" s="2" t="s">
        <v>67</v>
      </c>
      <c r="D250" s="2" t="s">
        <v>67</v>
      </c>
      <c r="F250" s="28" t="s">
        <v>9350</v>
      </c>
      <c r="G250" s="8" t="s">
        <v>9380</v>
      </c>
      <c r="H250" s="22">
        <v>1</v>
      </c>
    </row>
    <row r="251" spans="1:8" ht="28.8" x14ac:dyDescent="0.3">
      <c r="A251" s="8" t="s">
        <v>10592</v>
      </c>
      <c r="B251" s="8" t="s">
        <v>9287</v>
      </c>
      <c r="C251" s="2" t="s">
        <v>67</v>
      </c>
      <c r="D251" s="2" t="s">
        <v>67</v>
      </c>
      <c r="F251" s="28" t="s">
        <v>10310</v>
      </c>
      <c r="G251" s="8" t="s">
        <v>10324</v>
      </c>
      <c r="H251" s="22">
        <v>1</v>
      </c>
    </row>
    <row r="252" spans="1:8" x14ac:dyDescent="0.3">
      <c r="A252" s="8" t="s">
        <v>10551</v>
      </c>
      <c r="B252" s="8" t="s">
        <v>9287</v>
      </c>
      <c r="C252" s="2" t="s">
        <v>67</v>
      </c>
      <c r="D252" s="2" t="s">
        <v>67</v>
      </c>
      <c r="F252" s="28" t="s">
        <v>10272</v>
      </c>
      <c r="G252" s="8" t="s">
        <v>10281</v>
      </c>
      <c r="H252" s="22">
        <v>1</v>
      </c>
    </row>
    <row r="253" spans="1:8" ht="28.8" x14ac:dyDescent="0.3">
      <c r="A253" s="8" t="s">
        <v>9331</v>
      </c>
      <c r="B253" s="8" t="s">
        <v>9287</v>
      </c>
      <c r="C253" s="2" t="s">
        <v>67</v>
      </c>
      <c r="D253" s="2" t="s">
        <v>67</v>
      </c>
      <c r="F253" s="28" t="s">
        <v>9303</v>
      </c>
      <c r="G253" s="8" t="s">
        <v>9291</v>
      </c>
      <c r="H253" s="22">
        <v>1</v>
      </c>
    </row>
    <row r="254" spans="1:8" ht="28.8" x14ac:dyDescent="0.3">
      <c r="A254" s="8" t="s">
        <v>10501</v>
      </c>
      <c r="B254" s="8" t="s">
        <v>9287</v>
      </c>
      <c r="C254" s="2" t="s">
        <v>67</v>
      </c>
      <c r="D254" s="2" t="s">
        <v>67</v>
      </c>
      <c r="F254" s="28" t="s">
        <v>10221</v>
      </c>
      <c r="G254" s="8" t="s">
        <v>10239</v>
      </c>
      <c r="H254" s="22">
        <v>1</v>
      </c>
    </row>
    <row r="255" spans="1:8" ht="28.8" x14ac:dyDescent="0.3">
      <c r="A255" s="8" t="s">
        <v>10116</v>
      </c>
      <c r="B255" s="8" t="s">
        <v>9287</v>
      </c>
      <c r="C255" s="2" t="s">
        <v>67</v>
      </c>
      <c r="D255" s="2" t="s">
        <v>67</v>
      </c>
      <c r="F255" s="28" t="s">
        <v>10067</v>
      </c>
      <c r="G255" s="8" t="s">
        <v>10144</v>
      </c>
      <c r="H255" s="22">
        <v>1</v>
      </c>
    </row>
    <row r="256" spans="1:8" x14ac:dyDescent="0.3">
      <c r="A256" s="8" t="s">
        <v>10107</v>
      </c>
      <c r="B256" s="8" t="s">
        <v>9287</v>
      </c>
      <c r="C256" s="2" t="s">
        <v>67</v>
      </c>
      <c r="D256" s="2" t="s">
        <v>67</v>
      </c>
      <c r="F256" s="28" t="s">
        <v>10058</v>
      </c>
      <c r="G256" s="8" t="s">
        <v>10144</v>
      </c>
      <c r="H256" s="22">
        <v>1</v>
      </c>
    </row>
    <row r="257" spans="1:8" x14ac:dyDescent="0.3">
      <c r="A257" s="8" t="s">
        <v>10563</v>
      </c>
      <c r="B257" s="8" t="s">
        <v>9287</v>
      </c>
      <c r="C257" s="2" t="s">
        <v>67</v>
      </c>
      <c r="D257" s="2" t="s">
        <v>67</v>
      </c>
      <c r="F257" s="28" t="s">
        <v>10284</v>
      </c>
      <c r="G257" s="8" t="s">
        <v>10324</v>
      </c>
      <c r="H257" s="22">
        <v>1</v>
      </c>
    </row>
    <row r="258" spans="1:8" ht="28.8" x14ac:dyDescent="0.3">
      <c r="A258" s="8" t="s">
        <v>10566</v>
      </c>
      <c r="B258" s="8" t="s">
        <v>9287</v>
      </c>
      <c r="C258" s="2" t="s">
        <v>67</v>
      </c>
      <c r="D258" s="2" t="s">
        <v>67</v>
      </c>
      <c r="F258" s="28" t="s">
        <v>10287</v>
      </c>
      <c r="G258" s="8" t="s">
        <v>10324</v>
      </c>
      <c r="H258" s="22">
        <v>1</v>
      </c>
    </row>
    <row r="259" spans="1:8" x14ac:dyDescent="0.3">
      <c r="A259" s="8" t="s">
        <v>9672</v>
      </c>
      <c r="B259" s="8" t="s">
        <v>9287</v>
      </c>
      <c r="C259" s="2" t="s">
        <v>67</v>
      </c>
      <c r="D259" s="2" t="s">
        <v>67</v>
      </c>
      <c r="F259" s="28" t="s">
        <v>9627</v>
      </c>
      <c r="G259" s="8" t="s">
        <v>9699</v>
      </c>
      <c r="H259" s="22">
        <v>1</v>
      </c>
    </row>
    <row r="260" spans="1:8" x14ac:dyDescent="0.3">
      <c r="A260" s="8" t="s">
        <v>9689</v>
      </c>
      <c r="B260" s="8" t="s">
        <v>9287</v>
      </c>
      <c r="C260" s="2" t="s">
        <v>67</v>
      </c>
      <c r="D260" s="2" t="s">
        <v>67</v>
      </c>
      <c r="F260" s="28" t="s">
        <v>9644</v>
      </c>
      <c r="G260" s="8" t="s">
        <v>9699</v>
      </c>
      <c r="H260" s="22">
        <v>1</v>
      </c>
    </row>
    <row r="261" spans="1:8" ht="28.8" x14ac:dyDescent="0.3">
      <c r="A261" s="8" t="s">
        <v>10584</v>
      </c>
      <c r="B261" s="8" t="s">
        <v>9287</v>
      </c>
      <c r="C261" s="2" t="s">
        <v>67</v>
      </c>
      <c r="D261" s="2" t="s">
        <v>67</v>
      </c>
      <c r="F261" s="28" t="s">
        <v>10302</v>
      </c>
      <c r="G261" s="8" t="s">
        <v>10324</v>
      </c>
      <c r="H261" s="22">
        <v>1</v>
      </c>
    </row>
    <row r="262" spans="1:8" x14ac:dyDescent="0.3">
      <c r="A262" s="8" t="s">
        <v>9801</v>
      </c>
      <c r="B262" s="8" t="s">
        <v>9287</v>
      </c>
      <c r="C262" s="2" t="s">
        <v>67</v>
      </c>
      <c r="D262" s="2" t="s">
        <v>67</v>
      </c>
      <c r="F262" s="28" t="s">
        <v>9742</v>
      </c>
      <c r="G262" s="8" t="s">
        <v>9817</v>
      </c>
      <c r="H262" s="22">
        <v>1</v>
      </c>
    </row>
    <row r="263" spans="1:8" ht="43.2" x14ac:dyDescent="0.3">
      <c r="A263" s="8" t="s">
        <v>10008</v>
      </c>
      <c r="B263" s="8" t="s">
        <v>9287</v>
      </c>
      <c r="C263" s="2" t="s">
        <v>67</v>
      </c>
      <c r="D263" s="2" t="s">
        <v>67</v>
      </c>
      <c r="F263" s="28" t="s">
        <v>9952</v>
      </c>
      <c r="G263" s="8" t="s">
        <v>10045</v>
      </c>
      <c r="H263" s="22">
        <v>1</v>
      </c>
    </row>
    <row r="264" spans="1:8" ht="28.8" x14ac:dyDescent="0.3">
      <c r="A264" s="8" t="s">
        <v>10532</v>
      </c>
      <c r="B264" s="8" t="s">
        <v>9287</v>
      </c>
      <c r="C264" s="2" t="s">
        <v>67</v>
      </c>
      <c r="D264" s="2" t="s">
        <v>67</v>
      </c>
      <c r="F264" s="28" t="s">
        <v>10253</v>
      </c>
      <c r="G264" s="8" t="s">
        <v>10281</v>
      </c>
      <c r="H264" s="22">
        <v>1</v>
      </c>
    </row>
    <row r="265" spans="1:8" ht="28.8" x14ac:dyDescent="0.3">
      <c r="A265" s="8" t="s">
        <v>10121</v>
      </c>
      <c r="B265" s="8" t="s">
        <v>9287</v>
      </c>
      <c r="C265" s="2" t="s">
        <v>67</v>
      </c>
      <c r="D265" s="2" t="s">
        <v>67</v>
      </c>
      <c r="F265" s="28" t="s">
        <v>10072</v>
      </c>
      <c r="G265" s="8" t="s">
        <v>10144</v>
      </c>
      <c r="H265" s="22">
        <v>1</v>
      </c>
    </row>
    <row r="266" spans="1:8" ht="28.8" x14ac:dyDescent="0.3">
      <c r="A266" s="8" t="s">
        <v>9907</v>
      </c>
      <c r="B266" s="8" t="s">
        <v>9287</v>
      </c>
      <c r="C266" s="2" t="s">
        <v>67</v>
      </c>
      <c r="D266" s="2" t="s">
        <v>67</v>
      </c>
      <c r="F266" s="28" t="s">
        <v>9849</v>
      </c>
      <c r="G266" s="8" t="s">
        <v>9875</v>
      </c>
      <c r="H266" s="22">
        <v>1</v>
      </c>
    </row>
    <row r="267" spans="1:8" ht="28.8" x14ac:dyDescent="0.3">
      <c r="A267" s="8" t="s">
        <v>9464</v>
      </c>
      <c r="B267" s="8" t="s">
        <v>9287</v>
      </c>
      <c r="C267" s="2" t="s">
        <v>67</v>
      </c>
      <c r="D267" s="2" t="s">
        <v>67</v>
      </c>
      <c r="F267" s="28" t="s">
        <v>9388</v>
      </c>
      <c r="G267" s="8" t="s">
        <v>9503</v>
      </c>
      <c r="H267" s="22">
        <v>1</v>
      </c>
    </row>
    <row r="268" spans="1:8" ht="28.8" x14ac:dyDescent="0.3">
      <c r="A268" s="8" t="s">
        <v>10464</v>
      </c>
      <c r="B268" s="8" t="s">
        <v>9287</v>
      </c>
      <c r="C268" s="2" t="s">
        <v>67</v>
      </c>
      <c r="D268" s="2" t="s">
        <v>67</v>
      </c>
      <c r="F268" s="28" t="s">
        <v>3509</v>
      </c>
      <c r="G268" s="8" t="s">
        <v>10193</v>
      </c>
      <c r="H268" s="22">
        <v>1</v>
      </c>
    </row>
    <row r="269" spans="1:8" ht="28.8" x14ac:dyDescent="0.3">
      <c r="A269" s="8" t="s">
        <v>10436</v>
      </c>
      <c r="B269" s="8" t="s">
        <v>9287</v>
      </c>
      <c r="C269" s="2" t="s">
        <v>67</v>
      </c>
      <c r="D269" s="2" t="s">
        <v>67</v>
      </c>
      <c r="F269" s="28" t="s">
        <v>10158</v>
      </c>
      <c r="G269" s="8" t="s">
        <v>10193</v>
      </c>
      <c r="H269" s="22">
        <v>1</v>
      </c>
    </row>
    <row r="270" spans="1:8" ht="28.8" x14ac:dyDescent="0.3">
      <c r="A270" s="8" t="s">
        <v>9888</v>
      </c>
      <c r="B270" s="8" t="s">
        <v>9287</v>
      </c>
      <c r="C270" s="2" t="s">
        <v>67</v>
      </c>
      <c r="D270" s="2" t="s">
        <v>67</v>
      </c>
      <c r="F270" s="28" t="s">
        <v>9830</v>
      </c>
      <c r="G270" s="8" t="s">
        <v>9875</v>
      </c>
      <c r="H270" s="22">
        <v>1</v>
      </c>
    </row>
    <row r="271" spans="1:8" x14ac:dyDescent="0.3">
      <c r="A271" s="8" t="s">
        <v>10496</v>
      </c>
      <c r="B271" s="8" t="s">
        <v>9287</v>
      </c>
      <c r="C271" s="2" t="s">
        <v>67</v>
      </c>
      <c r="D271" s="2" t="s">
        <v>67</v>
      </c>
      <c r="F271" s="28" t="s">
        <v>10217</v>
      </c>
      <c r="G271" s="8" t="s">
        <v>10239</v>
      </c>
      <c r="H271" s="22">
        <v>1</v>
      </c>
    </row>
    <row r="272" spans="1:8" x14ac:dyDescent="0.3">
      <c r="A272" s="8" t="s">
        <v>9769</v>
      </c>
      <c r="B272" s="8" t="s">
        <v>9287</v>
      </c>
      <c r="C272" s="2" t="s">
        <v>67</v>
      </c>
      <c r="D272" s="2" t="s">
        <v>67</v>
      </c>
      <c r="F272" s="28" t="s">
        <v>9710</v>
      </c>
      <c r="G272" s="8" t="s">
        <v>9817</v>
      </c>
      <c r="H272" s="22">
        <v>1</v>
      </c>
    </row>
    <row r="273" spans="1:8" x14ac:dyDescent="0.3">
      <c r="A273" s="8" t="s">
        <v>9494</v>
      </c>
      <c r="B273" s="8" t="s">
        <v>9287</v>
      </c>
      <c r="C273" s="2" t="s">
        <v>67</v>
      </c>
      <c r="D273" s="2" t="s">
        <v>67</v>
      </c>
      <c r="F273" s="28" t="s">
        <v>9418</v>
      </c>
      <c r="G273" s="8" t="s">
        <v>9503</v>
      </c>
      <c r="H273" s="22">
        <v>1</v>
      </c>
    </row>
    <row r="274" spans="1:8" ht="28.8" x14ac:dyDescent="0.3">
      <c r="A274" s="8" t="s">
        <v>9921</v>
      </c>
      <c r="B274" s="8" t="s">
        <v>9287</v>
      </c>
      <c r="C274" s="2" t="s">
        <v>67</v>
      </c>
      <c r="D274" s="2" t="s">
        <v>67</v>
      </c>
      <c r="F274" s="28" t="s">
        <v>9861</v>
      </c>
      <c r="G274" s="8" t="s">
        <v>9875</v>
      </c>
      <c r="H274" s="22">
        <v>1</v>
      </c>
    </row>
    <row r="275" spans="1:8" ht="28.8" x14ac:dyDescent="0.3">
      <c r="A275" s="8" t="s">
        <v>10543</v>
      </c>
      <c r="B275" s="8" t="s">
        <v>9287</v>
      </c>
      <c r="C275" s="2" t="s">
        <v>67</v>
      </c>
      <c r="D275" s="2" t="s">
        <v>67</v>
      </c>
      <c r="F275" s="28" t="s">
        <v>10264</v>
      </c>
      <c r="G275" s="8" t="s">
        <v>10281</v>
      </c>
      <c r="H275" s="22">
        <v>1</v>
      </c>
    </row>
    <row r="276" spans="1:8" ht="28.8" x14ac:dyDescent="0.3">
      <c r="A276" s="8" t="s">
        <v>10462</v>
      </c>
      <c r="B276" s="8" t="s">
        <v>9287</v>
      </c>
      <c r="C276" s="2" t="s">
        <v>67</v>
      </c>
      <c r="D276" s="2" t="s">
        <v>67</v>
      </c>
      <c r="F276" s="28" t="s">
        <v>10183</v>
      </c>
      <c r="G276" s="8" t="s">
        <v>10193</v>
      </c>
      <c r="H276" s="22">
        <v>1</v>
      </c>
    </row>
    <row r="277" spans="1:8" ht="28.8" x14ac:dyDescent="0.3">
      <c r="A277" s="8" t="s">
        <v>10658</v>
      </c>
      <c r="B277" s="8" t="s">
        <v>9287</v>
      </c>
      <c r="C277" s="2" t="s">
        <v>67</v>
      </c>
      <c r="D277" s="2" t="s">
        <v>67</v>
      </c>
      <c r="F277" s="28" t="s">
        <v>10378</v>
      </c>
      <c r="G277" s="8" t="s">
        <v>10406</v>
      </c>
      <c r="H277" s="22">
        <v>1</v>
      </c>
    </row>
    <row r="278" spans="1:8" ht="28.8" x14ac:dyDescent="0.3">
      <c r="A278" s="8" t="s">
        <v>9437</v>
      </c>
      <c r="B278" s="8" t="s">
        <v>9287</v>
      </c>
      <c r="C278" s="2" t="s">
        <v>67</v>
      </c>
      <c r="D278" s="2" t="s">
        <v>67</v>
      </c>
      <c r="F278" s="28" t="s">
        <v>9360</v>
      </c>
      <c r="G278" s="8" t="s">
        <v>9380</v>
      </c>
      <c r="H278" s="22">
        <v>1</v>
      </c>
    </row>
    <row r="279" spans="1:8" x14ac:dyDescent="0.3">
      <c r="A279" s="8" t="s">
        <v>9481</v>
      </c>
      <c r="B279" s="8" t="s">
        <v>9287</v>
      </c>
      <c r="C279" s="2" t="s">
        <v>67</v>
      </c>
      <c r="D279" s="2" t="s">
        <v>67</v>
      </c>
      <c r="F279" s="28" t="s">
        <v>9405</v>
      </c>
      <c r="G279" s="8" t="s">
        <v>9503</v>
      </c>
      <c r="H279" s="22">
        <v>1</v>
      </c>
    </row>
    <row r="280" spans="1:8" ht="28.2" customHeight="1" x14ac:dyDescent="0.3">
      <c r="A280" s="8" t="s">
        <v>10101</v>
      </c>
      <c r="B280" s="8" t="s">
        <v>9287</v>
      </c>
      <c r="C280" s="2" t="s">
        <v>67</v>
      </c>
      <c r="D280" s="2" t="s">
        <v>67</v>
      </c>
      <c r="F280" s="28" t="s">
        <v>10052</v>
      </c>
      <c r="G280" s="8" t="s">
        <v>10144</v>
      </c>
      <c r="H280" s="22">
        <v>1</v>
      </c>
    </row>
    <row r="281" spans="1:8" x14ac:dyDescent="0.3">
      <c r="A281" s="8" t="s">
        <v>9453</v>
      </c>
      <c r="B281" s="8" t="s">
        <v>9287</v>
      </c>
      <c r="C281" s="2" t="s">
        <v>67</v>
      </c>
      <c r="D281" s="2" t="s">
        <v>67</v>
      </c>
      <c r="F281" s="28" t="s">
        <v>9376</v>
      </c>
      <c r="G281" s="8" t="s">
        <v>9380</v>
      </c>
      <c r="H281" s="22">
        <v>1</v>
      </c>
    </row>
    <row r="282" spans="1:8" x14ac:dyDescent="0.3">
      <c r="A282" s="8" t="s">
        <v>9472</v>
      </c>
      <c r="B282" s="8" t="s">
        <v>9287</v>
      </c>
      <c r="C282" s="2" t="s">
        <v>67</v>
      </c>
      <c r="D282" s="2" t="s">
        <v>67</v>
      </c>
      <c r="F282" s="28" t="s">
        <v>9396</v>
      </c>
      <c r="G282" s="8" t="s">
        <v>9503</v>
      </c>
      <c r="H282" s="22">
        <v>1</v>
      </c>
    </row>
    <row r="283" spans="1:8" x14ac:dyDescent="0.3">
      <c r="A283" s="8" t="s">
        <v>10013</v>
      </c>
      <c r="B283" s="8" t="s">
        <v>9287</v>
      </c>
      <c r="C283" s="2" t="s">
        <v>67</v>
      </c>
      <c r="D283" s="2" t="s">
        <v>67</v>
      </c>
      <c r="F283" s="28" t="s">
        <v>9957</v>
      </c>
      <c r="G283" s="8" t="s">
        <v>10045</v>
      </c>
      <c r="H283" s="22">
        <v>1</v>
      </c>
    </row>
    <row r="284" spans="1:8" ht="28.8" x14ac:dyDescent="0.3">
      <c r="A284" s="8" t="s">
        <v>10633</v>
      </c>
      <c r="B284" s="8" t="s">
        <v>9287</v>
      </c>
      <c r="C284" s="2" t="s">
        <v>67</v>
      </c>
      <c r="D284" s="2" t="s">
        <v>67</v>
      </c>
      <c r="F284" s="28" t="s">
        <v>10352</v>
      </c>
      <c r="G284" s="8" t="s">
        <v>10367</v>
      </c>
      <c r="H284" s="22">
        <v>1</v>
      </c>
    </row>
    <row r="285" spans="1:8" x14ac:dyDescent="0.3">
      <c r="A285" s="8" t="s">
        <v>10587</v>
      </c>
      <c r="B285" s="8" t="s">
        <v>9287</v>
      </c>
      <c r="C285" s="2" t="s">
        <v>67</v>
      </c>
      <c r="D285" s="2" t="s">
        <v>67</v>
      </c>
      <c r="F285" s="28" t="s">
        <v>10305</v>
      </c>
      <c r="G285" s="8" t="s">
        <v>10324</v>
      </c>
      <c r="H285" s="22">
        <v>1</v>
      </c>
    </row>
    <row r="286" spans="1:8" x14ac:dyDescent="0.3">
      <c r="A286" s="8" t="s">
        <v>10424</v>
      </c>
      <c r="B286" s="8" t="s">
        <v>9287</v>
      </c>
      <c r="C286" s="2" t="s">
        <v>67</v>
      </c>
      <c r="D286" s="2" t="s">
        <v>67</v>
      </c>
      <c r="F286" s="28" t="s">
        <v>10146</v>
      </c>
      <c r="G286" s="8" t="s">
        <v>10193</v>
      </c>
      <c r="H286" s="22">
        <v>1</v>
      </c>
    </row>
    <row r="287" spans="1:8" x14ac:dyDescent="0.3">
      <c r="A287" s="8" t="s">
        <v>9574</v>
      </c>
      <c r="B287" s="8" t="s">
        <v>9287</v>
      </c>
      <c r="C287" s="2" t="s">
        <v>67</v>
      </c>
      <c r="D287" s="2" t="s">
        <v>67</v>
      </c>
      <c r="F287" s="28" t="s">
        <v>9523</v>
      </c>
      <c r="G287" s="8" t="s">
        <v>9608</v>
      </c>
      <c r="H287" s="22">
        <v>1</v>
      </c>
    </row>
    <row r="288" spans="1:8" ht="28.8" x14ac:dyDescent="0.3">
      <c r="A288" s="8" t="s">
        <v>10635</v>
      </c>
      <c r="B288" s="8" t="s">
        <v>9287</v>
      </c>
      <c r="C288" s="2" t="s">
        <v>67</v>
      </c>
      <c r="D288" s="2" t="s">
        <v>67</v>
      </c>
      <c r="F288" s="28" t="s">
        <v>10354</v>
      </c>
      <c r="G288" s="8" t="s">
        <v>10367</v>
      </c>
      <c r="H288" s="22">
        <v>1</v>
      </c>
    </row>
    <row r="289" spans="1:8" ht="28.8" x14ac:dyDescent="0.3">
      <c r="A289" s="8" t="s">
        <v>10600</v>
      </c>
      <c r="B289" s="8" t="s">
        <v>9287</v>
      </c>
      <c r="C289" s="2" t="s">
        <v>67</v>
      </c>
      <c r="D289" s="2" t="s">
        <v>67</v>
      </c>
      <c r="F289" s="28" t="s">
        <v>10318</v>
      </c>
      <c r="G289" s="8" t="s">
        <v>10324</v>
      </c>
      <c r="H289" s="22">
        <v>1</v>
      </c>
    </row>
    <row r="290" spans="1:8" ht="28.8" x14ac:dyDescent="0.3">
      <c r="A290" s="8" t="s">
        <v>9668</v>
      </c>
      <c r="B290" s="8" t="s">
        <v>9287</v>
      </c>
      <c r="C290" s="2" t="s">
        <v>67</v>
      </c>
      <c r="D290" s="2" t="s">
        <v>67</v>
      </c>
      <c r="F290" s="28" t="s">
        <v>9623</v>
      </c>
      <c r="G290" s="8" t="s">
        <v>9699</v>
      </c>
      <c r="H290" s="22">
        <v>1</v>
      </c>
    </row>
    <row r="291" spans="1:8" ht="28.8" x14ac:dyDescent="0.3">
      <c r="A291" s="8" t="s">
        <v>10489</v>
      </c>
      <c r="B291" s="8" t="s">
        <v>9287</v>
      </c>
      <c r="C291" s="2" t="s">
        <v>67</v>
      </c>
      <c r="D291" s="2" t="s">
        <v>67</v>
      </c>
      <c r="F291" s="28" t="s">
        <v>10210</v>
      </c>
      <c r="G291" s="8" t="s">
        <v>10239</v>
      </c>
      <c r="H291" s="22">
        <v>1</v>
      </c>
    </row>
    <row r="292" spans="1:8" ht="28.8" x14ac:dyDescent="0.3">
      <c r="A292" s="8" t="s">
        <v>10021</v>
      </c>
      <c r="B292" s="8" t="s">
        <v>9287</v>
      </c>
      <c r="C292" s="2" t="s">
        <v>67</v>
      </c>
      <c r="D292" s="2" t="s">
        <v>67</v>
      </c>
      <c r="F292" s="28" t="s">
        <v>9965</v>
      </c>
      <c r="G292" s="8" t="s">
        <v>10045</v>
      </c>
      <c r="H292" s="22">
        <v>1</v>
      </c>
    </row>
    <row r="293" spans="1:8" x14ac:dyDescent="0.3">
      <c r="A293" s="8" t="s">
        <v>9693</v>
      </c>
      <c r="B293" s="8" t="s">
        <v>9287</v>
      </c>
      <c r="C293" s="2" t="s">
        <v>67</v>
      </c>
      <c r="D293" s="2" t="s">
        <v>67</v>
      </c>
      <c r="F293" s="28" t="s">
        <v>9648</v>
      </c>
      <c r="G293" s="8" t="s">
        <v>9699</v>
      </c>
      <c r="H293" s="22">
        <v>1</v>
      </c>
    </row>
    <row r="294" spans="1:8" ht="28.8" x14ac:dyDescent="0.3">
      <c r="A294" s="8" t="s">
        <v>9783</v>
      </c>
      <c r="B294" s="8" t="s">
        <v>9287</v>
      </c>
      <c r="C294" s="2" t="s">
        <v>67</v>
      </c>
      <c r="D294" s="2" t="s">
        <v>67</v>
      </c>
      <c r="F294" s="28" t="s">
        <v>9724</v>
      </c>
      <c r="G294" s="8" t="s">
        <v>9817</v>
      </c>
      <c r="H294" s="22">
        <v>1</v>
      </c>
    </row>
    <row r="295" spans="1:8" x14ac:dyDescent="0.3">
      <c r="A295" s="8" t="s">
        <v>9324</v>
      </c>
      <c r="B295" s="8" t="s">
        <v>9287</v>
      </c>
      <c r="C295" s="2" t="s">
        <v>67</v>
      </c>
      <c r="D295" s="2" t="s">
        <v>67</v>
      </c>
      <c r="F295" s="28" t="s">
        <v>9296</v>
      </c>
      <c r="G295" s="8" t="s">
        <v>9291</v>
      </c>
      <c r="H295" s="22">
        <v>1</v>
      </c>
    </row>
    <row r="296" spans="1:8" x14ac:dyDescent="0.3">
      <c r="A296" s="8" t="s">
        <v>9893</v>
      </c>
      <c r="B296" s="8" t="s">
        <v>9287</v>
      </c>
      <c r="C296" s="2" t="s">
        <v>67</v>
      </c>
      <c r="D296" s="2" t="s">
        <v>67</v>
      </c>
      <c r="F296" s="28" t="s">
        <v>9835</v>
      </c>
      <c r="G296" s="8" t="s">
        <v>9875</v>
      </c>
      <c r="H296" s="22">
        <v>1</v>
      </c>
    </row>
    <row r="297" spans="1:8" x14ac:dyDescent="0.3">
      <c r="A297" s="8" t="s">
        <v>10493</v>
      </c>
      <c r="B297" s="8" t="s">
        <v>9287</v>
      </c>
      <c r="C297" s="2" t="s">
        <v>67</v>
      </c>
      <c r="D297" s="2" t="s">
        <v>67</v>
      </c>
      <c r="F297" s="28" t="s">
        <v>10214</v>
      </c>
      <c r="G297" s="8" t="s">
        <v>10239</v>
      </c>
      <c r="H297" s="22">
        <v>1</v>
      </c>
    </row>
    <row r="298" spans="1:8" ht="28.8" x14ac:dyDescent="0.3">
      <c r="A298" s="8" t="s">
        <v>10131</v>
      </c>
      <c r="B298" s="8" t="s">
        <v>9287</v>
      </c>
      <c r="C298" s="2" t="s">
        <v>67</v>
      </c>
      <c r="D298" s="2" t="s">
        <v>67</v>
      </c>
      <c r="F298" s="28" t="s">
        <v>10082</v>
      </c>
      <c r="G298" s="8" t="s">
        <v>10144</v>
      </c>
      <c r="H298" s="22">
        <v>1</v>
      </c>
    </row>
    <row r="299" spans="1:8" ht="28.8" x14ac:dyDescent="0.3">
      <c r="A299" s="8" t="s">
        <v>10527</v>
      </c>
      <c r="B299" s="8" t="s">
        <v>9287</v>
      </c>
      <c r="C299" s="2" t="s">
        <v>67</v>
      </c>
      <c r="D299" s="2" t="s">
        <v>67</v>
      </c>
      <c r="F299" s="28" t="s">
        <v>10248</v>
      </c>
      <c r="G299" s="8" t="s">
        <v>10281</v>
      </c>
      <c r="H299" s="22">
        <v>1</v>
      </c>
    </row>
    <row r="300" spans="1:8" ht="28.8" x14ac:dyDescent="0.3">
      <c r="A300" s="8" t="s">
        <v>10619</v>
      </c>
      <c r="B300" s="8" t="s">
        <v>9287</v>
      </c>
      <c r="C300" s="2" t="s">
        <v>67</v>
      </c>
      <c r="D300" s="2" t="s">
        <v>67</v>
      </c>
      <c r="F300" s="28" t="s">
        <v>10338</v>
      </c>
      <c r="G300" s="8" t="s">
        <v>10367</v>
      </c>
      <c r="H300" s="22">
        <v>1</v>
      </c>
    </row>
    <row r="301" spans="1:8" ht="28.8" x14ac:dyDescent="0.3">
      <c r="A301" s="8" t="s">
        <v>10601</v>
      </c>
      <c r="B301" s="8" t="s">
        <v>9287</v>
      </c>
      <c r="C301" s="2" t="s">
        <v>67</v>
      </c>
      <c r="D301" s="2" t="s">
        <v>67</v>
      </c>
      <c r="F301" s="28" t="s">
        <v>10319</v>
      </c>
      <c r="G301" s="8" t="s">
        <v>10324</v>
      </c>
      <c r="H301" s="22">
        <v>1</v>
      </c>
    </row>
    <row r="302" spans="1:8" ht="28.8" x14ac:dyDescent="0.3">
      <c r="A302" s="8" t="s">
        <v>9695</v>
      </c>
      <c r="B302" s="8" t="s">
        <v>9287</v>
      </c>
      <c r="C302" s="2" t="s">
        <v>67</v>
      </c>
      <c r="D302" s="2" t="s">
        <v>67</v>
      </c>
      <c r="F302" s="28" t="s">
        <v>9650</v>
      </c>
      <c r="G302" s="8" t="s">
        <v>9699</v>
      </c>
      <c r="H302" s="22">
        <v>1</v>
      </c>
    </row>
    <row r="303" spans="1:8" x14ac:dyDescent="0.3">
      <c r="A303" s="8" t="s">
        <v>10430</v>
      </c>
      <c r="B303" s="8" t="s">
        <v>9287</v>
      </c>
      <c r="C303" s="2" t="s">
        <v>67</v>
      </c>
      <c r="D303" s="2" t="s">
        <v>67</v>
      </c>
      <c r="F303" s="28" t="s">
        <v>10152</v>
      </c>
      <c r="G303" s="8" t="s">
        <v>10193</v>
      </c>
      <c r="H303" s="22">
        <v>1</v>
      </c>
    </row>
    <row r="304" spans="1:8" x14ac:dyDescent="0.3">
      <c r="A304" s="8" t="s">
        <v>10571</v>
      </c>
      <c r="B304" s="8" t="s">
        <v>9287</v>
      </c>
      <c r="C304" s="2" t="s">
        <v>67</v>
      </c>
      <c r="D304" s="2" t="s">
        <v>67</v>
      </c>
      <c r="F304" s="28" t="s">
        <v>1629</v>
      </c>
      <c r="G304" s="8" t="s">
        <v>10324</v>
      </c>
      <c r="H304" s="22">
        <v>1</v>
      </c>
    </row>
    <row r="305" spans="1:8" ht="28.8" x14ac:dyDescent="0.3">
      <c r="A305" s="8" t="s">
        <v>9602</v>
      </c>
      <c r="B305" s="8" t="s">
        <v>9287</v>
      </c>
      <c r="C305" s="2" t="s">
        <v>67</v>
      </c>
      <c r="D305" s="2" t="s">
        <v>67</v>
      </c>
      <c r="F305" s="28" t="s">
        <v>9551</v>
      </c>
      <c r="G305" s="8" t="s">
        <v>9608</v>
      </c>
      <c r="H305" s="22">
        <v>1</v>
      </c>
    </row>
    <row r="306" spans="1:8" x14ac:dyDescent="0.3">
      <c r="A306" s="8" t="s">
        <v>9441</v>
      </c>
      <c r="B306" s="8" t="s">
        <v>9287</v>
      </c>
      <c r="C306" s="2" t="s">
        <v>67</v>
      </c>
      <c r="D306" s="2" t="s">
        <v>67</v>
      </c>
      <c r="F306" s="28" t="s">
        <v>9364</v>
      </c>
      <c r="G306" s="8" t="s">
        <v>9380</v>
      </c>
      <c r="H306" s="22">
        <v>1</v>
      </c>
    </row>
    <row r="307" spans="1:8" ht="28.8" x14ac:dyDescent="0.3">
      <c r="A307" s="8" t="s">
        <v>10662</v>
      </c>
      <c r="B307" s="8" t="s">
        <v>9287</v>
      </c>
      <c r="C307" s="2" t="s">
        <v>67</v>
      </c>
      <c r="D307" s="2" t="s">
        <v>67</v>
      </c>
      <c r="F307" s="28" t="s">
        <v>10382</v>
      </c>
      <c r="G307" s="8" t="s">
        <v>10406</v>
      </c>
      <c r="H307" s="22">
        <v>1</v>
      </c>
    </row>
    <row r="308" spans="1:8" ht="28.8" x14ac:dyDescent="0.3">
      <c r="A308" s="8" t="s">
        <v>10115</v>
      </c>
      <c r="B308" s="8" t="s">
        <v>9287</v>
      </c>
      <c r="C308" s="2" t="s">
        <v>67</v>
      </c>
      <c r="D308" s="2" t="s">
        <v>67</v>
      </c>
      <c r="F308" s="28" t="s">
        <v>10066</v>
      </c>
      <c r="G308" s="8" t="s">
        <v>10144</v>
      </c>
      <c r="H308" s="22">
        <v>1</v>
      </c>
    </row>
    <row r="309" spans="1:8" x14ac:dyDescent="0.3">
      <c r="A309" s="8" t="s">
        <v>10448</v>
      </c>
      <c r="B309" s="8" t="s">
        <v>9287</v>
      </c>
      <c r="C309" s="2" t="s">
        <v>67</v>
      </c>
      <c r="D309" s="2" t="s">
        <v>67</v>
      </c>
      <c r="F309" s="28" t="s">
        <v>10169</v>
      </c>
      <c r="G309" s="8" t="s">
        <v>10193</v>
      </c>
      <c r="H309" s="22">
        <v>1</v>
      </c>
    </row>
    <row r="310" spans="1:8" x14ac:dyDescent="0.3">
      <c r="A310" s="8" t="s">
        <v>10586</v>
      </c>
      <c r="B310" s="8" t="s">
        <v>9287</v>
      </c>
      <c r="C310" s="2" t="s">
        <v>67</v>
      </c>
      <c r="D310" s="2" t="s">
        <v>67</v>
      </c>
      <c r="F310" s="28" t="s">
        <v>10304</v>
      </c>
      <c r="G310" s="8" t="s">
        <v>10324</v>
      </c>
      <c r="H310" s="22">
        <v>1</v>
      </c>
    </row>
    <row r="311" spans="1:8" ht="28.8" x14ac:dyDescent="0.3">
      <c r="A311" s="8" t="s">
        <v>9816</v>
      </c>
      <c r="B311" s="8" t="s">
        <v>9287</v>
      </c>
      <c r="C311" s="2" t="s">
        <v>67</v>
      </c>
      <c r="D311" s="2" t="s">
        <v>67</v>
      </c>
      <c r="F311" s="28" t="s">
        <v>9757</v>
      </c>
      <c r="G311" s="8" t="s">
        <v>9817</v>
      </c>
      <c r="H311" s="22">
        <v>1</v>
      </c>
    </row>
    <row r="312" spans="1:8" ht="28.8" x14ac:dyDescent="0.3">
      <c r="A312" s="8" t="s">
        <v>9924</v>
      </c>
      <c r="B312" s="8" t="s">
        <v>9287</v>
      </c>
      <c r="C312" s="2" t="s">
        <v>67</v>
      </c>
      <c r="D312" s="2" t="s">
        <v>67</v>
      </c>
      <c r="F312" s="28" t="s">
        <v>9864</v>
      </c>
      <c r="G312" s="8" t="s">
        <v>9875</v>
      </c>
      <c r="H312" s="22">
        <v>1</v>
      </c>
    </row>
    <row r="313" spans="1:8" ht="28.8" x14ac:dyDescent="0.3">
      <c r="A313" s="8" t="s">
        <v>10439</v>
      </c>
      <c r="B313" s="8" t="s">
        <v>9287</v>
      </c>
      <c r="C313" s="2" t="s">
        <v>67</v>
      </c>
      <c r="D313" s="2" t="s">
        <v>67</v>
      </c>
      <c r="F313" s="28" t="s">
        <v>10160</v>
      </c>
      <c r="G313" s="8" t="s">
        <v>10193</v>
      </c>
      <c r="H313" s="22">
        <v>1</v>
      </c>
    </row>
    <row r="314" spans="1:8" ht="28.8" x14ac:dyDescent="0.3">
      <c r="A314" s="8" t="s">
        <v>10456</v>
      </c>
      <c r="B314" s="8" t="s">
        <v>9287</v>
      </c>
      <c r="C314" s="2" t="s">
        <v>67</v>
      </c>
      <c r="D314" s="2" t="s">
        <v>67</v>
      </c>
      <c r="F314" s="28" t="s">
        <v>10177</v>
      </c>
      <c r="G314" s="8" t="s">
        <v>10193</v>
      </c>
      <c r="H314" s="22">
        <v>1</v>
      </c>
    </row>
    <row r="315" spans="1:8" ht="28.8" x14ac:dyDescent="0.3">
      <c r="A315" s="8" t="s">
        <v>9447</v>
      </c>
      <c r="B315" s="8" t="s">
        <v>9287</v>
      </c>
      <c r="C315" s="2" t="s">
        <v>67</v>
      </c>
      <c r="D315" s="2" t="s">
        <v>67</v>
      </c>
      <c r="F315" s="28" t="s">
        <v>9370</v>
      </c>
      <c r="G315" s="8" t="s">
        <v>9380</v>
      </c>
      <c r="H315" s="22">
        <v>1</v>
      </c>
    </row>
    <row r="316" spans="1:8" ht="28.8" x14ac:dyDescent="0.3">
      <c r="A316" s="8" t="s">
        <v>9990</v>
      </c>
      <c r="B316" s="8" t="s">
        <v>9287</v>
      </c>
      <c r="C316" s="2" t="s">
        <v>67</v>
      </c>
      <c r="D316" s="2" t="s">
        <v>67</v>
      </c>
      <c r="F316" s="28" t="s">
        <v>9935</v>
      </c>
      <c r="G316" s="8" t="s">
        <v>10045</v>
      </c>
      <c r="H316" s="22">
        <v>1</v>
      </c>
    </row>
    <row r="317" spans="1:8" x14ac:dyDescent="0.3">
      <c r="A317" s="8" t="s">
        <v>10474</v>
      </c>
      <c r="B317" s="8" t="s">
        <v>9287</v>
      </c>
      <c r="C317" s="2" t="s">
        <v>67</v>
      </c>
      <c r="D317" s="2" t="s">
        <v>67</v>
      </c>
      <c r="F317" s="28" t="s">
        <v>10195</v>
      </c>
      <c r="G317" s="8" t="s">
        <v>10239</v>
      </c>
      <c r="H317" s="22">
        <v>1</v>
      </c>
    </row>
    <row r="318" spans="1:8" x14ac:dyDescent="0.3">
      <c r="A318" s="8" t="s">
        <v>9922</v>
      </c>
      <c r="B318" s="8" t="s">
        <v>9287</v>
      </c>
      <c r="C318" s="2" t="s">
        <v>67</v>
      </c>
      <c r="D318" s="2" t="s">
        <v>67</v>
      </c>
      <c r="F318" s="28" t="s">
        <v>9862</v>
      </c>
      <c r="G318" s="8" t="s">
        <v>9875</v>
      </c>
      <c r="H318" s="22">
        <v>1</v>
      </c>
    </row>
    <row r="319" spans="1:8" ht="28.8" x14ac:dyDescent="0.3">
      <c r="A319" s="8" t="s">
        <v>9585</v>
      </c>
      <c r="B319" s="8" t="s">
        <v>9287</v>
      </c>
      <c r="C319" s="2" t="s">
        <v>67</v>
      </c>
      <c r="D319" s="2" t="s">
        <v>67</v>
      </c>
      <c r="F319" s="28" t="s">
        <v>9534</v>
      </c>
      <c r="G319" s="8" t="s">
        <v>9608</v>
      </c>
      <c r="H319" s="22">
        <v>1</v>
      </c>
    </row>
    <row r="320" spans="1:8" ht="28.8" x14ac:dyDescent="0.3">
      <c r="A320" s="8" t="s">
        <v>9289</v>
      </c>
      <c r="B320" s="8" t="s">
        <v>9287</v>
      </c>
      <c r="C320" s="2" t="s">
        <v>67</v>
      </c>
      <c r="D320" s="2" t="s">
        <v>67</v>
      </c>
      <c r="F320" s="28" t="s">
        <v>9293</v>
      </c>
      <c r="G320" s="8" t="s">
        <v>9291</v>
      </c>
      <c r="H320" s="22">
        <v>1</v>
      </c>
    </row>
    <row r="321" spans="1:8" ht="28.8" x14ac:dyDescent="0.3">
      <c r="A321" s="8" t="s">
        <v>10639</v>
      </c>
      <c r="B321" s="8" t="s">
        <v>9287</v>
      </c>
      <c r="C321" s="2" t="s">
        <v>67</v>
      </c>
      <c r="D321" s="2" t="s">
        <v>67</v>
      </c>
      <c r="F321" s="28" t="s">
        <v>10358</v>
      </c>
      <c r="G321" s="8" t="s">
        <v>10367</v>
      </c>
      <c r="H321" s="22">
        <v>1</v>
      </c>
    </row>
    <row r="322" spans="1:8" ht="28.8" x14ac:dyDescent="0.3">
      <c r="A322" s="8" t="s">
        <v>9657</v>
      </c>
      <c r="B322" s="8" t="s">
        <v>9287</v>
      </c>
      <c r="C322" s="2" t="s">
        <v>67</v>
      </c>
      <c r="D322" s="2" t="s">
        <v>67</v>
      </c>
      <c r="F322" s="28" t="s">
        <v>9612</v>
      </c>
      <c r="G322" s="8" t="s">
        <v>9699</v>
      </c>
      <c r="H322" s="22">
        <v>1</v>
      </c>
    </row>
    <row r="323" spans="1:8" ht="28.8" x14ac:dyDescent="0.3">
      <c r="A323" s="8" t="s">
        <v>10623</v>
      </c>
      <c r="B323" s="8" t="s">
        <v>9287</v>
      </c>
      <c r="C323" s="2" t="s">
        <v>67</v>
      </c>
      <c r="D323" s="2" t="s">
        <v>67</v>
      </c>
      <c r="F323" s="28" t="s">
        <v>10342</v>
      </c>
      <c r="G323" s="8" t="s">
        <v>10367</v>
      </c>
      <c r="H323" s="22">
        <v>1</v>
      </c>
    </row>
    <row r="324" spans="1:8" ht="28.8" x14ac:dyDescent="0.3">
      <c r="A324" s="8" t="s">
        <v>9997</v>
      </c>
      <c r="B324" s="8" t="s">
        <v>9287</v>
      </c>
      <c r="C324" s="2" t="s">
        <v>67</v>
      </c>
      <c r="D324" s="2" t="s">
        <v>67</v>
      </c>
      <c r="F324" s="28" t="s">
        <v>9941</v>
      </c>
      <c r="G324" s="8" t="s">
        <v>10045</v>
      </c>
      <c r="H324" s="22">
        <v>1</v>
      </c>
    </row>
    <row r="325" spans="1:8" x14ac:dyDescent="0.3">
      <c r="A325" s="8" t="s">
        <v>9799</v>
      </c>
      <c r="B325" s="8" t="s">
        <v>9287</v>
      </c>
      <c r="C325" s="2" t="s">
        <v>67</v>
      </c>
      <c r="D325" s="2" t="s">
        <v>67</v>
      </c>
      <c r="F325" s="28" t="s">
        <v>9740</v>
      </c>
      <c r="G325" s="8" t="s">
        <v>9817</v>
      </c>
      <c r="H325" s="22">
        <v>1</v>
      </c>
    </row>
    <row r="326" spans="1:8" ht="28.8" x14ac:dyDescent="0.3">
      <c r="A326" s="8" t="s">
        <v>10673</v>
      </c>
      <c r="B326" s="8" t="s">
        <v>9287</v>
      </c>
      <c r="C326" s="2" t="s">
        <v>67</v>
      </c>
      <c r="D326" s="2" t="s">
        <v>67</v>
      </c>
      <c r="F326" s="28" t="s">
        <v>10393</v>
      </c>
      <c r="G326" s="8" t="s">
        <v>10406</v>
      </c>
      <c r="H326" s="22">
        <v>1</v>
      </c>
    </row>
    <row r="327" spans="1:8" ht="28.8" x14ac:dyDescent="0.3">
      <c r="A327" s="8" t="s">
        <v>10651</v>
      </c>
      <c r="B327" s="8" t="s">
        <v>9287</v>
      </c>
      <c r="C327" s="2" t="s">
        <v>67</v>
      </c>
      <c r="D327" s="2" t="s">
        <v>67</v>
      </c>
      <c r="F327" s="28" t="s">
        <v>10371</v>
      </c>
      <c r="G327" s="8" t="s">
        <v>10406</v>
      </c>
      <c r="H327" s="22">
        <v>1</v>
      </c>
    </row>
    <row r="328" spans="1:8" ht="28.8" x14ac:dyDescent="0.3">
      <c r="A328" s="8" t="s">
        <v>9684</v>
      </c>
      <c r="B328" s="8" t="s">
        <v>9287</v>
      </c>
      <c r="C328" s="2" t="s">
        <v>67</v>
      </c>
      <c r="D328" s="2" t="s">
        <v>67</v>
      </c>
      <c r="F328" s="28" t="s">
        <v>9639</v>
      </c>
      <c r="G328" s="8" t="s">
        <v>9699</v>
      </c>
      <c r="H328" s="22">
        <v>1</v>
      </c>
    </row>
    <row r="329" spans="1:8" ht="28.8" x14ac:dyDescent="0.3">
      <c r="A329" s="8" t="s">
        <v>10588</v>
      </c>
      <c r="B329" s="8" t="s">
        <v>9287</v>
      </c>
      <c r="C329" s="2" t="s">
        <v>67</v>
      </c>
      <c r="D329" s="2" t="s">
        <v>67</v>
      </c>
      <c r="F329" s="28" t="s">
        <v>10306</v>
      </c>
      <c r="G329" s="8" t="s">
        <v>10324</v>
      </c>
      <c r="H329" s="22">
        <v>1</v>
      </c>
    </row>
    <row r="330" spans="1:8" ht="28.8" x14ac:dyDescent="0.3">
      <c r="A330" s="8" t="s">
        <v>10106</v>
      </c>
      <c r="B330" s="8" t="s">
        <v>9287</v>
      </c>
      <c r="C330" s="2" t="s">
        <v>67</v>
      </c>
      <c r="D330" s="2" t="s">
        <v>67</v>
      </c>
      <c r="F330" s="28" t="s">
        <v>10057</v>
      </c>
      <c r="G330" s="8" t="s">
        <v>10144</v>
      </c>
      <c r="H330" s="22">
        <v>1</v>
      </c>
    </row>
    <row r="331" spans="1:8" ht="28.8" x14ac:dyDescent="0.3">
      <c r="A331" s="8" t="s">
        <v>9781</v>
      </c>
      <c r="B331" s="8" t="s">
        <v>9287</v>
      </c>
      <c r="C331" s="2" t="s">
        <v>67</v>
      </c>
      <c r="D331" s="2" t="s">
        <v>67</v>
      </c>
      <c r="F331" s="28" t="s">
        <v>9722</v>
      </c>
      <c r="G331" s="8" t="s">
        <v>9817</v>
      </c>
      <c r="H331" s="22">
        <v>1</v>
      </c>
    </row>
    <row r="332" spans="1:8" ht="28.8" x14ac:dyDescent="0.3">
      <c r="A332" s="8" t="s">
        <v>9663</v>
      </c>
      <c r="B332" s="8" t="s">
        <v>9287</v>
      </c>
      <c r="C332" s="2" t="s">
        <v>67</v>
      </c>
      <c r="D332" s="2" t="s">
        <v>67</v>
      </c>
      <c r="F332" s="28" t="s">
        <v>9618</v>
      </c>
      <c r="G332" s="8" t="s">
        <v>9699</v>
      </c>
      <c r="H332" s="22">
        <v>1</v>
      </c>
    </row>
    <row r="333" spans="1:8" ht="28.8" x14ac:dyDescent="0.3">
      <c r="A333" s="8" t="s">
        <v>10597</v>
      </c>
      <c r="B333" s="8" t="s">
        <v>9287</v>
      </c>
      <c r="C333" s="2" t="s">
        <v>67</v>
      </c>
      <c r="D333" s="2" t="s">
        <v>67</v>
      </c>
      <c r="F333" s="28" t="s">
        <v>10315</v>
      </c>
      <c r="G333" s="8" t="s">
        <v>10324</v>
      </c>
      <c r="H333" s="22">
        <v>1</v>
      </c>
    </row>
    <row r="334" spans="1:8" ht="43.2" x14ac:dyDescent="0.3">
      <c r="A334" s="8" t="s">
        <v>10109</v>
      </c>
      <c r="B334" s="8" t="s">
        <v>9287</v>
      </c>
      <c r="C334" s="2" t="s">
        <v>67</v>
      </c>
      <c r="D334" s="2" t="s">
        <v>67</v>
      </c>
      <c r="F334" s="28" t="s">
        <v>10060</v>
      </c>
      <c r="G334" s="8" t="s">
        <v>10144</v>
      </c>
      <c r="H334" s="22">
        <v>1</v>
      </c>
    </row>
    <row r="335" spans="1:8" ht="28.8" x14ac:dyDescent="0.3">
      <c r="A335" s="8" t="s">
        <v>10009</v>
      </c>
      <c r="B335" s="8" t="s">
        <v>9287</v>
      </c>
      <c r="C335" s="2" t="s">
        <v>67</v>
      </c>
      <c r="D335" s="2" t="s">
        <v>67</v>
      </c>
      <c r="F335" s="28" t="s">
        <v>9953</v>
      </c>
      <c r="G335" s="8" t="s">
        <v>10045</v>
      </c>
      <c r="H335" s="22">
        <v>1</v>
      </c>
    </row>
    <row r="336" spans="1:8" x14ac:dyDescent="0.3">
      <c r="A336" s="8" t="s">
        <v>9559</v>
      </c>
      <c r="B336" s="8" t="s">
        <v>9287</v>
      </c>
      <c r="C336" s="2" t="s">
        <v>67</v>
      </c>
      <c r="D336" s="2" t="s">
        <v>67</v>
      </c>
      <c r="F336" s="28" t="s">
        <v>9506</v>
      </c>
      <c r="G336" s="8" t="s">
        <v>9608</v>
      </c>
      <c r="H336" s="22">
        <v>1</v>
      </c>
    </row>
    <row r="337" spans="1:8" ht="28.8" x14ac:dyDescent="0.3">
      <c r="A337" s="8" t="s">
        <v>10558</v>
      </c>
      <c r="B337" s="8" t="s">
        <v>9287</v>
      </c>
      <c r="C337" s="2" t="s">
        <v>67</v>
      </c>
      <c r="D337" s="2" t="s">
        <v>67</v>
      </c>
      <c r="F337" s="28" t="s">
        <v>10279</v>
      </c>
      <c r="G337" s="8" t="s">
        <v>10281</v>
      </c>
      <c r="H337" s="22">
        <v>1</v>
      </c>
    </row>
    <row r="338" spans="1:8" ht="28.8" x14ac:dyDescent="0.3">
      <c r="A338" s="8" t="s">
        <v>10634</v>
      </c>
      <c r="B338" s="8" t="s">
        <v>9287</v>
      </c>
      <c r="C338" s="2" t="s">
        <v>67</v>
      </c>
      <c r="D338" s="2" t="s">
        <v>67</v>
      </c>
      <c r="F338" s="28" t="s">
        <v>10353</v>
      </c>
      <c r="G338" s="8" t="s">
        <v>10367</v>
      </c>
      <c r="H338" s="22">
        <v>1</v>
      </c>
    </row>
    <row r="339" spans="1:8" ht="28.8" x14ac:dyDescent="0.3">
      <c r="A339" s="8" t="s">
        <v>10435</v>
      </c>
      <c r="B339" s="8" t="s">
        <v>9287</v>
      </c>
      <c r="C339" s="2" t="s">
        <v>67</v>
      </c>
      <c r="D339" s="2" t="s">
        <v>67</v>
      </c>
      <c r="F339" s="28" t="s">
        <v>10157</v>
      </c>
      <c r="G339" s="8" t="s">
        <v>10193</v>
      </c>
      <c r="H339" s="22">
        <v>1</v>
      </c>
    </row>
    <row r="340" spans="1:8" ht="28.8" x14ac:dyDescent="0.3">
      <c r="A340" s="8" t="s">
        <v>9932</v>
      </c>
      <c r="B340" s="8" t="s">
        <v>9287</v>
      </c>
      <c r="C340" s="2" t="s">
        <v>67</v>
      </c>
      <c r="D340" s="2" t="s">
        <v>67</v>
      </c>
      <c r="F340" s="28" t="s">
        <v>9872</v>
      </c>
      <c r="G340" s="8" t="s">
        <v>9875</v>
      </c>
      <c r="H340" s="22">
        <v>1</v>
      </c>
    </row>
    <row r="341" spans="1:8" x14ac:dyDescent="0.3">
      <c r="A341" s="8" t="s">
        <v>10627</v>
      </c>
      <c r="B341" s="8" t="s">
        <v>9287</v>
      </c>
      <c r="C341" s="2" t="s">
        <v>67</v>
      </c>
      <c r="D341" s="2" t="s">
        <v>67</v>
      </c>
      <c r="F341" s="28" t="s">
        <v>10346</v>
      </c>
      <c r="G341" s="8" t="s">
        <v>10367</v>
      </c>
      <c r="H341" s="22">
        <v>1</v>
      </c>
    </row>
    <row r="342" spans="1:8" x14ac:dyDescent="0.3">
      <c r="A342" s="8" t="s">
        <v>9994</v>
      </c>
      <c r="B342" s="8" t="s">
        <v>9287</v>
      </c>
      <c r="C342" s="2" t="s">
        <v>67</v>
      </c>
      <c r="D342" s="2" t="s">
        <v>67</v>
      </c>
      <c r="F342" s="28" t="s">
        <v>3410</v>
      </c>
      <c r="G342" s="8" t="s">
        <v>10045</v>
      </c>
      <c r="H342" s="22">
        <v>1</v>
      </c>
    </row>
    <row r="343" spans="1:8" ht="28.8" x14ac:dyDescent="0.3">
      <c r="A343" s="8" t="s">
        <v>9592</v>
      </c>
      <c r="B343" s="8" t="s">
        <v>9287</v>
      </c>
      <c r="C343" s="2" t="s">
        <v>67</v>
      </c>
      <c r="D343" s="2" t="s">
        <v>67</v>
      </c>
      <c r="F343" s="28" t="s">
        <v>9541</v>
      </c>
      <c r="G343" s="8" t="s">
        <v>9608</v>
      </c>
      <c r="H343" s="22">
        <v>1</v>
      </c>
    </row>
    <row r="344" spans="1:8" ht="28.8" x14ac:dyDescent="0.3">
      <c r="A344" s="8" t="s">
        <v>9578</v>
      </c>
      <c r="B344" s="8" t="s">
        <v>9287</v>
      </c>
      <c r="C344" s="2" t="s">
        <v>67</v>
      </c>
      <c r="D344" s="2" t="s">
        <v>67</v>
      </c>
      <c r="F344" s="28" t="s">
        <v>9527</v>
      </c>
      <c r="G344" s="8" t="s">
        <v>9608</v>
      </c>
      <c r="H344" s="22">
        <v>1</v>
      </c>
    </row>
    <row r="345" spans="1:8" x14ac:dyDescent="0.3">
      <c r="A345" s="8" t="s">
        <v>10561</v>
      </c>
      <c r="B345" s="8" t="s">
        <v>9287</v>
      </c>
      <c r="C345" s="2" t="s">
        <v>67</v>
      </c>
      <c r="D345" s="2" t="s">
        <v>67</v>
      </c>
      <c r="F345" s="28" t="s">
        <v>10283</v>
      </c>
      <c r="G345" s="8" t="s">
        <v>10324</v>
      </c>
      <c r="H345" s="22">
        <v>1</v>
      </c>
    </row>
    <row r="346" spans="1:8" ht="28.8" x14ac:dyDescent="0.3">
      <c r="A346" s="8" t="s">
        <v>10473</v>
      </c>
      <c r="B346" s="8" t="s">
        <v>9287</v>
      </c>
      <c r="C346" s="2" t="s">
        <v>67</v>
      </c>
      <c r="D346" s="2" t="s">
        <v>67</v>
      </c>
      <c r="F346" s="28" t="s">
        <v>10194</v>
      </c>
      <c r="G346" s="8" t="s">
        <v>10239</v>
      </c>
      <c r="H346" s="22">
        <v>1</v>
      </c>
    </row>
    <row r="347" spans="1:8" ht="28.8" x14ac:dyDescent="0.3">
      <c r="A347" s="8" t="s">
        <v>10028</v>
      </c>
      <c r="B347" s="8" t="s">
        <v>9287</v>
      </c>
      <c r="C347" s="2" t="s">
        <v>67</v>
      </c>
      <c r="D347" s="2" t="s">
        <v>67</v>
      </c>
      <c r="F347" s="28" t="s">
        <v>9972</v>
      </c>
      <c r="G347" s="8" t="s">
        <v>10045</v>
      </c>
      <c r="H347" s="22">
        <v>1</v>
      </c>
    </row>
    <row r="348" spans="1:8" ht="28.8" x14ac:dyDescent="0.3">
      <c r="A348" s="8" t="s">
        <v>9890</v>
      </c>
      <c r="B348" s="8" t="s">
        <v>9287</v>
      </c>
      <c r="C348" s="2" t="s">
        <v>67</v>
      </c>
      <c r="D348" s="2" t="s">
        <v>67</v>
      </c>
      <c r="F348" s="28" t="s">
        <v>9832</v>
      </c>
      <c r="G348" s="8" t="s">
        <v>9875</v>
      </c>
      <c r="H348" s="22">
        <v>1</v>
      </c>
    </row>
    <row r="349" spans="1:8" ht="28.8" x14ac:dyDescent="0.3">
      <c r="A349" s="8" t="s">
        <v>10570</v>
      </c>
      <c r="B349" s="8" t="s">
        <v>9287</v>
      </c>
      <c r="C349" s="2" t="s">
        <v>67</v>
      </c>
      <c r="D349" s="2" t="s">
        <v>67</v>
      </c>
      <c r="F349" s="28" t="s">
        <v>10291</v>
      </c>
      <c r="G349" s="8" t="s">
        <v>10324</v>
      </c>
      <c r="H349" s="22">
        <v>1</v>
      </c>
    </row>
    <row r="350" spans="1:8" ht="28.8" x14ac:dyDescent="0.3">
      <c r="A350" s="8" t="s">
        <v>10113</v>
      </c>
      <c r="B350" s="8" t="s">
        <v>9287</v>
      </c>
      <c r="C350" s="2" t="s">
        <v>67</v>
      </c>
      <c r="D350" s="2" t="s">
        <v>67</v>
      </c>
      <c r="F350" s="28" t="s">
        <v>10064</v>
      </c>
      <c r="G350" s="8" t="s">
        <v>10144</v>
      </c>
      <c r="H350" s="22">
        <v>1</v>
      </c>
    </row>
    <row r="351" spans="1:8" ht="28.8" x14ac:dyDescent="0.3">
      <c r="A351" s="8" t="s">
        <v>9673</v>
      </c>
      <c r="B351" s="8" t="s">
        <v>9287</v>
      </c>
      <c r="C351" s="2" t="s">
        <v>67</v>
      </c>
      <c r="D351" s="2" t="s">
        <v>67</v>
      </c>
      <c r="F351" s="28" t="s">
        <v>9628</v>
      </c>
      <c r="G351" s="8" t="s">
        <v>9699</v>
      </c>
      <c r="H351" s="22">
        <v>1</v>
      </c>
    </row>
    <row r="352" spans="1:8" ht="28.8" x14ac:dyDescent="0.3">
      <c r="A352" s="8" t="s">
        <v>9482</v>
      </c>
      <c r="B352" s="8" t="s">
        <v>9287</v>
      </c>
      <c r="C352" s="2" t="s">
        <v>67</v>
      </c>
      <c r="D352" s="2" t="s">
        <v>67</v>
      </c>
      <c r="F352" s="28" t="s">
        <v>9406</v>
      </c>
      <c r="G352" s="8" t="s">
        <v>9503</v>
      </c>
      <c r="H352" s="22">
        <v>1</v>
      </c>
    </row>
    <row r="353" spans="1:8" x14ac:dyDescent="0.3">
      <c r="A353" s="8" t="s">
        <v>9451</v>
      </c>
      <c r="B353" s="8" t="s">
        <v>9287</v>
      </c>
      <c r="C353" s="2" t="s">
        <v>67</v>
      </c>
      <c r="D353" s="2" t="s">
        <v>67</v>
      </c>
      <c r="F353" s="28" t="s">
        <v>9374</v>
      </c>
      <c r="G353" s="8" t="s">
        <v>9380</v>
      </c>
      <c r="H353" s="22">
        <v>1</v>
      </c>
    </row>
    <row r="354" spans="1:8" ht="28.8" x14ac:dyDescent="0.3">
      <c r="A354" s="8" t="s">
        <v>10594</v>
      </c>
      <c r="B354" s="8" t="s">
        <v>9287</v>
      </c>
      <c r="C354" s="2" t="s">
        <v>67</v>
      </c>
      <c r="D354" s="2" t="s">
        <v>67</v>
      </c>
      <c r="F354" s="28" t="s">
        <v>10312</v>
      </c>
      <c r="G354" s="8" t="s">
        <v>10324</v>
      </c>
      <c r="H354" s="22">
        <v>1</v>
      </c>
    </row>
    <row r="355" spans="1:8" ht="28.8" x14ac:dyDescent="0.3">
      <c r="A355" s="8" t="s">
        <v>9670</v>
      </c>
      <c r="B355" s="8" t="s">
        <v>9287</v>
      </c>
      <c r="C355" s="2" t="s">
        <v>67</v>
      </c>
      <c r="D355" s="2" t="s">
        <v>67</v>
      </c>
      <c r="F355" s="28" t="s">
        <v>9625</v>
      </c>
      <c r="G355" s="8" t="s">
        <v>9699</v>
      </c>
      <c r="H355" s="22">
        <v>1</v>
      </c>
    </row>
    <row r="356" spans="1:8" ht="28.8" x14ac:dyDescent="0.3">
      <c r="A356" s="8" t="s">
        <v>10482</v>
      </c>
      <c r="B356" s="8" t="s">
        <v>9287</v>
      </c>
      <c r="C356" s="2" t="s">
        <v>67</v>
      </c>
      <c r="D356" s="2" t="s">
        <v>67</v>
      </c>
      <c r="F356" s="28" t="s">
        <v>10203</v>
      </c>
      <c r="G356" s="8" t="s">
        <v>10239</v>
      </c>
      <c r="H356" s="22">
        <v>1</v>
      </c>
    </row>
    <row r="357" spans="1:8" ht="28.8" x14ac:dyDescent="0.3">
      <c r="A357" s="8" t="s">
        <v>9790</v>
      </c>
      <c r="B357" s="8" t="s">
        <v>9287</v>
      </c>
      <c r="C357" s="2" t="s">
        <v>67</v>
      </c>
      <c r="D357" s="2" t="s">
        <v>67</v>
      </c>
      <c r="F357" s="28" t="s">
        <v>9731</v>
      </c>
      <c r="G357" s="8" t="s">
        <v>9817</v>
      </c>
      <c r="H357" s="22">
        <v>1</v>
      </c>
    </row>
    <row r="358" spans="1:8" ht="28.8" x14ac:dyDescent="0.3">
      <c r="A358" s="8" t="s">
        <v>10643</v>
      </c>
      <c r="B358" s="8" t="s">
        <v>9287</v>
      </c>
      <c r="C358" s="2" t="s">
        <v>67</v>
      </c>
      <c r="D358" s="2" t="s">
        <v>67</v>
      </c>
      <c r="F358" s="28" t="s">
        <v>10362</v>
      </c>
      <c r="G358" s="8" t="s">
        <v>10367</v>
      </c>
      <c r="H358" s="22">
        <v>1</v>
      </c>
    </row>
    <row r="359" spans="1:8" ht="28.8" x14ac:dyDescent="0.3">
      <c r="A359" s="8" t="s">
        <v>10441</v>
      </c>
      <c r="B359" s="8" t="s">
        <v>9287</v>
      </c>
      <c r="C359" s="2" t="s">
        <v>67</v>
      </c>
      <c r="D359" s="2" t="s">
        <v>67</v>
      </c>
      <c r="F359" s="28" t="s">
        <v>10162</v>
      </c>
      <c r="G359" s="8" t="s">
        <v>10193</v>
      </c>
      <c r="H359" s="22">
        <v>1</v>
      </c>
    </row>
    <row r="360" spans="1:8" x14ac:dyDescent="0.3">
      <c r="A360" s="8" t="s">
        <v>9784</v>
      </c>
      <c r="B360" s="8" t="s">
        <v>9287</v>
      </c>
      <c r="C360" s="2" t="s">
        <v>67</v>
      </c>
      <c r="D360" s="2" t="s">
        <v>67</v>
      </c>
      <c r="F360" s="28" t="s">
        <v>9725</v>
      </c>
      <c r="G360" s="8" t="s">
        <v>9817</v>
      </c>
      <c r="H360" s="22">
        <v>1</v>
      </c>
    </row>
    <row r="361" spans="1:8" x14ac:dyDescent="0.3">
      <c r="A361" s="8" t="s">
        <v>10014</v>
      </c>
      <c r="B361" s="8" t="s">
        <v>9287</v>
      </c>
      <c r="C361" s="2" t="s">
        <v>67</v>
      </c>
      <c r="D361" s="2" t="s">
        <v>67</v>
      </c>
      <c r="F361" s="28" t="s">
        <v>9958</v>
      </c>
      <c r="G361" s="8" t="s">
        <v>10045</v>
      </c>
      <c r="H361" s="22">
        <v>1</v>
      </c>
    </row>
    <row r="362" spans="1:8" ht="28.8" x14ac:dyDescent="0.3">
      <c r="A362" s="8" t="s">
        <v>9687</v>
      </c>
      <c r="B362" s="8" t="s">
        <v>9287</v>
      </c>
      <c r="C362" s="2" t="s">
        <v>67</v>
      </c>
      <c r="D362" s="2" t="s">
        <v>67</v>
      </c>
      <c r="F362" s="28" t="s">
        <v>9642</v>
      </c>
      <c r="G362" s="8" t="s">
        <v>9699</v>
      </c>
      <c r="H362" s="22">
        <v>1</v>
      </c>
    </row>
    <row r="363" spans="1:8" x14ac:dyDescent="0.3">
      <c r="A363" s="8" t="s">
        <v>10552</v>
      </c>
      <c r="B363" s="8" t="s">
        <v>9287</v>
      </c>
      <c r="C363" s="2" t="s">
        <v>67</v>
      </c>
      <c r="D363" s="2" t="s">
        <v>67</v>
      </c>
      <c r="F363" s="28" t="s">
        <v>10273</v>
      </c>
      <c r="G363" s="8" t="s">
        <v>10281</v>
      </c>
      <c r="H363" s="22">
        <v>1</v>
      </c>
    </row>
    <row r="364" spans="1:8" x14ac:dyDescent="0.3">
      <c r="A364" s="8" t="s">
        <v>10652</v>
      </c>
      <c r="B364" s="8" t="s">
        <v>9287</v>
      </c>
      <c r="C364" s="2" t="s">
        <v>67</v>
      </c>
      <c r="D364" s="2" t="s">
        <v>67</v>
      </c>
      <c r="F364" s="28" t="s">
        <v>10372</v>
      </c>
      <c r="G364" s="8" t="s">
        <v>10406</v>
      </c>
      <c r="H364" s="22">
        <v>1</v>
      </c>
    </row>
    <row r="365" spans="1:8" ht="28.8" x14ac:dyDescent="0.3">
      <c r="A365" s="8" t="s">
        <v>9886</v>
      </c>
      <c r="B365" s="8" t="s">
        <v>9287</v>
      </c>
      <c r="C365" s="2" t="s">
        <v>68</v>
      </c>
      <c r="D365" s="2" t="s">
        <v>68</v>
      </c>
      <c r="E365" s="23" t="s">
        <v>10688</v>
      </c>
      <c r="F365" s="28" t="s">
        <v>9828</v>
      </c>
      <c r="G365" s="8" t="s">
        <v>9875</v>
      </c>
      <c r="H365" s="22">
        <v>1</v>
      </c>
    </row>
    <row r="366" spans="1:8" x14ac:dyDescent="0.3">
      <c r="A366" s="8" t="s">
        <v>9604</v>
      </c>
      <c r="B366" s="8" t="s">
        <v>9287</v>
      </c>
      <c r="C366" s="2" t="s">
        <v>67</v>
      </c>
      <c r="D366" s="2" t="s">
        <v>67</v>
      </c>
      <c r="F366" s="28" t="s">
        <v>9553</v>
      </c>
      <c r="G366" s="8" t="s">
        <v>9608</v>
      </c>
      <c r="H366" s="22">
        <v>1</v>
      </c>
    </row>
    <row r="367" spans="1:8" x14ac:dyDescent="0.3">
      <c r="A367" s="8" t="s">
        <v>10097</v>
      </c>
      <c r="B367" s="8" t="s">
        <v>9287</v>
      </c>
      <c r="C367" s="2" t="s">
        <v>67</v>
      </c>
      <c r="D367" s="2" t="s">
        <v>67</v>
      </c>
      <c r="F367" s="28" t="s">
        <v>10048</v>
      </c>
      <c r="G367" s="8" t="s">
        <v>10144</v>
      </c>
      <c r="H367" s="22">
        <v>1</v>
      </c>
    </row>
    <row r="368" spans="1:8" ht="28.8" x14ac:dyDescent="0.3">
      <c r="A368" s="8" t="s">
        <v>10557</v>
      </c>
      <c r="B368" s="8" t="s">
        <v>9287</v>
      </c>
      <c r="C368" s="2" t="s">
        <v>67</v>
      </c>
      <c r="D368" s="2" t="s">
        <v>67</v>
      </c>
      <c r="F368" s="28" t="s">
        <v>10278</v>
      </c>
      <c r="G368" s="8" t="s">
        <v>10281</v>
      </c>
      <c r="H368" s="22">
        <v>1</v>
      </c>
    </row>
    <row r="369" spans="1:8" ht="28.8" x14ac:dyDescent="0.3">
      <c r="A369" s="8" t="s">
        <v>9478</v>
      </c>
      <c r="B369" s="8" t="s">
        <v>9287</v>
      </c>
      <c r="C369" s="2" t="s">
        <v>67</v>
      </c>
      <c r="D369" s="2" t="s">
        <v>67</v>
      </c>
      <c r="F369" s="28" t="s">
        <v>9402</v>
      </c>
      <c r="G369" s="8" t="s">
        <v>9503</v>
      </c>
      <c r="H369" s="22">
        <v>1</v>
      </c>
    </row>
    <row r="370" spans="1:8" ht="28.8" x14ac:dyDescent="0.3">
      <c r="A370" s="8" t="s">
        <v>9591</v>
      </c>
      <c r="B370" s="8" t="s">
        <v>9287</v>
      </c>
      <c r="C370" s="2" t="s">
        <v>67</v>
      </c>
      <c r="D370" s="2" t="s">
        <v>67</v>
      </c>
      <c r="F370" s="28" t="s">
        <v>9540</v>
      </c>
      <c r="G370" s="8" t="s">
        <v>9608</v>
      </c>
      <c r="H370" s="22">
        <v>1</v>
      </c>
    </row>
    <row r="371" spans="1:8" x14ac:dyDescent="0.3">
      <c r="A371" s="8" t="s">
        <v>10130</v>
      </c>
      <c r="B371" s="8" t="s">
        <v>9287</v>
      </c>
      <c r="C371" s="2" t="s">
        <v>67</v>
      </c>
      <c r="D371" s="2" t="s">
        <v>67</v>
      </c>
      <c r="F371" s="28" t="s">
        <v>10081</v>
      </c>
      <c r="G371" s="8" t="s">
        <v>10144</v>
      </c>
      <c r="H371" s="22">
        <v>1</v>
      </c>
    </row>
    <row r="372" spans="1:8" ht="28.8" x14ac:dyDescent="0.3">
      <c r="A372" s="8" t="s">
        <v>9661</v>
      </c>
      <c r="B372" s="8" t="s">
        <v>9287</v>
      </c>
      <c r="C372" s="2" t="s">
        <v>67</v>
      </c>
      <c r="D372" s="2" t="s">
        <v>67</v>
      </c>
      <c r="F372" s="28" t="s">
        <v>9616</v>
      </c>
      <c r="G372" s="8" t="s">
        <v>9699</v>
      </c>
      <c r="H372" s="22">
        <v>1</v>
      </c>
    </row>
    <row r="373" spans="1:8" x14ac:dyDescent="0.3">
      <c r="A373" s="8" t="s">
        <v>10668</v>
      </c>
      <c r="B373" s="8" t="s">
        <v>9287</v>
      </c>
      <c r="C373" s="2" t="s">
        <v>67</v>
      </c>
      <c r="D373" s="2" t="s">
        <v>67</v>
      </c>
      <c r="F373" s="28" t="s">
        <v>10388</v>
      </c>
      <c r="G373" s="8" t="s">
        <v>10406</v>
      </c>
      <c r="H373" s="22">
        <v>1</v>
      </c>
    </row>
    <row r="374" spans="1:8" ht="28.8" x14ac:dyDescent="0.3">
      <c r="A374" s="8" t="s">
        <v>9778</v>
      </c>
      <c r="B374" s="8" t="s">
        <v>9287</v>
      </c>
      <c r="C374" s="2" t="s">
        <v>68</v>
      </c>
      <c r="D374" s="2" t="s">
        <v>68</v>
      </c>
      <c r="E374" s="23" t="s">
        <v>9758</v>
      </c>
      <c r="F374" s="28" t="s">
        <v>9719</v>
      </c>
      <c r="G374" s="8" t="s">
        <v>9817</v>
      </c>
      <c r="H374" s="22">
        <v>1</v>
      </c>
    </row>
    <row r="375" spans="1:8" ht="28.8" x14ac:dyDescent="0.3">
      <c r="A375" s="8" t="s">
        <v>10446</v>
      </c>
      <c r="B375" s="8" t="s">
        <v>9287</v>
      </c>
      <c r="C375" s="2" t="s">
        <v>67</v>
      </c>
      <c r="D375" s="2" t="s">
        <v>67</v>
      </c>
      <c r="F375" s="28" t="s">
        <v>10167</v>
      </c>
      <c r="G375" s="8" t="s">
        <v>10193</v>
      </c>
      <c r="H375" s="22">
        <v>1</v>
      </c>
    </row>
    <row r="376" spans="1:8" x14ac:dyDescent="0.3">
      <c r="A376" s="8" t="s">
        <v>9810</v>
      </c>
      <c r="B376" s="8" t="s">
        <v>9287</v>
      </c>
      <c r="C376" s="2" t="s">
        <v>67</v>
      </c>
      <c r="D376" s="2" t="s">
        <v>67</v>
      </c>
      <c r="F376" s="28" t="s">
        <v>9751</v>
      </c>
      <c r="G376" s="8" t="s">
        <v>9817</v>
      </c>
      <c r="H376" s="22">
        <v>1</v>
      </c>
    </row>
    <row r="377" spans="1:8" ht="28.8" x14ac:dyDescent="0.3">
      <c r="A377" s="8" t="s">
        <v>9811</v>
      </c>
      <c r="B377" s="8" t="s">
        <v>9287</v>
      </c>
      <c r="C377" s="2" t="s">
        <v>67</v>
      </c>
      <c r="D377" s="2" t="s">
        <v>67</v>
      </c>
      <c r="F377" s="28" t="s">
        <v>9752</v>
      </c>
      <c r="G377" s="8" t="s">
        <v>9817</v>
      </c>
      <c r="H377" s="22">
        <v>1</v>
      </c>
    </row>
    <row r="378" spans="1:8" ht="28.8" x14ac:dyDescent="0.3">
      <c r="A378" s="8" t="s">
        <v>9572</v>
      </c>
      <c r="B378" s="8" t="s">
        <v>9287</v>
      </c>
      <c r="C378" s="2" t="s">
        <v>67</v>
      </c>
      <c r="D378" s="2" t="s">
        <v>67</v>
      </c>
      <c r="F378" s="28" t="s">
        <v>9521</v>
      </c>
      <c r="G378" s="8" t="s">
        <v>9608</v>
      </c>
      <c r="H378" s="22">
        <v>1</v>
      </c>
    </row>
    <row r="379" spans="1:8" ht="28.8" x14ac:dyDescent="0.3">
      <c r="A379" s="8" t="s">
        <v>10461</v>
      </c>
      <c r="B379" s="8" t="s">
        <v>9287</v>
      </c>
      <c r="C379" s="2" t="s">
        <v>67</v>
      </c>
      <c r="D379" s="2" t="s">
        <v>68</v>
      </c>
      <c r="E379" s="23" t="s">
        <v>1119</v>
      </c>
      <c r="F379" s="28" t="s">
        <v>10182</v>
      </c>
      <c r="G379" s="8" t="s">
        <v>10193</v>
      </c>
      <c r="H379" s="22">
        <v>1</v>
      </c>
    </row>
    <row r="380" spans="1:8" x14ac:dyDescent="0.3">
      <c r="A380" s="8" t="s">
        <v>9662</v>
      </c>
      <c r="B380" s="8" t="s">
        <v>9287</v>
      </c>
      <c r="C380" s="2" t="s">
        <v>67</v>
      </c>
      <c r="D380" s="2" t="s">
        <v>68</v>
      </c>
      <c r="F380" s="28" t="s">
        <v>9617</v>
      </c>
      <c r="G380" s="8" t="s">
        <v>9699</v>
      </c>
      <c r="H380" s="22">
        <v>1</v>
      </c>
    </row>
    <row r="381" spans="1:8" x14ac:dyDescent="0.3">
      <c r="A381" s="8" t="s">
        <v>9576</v>
      </c>
      <c r="B381" s="8" t="s">
        <v>9287</v>
      </c>
      <c r="C381" s="2" t="s">
        <v>67</v>
      </c>
      <c r="D381" s="2" t="s">
        <v>67</v>
      </c>
      <c r="F381" s="28" t="s">
        <v>9525</v>
      </c>
      <c r="G381" s="8" t="s">
        <v>9608</v>
      </c>
      <c r="H381" s="22">
        <v>1</v>
      </c>
    </row>
    <row r="382" spans="1:8" ht="28.8" x14ac:dyDescent="0.3">
      <c r="A382" s="8" t="s">
        <v>10118</v>
      </c>
      <c r="B382" s="8" t="s">
        <v>9287</v>
      </c>
      <c r="C382" s="2" t="s">
        <v>67</v>
      </c>
      <c r="D382" s="2" t="s">
        <v>67</v>
      </c>
      <c r="F382" s="28" t="s">
        <v>10069</v>
      </c>
      <c r="G382" s="8" t="s">
        <v>10144</v>
      </c>
      <c r="H382" s="22">
        <v>1</v>
      </c>
    </row>
    <row r="383" spans="1:8" ht="28.8" x14ac:dyDescent="0.3">
      <c r="A383" s="8" t="s">
        <v>9992</v>
      </c>
      <c r="B383" s="8" t="s">
        <v>9287</v>
      </c>
      <c r="C383" s="2" t="s">
        <v>67</v>
      </c>
      <c r="D383" s="2" t="s">
        <v>67</v>
      </c>
      <c r="F383" s="28" t="s">
        <v>9937</v>
      </c>
      <c r="G383" s="8" t="s">
        <v>10045</v>
      </c>
      <c r="H383" s="22">
        <v>1</v>
      </c>
    </row>
    <row r="384" spans="1:8" x14ac:dyDescent="0.3">
      <c r="A384" s="8" t="s">
        <v>9812</v>
      </c>
      <c r="B384" s="8" t="s">
        <v>9287</v>
      </c>
      <c r="C384" s="2" t="s">
        <v>67</v>
      </c>
      <c r="D384" s="2" t="s">
        <v>67</v>
      </c>
      <c r="F384" s="28" t="s">
        <v>9753</v>
      </c>
      <c r="G384" s="8" t="s">
        <v>9817</v>
      </c>
      <c r="H384" s="22">
        <v>1</v>
      </c>
    </row>
    <row r="385" spans="1:8" ht="28.8" x14ac:dyDescent="0.3">
      <c r="A385" s="8" t="s">
        <v>10098</v>
      </c>
      <c r="B385" s="8" t="s">
        <v>9287</v>
      </c>
      <c r="C385" s="2" t="s">
        <v>67</v>
      </c>
      <c r="D385" s="2" t="s">
        <v>67</v>
      </c>
      <c r="F385" s="28" t="s">
        <v>10049</v>
      </c>
      <c r="G385" s="8" t="s">
        <v>10144</v>
      </c>
      <c r="H385" s="22">
        <v>1</v>
      </c>
    </row>
    <row r="386" spans="1:8" ht="28.8" x14ac:dyDescent="0.3">
      <c r="A386" s="8" t="s">
        <v>9571</v>
      </c>
      <c r="B386" s="8" t="s">
        <v>9287</v>
      </c>
      <c r="C386" s="2" t="s">
        <v>68</v>
      </c>
      <c r="D386" s="2" t="s">
        <v>68</v>
      </c>
      <c r="E386" s="23" t="s">
        <v>9520</v>
      </c>
      <c r="F386" s="28" t="s">
        <v>9518</v>
      </c>
      <c r="G386" s="8" t="s">
        <v>9608</v>
      </c>
      <c r="H386" s="22">
        <v>1</v>
      </c>
    </row>
    <row r="387" spans="1:8" ht="28.8" x14ac:dyDescent="0.3">
      <c r="A387" s="8" t="s">
        <v>9779</v>
      </c>
      <c r="B387" s="8" t="s">
        <v>9287</v>
      </c>
      <c r="C387" s="2" t="s">
        <v>67</v>
      </c>
      <c r="D387" s="2" t="s">
        <v>67</v>
      </c>
      <c r="F387" s="28" t="s">
        <v>9720</v>
      </c>
      <c r="G387" s="8" t="s">
        <v>9817</v>
      </c>
      <c r="H387" s="22">
        <v>1</v>
      </c>
    </row>
    <row r="388" spans="1:8" x14ac:dyDescent="0.3">
      <c r="A388" s="8" t="s">
        <v>9878</v>
      </c>
      <c r="B388" s="8" t="s">
        <v>9287</v>
      </c>
      <c r="C388" s="2" t="s">
        <v>67</v>
      </c>
      <c r="D388" s="2" t="s">
        <v>67</v>
      </c>
      <c r="F388" s="28" t="s">
        <v>9820</v>
      </c>
      <c r="G388" s="8" t="s">
        <v>9875</v>
      </c>
      <c r="H388" s="22">
        <v>1</v>
      </c>
    </row>
    <row r="389" spans="1:8" x14ac:dyDescent="0.3">
      <c r="A389" s="8" t="s">
        <v>9500</v>
      </c>
      <c r="B389" s="8" t="s">
        <v>9287</v>
      </c>
      <c r="C389" s="2" t="s">
        <v>67</v>
      </c>
      <c r="D389" s="2" t="s">
        <v>67</v>
      </c>
      <c r="F389" s="28" t="s">
        <v>9424</v>
      </c>
      <c r="G389" s="8" t="s">
        <v>9503</v>
      </c>
      <c r="H389" s="22">
        <v>1</v>
      </c>
    </row>
    <row r="390" spans="1:8" ht="28.8" x14ac:dyDescent="0.3">
      <c r="A390" s="8" t="s">
        <v>10617</v>
      </c>
      <c r="B390" s="8" t="s">
        <v>9287</v>
      </c>
      <c r="C390" s="2" t="s">
        <v>67</v>
      </c>
      <c r="D390" s="2" t="s">
        <v>67</v>
      </c>
      <c r="F390" s="28" t="s">
        <v>10336</v>
      </c>
      <c r="G390" s="8" t="s">
        <v>10367</v>
      </c>
      <c r="H390" s="22">
        <v>1</v>
      </c>
    </row>
    <row r="391" spans="1:8" x14ac:dyDescent="0.3">
      <c r="A391" s="8" t="s">
        <v>10027</v>
      </c>
      <c r="B391" s="8" t="s">
        <v>9287</v>
      </c>
      <c r="C391" s="2" t="s">
        <v>67</v>
      </c>
      <c r="D391" s="2" t="s">
        <v>67</v>
      </c>
      <c r="F391" s="28" t="s">
        <v>9971</v>
      </c>
      <c r="G391" s="8" t="s">
        <v>10045</v>
      </c>
      <c r="H391" s="22">
        <v>1</v>
      </c>
    </row>
    <row r="392" spans="1:8" ht="28.8" x14ac:dyDescent="0.3">
      <c r="A392" s="8" t="s">
        <v>10040</v>
      </c>
      <c r="B392" s="8" t="s">
        <v>9287</v>
      </c>
      <c r="C392" s="2" t="s">
        <v>67</v>
      </c>
      <c r="D392" s="2" t="s">
        <v>67</v>
      </c>
      <c r="F392" s="28" t="s">
        <v>9984</v>
      </c>
      <c r="G392" s="8" t="s">
        <v>10045</v>
      </c>
      <c r="H392" s="22">
        <v>1</v>
      </c>
    </row>
    <row r="393" spans="1:8" x14ac:dyDescent="0.3">
      <c r="A393" s="8" t="s">
        <v>10491</v>
      </c>
      <c r="B393" s="8" t="s">
        <v>9287</v>
      </c>
      <c r="C393" s="2" t="s">
        <v>67</v>
      </c>
      <c r="D393" s="2" t="s">
        <v>67</v>
      </c>
      <c r="F393" s="28" t="s">
        <v>10212</v>
      </c>
      <c r="G393" s="8" t="s">
        <v>10239</v>
      </c>
      <c r="H393" s="22">
        <v>1</v>
      </c>
    </row>
    <row r="394" spans="1:8" x14ac:dyDescent="0.3">
      <c r="A394" s="8" t="s">
        <v>9913</v>
      </c>
      <c r="B394" s="8" t="s">
        <v>9287</v>
      </c>
      <c r="C394" s="2" t="s">
        <v>67</v>
      </c>
      <c r="D394" s="2" t="s">
        <v>67</v>
      </c>
      <c r="F394" s="28" t="s">
        <v>9855</v>
      </c>
      <c r="G394" s="8" t="s">
        <v>9875</v>
      </c>
      <c r="H394" s="22">
        <v>1</v>
      </c>
    </row>
    <row r="395" spans="1:8" x14ac:dyDescent="0.3">
      <c r="A395" s="8" t="s">
        <v>9433</v>
      </c>
      <c r="B395" s="8" t="s">
        <v>9287</v>
      </c>
      <c r="C395" s="2" t="s">
        <v>67</v>
      </c>
      <c r="D395" s="2" t="s">
        <v>68</v>
      </c>
      <c r="F395" s="28" t="s">
        <v>9356</v>
      </c>
      <c r="G395" s="8" t="s">
        <v>9380</v>
      </c>
      <c r="H395" s="22">
        <v>1</v>
      </c>
    </row>
    <row r="396" spans="1:8" ht="28.8" x14ac:dyDescent="0.3">
      <c r="A396" s="8" t="s">
        <v>9664</v>
      </c>
      <c r="B396" s="8" t="s">
        <v>9287</v>
      </c>
      <c r="C396" s="2" t="s">
        <v>67</v>
      </c>
      <c r="D396" s="2" t="s">
        <v>67</v>
      </c>
      <c r="F396" s="28" t="s">
        <v>9619</v>
      </c>
      <c r="G396" s="8" t="s">
        <v>9699</v>
      </c>
      <c r="H396" s="22">
        <v>1</v>
      </c>
    </row>
    <row r="397" spans="1:8" ht="28.8" x14ac:dyDescent="0.3">
      <c r="A397" s="8" t="s">
        <v>9786</v>
      </c>
      <c r="B397" s="8" t="s">
        <v>9287</v>
      </c>
      <c r="C397" s="2" t="s">
        <v>67</v>
      </c>
      <c r="D397" s="2" t="s">
        <v>67</v>
      </c>
      <c r="F397" s="28" t="s">
        <v>9727</v>
      </c>
      <c r="G397" s="8" t="s">
        <v>9817</v>
      </c>
      <c r="H397" s="22">
        <v>1</v>
      </c>
    </row>
    <row r="398" spans="1:8" ht="28.8" x14ac:dyDescent="0.3">
      <c r="A398" s="8" t="s">
        <v>10454</v>
      </c>
      <c r="B398" s="8" t="s">
        <v>9287</v>
      </c>
      <c r="C398" s="2" t="s">
        <v>67</v>
      </c>
      <c r="D398" s="2" t="s">
        <v>67</v>
      </c>
      <c r="F398" s="28" t="s">
        <v>10175</v>
      </c>
      <c r="G398" s="8" t="s">
        <v>10193</v>
      </c>
      <c r="H398" s="22">
        <v>1</v>
      </c>
    </row>
    <row r="399" spans="1:8" ht="43.2" x14ac:dyDescent="0.3">
      <c r="A399" s="8" t="s">
        <v>9897</v>
      </c>
      <c r="B399" s="8" t="s">
        <v>9287</v>
      </c>
      <c r="C399" s="2" t="s">
        <v>67</v>
      </c>
      <c r="D399" s="2" t="s">
        <v>67</v>
      </c>
      <c r="F399" s="28" t="s">
        <v>9839</v>
      </c>
      <c r="G399" s="8" t="s">
        <v>9875</v>
      </c>
      <c r="H399" s="22">
        <v>1</v>
      </c>
    </row>
    <row r="400" spans="1:8" x14ac:dyDescent="0.3">
      <c r="A400" s="8" t="s">
        <v>10544</v>
      </c>
      <c r="B400" s="8" t="s">
        <v>9287</v>
      </c>
      <c r="C400" s="2" t="s">
        <v>67</v>
      </c>
      <c r="D400" s="2" t="s">
        <v>67</v>
      </c>
      <c r="F400" s="28" t="s">
        <v>10265</v>
      </c>
      <c r="G400" s="8" t="s">
        <v>10281</v>
      </c>
      <c r="H400" s="22">
        <v>1</v>
      </c>
    </row>
    <row r="401" spans="1:8" x14ac:dyDescent="0.3">
      <c r="A401" s="8" t="s">
        <v>10018</v>
      </c>
      <c r="B401" s="8" t="s">
        <v>9287</v>
      </c>
      <c r="C401" s="2" t="s">
        <v>67</v>
      </c>
      <c r="D401" s="2" t="s">
        <v>67</v>
      </c>
      <c r="F401" s="28" t="s">
        <v>9962</v>
      </c>
      <c r="G401" s="8" t="s">
        <v>10045</v>
      </c>
      <c r="H401" s="22">
        <v>1</v>
      </c>
    </row>
    <row r="402" spans="1:8" ht="28.8" x14ac:dyDescent="0.3">
      <c r="A402" s="8" t="s">
        <v>9880</v>
      </c>
      <c r="B402" s="8" t="s">
        <v>9287</v>
      </c>
      <c r="C402" s="2" t="s">
        <v>67</v>
      </c>
      <c r="D402" s="2" t="s">
        <v>67</v>
      </c>
      <c r="F402" s="28" t="s">
        <v>9822</v>
      </c>
      <c r="G402" s="8" t="s">
        <v>9875</v>
      </c>
      <c r="H402" s="22">
        <v>1</v>
      </c>
    </row>
    <row r="403" spans="1:8" x14ac:dyDescent="0.3">
      <c r="A403" s="8" t="s">
        <v>9582</v>
      </c>
      <c r="B403" s="8" t="s">
        <v>9287</v>
      </c>
      <c r="C403" s="2" t="s">
        <v>67</v>
      </c>
      <c r="D403" s="2" t="s">
        <v>67</v>
      </c>
      <c r="F403" s="28" t="s">
        <v>9531</v>
      </c>
      <c r="G403" s="8" t="s">
        <v>9608</v>
      </c>
      <c r="H403" s="22">
        <v>1</v>
      </c>
    </row>
    <row r="404" spans="1:8" ht="28.8" x14ac:dyDescent="0.3">
      <c r="A404" s="8" t="s">
        <v>10460</v>
      </c>
      <c r="B404" s="8" t="s">
        <v>9287</v>
      </c>
      <c r="C404" s="2" t="s">
        <v>67</v>
      </c>
      <c r="D404" s="2" t="s">
        <v>67</v>
      </c>
      <c r="E404" s="23" t="s">
        <v>10756</v>
      </c>
      <c r="F404" s="28" t="s">
        <v>10181</v>
      </c>
      <c r="G404" s="8" t="s">
        <v>10193</v>
      </c>
      <c r="H404" s="22">
        <v>1</v>
      </c>
    </row>
    <row r="405" spans="1:8" x14ac:dyDescent="0.3">
      <c r="A405" s="8" t="s">
        <v>9333</v>
      </c>
      <c r="B405" s="8" t="s">
        <v>9287</v>
      </c>
      <c r="C405" s="2" t="s">
        <v>67</v>
      </c>
      <c r="D405" s="2" t="s">
        <v>67</v>
      </c>
      <c r="F405" s="28" t="s">
        <v>9305</v>
      </c>
      <c r="G405" s="8" t="s">
        <v>9291</v>
      </c>
      <c r="H405" s="22">
        <v>1</v>
      </c>
    </row>
    <row r="406" spans="1:8" x14ac:dyDescent="0.3">
      <c r="A406" s="8" t="s">
        <v>9768</v>
      </c>
      <c r="B406" s="8" t="s">
        <v>9287</v>
      </c>
      <c r="C406" s="2" t="s">
        <v>67</v>
      </c>
      <c r="D406" s="2" t="s">
        <v>67</v>
      </c>
      <c r="F406" s="28" t="s">
        <v>9709</v>
      </c>
      <c r="G406" s="8" t="s">
        <v>9817</v>
      </c>
      <c r="H406" s="22">
        <v>1</v>
      </c>
    </row>
    <row r="407" spans="1:8" x14ac:dyDescent="0.3">
      <c r="A407" s="8" t="s">
        <v>9930</v>
      </c>
      <c r="B407" s="8" t="s">
        <v>9287</v>
      </c>
      <c r="C407" s="2" t="s">
        <v>67</v>
      </c>
      <c r="D407" s="2" t="s">
        <v>67</v>
      </c>
      <c r="F407" s="28" t="s">
        <v>9870</v>
      </c>
      <c r="G407" s="8" t="s">
        <v>9875</v>
      </c>
      <c r="H407" s="22">
        <v>1</v>
      </c>
    </row>
    <row r="408" spans="1:8" x14ac:dyDescent="0.3">
      <c r="A408" s="8" t="s">
        <v>9584</v>
      </c>
      <c r="B408" s="8" t="s">
        <v>9287</v>
      </c>
      <c r="C408" s="2" t="s">
        <v>67</v>
      </c>
      <c r="D408" s="2" t="s">
        <v>67</v>
      </c>
      <c r="F408" s="28" t="s">
        <v>9533</v>
      </c>
      <c r="G408" s="8" t="s">
        <v>9608</v>
      </c>
      <c r="H408" s="22">
        <v>1</v>
      </c>
    </row>
    <row r="409" spans="1:8" x14ac:dyDescent="0.3">
      <c r="A409" s="8" t="s">
        <v>10638</v>
      </c>
      <c r="B409" s="8" t="s">
        <v>9287</v>
      </c>
      <c r="C409" s="2" t="s">
        <v>67</v>
      </c>
      <c r="D409" s="2" t="s">
        <v>67</v>
      </c>
      <c r="F409" s="28" t="s">
        <v>10357</v>
      </c>
      <c r="G409" s="8" t="s">
        <v>10367</v>
      </c>
      <c r="H409" s="22">
        <v>1</v>
      </c>
    </row>
    <row r="410" spans="1:8" x14ac:dyDescent="0.3">
      <c r="A410" s="8" t="s">
        <v>9586</v>
      </c>
      <c r="B410" s="8" t="s">
        <v>9287</v>
      </c>
      <c r="C410" s="2" t="s">
        <v>67</v>
      </c>
      <c r="D410" s="2" t="s">
        <v>67</v>
      </c>
      <c r="F410" s="28" t="s">
        <v>9535</v>
      </c>
      <c r="G410" s="8" t="s">
        <v>9608</v>
      </c>
      <c r="H410" s="22">
        <v>1</v>
      </c>
    </row>
    <row r="411" spans="1:8" ht="28.8" x14ac:dyDescent="0.3">
      <c r="A411" s="8" t="s">
        <v>9462</v>
      </c>
      <c r="B411" s="8" t="s">
        <v>9287</v>
      </c>
      <c r="C411" s="2" t="s">
        <v>67</v>
      </c>
      <c r="D411" s="2" t="s">
        <v>67</v>
      </c>
      <c r="F411" s="28" t="s">
        <v>9386</v>
      </c>
      <c r="G411" s="8" t="s">
        <v>9503</v>
      </c>
      <c r="H411" s="22">
        <v>1</v>
      </c>
    </row>
    <row r="412" spans="1:8" ht="28.8" x14ac:dyDescent="0.3">
      <c r="A412" s="8" t="s">
        <v>9785</v>
      </c>
      <c r="B412" s="8" t="s">
        <v>9287</v>
      </c>
      <c r="C412" s="2" t="s">
        <v>67</v>
      </c>
      <c r="D412" s="2" t="s">
        <v>67</v>
      </c>
      <c r="F412" s="28" t="s">
        <v>9726</v>
      </c>
      <c r="G412" s="8" t="s">
        <v>9817</v>
      </c>
      <c r="H412" s="22">
        <v>1</v>
      </c>
    </row>
    <row r="413" spans="1:8" x14ac:dyDescent="0.3">
      <c r="A413" s="8" t="s">
        <v>10132</v>
      </c>
      <c r="B413" s="8" t="s">
        <v>9287</v>
      </c>
      <c r="C413" s="2" t="s">
        <v>67</v>
      </c>
      <c r="D413" s="2" t="s">
        <v>67</v>
      </c>
      <c r="F413" s="28" t="s">
        <v>10083</v>
      </c>
      <c r="G413" s="8" t="s">
        <v>10144</v>
      </c>
      <c r="H413" s="22">
        <v>1</v>
      </c>
    </row>
    <row r="414" spans="1:8" ht="28.8" x14ac:dyDescent="0.3">
      <c r="A414" s="8" t="s">
        <v>10123</v>
      </c>
      <c r="B414" s="8" t="s">
        <v>9287</v>
      </c>
      <c r="C414" s="2" t="s">
        <v>67</v>
      </c>
      <c r="D414" s="2" t="s">
        <v>67</v>
      </c>
      <c r="F414" s="28" t="s">
        <v>10074</v>
      </c>
      <c r="G414" s="8" t="s">
        <v>10144</v>
      </c>
      <c r="H414" s="22">
        <v>1</v>
      </c>
    </row>
    <row r="415" spans="1:8" ht="28.8" x14ac:dyDescent="0.3">
      <c r="A415" s="8" t="s">
        <v>9697</v>
      </c>
      <c r="B415" s="8" t="s">
        <v>9287</v>
      </c>
      <c r="C415" s="2" t="s">
        <v>67</v>
      </c>
      <c r="D415" s="2" t="s">
        <v>67</v>
      </c>
      <c r="F415" s="28" t="s">
        <v>9652</v>
      </c>
      <c r="G415" s="8" t="s">
        <v>9699</v>
      </c>
      <c r="H415" s="22">
        <v>1</v>
      </c>
    </row>
    <row r="416" spans="1:8" x14ac:dyDescent="0.3">
      <c r="A416" s="8" t="s">
        <v>9814</v>
      </c>
      <c r="B416" s="8" t="s">
        <v>9287</v>
      </c>
      <c r="C416" s="2" t="s">
        <v>67</v>
      </c>
      <c r="D416" s="2" t="s">
        <v>67</v>
      </c>
      <c r="F416" s="28" t="s">
        <v>9755</v>
      </c>
      <c r="G416" s="8" t="s">
        <v>9817</v>
      </c>
      <c r="H416" s="22">
        <v>1</v>
      </c>
    </row>
    <row r="417" spans="1:8" ht="28.8" x14ac:dyDescent="0.3">
      <c r="A417" s="8" t="s">
        <v>9480</v>
      </c>
      <c r="B417" s="8" t="s">
        <v>9287</v>
      </c>
      <c r="C417" s="2" t="s">
        <v>67</v>
      </c>
      <c r="D417" s="2" t="s">
        <v>67</v>
      </c>
      <c r="F417" s="28" t="s">
        <v>9404</v>
      </c>
      <c r="G417" s="8" t="s">
        <v>9503</v>
      </c>
      <c r="H417" s="22">
        <v>1</v>
      </c>
    </row>
    <row r="418" spans="1:8" x14ac:dyDescent="0.3">
      <c r="A418" s="8" t="s">
        <v>9896</v>
      </c>
      <c r="B418" s="8" t="s">
        <v>9287</v>
      </c>
      <c r="C418" s="2" t="s">
        <v>67</v>
      </c>
      <c r="D418" s="2" t="s">
        <v>67</v>
      </c>
      <c r="F418" s="28" t="s">
        <v>9838</v>
      </c>
      <c r="G418" s="8" t="s">
        <v>9875</v>
      </c>
      <c r="H418" s="22">
        <v>1</v>
      </c>
    </row>
    <row r="419" spans="1:8" ht="28.8" x14ac:dyDescent="0.3">
      <c r="A419" s="8" t="s">
        <v>9322</v>
      </c>
      <c r="B419" s="8" t="s">
        <v>9287</v>
      </c>
      <c r="C419" s="2" t="s">
        <v>67</v>
      </c>
      <c r="D419" s="2" t="s">
        <v>67</v>
      </c>
      <c r="F419" s="28" t="s">
        <v>9294</v>
      </c>
      <c r="G419" s="8" t="s">
        <v>9291</v>
      </c>
      <c r="H419" s="22">
        <v>1</v>
      </c>
    </row>
    <row r="420" spans="1:8" x14ac:dyDescent="0.3">
      <c r="A420" s="8" t="s">
        <v>9563</v>
      </c>
      <c r="B420" s="8" t="s">
        <v>9287</v>
      </c>
      <c r="C420" s="2" t="s">
        <v>67</v>
      </c>
      <c r="D420" s="2" t="s">
        <v>67</v>
      </c>
      <c r="F420" s="28" t="s">
        <v>9510</v>
      </c>
      <c r="G420" s="8" t="s">
        <v>9608</v>
      </c>
      <c r="H420" s="22">
        <v>1</v>
      </c>
    </row>
    <row r="421" spans="1:8" ht="28.8" x14ac:dyDescent="0.3">
      <c r="A421" s="8" t="s">
        <v>9669</v>
      </c>
      <c r="B421" s="8" t="s">
        <v>9287</v>
      </c>
      <c r="C421" s="2" t="s">
        <v>67</v>
      </c>
      <c r="D421" s="2" t="s">
        <v>67</v>
      </c>
      <c r="F421" s="28" t="s">
        <v>9624</v>
      </c>
      <c r="G421" s="8" t="s">
        <v>9699</v>
      </c>
      <c r="H421" s="22">
        <v>1</v>
      </c>
    </row>
    <row r="422" spans="1:8" ht="28.8" x14ac:dyDescent="0.3">
      <c r="A422" s="8" t="s">
        <v>10517</v>
      </c>
      <c r="B422" s="8" t="s">
        <v>9287</v>
      </c>
      <c r="C422" s="2" t="s">
        <v>67</v>
      </c>
      <c r="D422" s="2" t="s">
        <v>67</v>
      </c>
      <c r="F422" s="28" t="s">
        <v>10237</v>
      </c>
      <c r="G422" s="8" t="s">
        <v>10239</v>
      </c>
      <c r="H422" s="22">
        <v>1</v>
      </c>
    </row>
    <row r="423" spans="1:8" ht="28.8" x14ac:dyDescent="0.3">
      <c r="A423" s="8" t="s">
        <v>9445</v>
      </c>
      <c r="B423" s="8" t="s">
        <v>9287</v>
      </c>
      <c r="C423" s="2" t="s">
        <v>67</v>
      </c>
      <c r="D423" s="2" t="s">
        <v>67</v>
      </c>
      <c r="F423" s="28" t="s">
        <v>9368</v>
      </c>
      <c r="G423" s="8" t="s">
        <v>9380</v>
      </c>
      <c r="H423" s="22">
        <v>1</v>
      </c>
    </row>
    <row r="424" spans="1:8" ht="28.8" x14ac:dyDescent="0.3">
      <c r="A424" s="8" t="s">
        <v>9593</v>
      </c>
      <c r="B424" s="8" t="s">
        <v>9287</v>
      </c>
      <c r="C424" s="2" t="s">
        <v>67</v>
      </c>
      <c r="D424" s="2" t="s">
        <v>67</v>
      </c>
      <c r="F424" s="28" t="s">
        <v>9542</v>
      </c>
      <c r="G424" s="8" t="s">
        <v>9608</v>
      </c>
      <c r="H424" s="22">
        <v>1</v>
      </c>
    </row>
    <row r="425" spans="1:8" x14ac:dyDescent="0.3">
      <c r="A425" s="8" t="s">
        <v>9698</v>
      </c>
      <c r="B425" s="8" t="s">
        <v>9287</v>
      </c>
      <c r="C425" s="2" t="s">
        <v>67</v>
      </c>
      <c r="D425" s="2" t="s">
        <v>67</v>
      </c>
      <c r="F425" s="28" t="s">
        <v>9653</v>
      </c>
      <c r="G425" s="8" t="s">
        <v>9699</v>
      </c>
      <c r="H425" s="22">
        <v>1</v>
      </c>
    </row>
    <row r="426" spans="1:8" ht="28.8" x14ac:dyDescent="0.3">
      <c r="A426" s="8" t="s">
        <v>9446</v>
      </c>
      <c r="B426" s="8" t="s">
        <v>9287</v>
      </c>
      <c r="C426" s="2" t="s">
        <v>67</v>
      </c>
      <c r="D426" s="2" t="s">
        <v>67</v>
      </c>
      <c r="F426" s="28" t="s">
        <v>9369</v>
      </c>
      <c r="G426" s="8" t="s">
        <v>9380</v>
      </c>
      <c r="H426" s="22">
        <v>1</v>
      </c>
    </row>
    <row r="427" spans="1:8" ht="28.8" x14ac:dyDescent="0.3">
      <c r="A427" s="8" t="s">
        <v>10519</v>
      </c>
      <c r="B427" s="8" t="s">
        <v>9287</v>
      </c>
      <c r="C427" s="2" t="s">
        <v>67</v>
      </c>
      <c r="D427" s="2" t="s">
        <v>67</v>
      </c>
      <c r="F427" s="28" t="s">
        <v>10240</v>
      </c>
      <c r="G427" s="8" t="s">
        <v>10281</v>
      </c>
      <c r="H427" s="22">
        <v>1</v>
      </c>
    </row>
    <row r="428" spans="1:8" x14ac:dyDescent="0.3">
      <c r="A428" s="8" t="s">
        <v>10665</v>
      </c>
      <c r="B428" s="8" t="s">
        <v>9287</v>
      </c>
      <c r="C428" s="2" t="s">
        <v>67</v>
      </c>
      <c r="D428" s="2" t="s">
        <v>67</v>
      </c>
      <c r="F428" s="28" t="s">
        <v>10385</v>
      </c>
      <c r="G428" s="8" t="s">
        <v>10406</v>
      </c>
      <c r="H428" s="22">
        <v>1</v>
      </c>
    </row>
    <row r="429" spans="1:8" ht="28.8" x14ac:dyDescent="0.3">
      <c r="A429" s="8" t="s">
        <v>9562</v>
      </c>
      <c r="B429" s="8" t="s">
        <v>9287</v>
      </c>
      <c r="C429" s="2" t="s">
        <v>67</v>
      </c>
      <c r="D429" s="2" t="s">
        <v>67</v>
      </c>
      <c r="F429" s="28" t="s">
        <v>9509</v>
      </c>
      <c r="G429" s="8" t="s">
        <v>9608</v>
      </c>
      <c r="H429" s="22">
        <v>1</v>
      </c>
    </row>
    <row r="430" spans="1:8" ht="28.8" x14ac:dyDescent="0.3">
      <c r="A430" s="8" t="s">
        <v>10136</v>
      </c>
      <c r="B430" s="8" t="s">
        <v>9287</v>
      </c>
      <c r="C430" s="2" t="s">
        <v>67</v>
      </c>
      <c r="D430" s="2" t="s">
        <v>67</v>
      </c>
      <c r="F430" s="28" t="s">
        <v>10087</v>
      </c>
      <c r="G430" s="8" t="s">
        <v>10144</v>
      </c>
      <c r="H430" s="22">
        <v>1</v>
      </c>
    </row>
    <row r="431" spans="1:8" ht="28.8" x14ac:dyDescent="0.3">
      <c r="A431" s="8" t="s">
        <v>9686</v>
      </c>
      <c r="B431" s="8" t="s">
        <v>9287</v>
      </c>
      <c r="C431" s="2" t="s">
        <v>67</v>
      </c>
      <c r="D431" s="2" t="s">
        <v>67</v>
      </c>
      <c r="F431" s="28" t="s">
        <v>9641</v>
      </c>
      <c r="G431" s="8" t="s">
        <v>9699</v>
      </c>
      <c r="H431" s="22">
        <v>1</v>
      </c>
    </row>
    <row r="432" spans="1:8" ht="28.8" x14ac:dyDescent="0.3">
      <c r="A432" s="8" t="s">
        <v>9488</v>
      </c>
      <c r="B432" s="8" t="s">
        <v>9287</v>
      </c>
      <c r="C432" s="2" t="s">
        <v>67</v>
      </c>
      <c r="D432" s="2" t="s">
        <v>67</v>
      </c>
      <c r="F432" s="28" t="s">
        <v>9412</v>
      </c>
      <c r="G432" s="8" t="s">
        <v>9503</v>
      </c>
      <c r="H432" s="22">
        <v>1</v>
      </c>
    </row>
    <row r="433" spans="1:8" ht="28.8" x14ac:dyDescent="0.3">
      <c r="A433" s="8" t="s">
        <v>10476</v>
      </c>
      <c r="B433" s="8" t="s">
        <v>9287</v>
      </c>
      <c r="C433" s="2" t="s">
        <v>67</v>
      </c>
      <c r="D433" s="2" t="s">
        <v>67</v>
      </c>
      <c r="F433" s="28" t="s">
        <v>10197</v>
      </c>
      <c r="G433" s="8" t="s">
        <v>10239</v>
      </c>
      <c r="H433" s="22">
        <v>1</v>
      </c>
    </row>
    <row r="434" spans="1:8" x14ac:dyDescent="0.3">
      <c r="A434" s="8" t="s">
        <v>10610</v>
      </c>
      <c r="B434" s="8" t="s">
        <v>9287</v>
      </c>
      <c r="C434" s="2" t="s">
        <v>67</v>
      </c>
      <c r="D434" s="2" t="s">
        <v>67</v>
      </c>
      <c r="F434" s="28" t="s">
        <v>10329</v>
      </c>
      <c r="G434" s="8" t="s">
        <v>10367</v>
      </c>
      <c r="H434" s="22">
        <v>1</v>
      </c>
    </row>
    <row r="435" spans="1:8" ht="28.8" x14ac:dyDescent="0.3">
      <c r="A435" s="8" t="s">
        <v>10605</v>
      </c>
      <c r="B435" s="8" t="s">
        <v>9287</v>
      </c>
      <c r="C435" s="2" t="s">
        <v>67</v>
      </c>
      <c r="D435" s="2" t="s">
        <v>67</v>
      </c>
      <c r="F435" s="28" t="s">
        <v>10323</v>
      </c>
      <c r="G435" s="8" t="s">
        <v>10324</v>
      </c>
      <c r="H435" s="22">
        <v>1</v>
      </c>
    </row>
    <row r="436" spans="1:8" ht="28.8" x14ac:dyDescent="0.3">
      <c r="A436" s="8" t="s">
        <v>10632</v>
      </c>
      <c r="B436" s="8" t="s">
        <v>9287</v>
      </c>
      <c r="C436" s="2" t="s">
        <v>67</v>
      </c>
      <c r="D436" s="2" t="s">
        <v>67</v>
      </c>
      <c r="F436" s="28" t="s">
        <v>10351</v>
      </c>
      <c r="G436" s="8" t="s">
        <v>10367</v>
      </c>
      <c r="H436" s="22">
        <v>1</v>
      </c>
    </row>
    <row r="437" spans="1:8" ht="28.8" x14ac:dyDescent="0.3">
      <c r="A437" s="8" t="s">
        <v>10531</v>
      </c>
      <c r="B437" s="8" t="s">
        <v>9287</v>
      </c>
      <c r="C437" s="2" t="s">
        <v>67</v>
      </c>
      <c r="D437" s="2" t="s">
        <v>67</v>
      </c>
      <c r="F437" s="28" t="s">
        <v>10252</v>
      </c>
      <c r="G437" s="8" t="s">
        <v>10281</v>
      </c>
      <c r="H437" s="22">
        <v>1</v>
      </c>
    </row>
    <row r="438" spans="1:8" ht="28.8" x14ac:dyDescent="0.3">
      <c r="A438" s="8" t="s">
        <v>9658</v>
      </c>
      <c r="B438" s="8" t="s">
        <v>9287</v>
      </c>
      <c r="C438" s="2" t="s">
        <v>67</v>
      </c>
      <c r="D438" s="2" t="s">
        <v>67</v>
      </c>
      <c r="F438" s="28" t="s">
        <v>9613</v>
      </c>
      <c r="G438" s="8" t="s">
        <v>9699</v>
      </c>
      <c r="H438" s="22">
        <v>1</v>
      </c>
    </row>
    <row r="439" spans="1:8" ht="28.8" x14ac:dyDescent="0.3">
      <c r="A439" s="8" t="s">
        <v>10469</v>
      </c>
      <c r="B439" s="8" t="s">
        <v>9287</v>
      </c>
      <c r="C439" s="2" t="s">
        <v>67</v>
      </c>
      <c r="D439" s="2" t="s">
        <v>67</v>
      </c>
      <c r="F439" s="28" t="s">
        <v>10189</v>
      </c>
      <c r="G439" s="8" t="s">
        <v>10193</v>
      </c>
      <c r="H439" s="22">
        <v>1</v>
      </c>
    </row>
    <row r="440" spans="1:8" ht="28.8" x14ac:dyDescent="0.3">
      <c r="A440" s="8" t="s">
        <v>9606</v>
      </c>
      <c r="B440" s="8" t="s">
        <v>9287</v>
      </c>
      <c r="C440" s="2" t="s">
        <v>67</v>
      </c>
      <c r="D440" s="2" t="s">
        <v>67</v>
      </c>
      <c r="F440" s="28" t="s">
        <v>9555</v>
      </c>
      <c r="G440" s="8" t="s">
        <v>9608</v>
      </c>
      <c r="H440" s="22">
        <v>1</v>
      </c>
    </row>
    <row r="441" spans="1:8" x14ac:dyDescent="0.3">
      <c r="A441" s="8" t="s">
        <v>9345</v>
      </c>
      <c r="B441" s="8" t="s">
        <v>9287</v>
      </c>
      <c r="C441" s="2" t="s">
        <v>67</v>
      </c>
      <c r="D441" s="2" t="s">
        <v>67</v>
      </c>
      <c r="F441" s="28" t="s">
        <v>9317</v>
      </c>
      <c r="G441" s="8" t="s">
        <v>9291</v>
      </c>
      <c r="H441" s="22">
        <v>1</v>
      </c>
    </row>
    <row r="442" spans="1:8" ht="28.8" x14ac:dyDescent="0.3">
      <c r="A442" s="8" t="s">
        <v>9432</v>
      </c>
      <c r="B442" s="8" t="s">
        <v>9287</v>
      </c>
      <c r="C442" s="2" t="s">
        <v>67</v>
      </c>
      <c r="D442" s="2" t="s">
        <v>67</v>
      </c>
      <c r="F442" s="28" t="s">
        <v>9355</v>
      </c>
      <c r="G442" s="8" t="s">
        <v>9380</v>
      </c>
      <c r="H442" s="22">
        <v>1</v>
      </c>
    </row>
    <row r="443" spans="1:8" x14ac:dyDescent="0.3">
      <c r="A443" s="8" t="s">
        <v>9491</v>
      </c>
      <c r="B443" s="8" t="s">
        <v>9287</v>
      </c>
      <c r="C443" s="2" t="s">
        <v>67</v>
      </c>
      <c r="D443" s="2" t="s">
        <v>67</v>
      </c>
      <c r="F443" s="28" t="s">
        <v>9415</v>
      </c>
      <c r="G443" s="8" t="s">
        <v>9503</v>
      </c>
      <c r="H443" s="22">
        <v>1</v>
      </c>
    </row>
    <row r="444" spans="1:8" x14ac:dyDescent="0.3">
      <c r="A444" s="8" t="s">
        <v>10026</v>
      </c>
      <c r="B444" s="8" t="s">
        <v>9287</v>
      </c>
      <c r="C444" s="2" t="s">
        <v>67</v>
      </c>
      <c r="D444" s="2" t="s">
        <v>67</v>
      </c>
      <c r="F444" s="28" t="s">
        <v>9970</v>
      </c>
      <c r="G444" s="8" t="s">
        <v>10045</v>
      </c>
      <c r="H444" s="22">
        <v>1</v>
      </c>
    </row>
    <row r="445" spans="1:8" x14ac:dyDescent="0.3">
      <c r="A445" s="8" t="s">
        <v>10041</v>
      </c>
      <c r="B445" s="8" t="s">
        <v>9287</v>
      </c>
      <c r="C445" s="2" t="s">
        <v>67</v>
      </c>
      <c r="D445" s="2" t="s">
        <v>67</v>
      </c>
      <c r="F445" s="28" t="s">
        <v>9985</v>
      </c>
      <c r="G445" s="8" t="s">
        <v>10045</v>
      </c>
      <c r="H445" s="22">
        <v>1</v>
      </c>
    </row>
    <row r="446" spans="1:8" x14ac:dyDescent="0.3">
      <c r="A446" s="8" t="s">
        <v>10099</v>
      </c>
      <c r="B446" s="8" t="s">
        <v>9287</v>
      </c>
      <c r="C446" s="2" t="s">
        <v>67</v>
      </c>
      <c r="D446" s="2" t="s">
        <v>67</v>
      </c>
      <c r="F446" s="28" t="s">
        <v>10050</v>
      </c>
      <c r="G446" s="8" t="s">
        <v>10144</v>
      </c>
      <c r="H446" s="22">
        <v>1</v>
      </c>
    </row>
    <row r="447" spans="1:8" x14ac:dyDescent="0.3">
      <c r="A447" s="8" t="s">
        <v>9876</v>
      </c>
      <c r="B447" s="8" t="s">
        <v>9287</v>
      </c>
      <c r="C447" s="2" t="s">
        <v>67</v>
      </c>
      <c r="D447" s="2" t="s">
        <v>67</v>
      </c>
      <c r="F447" s="28" t="s">
        <v>9818</v>
      </c>
      <c r="G447" s="8" t="s">
        <v>9875</v>
      </c>
      <c r="H447" s="22">
        <v>1</v>
      </c>
    </row>
    <row r="448" spans="1:8" ht="28.8" x14ac:dyDescent="0.3">
      <c r="A448" s="8" t="s">
        <v>10525</v>
      </c>
      <c r="B448" s="8" t="s">
        <v>9287</v>
      </c>
      <c r="C448" s="2" t="s">
        <v>67</v>
      </c>
      <c r="D448" s="2" t="s">
        <v>67</v>
      </c>
      <c r="F448" s="28" t="s">
        <v>10246</v>
      </c>
      <c r="G448" s="8" t="s">
        <v>10281</v>
      </c>
      <c r="H448" s="22">
        <v>1</v>
      </c>
    </row>
    <row r="449" spans="1:8" x14ac:dyDescent="0.3">
      <c r="A449" s="8" t="s">
        <v>10432</v>
      </c>
      <c r="B449" s="8" t="s">
        <v>9287</v>
      </c>
      <c r="C449" s="2" t="s">
        <v>67</v>
      </c>
      <c r="D449" s="2" t="s">
        <v>67</v>
      </c>
      <c r="F449" s="28" t="s">
        <v>10154</v>
      </c>
      <c r="G449" s="8" t="s">
        <v>10193</v>
      </c>
      <c r="H449" s="22">
        <v>1</v>
      </c>
    </row>
    <row r="450" spans="1:8" x14ac:dyDescent="0.3">
      <c r="A450" s="8" t="s">
        <v>9501</v>
      </c>
      <c r="B450" s="8" t="s">
        <v>9287</v>
      </c>
      <c r="C450" s="2" t="s">
        <v>67</v>
      </c>
      <c r="D450" s="2" t="s">
        <v>67</v>
      </c>
      <c r="F450" s="28" t="s">
        <v>9425</v>
      </c>
      <c r="G450" s="8" t="s">
        <v>9503</v>
      </c>
      <c r="H450" s="22">
        <v>1</v>
      </c>
    </row>
    <row r="451" spans="1:8" x14ac:dyDescent="0.3">
      <c r="A451" s="8" t="s">
        <v>9691</v>
      </c>
      <c r="B451" s="8" t="s">
        <v>9287</v>
      </c>
      <c r="C451" s="2" t="s">
        <v>67</v>
      </c>
      <c r="D451" s="2" t="s">
        <v>67</v>
      </c>
      <c r="F451" s="28" t="s">
        <v>9646</v>
      </c>
      <c r="G451" s="8" t="s">
        <v>9699</v>
      </c>
      <c r="H451" s="22">
        <v>1</v>
      </c>
    </row>
    <row r="452" spans="1:8" ht="43.2" x14ac:dyDescent="0.3">
      <c r="A452" s="8" t="s">
        <v>9495</v>
      </c>
      <c r="B452" s="8" t="s">
        <v>9287</v>
      </c>
      <c r="C452" s="2" t="s">
        <v>67</v>
      </c>
      <c r="D452" s="2" t="s">
        <v>67</v>
      </c>
      <c r="F452" s="28" t="s">
        <v>9419</v>
      </c>
      <c r="G452" s="8" t="s">
        <v>9503</v>
      </c>
      <c r="H452" s="22">
        <v>1</v>
      </c>
    </row>
    <row r="453" spans="1:8" ht="28.8" x14ac:dyDescent="0.3">
      <c r="A453" s="8" t="s">
        <v>10599</v>
      </c>
      <c r="B453" s="8" t="s">
        <v>9287</v>
      </c>
      <c r="C453" s="2" t="s">
        <v>67</v>
      </c>
      <c r="D453" s="2" t="s">
        <v>67</v>
      </c>
      <c r="F453" s="28" t="s">
        <v>10317</v>
      </c>
      <c r="G453" s="8" t="s">
        <v>10324</v>
      </c>
      <c r="H453" s="22">
        <v>1</v>
      </c>
    </row>
    <row r="454" spans="1:8" x14ac:dyDescent="0.3">
      <c r="A454" s="8" t="s">
        <v>10542</v>
      </c>
      <c r="B454" s="8" t="s">
        <v>9287</v>
      </c>
      <c r="C454" s="2" t="s">
        <v>67</v>
      </c>
      <c r="D454" s="2" t="s">
        <v>67</v>
      </c>
      <c r="F454" s="28" t="s">
        <v>10263</v>
      </c>
      <c r="G454" s="8" t="s">
        <v>10281</v>
      </c>
      <c r="H454" s="22">
        <v>1</v>
      </c>
    </row>
    <row r="455" spans="1:8" x14ac:dyDescent="0.3">
      <c r="A455" s="8" t="s">
        <v>10535</v>
      </c>
      <c r="B455" s="8" t="s">
        <v>9287</v>
      </c>
      <c r="C455" s="2" t="s">
        <v>67</v>
      </c>
      <c r="D455" s="2" t="s">
        <v>67</v>
      </c>
      <c r="F455" s="28" t="s">
        <v>10256</v>
      </c>
      <c r="G455" s="8" t="s">
        <v>10281</v>
      </c>
      <c r="H455" s="22">
        <v>1</v>
      </c>
    </row>
    <row r="456" spans="1:8" ht="28.8" x14ac:dyDescent="0.3">
      <c r="A456" s="8" t="s">
        <v>9342</v>
      </c>
      <c r="B456" s="8" t="s">
        <v>9287</v>
      </c>
      <c r="C456" s="2" t="s">
        <v>67</v>
      </c>
      <c r="D456" s="2" t="s">
        <v>67</v>
      </c>
      <c r="F456" s="28" t="s">
        <v>9314</v>
      </c>
      <c r="G456" s="8" t="s">
        <v>9291</v>
      </c>
      <c r="H456" s="22">
        <v>1</v>
      </c>
    </row>
    <row r="457" spans="1:8" ht="28.8" x14ac:dyDescent="0.3">
      <c r="A457" s="8" t="s">
        <v>10043</v>
      </c>
      <c r="B457" s="8" t="s">
        <v>9287</v>
      </c>
      <c r="C457" s="2" t="s">
        <v>67</v>
      </c>
      <c r="D457" s="2" t="s">
        <v>67</v>
      </c>
      <c r="F457" s="28" t="s">
        <v>9987</v>
      </c>
      <c r="G457" s="8" t="s">
        <v>10045</v>
      </c>
      <c r="H457" s="22">
        <v>1</v>
      </c>
    </row>
    <row r="458" spans="1:8" ht="28.8" x14ac:dyDescent="0.3">
      <c r="A458" s="8" t="s">
        <v>10622</v>
      </c>
      <c r="B458" s="8" t="s">
        <v>9287</v>
      </c>
      <c r="C458" s="2" t="s">
        <v>67</v>
      </c>
      <c r="D458" s="2" t="s">
        <v>67</v>
      </c>
      <c r="F458" s="28" t="s">
        <v>10341</v>
      </c>
      <c r="G458" s="8" t="s">
        <v>10367</v>
      </c>
      <c r="H458" s="22">
        <v>1</v>
      </c>
    </row>
    <row r="459" spans="1:8" ht="28.8" x14ac:dyDescent="0.3">
      <c r="A459" s="8" t="s">
        <v>10603</v>
      </c>
      <c r="B459" s="8" t="s">
        <v>9287</v>
      </c>
      <c r="C459" s="2" t="s">
        <v>67</v>
      </c>
      <c r="D459" s="2" t="s">
        <v>67</v>
      </c>
      <c r="F459" s="28" t="s">
        <v>10321</v>
      </c>
      <c r="G459" s="8" t="s">
        <v>10324</v>
      </c>
      <c r="H459" s="22">
        <v>1</v>
      </c>
    </row>
    <row r="460" spans="1:8" ht="28.8" x14ac:dyDescent="0.3">
      <c r="A460" s="8" t="s">
        <v>10042</v>
      </c>
      <c r="B460" s="8" t="s">
        <v>9287</v>
      </c>
      <c r="C460" s="2" t="s">
        <v>67</v>
      </c>
      <c r="D460" s="2" t="s">
        <v>67</v>
      </c>
      <c r="F460" s="28" t="s">
        <v>9986</v>
      </c>
      <c r="G460" s="8" t="s">
        <v>10045</v>
      </c>
      <c r="H460" s="22">
        <v>1</v>
      </c>
    </row>
    <row r="461" spans="1:8" x14ac:dyDescent="0.3">
      <c r="A461" s="8" t="s">
        <v>9777</v>
      </c>
      <c r="B461" s="8" t="s">
        <v>9287</v>
      </c>
      <c r="C461" s="2" t="s">
        <v>67</v>
      </c>
      <c r="D461" s="2" t="s">
        <v>67</v>
      </c>
      <c r="F461" s="28" t="s">
        <v>9718</v>
      </c>
      <c r="G461" s="8" t="s">
        <v>9817</v>
      </c>
      <c r="H461" s="22">
        <v>1</v>
      </c>
    </row>
    <row r="462" spans="1:8" ht="28.8" x14ac:dyDescent="0.3">
      <c r="A462" s="8" t="s">
        <v>10100</v>
      </c>
      <c r="B462" s="8" t="s">
        <v>9287</v>
      </c>
      <c r="C462" s="2" t="s">
        <v>67</v>
      </c>
      <c r="D462" s="2" t="s">
        <v>67</v>
      </c>
      <c r="F462" s="28" t="s">
        <v>10051</v>
      </c>
      <c r="G462" s="8" t="s">
        <v>10144</v>
      </c>
      <c r="H462" s="22">
        <v>1</v>
      </c>
    </row>
    <row r="463" spans="1:8" x14ac:dyDescent="0.3">
      <c r="A463" s="8" t="s">
        <v>10438</v>
      </c>
      <c r="B463" s="8" t="s">
        <v>9287</v>
      </c>
      <c r="C463" s="2" t="s">
        <v>67</v>
      </c>
      <c r="D463" s="2" t="s">
        <v>67</v>
      </c>
      <c r="F463" s="28" t="s">
        <v>3338</v>
      </c>
      <c r="G463" s="8" t="s">
        <v>10193</v>
      </c>
      <c r="H463" s="22">
        <v>1</v>
      </c>
    </row>
    <row r="464" spans="1:8" ht="28.8" x14ac:dyDescent="0.3">
      <c r="A464" s="8" t="s">
        <v>10606</v>
      </c>
      <c r="B464" s="8" t="s">
        <v>9287</v>
      </c>
      <c r="C464" s="2" t="s">
        <v>67</v>
      </c>
      <c r="D464" s="2" t="s">
        <v>67</v>
      </c>
      <c r="F464" s="28" t="s">
        <v>10325</v>
      </c>
      <c r="G464" s="8" t="s">
        <v>10367</v>
      </c>
      <c r="H464" s="22">
        <v>1</v>
      </c>
    </row>
    <row r="465" spans="1:8" x14ac:dyDescent="0.3">
      <c r="A465" s="8" t="s">
        <v>9767</v>
      </c>
      <c r="B465" s="8" t="s">
        <v>9287</v>
      </c>
      <c r="C465" s="2" t="s">
        <v>67</v>
      </c>
      <c r="D465" s="2" t="s">
        <v>67</v>
      </c>
      <c r="F465" s="28" t="s">
        <v>9708</v>
      </c>
      <c r="G465" s="8" t="s">
        <v>9817</v>
      </c>
      <c r="H465" s="22">
        <v>1</v>
      </c>
    </row>
    <row r="466" spans="1:8" ht="28.8" x14ac:dyDescent="0.3">
      <c r="A466" s="8" t="s">
        <v>10613</v>
      </c>
      <c r="B466" s="8" t="s">
        <v>9287</v>
      </c>
      <c r="C466" s="2" t="s">
        <v>67</v>
      </c>
      <c r="D466" s="2" t="s">
        <v>67</v>
      </c>
      <c r="F466" s="28" t="s">
        <v>10332</v>
      </c>
      <c r="G466" s="8" t="s">
        <v>10367</v>
      </c>
      <c r="H466" s="22">
        <v>1</v>
      </c>
    </row>
    <row r="467" spans="1:8" ht="28.8" x14ac:dyDescent="0.3">
      <c r="A467" s="8" t="s">
        <v>9925</v>
      </c>
      <c r="B467" s="8" t="s">
        <v>9287</v>
      </c>
      <c r="C467" s="2" t="s">
        <v>67</v>
      </c>
      <c r="D467" s="2" t="s">
        <v>67</v>
      </c>
      <c r="F467" s="28" t="s">
        <v>9865</v>
      </c>
      <c r="G467" s="8" t="s">
        <v>9875</v>
      </c>
      <c r="H467" s="22">
        <v>1</v>
      </c>
    </row>
    <row r="468" spans="1:8" x14ac:dyDescent="0.3">
      <c r="A468" s="8" t="s">
        <v>10650</v>
      </c>
      <c r="B468" s="8" t="s">
        <v>9287</v>
      </c>
      <c r="C468" s="2" t="s">
        <v>67</v>
      </c>
      <c r="D468" s="2" t="s">
        <v>67</v>
      </c>
      <c r="F468" s="28" t="s">
        <v>10370</v>
      </c>
      <c r="G468" s="8" t="s">
        <v>10406</v>
      </c>
      <c r="H468" s="22">
        <v>1</v>
      </c>
    </row>
    <row r="469" spans="1:8" x14ac:dyDescent="0.3">
      <c r="A469" s="8" t="s">
        <v>10437</v>
      </c>
      <c r="B469" s="8" t="s">
        <v>9287</v>
      </c>
      <c r="C469" s="2" t="s">
        <v>67</v>
      </c>
      <c r="D469" s="2" t="s">
        <v>67</v>
      </c>
      <c r="F469" s="28" t="s">
        <v>10159</v>
      </c>
      <c r="G469" s="8" t="s">
        <v>10193</v>
      </c>
      <c r="H469" s="22">
        <v>1</v>
      </c>
    </row>
    <row r="470" spans="1:8" x14ac:dyDescent="0.3">
      <c r="A470" s="8" t="s">
        <v>9660</v>
      </c>
      <c r="B470" s="8" t="s">
        <v>9287</v>
      </c>
      <c r="C470" s="2" t="s">
        <v>67</v>
      </c>
      <c r="D470" s="2" t="s">
        <v>67</v>
      </c>
      <c r="F470" s="28" t="s">
        <v>9615</v>
      </c>
      <c r="G470" s="8" t="s">
        <v>9699</v>
      </c>
      <c r="H470" s="22">
        <v>1</v>
      </c>
    </row>
    <row r="471" spans="1:8" ht="28.8" x14ac:dyDescent="0.3">
      <c r="A471" s="8" t="s">
        <v>9431</v>
      </c>
      <c r="B471" s="8" t="s">
        <v>9287</v>
      </c>
      <c r="C471" s="2" t="s">
        <v>67</v>
      </c>
      <c r="D471" s="2" t="s">
        <v>67</v>
      </c>
      <c r="F471" s="28" t="s">
        <v>9354</v>
      </c>
      <c r="G471" s="8" t="s">
        <v>9380</v>
      </c>
      <c r="H471" s="22">
        <v>1</v>
      </c>
    </row>
    <row r="472" spans="1:8" x14ac:dyDescent="0.3">
      <c r="A472" s="8" t="s">
        <v>10498</v>
      </c>
      <c r="B472" s="8" t="s">
        <v>9287</v>
      </c>
      <c r="C472" s="2" t="s">
        <v>67</v>
      </c>
      <c r="D472" s="2" t="s">
        <v>67</v>
      </c>
      <c r="F472" s="28" t="s">
        <v>10218</v>
      </c>
      <c r="G472" s="8" t="s">
        <v>10239</v>
      </c>
      <c r="H472" s="22">
        <v>1</v>
      </c>
    </row>
    <row r="473" spans="1:8" ht="28.8" x14ac:dyDescent="0.3">
      <c r="A473" s="8" t="s">
        <v>10550</v>
      </c>
      <c r="B473" s="8" t="s">
        <v>9287</v>
      </c>
      <c r="C473" s="2" t="s">
        <v>67</v>
      </c>
      <c r="D473" s="2" t="s">
        <v>67</v>
      </c>
      <c r="F473" s="28" t="s">
        <v>10271</v>
      </c>
      <c r="G473" s="8" t="s">
        <v>10281</v>
      </c>
      <c r="H473" s="22">
        <v>1</v>
      </c>
    </row>
    <row r="474" spans="1:8" x14ac:dyDescent="0.3">
      <c r="A474" s="8" t="s">
        <v>9329</v>
      </c>
      <c r="B474" s="8" t="s">
        <v>9287</v>
      </c>
      <c r="C474" s="2" t="s">
        <v>67</v>
      </c>
      <c r="D474" s="2" t="s">
        <v>67</v>
      </c>
      <c r="F474" s="28" t="s">
        <v>9301</v>
      </c>
      <c r="G474" s="8" t="s">
        <v>9291</v>
      </c>
      <c r="H474" s="22">
        <v>1</v>
      </c>
    </row>
    <row r="475" spans="1:8" x14ac:dyDescent="0.3">
      <c r="A475" s="8" t="s">
        <v>10614</v>
      </c>
      <c r="B475" s="8" t="s">
        <v>9287</v>
      </c>
      <c r="C475" s="2" t="s">
        <v>67</v>
      </c>
      <c r="D475" s="2" t="s">
        <v>67</v>
      </c>
      <c r="F475" s="28" t="s">
        <v>10333</v>
      </c>
      <c r="G475" s="8" t="s">
        <v>10367</v>
      </c>
      <c r="H475" s="22">
        <v>1</v>
      </c>
    </row>
    <row r="476" spans="1:8" ht="28.8" x14ac:dyDescent="0.3">
      <c r="A476" s="8" t="s">
        <v>10524</v>
      </c>
      <c r="B476" s="8" t="s">
        <v>9287</v>
      </c>
      <c r="C476" s="2" t="s">
        <v>67</v>
      </c>
      <c r="D476" s="2" t="s">
        <v>67</v>
      </c>
      <c r="F476" s="28" t="s">
        <v>10245</v>
      </c>
      <c r="G476" s="8" t="s">
        <v>10281</v>
      </c>
      <c r="H476" s="22">
        <v>1</v>
      </c>
    </row>
    <row r="477" spans="1:8" ht="28.8" x14ac:dyDescent="0.3">
      <c r="A477" s="8" t="s">
        <v>10590</v>
      </c>
      <c r="B477" s="8" t="s">
        <v>9287</v>
      </c>
      <c r="C477" s="2" t="s">
        <v>67</v>
      </c>
      <c r="D477" s="2" t="s">
        <v>67</v>
      </c>
      <c r="F477" s="28" t="s">
        <v>10308</v>
      </c>
      <c r="G477" s="8" t="s">
        <v>10324</v>
      </c>
      <c r="H477" s="22">
        <v>1</v>
      </c>
    </row>
    <row r="478" spans="1:8" ht="28.8" x14ac:dyDescent="0.3">
      <c r="A478" s="8" t="s">
        <v>10449</v>
      </c>
      <c r="B478" s="8" t="s">
        <v>9287</v>
      </c>
      <c r="C478" s="2" t="s">
        <v>67</v>
      </c>
      <c r="D478" s="2" t="s">
        <v>67</v>
      </c>
      <c r="F478" s="28" t="s">
        <v>10170</v>
      </c>
      <c r="G478" s="8" t="s">
        <v>10193</v>
      </c>
      <c r="H478" s="22">
        <v>1</v>
      </c>
    </row>
    <row r="479" spans="1:8" ht="28.8" x14ac:dyDescent="0.3">
      <c r="A479" s="8" t="s">
        <v>9892</v>
      </c>
      <c r="B479" s="8" t="s">
        <v>9287</v>
      </c>
      <c r="C479" s="2" t="s">
        <v>67</v>
      </c>
      <c r="D479" s="2" t="s">
        <v>67</v>
      </c>
      <c r="F479" s="28" t="s">
        <v>9834</v>
      </c>
      <c r="G479" s="8" t="s">
        <v>9875</v>
      </c>
      <c r="H479" s="22">
        <v>1</v>
      </c>
    </row>
    <row r="480" spans="1:8" ht="28.8" x14ac:dyDescent="0.3">
      <c r="A480" s="8" t="s">
        <v>9905</v>
      </c>
      <c r="B480" s="8" t="s">
        <v>9287</v>
      </c>
      <c r="C480" s="2" t="s">
        <v>67</v>
      </c>
      <c r="D480" s="2" t="s">
        <v>67</v>
      </c>
      <c r="F480" s="28" t="s">
        <v>9847</v>
      </c>
      <c r="G480" s="8" t="s">
        <v>9875</v>
      </c>
      <c r="H480" s="22">
        <v>1</v>
      </c>
    </row>
    <row r="481" spans="1:8" ht="28.8" x14ac:dyDescent="0.3">
      <c r="A481" s="8" t="s">
        <v>9815</v>
      </c>
      <c r="B481" s="8" t="s">
        <v>9287</v>
      </c>
      <c r="C481" s="2" t="s">
        <v>67</v>
      </c>
      <c r="D481" s="2" t="s">
        <v>67</v>
      </c>
      <c r="F481" s="28" t="s">
        <v>9756</v>
      </c>
      <c r="G481" s="8" t="s">
        <v>9817</v>
      </c>
      <c r="H481" s="22">
        <v>1</v>
      </c>
    </row>
    <row r="482" spans="1:8" x14ac:dyDescent="0.3">
      <c r="A482" s="8" t="s">
        <v>10548</v>
      </c>
      <c r="B482" s="8" t="s">
        <v>9287</v>
      </c>
      <c r="C482" s="2" t="s">
        <v>67</v>
      </c>
      <c r="D482" s="2" t="s">
        <v>67</v>
      </c>
      <c r="F482" s="28" t="s">
        <v>10269</v>
      </c>
      <c r="G482" s="8" t="s">
        <v>10281</v>
      </c>
      <c r="H482" s="22">
        <v>1</v>
      </c>
    </row>
    <row r="483" spans="1:8" x14ac:dyDescent="0.3">
      <c r="A483" s="8" t="s">
        <v>10677</v>
      </c>
      <c r="B483" s="8" t="s">
        <v>9287</v>
      </c>
      <c r="C483" s="2" t="s">
        <v>67</v>
      </c>
      <c r="D483" s="2" t="s">
        <v>67</v>
      </c>
      <c r="F483" s="28" t="s">
        <v>10397</v>
      </c>
      <c r="G483" s="8" t="s">
        <v>10406</v>
      </c>
      <c r="H483" s="22">
        <v>1</v>
      </c>
    </row>
    <row r="484" spans="1:8" x14ac:dyDescent="0.3">
      <c r="A484" s="8" t="s">
        <v>9569</v>
      </c>
      <c r="B484" s="8" t="s">
        <v>9287</v>
      </c>
      <c r="C484" s="2" t="s">
        <v>67</v>
      </c>
      <c r="D484" s="2" t="s">
        <v>67</v>
      </c>
      <c r="F484" s="28" t="s">
        <v>9516</v>
      </c>
      <c r="G484" s="8" t="s">
        <v>9608</v>
      </c>
      <c r="H484" s="22">
        <v>1</v>
      </c>
    </row>
    <row r="485" spans="1:8" x14ac:dyDescent="0.3">
      <c r="A485" s="8" t="s">
        <v>10511</v>
      </c>
      <c r="B485" s="8" t="s">
        <v>9287</v>
      </c>
      <c r="C485" s="2" t="s">
        <v>67</v>
      </c>
      <c r="D485" s="2" t="s">
        <v>67</v>
      </c>
      <c r="F485" s="28" t="s">
        <v>10231</v>
      </c>
      <c r="G485" s="8" t="s">
        <v>10239</v>
      </c>
      <c r="H485" s="22">
        <v>1</v>
      </c>
    </row>
    <row r="486" spans="1:8" x14ac:dyDescent="0.3">
      <c r="A486" s="8" t="s">
        <v>10522</v>
      </c>
      <c r="B486" s="8" t="s">
        <v>9287</v>
      </c>
      <c r="C486" s="2" t="s">
        <v>67</v>
      </c>
      <c r="D486" s="2" t="s">
        <v>67</v>
      </c>
      <c r="F486" s="28" t="s">
        <v>10243</v>
      </c>
      <c r="G486" s="8" t="s">
        <v>10281</v>
      </c>
      <c r="H486" s="22">
        <v>1</v>
      </c>
    </row>
    <row r="487" spans="1:8" x14ac:dyDescent="0.3">
      <c r="A487" s="8" t="s">
        <v>9884</v>
      </c>
      <c r="B487" s="8" t="s">
        <v>9287</v>
      </c>
      <c r="C487" s="2" t="s">
        <v>67</v>
      </c>
      <c r="D487" s="2" t="s">
        <v>67</v>
      </c>
      <c r="F487" s="28" t="s">
        <v>9826</v>
      </c>
      <c r="G487" s="8" t="s">
        <v>9875</v>
      </c>
      <c r="H487" s="22">
        <v>1</v>
      </c>
    </row>
    <row r="488" spans="1:8" x14ac:dyDescent="0.3">
      <c r="A488" s="8" t="s">
        <v>10655</v>
      </c>
      <c r="B488" s="8" t="s">
        <v>9287</v>
      </c>
      <c r="C488" s="2" t="s">
        <v>67</v>
      </c>
      <c r="D488" s="2" t="s">
        <v>67</v>
      </c>
      <c r="F488" s="28" t="s">
        <v>10375</v>
      </c>
      <c r="G488" s="8" t="s">
        <v>10406</v>
      </c>
      <c r="H488" s="22">
        <v>1</v>
      </c>
    </row>
    <row r="489" spans="1:8" x14ac:dyDescent="0.3">
      <c r="A489" s="8" t="s">
        <v>10642</v>
      </c>
      <c r="B489" s="8" t="s">
        <v>9287</v>
      </c>
      <c r="C489" s="2" t="s">
        <v>67</v>
      </c>
      <c r="D489" s="2" t="s">
        <v>67</v>
      </c>
      <c r="F489" s="28" t="s">
        <v>10361</v>
      </c>
      <c r="G489" s="8" t="s">
        <v>10367</v>
      </c>
      <c r="H489" s="22">
        <v>1</v>
      </c>
    </row>
    <row r="490" spans="1:8" x14ac:dyDescent="0.3">
      <c r="A490" s="8" t="s">
        <v>10593</v>
      </c>
      <c r="B490" s="8" t="s">
        <v>9287</v>
      </c>
      <c r="C490" s="2" t="s">
        <v>67</v>
      </c>
      <c r="D490" s="2" t="s">
        <v>67</v>
      </c>
      <c r="F490" s="28" t="s">
        <v>10311</v>
      </c>
      <c r="G490" s="8" t="s">
        <v>10324</v>
      </c>
      <c r="H490" s="22">
        <v>1</v>
      </c>
    </row>
    <row r="491" spans="1:8" ht="28.8" x14ac:dyDescent="0.3">
      <c r="A491" s="8" t="s">
        <v>10577</v>
      </c>
      <c r="B491" s="8" t="s">
        <v>9287</v>
      </c>
      <c r="C491" s="2" t="s">
        <v>67</v>
      </c>
      <c r="D491" s="2" t="s">
        <v>67</v>
      </c>
      <c r="F491" s="28" t="s">
        <v>10296</v>
      </c>
      <c r="G491" s="8" t="s">
        <v>10324</v>
      </c>
      <c r="H491" s="22">
        <v>1</v>
      </c>
    </row>
    <row r="492" spans="1:8" ht="28.8" x14ac:dyDescent="0.3">
      <c r="A492" s="8" t="s">
        <v>9467</v>
      </c>
      <c r="B492" s="8" t="s">
        <v>9287</v>
      </c>
      <c r="C492" s="2" t="s">
        <v>67</v>
      </c>
      <c r="D492" s="2" t="s">
        <v>67</v>
      </c>
      <c r="F492" s="28" t="s">
        <v>9391</v>
      </c>
      <c r="G492" s="8" t="s">
        <v>9503</v>
      </c>
      <c r="H492" s="22">
        <v>1</v>
      </c>
    </row>
    <row r="493" spans="1:8" ht="28.8" x14ac:dyDescent="0.3">
      <c r="A493" s="8" t="s">
        <v>10591</v>
      </c>
      <c r="B493" s="8" t="s">
        <v>9287</v>
      </c>
      <c r="C493" s="2" t="s">
        <v>67</v>
      </c>
      <c r="D493" s="2" t="s">
        <v>67</v>
      </c>
      <c r="F493" s="28" t="s">
        <v>10309</v>
      </c>
      <c r="G493" s="8" t="s">
        <v>10324</v>
      </c>
      <c r="H493" s="22">
        <v>1</v>
      </c>
    </row>
    <row r="494" spans="1:8" x14ac:dyDescent="0.3">
      <c r="A494" s="8" t="s">
        <v>9666</v>
      </c>
      <c r="B494" s="8" t="s">
        <v>9287</v>
      </c>
      <c r="C494" s="2" t="s">
        <v>67</v>
      </c>
      <c r="D494" s="2" t="s">
        <v>67</v>
      </c>
      <c r="F494" s="28" t="s">
        <v>9621</v>
      </c>
      <c r="G494" s="8" t="s">
        <v>9699</v>
      </c>
      <c r="H494" s="22">
        <v>1</v>
      </c>
    </row>
    <row r="495" spans="1:8" x14ac:dyDescent="0.3">
      <c r="A495" s="8" t="s">
        <v>9337</v>
      </c>
      <c r="B495" s="8" t="s">
        <v>9287</v>
      </c>
      <c r="C495" s="2" t="s">
        <v>67</v>
      </c>
      <c r="D495" s="2" t="s">
        <v>67</v>
      </c>
      <c r="F495" s="28" t="s">
        <v>9309</v>
      </c>
      <c r="G495" s="8" t="s">
        <v>9291</v>
      </c>
      <c r="H495" s="22">
        <v>1</v>
      </c>
    </row>
    <row r="496" spans="1:8" ht="28.8" x14ac:dyDescent="0.3">
      <c r="A496" s="8" t="s">
        <v>9911</v>
      </c>
      <c r="B496" s="8" t="s">
        <v>9287</v>
      </c>
      <c r="C496" s="2" t="s">
        <v>67</v>
      </c>
      <c r="D496" s="2" t="s">
        <v>67</v>
      </c>
      <c r="F496" s="28" t="s">
        <v>9853</v>
      </c>
      <c r="G496" s="8" t="s">
        <v>9875</v>
      </c>
      <c r="H496" s="22">
        <v>1</v>
      </c>
    </row>
    <row r="497" spans="1:8" ht="28.8" x14ac:dyDescent="0.3">
      <c r="A497" s="8" t="s">
        <v>10023</v>
      </c>
      <c r="B497" s="8" t="s">
        <v>9287</v>
      </c>
      <c r="C497" s="2" t="s">
        <v>67</v>
      </c>
      <c r="D497" s="2" t="s">
        <v>67</v>
      </c>
      <c r="E497" s="23" t="s">
        <v>10756</v>
      </c>
      <c r="F497" s="28" t="s">
        <v>9967</v>
      </c>
      <c r="G497" s="8" t="s">
        <v>10045</v>
      </c>
      <c r="H497" s="22">
        <v>1</v>
      </c>
    </row>
    <row r="498" spans="1:8" ht="28.8" x14ac:dyDescent="0.3">
      <c r="A498" s="8" t="s">
        <v>9761</v>
      </c>
      <c r="B498" s="8" t="s">
        <v>9287</v>
      </c>
      <c r="C498" s="2" t="s">
        <v>67</v>
      </c>
      <c r="D498" s="2" t="s">
        <v>67</v>
      </c>
      <c r="F498" s="28" t="s">
        <v>9702</v>
      </c>
      <c r="G498" s="8" t="s">
        <v>9817</v>
      </c>
      <c r="H498" s="22">
        <v>1</v>
      </c>
    </row>
    <row r="499" spans="1:8" ht="28.8" x14ac:dyDescent="0.3">
      <c r="A499" s="8" t="s">
        <v>10641</v>
      </c>
      <c r="B499" s="8" t="s">
        <v>9287</v>
      </c>
      <c r="C499" s="2" t="s">
        <v>67</v>
      </c>
      <c r="D499" s="2" t="s">
        <v>67</v>
      </c>
      <c r="F499" s="28" t="s">
        <v>10360</v>
      </c>
      <c r="G499" s="8" t="s">
        <v>10367</v>
      </c>
      <c r="H499" s="22">
        <v>1</v>
      </c>
    </row>
    <row r="500" spans="1:8" ht="43.2" x14ac:dyDescent="0.3">
      <c r="A500" s="8" t="s">
        <v>10564</v>
      </c>
      <c r="B500" s="8" t="s">
        <v>9287</v>
      </c>
      <c r="C500" s="2" t="s">
        <v>67</v>
      </c>
      <c r="D500" s="2" t="s">
        <v>67</v>
      </c>
      <c r="F500" s="28" t="s">
        <v>10285</v>
      </c>
      <c r="G500" s="8" t="s">
        <v>10324</v>
      </c>
      <c r="H500" s="22">
        <v>1</v>
      </c>
    </row>
    <row r="501" spans="1:8" ht="28.8" x14ac:dyDescent="0.3">
      <c r="A501" s="8" t="s">
        <v>10620</v>
      </c>
      <c r="B501" s="8" t="s">
        <v>9287</v>
      </c>
      <c r="C501" s="2" t="s">
        <v>67</v>
      </c>
      <c r="D501" s="2" t="s">
        <v>67</v>
      </c>
      <c r="F501" s="28" t="s">
        <v>10339</v>
      </c>
      <c r="G501" s="8" t="s">
        <v>10367</v>
      </c>
      <c r="H501" s="22">
        <v>1</v>
      </c>
    </row>
    <row r="502" spans="1:8" ht="28.8" x14ac:dyDescent="0.3">
      <c r="A502" s="8" t="s">
        <v>9328</v>
      </c>
      <c r="B502" s="8" t="s">
        <v>9287</v>
      </c>
      <c r="C502" s="2" t="s">
        <v>67</v>
      </c>
      <c r="D502" s="2" t="s">
        <v>67</v>
      </c>
      <c r="F502" s="28" t="s">
        <v>9300</v>
      </c>
      <c r="G502" s="8" t="s">
        <v>9291</v>
      </c>
      <c r="H502" s="22">
        <v>1</v>
      </c>
    </row>
    <row r="503" spans="1:8" ht="28.8" x14ac:dyDescent="0.3">
      <c r="A503" s="8" t="s">
        <v>10539</v>
      </c>
      <c r="B503" s="8" t="s">
        <v>9287</v>
      </c>
      <c r="C503" s="2" t="s">
        <v>67</v>
      </c>
      <c r="D503" s="2" t="s">
        <v>67</v>
      </c>
      <c r="F503" s="28" t="s">
        <v>10260</v>
      </c>
      <c r="G503" s="8" t="s">
        <v>10281</v>
      </c>
      <c r="H503" s="22">
        <v>1</v>
      </c>
    </row>
    <row r="504" spans="1:8" ht="28.8" x14ac:dyDescent="0.3">
      <c r="A504" s="8" t="s">
        <v>10138</v>
      </c>
      <c r="B504" s="8" t="s">
        <v>9287</v>
      </c>
      <c r="C504" s="2" t="s">
        <v>67</v>
      </c>
      <c r="D504" s="2" t="s">
        <v>67</v>
      </c>
      <c r="F504" s="28" t="s">
        <v>10089</v>
      </c>
      <c r="G504" s="8" t="s">
        <v>10144</v>
      </c>
      <c r="H504" s="22">
        <v>1</v>
      </c>
    </row>
    <row r="505" spans="1:8" ht="28.8" x14ac:dyDescent="0.3">
      <c r="A505" s="8" t="s">
        <v>9470</v>
      </c>
      <c r="B505" s="8" t="s">
        <v>9287</v>
      </c>
      <c r="C505" s="2" t="s">
        <v>67</v>
      </c>
      <c r="D505" s="2" t="s">
        <v>67</v>
      </c>
      <c r="F505" s="28" t="s">
        <v>9394</v>
      </c>
      <c r="G505" s="8" t="s">
        <v>9503</v>
      </c>
      <c r="H505" s="22">
        <v>1</v>
      </c>
    </row>
    <row r="506" spans="1:8" ht="28.8" x14ac:dyDescent="0.3">
      <c r="A506" s="8" t="s">
        <v>10672</v>
      </c>
      <c r="B506" s="8" t="s">
        <v>9287</v>
      </c>
      <c r="C506" s="2" t="s">
        <v>67</v>
      </c>
      <c r="D506" s="2" t="s">
        <v>68</v>
      </c>
      <c r="E506" s="23" t="s">
        <v>10687</v>
      </c>
      <c r="F506" s="28" t="s">
        <v>10392</v>
      </c>
      <c r="G506" s="8" t="s">
        <v>10406</v>
      </c>
      <c r="H506" s="22">
        <v>1</v>
      </c>
    </row>
    <row r="507" spans="1:8" x14ac:dyDescent="0.3">
      <c r="A507" s="8" t="s">
        <v>9434</v>
      </c>
      <c r="B507" s="8" t="s">
        <v>9287</v>
      </c>
      <c r="C507" s="2" t="s">
        <v>67</v>
      </c>
      <c r="D507" s="2" t="s">
        <v>67</v>
      </c>
      <c r="F507" s="28" t="s">
        <v>9357</v>
      </c>
      <c r="G507" s="8" t="s">
        <v>9380</v>
      </c>
      <c r="H507" s="22">
        <v>1</v>
      </c>
    </row>
    <row r="508" spans="1:8" ht="28.8" x14ac:dyDescent="0.3">
      <c r="A508" s="8" t="s">
        <v>10640</v>
      </c>
      <c r="B508" s="8" t="s">
        <v>9287</v>
      </c>
      <c r="C508" s="2" t="s">
        <v>67</v>
      </c>
      <c r="D508" s="2" t="s">
        <v>67</v>
      </c>
      <c r="F508" s="28" t="s">
        <v>10359</v>
      </c>
      <c r="G508" s="8" t="s">
        <v>10367</v>
      </c>
      <c r="H508" s="22">
        <v>1</v>
      </c>
    </row>
    <row r="509" spans="1:8" x14ac:dyDescent="0.3">
      <c r="A509" s="8" t="s">
        <v>10431</v>
      </c>
      <c r="B509" s="8" t="s">
        <v>9287</v>
      </c>
      <c r="C509" s="2" t="s">
        <v>67</v>
      </c>
      <c r="D509" s="2" t="s">
        <v>67</v>
      </c>
      <c r="F509" s="28" t="s">
        <v>10153</v>
      </c>
      <c r="G509" s="8" t="s">
        <v>10193</v>
      </c>
      <c r="H509" s="22">
        <v>1</v>
      </c>
    </row>
    <row r="510" spans="1:8" x14ac:dyDescent="0.3">
      <c r="A510" s="8" t="s">
        <v>10575</v>
      </c>
      <c r="B510" s="8" t="s">
        <v>9287</v>
      </c>
      <c r="C510" s="2" t="s">
        <v>67</v>
      </c>
      <c r="D510" s="2" t="s">
        <v>67</v>
      </c>
      <c r="F510" s="28" t="s">
        <v>10294</v>
      </c>
      <c r="G510" s="8" t="s">
        <v>10324</v>
      </c>
      <c r="H510" s="22">
        <v>1</v>
      </c>
    </row>
    <row r="511" spans="1:8" ht="28.8" x14ac:dyDescent="0.3">
      <c r="A511" s="8" t="s">
        <v>10670</v>
      </c>
      <c r="B511" s="8" t="s">
        <v>9287</v>
      </c>
      <c r="C511" s="2" t="s">
        <v>67</v>
      </c>
      <c r="D511" s="2" t="s">
        <v>67</v>
      </c>
      <c r="F511" s="28" t="s">
        <v>10390</v>
      </c>
      <c r="G511" s="8" t="s">
        <v>10406</v>
      </c>
      <c r="H511" s="22">
        <v>1</v>
      </c>
    </row>
    <row r="512" spans="1:8" ht="28.8" x14ac:dyDescent="0.3">
      <c r="A512" s="8" t="s">
        <v>10007</v>
      </c>
      <c r="B512" s="8" t="s">
        <v>9287</v>
      </c>
      <c r="C512" s="2" t="s">
        <v>67</v>
      </c>
      <c r="D512" s="2" t="s">
        <v>67</v>
      </c>
      <c r="F512" s="28" t="s">
        <v>9951</v>
      </c>
      <c r="G512" s="8" t="s">
        <v>10045</v>
      </c>
      <c r="H512" s="22">
        <v>1</v>
      </c>
    </row>
    <row r="513" spans="1:8" ht="28.8" x14ac:dyDescent="0.3">
      <c r="A513" s="8" t="s">
        <v>9459</v>
      </c>
      <c r="B513" s="8" t="s">
        <v>9287</v>
      </c>
      <c r="C513" s="2" t="s">
        <v>67</v>
      </c>
      <c r="D513" s="2" t="s">
        <v>67</v>
      </c>
      <c r="F513" s="28" t="s">
        <v>9383</v>
      </c>
      <c r="G513" s="8" t="s">
        <v>9503</v>
      </c>
      <c r="H513" s="22">
        <v>1</v>
      </c>
    </row>
    <row r="514" spans="1:8" ht="28.8" x14ac:dyDescent="0.3">
      <c r="A514" s="8" t="s">
        <v>10139</v>
      </c>
      <c r="B514" s="8" t="s">
        <v>9287</v>
      </c>
      <c r="C514" s="2" t="s">
        <v>67</v>
      </c>
      <c r="D514" s="2" t="s">
        <v>67</v>
      </c>
      <c r="F514" s="28" t="s">
        <v>10090</v>
      </c>
      <c r="G514" s="8" t="s">
        <v>10144</v>
      </c>
      <c r="H514" s="22">
        <v>1</v>
      </c>
    </row>
    <row r="515" spans="1:8" ht="28.8" x14ac:dyDescent="0.3">
      <c r="A515" s="8" t="s">
        <v>10483</v>
      </c>
      <c r="B515" s="8" t="s">
        <v>9287</v>
      </c>
      <c r="C515" s="2" t="s">
        <v>67</v>
      </c>
      <c r="D515" s="2" t="s">
        <v>67</v>
      </c>
      <c r="F515" s="28" t="s">
        <v>10204</v>
      </c>
      <c r="G515" s="8" t="s">
        <v>10239</v>
      </c>
      <c r="H515" s="22">
        <v>1</v>
      </c>
    </row>
    <row r="516" spans="1:8" x14ac:dyDescent="0.3">
      <c r="A516" s="8" t="s">
        <v>9655</v>
      </c>
      <c r="B516" s="8" t="s">
        <v>9287</v>
      </c>
      <c r="C516" s="2" t="s">
        <v>67</v>
      </c>
      <c r="D516" s="2" t="s">
        <v>67</v>
      </c>
      <c r="F516" s="28" t="s">
        <v>9610</v>
      </c>
      <c r="G516" s="8" t="s">
        <v>9699</v>
      </c>
      <c r="H516" s="22">
        <v>1</v>
      </c>
    </row>
    <row r="517" spans="1:8" x14ac:dyDescent="0.3">
      <c r="A517" s="8" t="s">
        <v>10120</v>
      </c>
      <c r="B517" s="8" t="s">
        <v>9287</v>
      </c>
      <c r="C517" s="2" t="s">
        <v>67</v>
      </c>
      <c r="D517" s="2" t="s">
        <v>67</v>
      </c>
      <c r="F517" s="28" t="s">
        <v>10071</v>
      </c>
      <c r="G517" s="8" t="s">
        <v>10144</v>
      </c>
      <c r="H517" s="22">
        <v>1</v>
      </c>
    </row>
    <row r="518" spans="1:8" x14ac:dyDescent="0.3">
      <c r="A518" s="8" t="s">
        <v>9475</v>
      </c>
      <c r="B518" s="8" t="s">
        <v>9287</v>
      </c>
      <c r="C518" s="2" t="s">
        <v>67</v>
      </c>
      <c r="D518" s="2" t="s">
        <v>67</v>
      </c>
      <c r="F518" s="28" t="s">
        <v>9399</v>
      </c>
      <c r="G518" s="8" t="s">
        <v>9503</v>
      </c>
      <c r="H518" s="22">
        <v>1</v>
      </c>
    </row>
    <row r="519" spans="1:8" x14ac:dyDescent="0.3">
      <c r="A519" s="8" t="s">
        <v>9895</v>
      </c>
      <c r="B519" s="8" t="s">
        <v>9287</v>
      </c>
      <c r="C519" s="2" t="s">
        <v>67</v>
      </c>
      <c r="D519" s="2" t="s">
        <v>67</v>
      </c>
      <c r="F519" s="28" t="s">
        <v>9837</v>
      </c>
      <c r="G519" s="8" t="s">
        <v>9875</v>
      </c>
      <c r="H519" s="22">
        <v>1</v>
      </c>
    </row>
    <row r="520" spans="1:8" x14ac:dyDescent="0.3">
      <c r="A520" s="8" t="s">
        <v>9334</v>
      </c>
      <c r="B520" s="8" t="s">
        <v>9287</v>
      </c>
      <c r="C520" s="2" t="s">
        <v>67</v>
      </c>
      <c r="D520" s="2" t="s">
        <v>67</v>
      </c>
      <c r="F520" s="28" t="s">
        <v>9306</v>
      </c>
      <c r="G520" s="8" t="s">
        <v>9291</v>
      </c>
      <c r="H520" s="22">
        <v>1</v>
      </c>
    </row>
    <row r="521" spans="1:8" ht="28.8" x14ac:dyDescent="0.3">
      <c r="A521" s="8" t="s">
        <v>9677</v>
      </c>
      <c r="B521" s="8" t="s">
        <v>9287</v>
      </c>
      <c r="C521" s="2" t="s">
        <v>67</v>
      </c>
      <c r="D521" s="2" t="s">
        <v>67</v>
      </c>
      <c r="F521" s="28" t="s">
        <v>9632</v>
      </c>
      <c r="G521" s="8" t="s">
        <v>9699</v>
      </c>
      <c r="H521" s="22">
        <v>1</v>
      </c>
    </row>
    <row r="522" spans="1:8" ht="28.8" x14ac:dyDescent="0.3">
      <c r="A522" s="8" t="s">
        <v>10426</v>
      </c>
      <c r="B522" s="8" t="s">
        <v>9287</v>
      </c>
      <c r="C522" s="2" t="s">
        <v>67</v>
      </c>
      <c r="D522" s="2" t="s">
        <v>67</v>
      </c>
      <c r="F522" s="28" t="s">
        <v>10148</v>
      </c>
      <c r="G522" s="8" t="s">
        <v>10193</v>
      </c>
      <c r="H522" s="22">
        <v>1</v>
      </c>
    </row>
    <row r="523" spans="1:8" x14ac:dyDescent="0.3">
      <c r="A523" s="8" t="s">
        <v>9479</v>
      </c>
      <c r="B523" s="8" t="s">
        <v>9287</v>
      </c>
      <c r="C523" s="2" t="s">
        <v>67</v>
      </c>
      <c r="D523" s="2" t="s">
        <v>67</v>
      </c>
      <c r="F523" s="28" t="s">
        <v>9403</v>
      </c>
      <c r="G523" s="8" t="s">
        <v>9503</v>
      </c>
      <c r="H523" s="22">
        <v>1</v>
      </c>
    </row>
    <row r="524" spans="1:8" ht="28.8" x14ac:dyDescent="0.3">
      <c r="A524" s="8" t="s">
        <v>10685</v>
      </c>
      <c r="B524" s="8" t="s">
        <v>9287</v>
      </c>
      <c r="C524" s="2" t="s">
        <v>67</v>
      </c>
      <c r="D524" s="2" t="s">
        <v>67</v>
      </c>
      <c r="F524" s="28" t="s">
        <v>10405</v>
      </c>
      <c r="G524" s="8" t="s">
        <v>10406</v>
      </c>
      <c r="H524" s="22">
        <v>1</v>
      </c>
    </row>
    <row r="525" spans="1:8" ht="28.8" x14ac:dyDescent="0.3">
      <c r="A525" s="8" t="s">
        <v>10533</v>
      </c>
      <c r="B525" s="8" t="s">
        <v>9287</v>
      </c>
      <c r="C525" s="2" t="s">
        <v>67</v>
      </c>
      <c r="D525" s="2" t="s">
        <v>67</v>
      </c>
      <c r="F525" s="28" t="s">
        <v>10254</v>
      </c>
      <c r="G525" s="8" t="s">
        <v>10281</v>
      </c>
      <c r="H525" s="22">
        <v>1</v>
      </c>
    </row>
    <row r="526" spans="1:8" x14ac:dyDescent="0.3">
      <c r="A526" s="8" t="s">
        <v>9476</v>
      </c>
      <c r="B526" s="8" t="s">
        <v>9287</v>
      </c>
      <c r="C526" s="2" t="s">
        <v>67</v>
      </c>
      <c r="D526" s="2" t="s">
        <v>67</v>
      </c>
      <c r="F526" s="28" t="s">
        <v>9400</v>
      </c>
      <c r="G526" s="8" t="s">
        <v>9503</v>
      </c>
      <c r="H526" s="22">
        <v>1</v>
      </c>
    </row>
    <row r="527" spans="1:8" x14ac:dyDescent="0.3">
      <c r="A527" s="8" t="s">
        <v>9877</v>
      </c>
      <c r="B527" s="8" t="s">
        <v>9287</v>
      </c>
      <c r="C527" s="2" t="s">
        <v>67</v>
      </c>
      <c r="D527" s="2" t="s">
        <v>67</v>
      </c>
      <c r="F527" s="28" t="s">
        <v>9819</v>
      </c>
      <c r="G527" s="8" t="s">
        <v>9875</v>
      </c>
      <c r="H527" s="22">
        <v>1</v>
      </c>
    </row>
    <row r="528" spans="1:8" ht="28.8" x14ac:dyDescent="0.3">
      <c r="A528" s="8" t="s">
        <v>9469</v>
      </c>
      <c r="B528" s="8" t="s">
        <v>9287</v>
      </c>
      <c r="C528" s="2" t="s">
        <v>67</v>
      </c>
      <c r="D528" s="2" t="s">
        <v>67</v>
      </c>
      <c r="F528" s="28" t="s">
        <v>9393</v>
      </c>
      <c r="G528" s="8" t="s">
        <v>9503</v>
      </c>
      <c r="H528" s="22">
        <v>1</v>
      </c>
    </row>
    <row r="529" spans="1:8" x14ac:dyDescent="0.3">
      <c r="A529" s="8" t="s">
        <v>9323</v>
      </c>
      <c r="B529" s="8" t="s">
        <v>9287</v>
      </c>
      <c r="C529" s="2" t="s">
        <v>67</v>
      </c>
      <c r="D529" s="2" t="s">
        <v>67</v>
      </c>
      <c r="F529" s="28" t="s">
        <v>9295</v>
      </c>
      <c r="G529" s="8" t="s">
        <v>9291</v>
      </c>
      <c r="H529" s="22">
        <v>1</v>
      </c>
    </row>
    <row r="530" spans="1:8" ht="28.8" x14ac:dyDescent="0.3">
      <c r="A530" s="8" t="s">
        <v>9887</v>
      </c>
      <c r="B530" s="8" t="s">
        <v>9287</v>
      </c>
      <c r="C530" s="2" t="s">
        <v>67</v>
      </c>
      <c r="D530" s="2" t="s">
        <v>68</v>
      </c>
      <c r="E530" s="23" t="s">
        <v>10689</v>
      </c>
      <c r="F530" s="28" t="s">
        <v>9829</v>
      </c>
      <c r="G530" s="8" t="s">
        <v>9875</v>
      </c>
      <c r="H530" s="22">
        <v>1</v>
      </c>
    </row>
    <row r="531" spans="1:8" ht="28.8" x14ac:dyDescent="0.3">
      <c r="A531" s="8" t="s">
        <v>9764</v>
      </c>
      <c r="B531" s="8" t="s">
        <v>9287</v>
      </c>
      <c r="C531" s="2" t="s">
        <v>67</v>
      </c>
      <c r="D531" s="2" t="s">
        <v>67</v>
      </c>
      <c r="F531" s="28" t="s">
        <v>9705</v>
      </c>
      <c r="G531" s="8" t="s">
        <v>9817</v>
      </c>
      <c r="H531" s="22">
        <v>1</v>
      </c>
    </row>
    <row r="532" spans="1:8" ht="28.8" x14ac:dyDescent="0.3">
      <c r="A532" s="8" t="s">
        <v>10471</v>
      </c>
      <c r="B532" s="8" t="s">
        <v>9287</v>
      </c>
      <c r="C532" s="2" t="s">
        <v>67</v>
      </c>
      <c r="D532" s="2" t="s">
        <v>67</v>
      </c>
      <c r="F532" s="28" t="s">
        <v>10191</v>
      </c>
      <c r="G532" s="8" t="s">
        <v>10193</v>
      </c>
      <c r="H532" s="22">
        <v>1</v>
      </c>
    </row>
    <row r="533" spans="1:8" ht="28.8" x14ac:dyDescent="0.3">
      <c r="A533" s="8" t="s">
        <v>10547</v>
      </c>
      <c r="B533" s="8" t="s">
        <v>9287</v>
      </c>
      <c r="C533" s="2" t="s">
        <v>67</v>
      </c>
      <c r="D533" s="2" t="s">
        <v>67</v>
      </c>
      <c r="F533" s="28" t="s">
        <v>10268</v>
      </c>
      <c r="G533" s="8" t="s">
        <v>10281</v>
      </c>
      <c r="H533" s="22">
        <v>1</v>
      </c>
    </row>
    <row r="534" spans="1:8" ht="28.8" x14ac:dyDescent="0.3">
      <c r="A534" s="8" t="s">
        <v>10560</v>
      </c>
      <c r="B534" s="8" t="s">
        <v>9287</v>
      </c>
      <c r="C534" s="2" t="s">
        <v>67</v>
      </c>
      <c r="D534" s="2" t="s">
        <v>67</v>
      </c>
      <c r="F534" s="28" t="s">
        <v>10282</v>
      </c>
      <c r="G534" s="8" t="s">
        <v>10324</v>
      </c>
      <c r="H534" s="22">
        <v>1</v>
      </c>
    </row>
    <row r="535" spans="1:8" x14ac:dyDescent="0.3">
      <c r="A535" s="8" t="s">
        <v>9595</v>
      </c>
      <c r="B535" s="8" t="s">
        <v>9287</v>
      </c>
      <c r="C535" s="2" t="s">
        <v>67</v>
      </c>
      <c r="D535" s="2" t="s">
        <v>67</v>
      </c>
      <c r="F535" s="28" t="s">
        <v>9544</v>
      </c>
      <c r="G535" s="8" t="s">
        <v>9608</v>
      </c>
      <c r="H535" s="22">
        <v>1</v>
      </c>
    </row>
    <row r="536" spans="1:8" ht="28.8" x14ac:dyDescent="0.3">
      <c r="A536" s="8" t="s">
        <v>10656</v>
      </c>
      <c r="B536" s="8" t="s">
        <v>9287</v>
      </c>
      <c r="C536" s="2" t="s">
        <v>67</v>
      </c>
      <c r="D536" s="2" t="s">
        <v>67</v>
      </c>
      <c r="F536" s="28" t="s">
        <v>10376</v>
      </c>
      <c r="G536" s="8" t="s">
        <v>10406</v>
      </c>
      <c r="H536" s="22">
        <v>1</v>
      </c>
    </row>
    <row r="537" spans="1:8" ht="28.8" x14ac:dyDescent="0.3">
      <c r="A537" s="8" t="s">
        <v>10661</v>
      </c>
      <c r="B537" s="8" t="s">
        <v>9287</v>
      </c>
      <c r="C537" s="2" t="s">
        <v>67</v>
      </c>
      <c r="D537" s="2" t="s">
        <v>67</v>
      </c>
      <c r="F537" s="28" t="s">
        <v>10381</v>
      </c>
      <c r="G537" s="8" t="s">
        <v>10406</v>
      </c>
      <c r="H537" s="22">
        <v>1</v>
      </c>
    </row>
    <row r="538" spans="1:8" ht="28.8" x14ac:dyDescent="0.3">
      <c r="A538" s="8" t="s">
        <v>9931</v>
      </c>
      <c r="B538" s="8" t="s">
        <v>9287</v>
      </c>
      <c r="C538" s="2" t="s">
        <v>67</v>
      </c>
      <c r="D538" s="2" t="s">
        <v>67</v>
      </c>
      <c r="F538" s="28" t="s">
        <v>9871</v>
      </c>
      <c r="G538" s="8" t="s">
        <v>9875</v>
      </c>
      <c r="H538" s="22">
        <v>1</v>
      </c>
    </row>
    <row r="539" spans="1:8" ht="28.8" x14ac:dyDescent="0.3">
      <c r="A539" s="8" t="s">
        <v>9338</v>
      </c>
      <c r="B539" s="8" t="s">
        <v>9287</v>
      </c>
      <c r="C539" s="2" t="s">
        <v>67</v>
      </c>
      <c r="D539" s="2" t="s">
        <v>67</v>
      </c>
      <c r="F539" s="28" t="s">
        <v>9310</v>
      </c>
      <c r="G539" s="8" t="s">
        <v>9291</v>
      </c>
      <c r="H539" s="22">
        <v>1</v>
      </c>
    </row>
    <row r="540" spans="1:8" x14ac:dyDescent="0.3">
      <c r="A540" s="8" t="s">
        <v>10022</v>
      </c>
      <c r="B540" s="8" t="s">
        <v>9287</v>
      </c>
      <c r="C540" s="2" t="s">
        <v>67</v>
      </c>
      <c r="D540" s="2" t="s">
        <v>67</v>
      </c>
      <c r="F540" s="28" t="s">
        <v>9966</v>
      </c>
      <c r="G540" s="8" t="s">
        <v>10045</v>
      </c>
      <c r="H540" s="22">
        <v>1</v>
      </c>
    </row>
    <row r="541" spans="1:8" ht="28.8" x14ac:dyDescent="0.3">
      <c r="A541" s="8" t="s">
        <v>9899</v>
      </c>
      <c r="B541" s="8" t="s">
        <v>9287</v>
      </c>
      <c r="C541" s="2" t="s">
        <v>67</v>
      </c>
      <c r="D541" s="2" t="s">
        <v>67</v>
      </c>
      <c r="F541" s="28" t="s">
        <v>9841</v>
      </c>
      <c r="G541" s="8" t="s">
        <v>9875</v>
      </c>
      <c r="H541" s="22">
        <v>1</v>
      </c>
    </row>
    <row r="542" spans="1:8" x14ac:dyDescent="0.3">
      <c r="A542" s="8" t="s">
        <v>9694</v>
      </c>
      <c r="B542" s="8" t="s">
        <v>9287</v>
      </c>
      <c r="C542" s="2" t="s">
        <v>67</v>
      </c>
      <c r="D542" s="2" t="s">
        <v>67</v>
      </c>
      <c r="F542" s="28" t="s">
        <v>9649</v>
      </c>
      <c r="G542" s="8" t="s">
        <v>9699</v>
      </c>
      <c r="H542" s="22">
        <v>1</v>
      </c>
    </row>
    <row r="543" spans="1:8" ht="28.8" x14ac:dyDescent="0.3">
      <c r="A543" s="8" t="s">
        <v>10506</v>
      </c>
      <c r="B543" s="8" t="s">
        <v>9287</v>
      </c>
      <c r="C543" s="2" t="s">
        <v>67</v>
      </c>
      <c r="D543" s="2" t="s">
        <v>67</v>
      </c>
      <c r="F543" s="28" t="s">
        <v>10226</v>
      </c>
      <c r="G543" s="8" t="s">
        <v>10239</v>
      </c>
      <c r="H543" s="22">
        <v>1</v>
      </c>
    </row>
    <row r="544" spans="1:8" ht="28.8" x14ac:dyDescent="0.3">
      <c r="A544" s="8" t="s">
        <v>9805</v>
      </c>
      <c r="B544" s="8" t="s">
        <v>9287</v>
      </c>
      <c r="C544" s="2" t="s">
        <v>67</v>
      </c>
      <c r="D544" s="2" t="s">
        <v>67</v>
      </c>
      <c r="F544" s="28" t="s">
        <v>9746</v>
      </c>
      <c r="G544" s="8" t="s">
        <v>9817</v>
      </c>
      <c r="H544" s="22">
        <v>1</v>
      </c>
    </row>
    <row r="545" spans="1:8" x14ac:dyDescent="0.3">
      <c r="A545" s="8" t="s">
        <v>10477</v>
      </c>
      <c r="B545" s="8" t="s">
        <v>9287</v>
      </c>
      <c r="C545" s="2" t="s">
        <v>67</v>
      </c>
      <c r="D545" s="2" t="s">
        <v>67</v>
      </c>
      <c r="F545" s="28" t="s">
        <v>10198</v>
      </c>
      <c r="G545" s="8" t="s">
        <v>10239</v>
      </c>
      <c r="H545" s="22">
        <v>1</v>
      </c>
    </row>
    <row r="546" spans="1:8" x14ac:dyDescent="0.3">
      <c r="A546" s="8" t="s">
        <v>10536</v>
      </c>
      <c r="B546" s="8" t="s">
        <v>9287</v>
      </c>
      <c r="C546" s="2" t="s">
        <v>67</v>
      </c>
      <c r="D546" s="2" t="s">
        <v>67</v>
      </c>
      <c r="F546" s="28" t="s">
        <v>10257</v>
      </c>
      <c r="G546" s="8" t="s">
        <v>10281</v>
      </c>
      <c r="H546" s="22">
        <v>1</v>
      </c>
    </row>
    <row r="547" spans="1:8" x14ac:dyDescent="0.3">
      <c r="A547" s="8" t="s">
        <v>9904</v>
      </c>
      <c r="B547" s="8" t="s">
        <v>9287</v>
      </c>
      <c r="C547" s="2" t="s">
        <v>67</v>
      </c>
      <c r="D547" s="2" t="s">
        <v>67</v>
      </c>
      <c r="F547" s="28" t="s">
        <v>9846</v>
      </c>
      <c r="G547" s="8" t="s">
        <v>9875</v>
      </c>
      <c r="H547" s="22">
        <v>1</v>
      </c>
    </row>
    <row r="548" spans="1:8" ht="28.8" x14ac:dyDescent="0.3">
      <c r="A548" s="8" t="s">
        <v>10039</v>
      </c>
      <c r="B548" s="8" t="s">
        <v>9287</v>
      </c>
      <c r="C548" s="2" t="s">
        <v>67</v>
      </c>
      <c r="D548" s="2" t="s">
        <v>67</v>
      </c>
      <c r="F548" s="28" t="s">
        <v>9983</v>
      </c>
      <c r="G548" s="8" t="s">
        <v>10045</v>
      </c>
      <c r="H548" s="22">
        <v>1</v>
      </c>
    </row>
    <row r="549" spans="1:8" ht="28.8" x14ac:dyDescent="0.3">
      <c r="A549" s="8" t="s">
        <v>9484</v>
      </c>
      <c r="B549" s="8" t="s">
        <v>9287</v>
      </c>
      <c r="C549" s="2" t="s">
        <v>67</v>
      </c>
      <c r="D549" s="2" t="s">
        <v>67</v>
      </c>
      <c r="F549" s="28" t="s">
        <v>9408</v>
      </c>
      <c r="G549" s="8" t="s">
        <v>9503</v>
      </c>
      <c r="H549" s="22">
        <v>1</v>
      </c>
    </row>
    <row r="550" spans="1:8" x14ac:dyDescent="0.3">
      <c r="A550" s="8" t="s">
        <v>9773</v>
      </c>
      <c r="B550" s="8" t="s">
        <v>9287</v>
      </c>
      <c r="C550" s="2" t="s">
        <v>67</v>
      </c>
      <c r="D550" s="2" t="s">
        <v>67</v>
      </c>
      <c r="F550" s="28" t="s">
        <v>9714</v>
      </c>
      <c r="G550" s="8" t="s">
        <v>9817</v>
      </c>
      <c r="H550" s="22">
        <v>1</v>
      </c>
    </row>
    <row r="551" spans="1:8" ht="28.8" x14ac:dyDescent="0.3">
      <c r="A551" s="8" t="s">
        <v>9881</v>
      </c>
      <c r="B551" s="8" t="s">
        <v>9287</v>
      </c>
      <c r="C551" s="2" t="s">
        <v>67</v>
      </c>
      <c r="D551" s="2" t="s">
        <v>67</v>
      </c>
      <c r="F551" s="28" t="s">
        <v>9823</v>
      </c>
      <c r="G551" s="8" t="s">
        <v>9875</v>
      </c>
      <c r="H551" s="22">
        <v>1</v>
      </c>
    </row>
    <row r="552" spans="1:8" x14ac:dyDescent="0.3">
      <c r="A552" s="8" t="s">
        <v>10452</v>
      </c>
      <c r="B552" s="8" t="s">
        <v>9287</v>
      </c>
      <c r="C552" s="2" t="s">
        <v>67</v>
      </c>
      <c r="D552" s="2" t="s">
        <v>67</v>
      </c>
      <c r="F552" s="28" t="s">
        <v>10173</v>
      </c>
      <c r="G552" s="8" t="s">
        <v>10193</v>
      </c>
      <c r="H552" s="22">
        <v>1</v>
      </c>
    </row>
    <row r="553" spans="1:8" x14ac:dyDescent="0.3">
      <c r="A553" s="8" t="s">
        <v>10025</v>
      </c>
      <c r="B553" s="8" t="s">
        <v>9287</v>
      </c>
      <c r="C553" s="2" t="s">
        <v>67</v>
      </c>
      <c r="D553" s="2" t="s">
        <v>68</v>
      </c>
      <c r="F553" s="28" t="s">
        <v>9969</v>
      </c>
      <c r="G553" s="8" t="s">
        <v>10045</v>
      </c>
      <c r="H553" s="22">
        <v>1</v>
      </c>
    </row>
    <row r="554" spans="1:8" ht="28.8" x14ac:dyDescent="0.3">
      <c r="A554" s="8" t="s">
        <v>10505</v>
      </c>
      <c r="B554" s="8" t="s">
        <v>9287</v>
      </c>
      <c r="C554" s="2" t="s">
        <v>67</v>
      </c>
      <c r="D554" s="2" t="s">
        <v>67</v>
      </c>
      <c r="F554" s="28" t="s">
        <v>10225</v>
      </c>
      <c r="G554" s="8" t="s">
        <v>10239</v>
      </c>
      <c r="H554" s="22">
        <v>1</v>
      </c>
    </row>
    <row r="555" spans="1:8" x14ac:dyDescent="0.3">
      <c r="A555" s="8" t="s">
        <v>9498</v>
      </c>
      <c r="B555" s="8" t="s">
        <v>9287</v>
      </c>
      <c r="C555" s="2" t="s">
        <v>67</v>
      </c>
      <c r="D555" s="2" t="s">
        <v>67</v>
      </c>
      <c r="F555" s="28" t="s">
        <v>9422</v>
      </c>
      <c r="G555" s="8" t="s">
        <v>9503</v>
      </c>
      <c r="H555" s="22">
        <v>1</v>
      </c>
    </row>
    <row r="556" spans="1:8" ht="28.8" x14ac:dyDescent="0.3">
      <c r="A556" s="8" t="s">
        <v>10112</v>
      </c>
      <c r="B556" s="8" t="s">
        <v>9287</v>
      </c>
      <c r="C556" s="2" t="s">
        <v>67</v>
      </c>
      <c r="D556" s="2" t="s">
        <v>67</v>
      </c>
      <c r="F556" s="28" t="s">
        <v>10063</v>
      </c>
      <c r="G556" s="8" t="s">
        <v>10144</v>
      </c>
      <c r="H556" s="22">
        <v>1</v>
      </c>
    </row>
    <row r="557" spans="1:8" ht="28.8" x14ac:dyDescent="0.3">
      <c r="A557" s="8" t="s">
        <v>10526</v>
      </c>
      <c r="B557" s="8" t="s">
        <v>9287</v>
      </c>
      <c r="C557" s="2" t="s">
        <v>67</v>
      </c>
      <c r="D557" s="2" t="s">
        <v>67</v>
      </c>
      <c r="E557" s="23" t="s">
        <v>10756</v>
      </c>
      <c r="F557" s="28" t="s">
        <v>10247</v>
      </c>
      <c r="G557" s="8" t="s">
        <v>10281</v>
      </c>
      <c r="H557" s="22">
        <v>1</v>
      </c>
    </row>
    <row r="558" spans="1:8" x14ac:dyDescent="0.3">
      <c r="A558" s="8" t="s">
        <v>9573</v>
      </c>
      <c r="B558" s="8" t="s">
        <v>9287</v>
      </c>
      <c r="C558" s="2" t="s">
        <v>67</v>
      </c>
      <c r="D558" s="2" t="s">
        <v>67</v>
      </c>
      <c r="F558" s="28" t="s">
        <v>9522</v>
      </c>
      <c r="G558" s="8" t="s">
        <v>9608</v>
      </c>
      <c r="H558" s="22">
        <v>1</v>
      </c>
    </row>
    <row r="559" spans="1:8" x14ac:dyDescent="0.3">
      <c r="A559" s="8" t="s">
        <v>9804</v>
      </c>
      <c r="B559" s="8" t="s">
        <v>9287</v>
      </c>
      <c r="C559" s="2" t="s">
        <v>67</v>
      </c>
      <c r="D559" s="2" t="s">
        <v>67</v>
      </c>
      <c r="F559" s="28" t="s">
        <v>9745</v>
      </c>
      <c r="G559" s="8" t="s">
        <v>9817</v>
      </c>
      <c r="H559" s="22">
        <v>1</v>
      </c>
    </row>
    <row r="560" spans="1:8" ht="28.8" x14ac:dyDescent="0.3">
      <c r="A560" s="8" t="s">
        <v>10105</v>
      </c>
      <c r="B560" s="8" t="s">
        <v>9287</v>
      </c>
      <c r="C560" s="2" t="s">
        <v>67</v>
      </c>
      <c r="D560" s="2" t="s">
        <v>67</v>
      </c>
      <c r="F560" s="28" t="s">
        <v>10056</v>
      </c>
      <c r="G560" s="8" t="s">
        <v>10144</v>
      </c>
      <c r="H560" s="22">
        <v>1</v>
      </c>
    </row>
    <row r="561" spans="1:8" x14ac:dyDescent="0.3">
      <c r="A561" s="8" t="s">
        <v>10468</v>
      </c>
      <c r="B561" s="8" t="s">
        <v>9287</v>
      </c>
      <c r="C561" s="2" t="s">
        <v>67</v>
      </c>
      <c r="D561" s="2" t="s">
        <v>67</v>
      </c>
      <c r="F561" s="28" t="s">
        <v>10188</v>
      </c>
      <c r="G561" s="8" t="s">
        <v>10193</v>
      </c>
      <c r="H561" s="22">
        <v>1</v>
      </c>
    </row>
    <row r="562" spans="1:8" ht="28.8" x14ac:dyDescent="0.3">
      <c r="A562" s="8" t="s">
        <v>10114</v>
      </c>
      <c r="B562" s="8" t="s">
        <v>9287</v>
      </c>
      <c r="C562" s="2" t="s">
        <v>67</v>
      </c>
      <c r="D562" s="2" t="s">
        <v>67</v>
      </c>
      <c r="F562" s="28" t="s">
        <v>10065</v>
      </c>
      <c r="G562" s="8" t="s">
        <v>10144</v>
      </c>
      <c r="H562" s="22">
        <v>1</v>
      </c>
    </row>
    <row r="563" spans="1:8" ht="28.8" x14ac:dyDescent="0.3">
      <c r="A563" s="8" t="s">
        <v>10553</v>
      </c>
      <c r="B563" s="8" t="s">
        <v>9287</v>
      </c>
      <c r="C563" s="2" t="s">
        <v>67</v>
      </c>
      <c r="D563" s="2" t="s">
        <v>67</v>
      </c>
      <c r="F563" s="28" t="s">
        <v>10274</v>
      </c>
      <c r="G563" s="8" t="s">
        <v>10281</v>
      </c>
      <c r="H563" s="22">
        <v>1</v>
      </c>
    </row>
    <row r="564" spans="1:8" ht="43.2" x14ac:dyDescent="0.3">
      <c r="A564" s="8" t="s">
        <v>10499</v>
      </c>
      <c r="B564" s="8" t="s">
        <v>9287</v>
      </c>
      <c r="C564" s="2" t="s">
        <v>67</v>
      </c>
      <c r="D564" s="2" t="s">
        <v>67</v>
      </c>
      <c r="F564" s="28" t="s">
        <v>10219</v>
      </c>
      <c r="G564" s="8" t="s">
        <v>10239</v>
      </c>
      <c r="H564" s="22">
        <v>1</v>
      </c>
    </row>
    <row r="565" spans="1:8" ht="28.8" x14ac:dyDescent="0.3">
      <c r="A565" s="8" t="s">
        <v>9496</v>
      </c>
      <c r="B565" s="8" t="s">
        <v>9287</v>
      </c>
      <c r="C565" s="2" t="s">
        <v>67</v>
      </c>
      <c r="D565" s="2" t="s">
        <v>67</v>
      </c>
      <c r="F565" s="28" t="s">
        <v>9420</v>
      </c>
      <c r="G565" s="8" t="s">
        <v>9503</v>
      </c>
      <c r="H565" s="22">
        <v>1</v>
      </c>
    </row>
    <row r="566" spans="1:8" x14ac:dyDescent="0.3">
      <c r="A566" s="8" t="s">
        <v>9477</v>
      </c>
      <c r="B566" s="8" t="s">
        <v>9287</v>
      </c>
      <c r="C566" s="2" t="s">
        <v>67</v>
      </c>
      <c r="D566" s="2" t="s">
        <v>67</v>
      </c>
      <c r="F566" s="28" t="s">
        <v>9401</v>
      </c>
      <c r="G566" s="8" t="s">
        <v>9503</v>
      </c>
      <c r="H566" s="22">
        <v>1</v>
      </c>
    </row>
    <row r="567" spans="1:8" x14ac:dyDescent="0.3">
      <c r="A567" s="8" t="s">
        <v>9580</v>
      </c>
      <c r="B567" s="8" t="s">
        <v>9287</v>
      </c>
      <c r="C567" s="2" t="s">
        <v>67</v>
      </c>
      <c r="D567" s="2" t="s">
        <v>67</v>
      </c>
      <c r="F567" s="28" t="s">
        <v>9529</v>
      </c>
      <c r="G567" s="8" t="s">
        <v>9608</v>
      </c>
      <c r="H567" s="22">
        <v>1</v>
      </c>
    </row>
    <row r="568" spans="1:8" x14ac:dyDescent="0.3">
      <c r="A568" s="8" t="s">
        <v>10032</v>
      </c>
      <c r="B568" s="8" t="s">
        <v>9287</v>
      </c>
      <c r="C568" s="2" t="s">
        <v>67</v>
      </c>
      <c r="D568" s="2" t="s">
        <v>67</v>
      </c>
      <c r="F568" s="28" t="s">
        <v>9976</v>
      </c>
      <c r="G568" s="8" t="s">
        <v>10045</v>
      </c>
      <c r="H568" s="22">
        <v>1</v>
      </c>
    </row>
    <row r="569" spans="1:8" ht="28.8" x14ac:dyDescent="0.3">
      <c r="A569" s="8" t="s">
        <v>9885</v>
      </c>
      <c r="B569" s="8" t="s">
        <v>9287</v>
      </c>
      <c r="C569" s="2" t="s">
        <v>67</v>
      </c>
      <c r="D569" s="2" t="s">
        <v>68</v>
      </c>
      <c r="E569" s="23" t="s">
        <v>10687</v>
      </c>
      <c r="F569" s="28" t="s">
        <v>9827</v>
      </c>
      <c r="G569" s="8" t="s">
        <v>9875</v>
      </c>
      <c r="H569" s="22">
        <v>1</v>
      </c>
    </row>
    <row r="570" spans="1:8" ht="28.8" x14ac:dyDescent="0.3">
      <c r="A570" s="8" t="s">
        <v>10659</v>
      </c>
      <c r="B570" s="8" t="s">
        <v>9287</v>
      </c>
      <c r="C570" s="2" t="s">
        <v>67</v>
      </c>
      <c r="D570" s="2" t="s">
        <v>67</v>
      </c>
      <c r="F570" s="28" t="s">
        <v>10379</v>
      </c>
      <c r="G570" s="8" t="s">
        <v>10406</v>
      </c>
      <c r="H570" s="22">
        <v>1</v>
      </c>
    </row>
    <row r="571" spans="1:8" ht="28.8" x14ac:dyDescent="0.3">
      <c r="A571" s="8" t="s">
        <v>10585</v>
      </c>
      <c r="B571" s="8" t="s">
        <v>9287</v>
      </c>
      <c r="C571" s="2" t="s">
        <v>67</v>
      </c>
      <c r="D571" s="2" t="s">
        <v>67</v>
      </c>
      <c r="F571" s="28" t="s">
        <v>10303</v>
      </c>
      <c r="G571" s="8" t="s">
        <v>10324</v>
      </c>
      <c r="H571" s="22">
        <v>1</v>
      </c>
    </row>
    <row r="572" spans="1:8" ht="28.8" x14ac:dyDescent="0.3">
      <c r="A572" s="8" t="s">
        <v>10500</v>
      </c>
      <c r="B572" s="8" t="s">
        <v>9287</v>
      </c>
      <c r="C572" s="2" t="s">
        <v>67</v>
      </c>
      <c r="D572" s="2" t="s">
        <v>67</v>
      </c>
      <c r="F572" s="28" t="s">
        <v>10220</v>
      </c>
      <c r="G572" s="8" t="s">
        <v>10239</v>
      </c>
      <c r="H572" s="22">
        <v>1</v>
      </c>
    </row>
    <row r="573" spans="1:8" x14ac:dyDescent="0.3">
      <c r="A573" s="8" t="s">
        <v>9601</v>
      </c>
      <c r="B573" s="8" t="s">
        <v>9287</v>
      </c>
      <c r="C573" s="2" t="s">
        <v>67</v>
      </c>
      <c r="D573" s="2" t="s">
        <v>67</v>
      </c>
      <c r="F573" s="28" t="s">
        <v>9550</v>
      </c>
      <c r="G573" s="8" t="s">
        <v>9608</v>
      </c>
      <c r="H573" s="22">
        <v>1</v>
      </c>
    </row>
    <row r="574" spans="1:8" x14ac:dyDescent="0.3">
      <c r="A574" s="8" t="s">
        <v>9435</v>
      </c>
      <c r="B574" s="8" t="s">
        <v>9287</v>
      </c>
      <c r="C574" s="2" t="s">
        <v>67</v>
      </c>
      <c r="D574" s="2" t="s">
        <v>67</v>
      </c>
      <c r="F574" s="28" t="s">
        <v>9358</v>
      </c>
      <c r="G574" s="8" t="s">
        <v>9380</v>
      </c>
      <c r="H574" s="22">
        <v>1</v>
      </c>
    </row>
    <row r="575" spans="1:8" ht="28.8" x14ac:dyDescent="0.3">
      <c r="A575" s="8" t="s">
        <v>9792</v>
      </c>
      <c r="B575" s="8" t="s">
        <v>9287</v>
      </c>
      <c r="C575" s="2" t="s">
        <v>67</v>
      </c>
      <c r="D575" s="2" t="s">
        <v>67</v>
      </c>
      <c r="F575" s="28" t="s">
        <v>9733</v>
      </c>
      <c r="G575" s="8" t="s">
        <v>9817</v>
      </c>
      <c r="H575" s="22">
        <v>1</v>
      </c>
    </row>
    <row r="576" spans="1:8" ht="28.8" x14ac:dyDescent="0.3">
      <c r="A576" s="8" t="s">
        <v>10653</v>
      </c>
      <c r="B576" s="8" t="s">
        <v>9287</v>
      </c>
      <c r="C576" s="2" t="s">
        <v>67</v>
      </c>
      <c r="D576" s="2" t="s">
        <v>67</v>
      </c>
      <c r="F576" s="28" t="s">
        <v>10373</v>
      </c>
      <c r="G576" s="8" t="s">
        <v>10406</v>
      </c>
      <c r="H576" s="22">
        <v>1</v>
      </c>
    </row>
    <row r="577" spans="1:8" ht="28.8" x14ac:dyDescent="0.3">
      <c r="A577" s="8" t="s">
        <v>9349</v>
      </c>
      <c r="B577" s="8" t="s">
        <v>9287</v>
      </c>
      <c r="C577" s="2" t="s">
        <v>67</v>
      </c>
      <c r="D577" s="2" t="s">
        <v>67</v>
      </c>
      <c r="F577" s="28" t="s">
        <v>9321</v>
      </c>
      <c r="G577" s="8" t="s">
        <v>9291</v>
      </c>
      <c r="H577" s="22">
        <v>1</v>
      </c>
    </row>
    <row r="578" spans="1:8" x14ac:dyDescent="0.3">
      <c r="A578" s="8" t="s">
        <v>10565</v>
      </c>
      <c r="B578" s="8" t="s">
        <v>9287</v>
      </c>
      <c r="C578" s="2" t="s">
        <v>67</v>
      </c>
      <c r="D578" s="2" t="s">
        <v>67</v>
      </c>
      <c r="F578" s="28" t="s">
        <v>10286</v>
      </c>
      <c r="G578" s="8" t="s">
        <v>10324</v>
      </c>
      <c r="H578" s="22">
        <v>1</v>
      </c>
    </row>
    <row r="579" spans="1:8" x14ac:dyDescent="0.3">
      <c r="A579" s="8" t="s">
        <v>9696</v>
      </c>
      <c r="B579" s="8" t="s">
        <v>9287</v>
      </c>
      <c r="C579" s="2" t="s">
        <v>67</v>
      </c>
      <c r="D579" s="2" t="s">
        <v>67</v>
      </c>
      <c r="F579" s="28" t="s">
        <v>9651</v>
      </c>
      <c r="G579" s="8" t="s">
        <v>9699</v>
      </c>
      <c r="H579" s="22">
        <v>1</v>
      </c>
    </row>
    <row r="580" spans="1:8" ht="28.8" x14ac:dyDescent="0.3">
      <c r="A580" s="8" t="s">
        <v>9999</v>
      </c>
      <c r="B580" s="8" t="s">
        <v>9287</v>
      </c>
      <c r="C580" s="2" t="s">
        <v>67</v>
      </c>
      <c r="D580" s="2" t="s">
        <v>67</v>
      </c>
      <c r="F580" s="28" t="s">
        <v>9943</v>
      </c>
      <c r="G580" s="8" t="s">
        <v>10045</v>
      </c>
      <c r="H580" s="22">
        <v>1</v>
      </c>
    </row>
    <row r="581" spans="1:8" ht="28.8" x14ac:dyDescent="0.3">
      <c r="A581" s="8" t="s">
        <v>10568</v>
      </c>
      <c r="B581" s="8" t="s">
        <v>9287</v>
      </c>
      <c r="C581" s="2" t="s">
        <v>67</v>
      </c>
      <c r="D581" s="2" t="s">
        <v>67</v>
      </c>
      <c r="F581" s="28" t="s">
        <v>10289</v>
      </c>
      <c r="G581" s="8" t="s">
        <v>10324</v>
      </c>
      <c r="H581" s="22">
        <v>1</v>
      </c>
    </row>
    <row r="582" spans="1:8" ht="28.8" x14ac:dyDescent="0.3">
      <c r="A582" s="8" t="s">
        <v>10523</v>
      </c>
      <c r="B582" s="8" t="s">
        <v>9287</v>
      </c>
      <c r="C582" s="2" t="s">
        <v>67</v>
      </c>
      <c r="D582" s="2" t="s">
        <v>67</v>
      </c>
      <c r="F582" s="28" t="s">
        <v>10244</v>
      </c>
      <c r="G582" s="8" t="s">
        <v>10281</v>
      </c>
      <c r="H582" s="22">
        <v>1</v>
      </c>
    </row>
    <row r="583" spans="1:8" ht="28.8" x14ac:dyDescent="0.3">
      <c r="A583" s="8" t="s">
        <v>9780</v>
      </c>
      <c r="B583" s="8" t="s">
        <v>9287</v>
      </c>
      <c r="C583" s="2" t="s">
        <v>67</v>
      </c>
      <c r="D583" s="2" t="s">
        <v>67</v>
      </c>
      <c r="F583" s="28" t="s">
        <v>9721</v>
      </c>
      <c r="G583" s="8" t="s">
        <v>9817</v>
      </c>
      <c r="H583" s="22">
        <v>1</v>
      </c>
    </row>
    <row r="584" spans="1:8" ht="28.8" x14ac:dyDescent="0.3">
      <c r="A584" s="8" t="s">
        <v>10125</v>
      </c>
      <c r="B584" s="8" t="s">
        <v>9287</v>
      </c>
      <c r="C584" s="2" t="s">
        <v>67</v>
      </c>
      <c r="D584" s="2" t="s">
        <v>67</v>
      </c>
      <c r="F584" s="28" t="s">
        <v>10076</v>
      </c>
      <c r="G584" s="8" t="s">
        <v>10144</v>
      </c>
      <c r="H584" s="22">
        <v>1</v>
      </c>
    </row>
    <row r="585" spans="1:8" ht="28.8" x14ac:dyDescent="0.3">
      <c r="A585" s="8" t="s">
        <v>9448</v>
      </c>
      <c r="B585" s="8" t="s">
        <v>9287</v>
      </c>
      <c r="C585" s="2" t="s">
        <v>67</v>
      </c>
      <c r="D585" s="2" t="s">
        <v>67</v>
      </c>
      <c r="F585" s="28" t="s">
        <v>9371</v>
      </c>
      <c r="G585" s="8" t="s">
        <v>9380</v>
      </c>
      <c r="H585" s="22">
        <v>1</v>
      </c>
    </row>
    <row r="586" spans="1:8" ht="28.8" x14ac:dyDescent="0.3">
      <c r="A586" s="8" t="s">
        <v>10538</v>
      </c>
      <c r="B586" s="8" t="s">
        <v>9287</v>
      </c>
      <c r="C586" s="2" t="s">
        <v>67</v>
      </c>
      <c r="D586" s="2" t="s">
        <v>67</v>
      </c>
      <c r="F586" s="28" t="s">
        <v>10259</v>
      </c>
      <c r="G586" s="8" t="s">
        <v>10281</v>
      </c>
      <c r="H586" s="22">
        <v>1</v>
      </c>
    </row>
    <row r="587" spans="1:8" ht="28.8" x14ac:dyDescent="0.3">
      <c r="A587" s="8" t="s">
        <v>10490</v>
      </c>
      <c r="B587" s="8" t="s">
        <v>9287</v>
      </c>
      <c r="C587" s="2" t="s">
        <v>67</v>
      </c>
      <c r="D587" s="2" t="s">
        <v>67</v>
      </c>
      <c r="F587" s="28" t="s">
        <v>10211</v>
      </c>
      <c r="G587" s="8" t="s">
        <v>10239</v>
      </c>
      <c r="H587" s="22">
        <v>1</v>
      </c>
    </row>
    <row r="588" spans="1:8" ht="43.2" x14ac:dyDescent="0.3">
      <c r="A588" s="8" t="s">
        <v>10609</v>
      </c>
      <c r="B588" s="8" t="s">
        <v>9287</v>
      </c>
      <c r="C588" s="2" t="s">
        <v>67</v>
      </c>
      <c r="D588" s="2" t="s">
        <v>67</v>
      </c>
      <c r="F588" s="28" t="s">
        <v>10328</v>
      </c>
      <c r="G588" s="8" t="s">
        <v>10367</v>
      </c>
      <c r="H588" s="22">
        <v>1</v>
      </c>
    </row>
    <row r="589" spans="1:8" ht="28.8" x14ac:dyDescent="0.3">
      <c r="A589" s="8" t="s">
        <v>10683</v>
      </c>
      <c r="B589" s="8" t="s">
        <v>9287</v>
      </c>
      <c r="C589" s="2" t="s">
        <v>67</v>
      </c>
      <c r="D589" s="2" t="s">
        <v>67</v>
      </c>
      <c r="F589" s="28" t="s">
        <v>10403</v>
      </c>
      <c r="G589" s="8" t="s">
        <v>10406</v>
      </c>
      <c r="H589" s="22">
        <v>1</v>
      </c>
    </row>
    <row r="590" spans="1:8" ht="43.2" x14ac:dyDescent="0.3">
      <c r="A590" s="8" t="s">
        <v>10667</v>
      </c>
      <c r="B590" s="8" t="s">
        <v>9287</v>
      </c>
      <c r="C590" s="2" t="s">
        <v>67</v>
      </c>
      <c r="D590" s="2" t="s">
        <v>67</v>
      </c>
      <c r="F590" s="28" t="s">
        <v>10387</v>
      </c>
      <c r="G590" s="8" t="s">
        <v>10406</v>
      </c>
      <c r="H590" s="22">
        <v>1</v>
      </c>
    </row>
    <row r="591" spans="1:8" ht="28.8" x14ac:dyDescent="0.3">
      <c r="A591" s="8" t="s">
        <v>10573</v>
      </c>
      <c r="B591" s="8" t="s">
        <v>9287</v>
      </c>
      <c r="C591" s="2" t="s">
        <v>67</v>
      </c>
      <c r="D591" s="2" t="s">
        <v>67</v>
      </c>
      <c r="F591" s="28" t="s">
        <v>10293</v>
      </c>
      <c r="G591" s="8" t="s">
        <v>10324</v>
      </c>
      <c r="H591" s="22">
        <v>1</v>
      </c>
    </row>
    <row r="592" spans="1:8" ht="28.8" x14ac:dyDescent="0.3">
      <c r="A592" s="8" t="s">
        <v>10596</v>
      </c>
      <c r="B592" s="8" t="s">
        <v>9287</v>
      </c>
      <c r="C592" s="2" t="s">
        <v>67</v>
      </c>
      <c r="D592" s="2" t="s">
        <v>67</v>
      </c>
      <c r="F592" s="28" t="s">
        <v>10314</v>
      </c>
      <c r="G592" s="8" t="s">
        <v>10324</v>
      </c>
      <c r="H592" s="22">
        <v>1</v>
      </c>
    </row>
    <row r="593" spans="1:8" ht="28.8" x14ac:dyDescent="0.3">
      <c r="A593" s="8" t="s">
        <v>10574</v>
      </c>
      <c r="B593" s="8" t="s">
        <v>9287</v>
      </c>
      <c r="C593" s="2" t="s">
        <v>67</v>
      </c>
      <c r="D593" s="2" t="s">
        <v>67</v>
      </c>
      <c r="F593" s="28" t="s">
        <v>50</v>
      </c>
      <c r="G593" s="8" t="s">
        <v>10324</v>
      </c>
      <c r="H593" s="22">
        <v>1</v>
      </c>
    </row>
    <row r="594" spans="1:8" ht="28.8" x14ac:dyDescent="0.3">
      <c r="A594" s="8" t="s">
        <v>10425</v>
      </c>
      <c r="B594" s="8" t="s">
        <v>9287</v>
      </c>
      <c r="C594" s="2" t="s">
        <v>67</v>
      </c>
      <c r="D594" s="2" t="s">
        <v>67</v>
      </c>
      <c r="F594" s="28" t="s">
        <v>10147</v>
      </c>
      <c r="G594" s="8" t="s">
        <v>10193</v>
      </c>
      <c r="H594" s="22">
        <v>1</v>
      </c>
    </row>
    <row r="595" spans="1:8" x14ac:dyDescent="0.3">
      <c r="A595" s="8" t="s">
        <v>10003</v>
      </c>
      <c r="B595" s="8" t="s">
        <v>9287</v>
      </c>
      <c r="C595" s="2" t="s">
        <v>67</v>
      </c>
      <c r="D595" s="2" t="s">
        <v>67</v>
      </c>
      <c r="F595" s="28" t="s">
        <v>9947</v>
      </c>
      <c r="G595" s="8" t="s">
        <v>10045</v>
      </c>
      <c r="H595" s="22">
        <v>1</v>
      </c>
    </row>
    <row r="596" spans="1:8" x14ac:dyDescent="0.3">
      <c r="A596" s="8" t="s">
        <v>10002</v>
      </c>
      <c r="B596" s="8" t="s">
        <v>9287</v>
      </c>
      <c r="C596" s="2" t="s">
        <v>67</v>
      </c>
      <c r="D596" s="2" t="s">
        <v>67</v>
      </c>
      <c r="F596" s="28" t="s">
        <v>9946</v>
      </c>
      <c r="G596" s="8" t="s">
        <v>10045</v>
      </c>
      <c r="H596" s="22">
        <v>1</v>
      </c>
    </row>
    <row r="597" spans="1:8" ht="28.8" x14ac:dyDescent="0.3">
      <c r="A597" s="8" t="s">
        <v>10480</v>
      </c>
      <c r="B597" s="8" t="s">
        <v>9287</v>
      </c>
      <c r="C597" s="2" t="s">
        <v>67</v>
      </c>
      <c r="D597" s="2" t="s">
        <v>67</v>
      </c>
      <c r="F597" s="28" t="s">
        <v>10201</v>
      </c>
      <c r="G597" s="8" t="s">
        <v>10239</v>
      </c>
      <c r="H597" s="22">
        <v>1</v>
      </c>
    </row>
    <row r="598" spans="1:8" ht="28.8" x14ac:dyDescent="0.3">
      <c r="A598" s="8" t="s">
        <v>10625</v>
      </c>
      <c r="B598" s="8" t="s">
        <v>9287</v>
      </c>
      <c r="C598" s="2" t="s">
        <v>67</v>
      </c>
      <c r="D598" s="2" t="s">
        <v>67</v>
      </c>
      <c r="F598" s="28" t="s">
        <v>10344</v>
      </c>
      <c r="G598" s="8" t="s">
        <v>10367</v>
      </c>
      <c r="H598" s="22">
        <v>1</v>
      </c>
    </row>
    <row r="599" spans="1:8" ht="28.8" x14ac:dyDescent="0.3">
      <c r="A599" s="8" t="s">
        <v>9454</v>
      </c>
      <c r="B599" s="8" t="s">
        <v>9287</v>
      </c>
      <c r="C599" s="2" t="s">
        <v>67</v>
      </c>
      <c r="D599" s="2" t="s">
        <v>67</v>
      </c>
      <c r="F599" s="28" t="s">
        <v>9377</v>
      </c>
      <c r="G599" s="8" t="s">
        <v>9380</v>
      </c>
      <c r="H599" s="22">
        <v>1</v>
      </c>
    </row>
    <row r="600" spans="1:8" x14ac:dyDescent="0.3">
      <c r="A600" s="8" t="s">
        <v>9933</v>
      </c>
      <c r="B600" s="8" t="s">
        <v>9287</v>
      </c>
      <c r="C600" s="2" t="s">
        <v>67</v>
      </c>
      <c r="D600" s="2" t="s">
        <v>67</v>
      </c>
      <c r="F600" s="28" t="s">
        <v>9873</v>
      </c>
      <c r="G600" s="8" t="s">
        <v>9875</v>
      </c>
      <c r="H600" s="22">
        <v>1</v>
      </c>
    </row>
    <row r="601" spans="1:8" x14ac:dyDescent="0.3">
      <c r="A601" s="8" t="s">
        <v>10485</v>
      </c>
      <c r="B601" s="8" t="s">
        <v>9287</v>
      </c>
      <c r="C601" s="2" t="s">
        <v>67</v>
      </c>
      <c r="D601" s="2" t="s">
        <v>67</v>
      </c>
      <c r="F601" s="28" t="s">
        <v>10206</v>
      </c>
      <c r="G601" s="8" t="s">
        <v>10239</v>
      </c>
      <c r="H601" s="22">
        <v>1</v>
      </c>
    </row>
    <row r="602" spans="1:8" x14ac:dyDescent="0.3">
      <c r="A602" s="8" t="s">
        <v>10580</v>
      </c>
      <c r="B602" s="8" t="s">
        <v>9287</v>
      </c>
      <c r="C602" s="2" t="s">
        <v>67</v>
      </c>
      <c r="D602" s="2" t="s">
        <v>67</v>
      </c>
      <c r="F602" s="28" t="s">
        <v>1061</v>
      </c>
      <c r="G602" s="8" t="s">
        <v>10324</v>
      </c>
      <c r="H602" s="22">
        <v>1</v>
      </c>
    </row>
    <row r="603" spans="1:8" ht="28.8" x14ac:dyDescent="0.3">
      <c r="A603" s="8" t="s">
        <v>9346</v>
      </c>
      <c r="B603" s="8" t="s">
        <v>9287</v>
      </c>
      <c r="C603" s="2" t="s">
        <v>67</v>
      </c>
      <c r="D603" s="2" t="s">
        <v>67</v>
      </c>
      <c r="F603" s="28" t="s">
        <v>9318</v>
      </c>
      <c r="G603" s="8" t="s">
        <v>9291</v>
      </c>
      <c r="H603" s="22">
        <v>1</v>
      </c>
    </row>
    <row r="604" spans="1:8" x14ac:dyDescent="0.3">
      <c r="A604" s="8" t="s">
        <v>10442</v>
      </c>
      <c r="B604" s="8" t="s">
        <v>9287</v>
      </c>
      <c r="C604" s="2" t="s">
        <v>67</v>
      </c>
      <c r="D604" s="2" t="s">
        <v>67</v>
      </c>
      <c r="F604" s="28" t="s">
        <v>10163</v>
      </c>
      <c r="G604" s="8" t="s">
        <v>10193</v>
      </c>
      <c r="H604" s="22">
        <v>1</v>
      </c>
    </row>
    <row r="605" spans="1:8" x14ac:dyDescent="0.3">
      <c r="A605" s="8" t="s">
        <v>9766</v>
      </c>
      <c r="B605" s="8" t="s">
        <v>9287</v>
      </c>
      <c r="C605" s="2" t="s">
        <v>67</v>
      </c>
      <c r="D605" s="2" t="s">
        <v>67</v>
      </c>
      <c r="F605" s="28" t="s">
        <v>9707</v>
      </c>
      <c r="G605" s="8" t="s">
        <v>9817</v>
      </c>
      <c r="H605" s="22">
        <v>1</v>
      </c>
    </row>
    <row r="606" spans="1:8" x14ac:dyDescent="0.3">
      <c r="A606" s="8" t="s">
        <v>9485</v>
      </c>
      <c r="B606" s="8" t="s">
        <v>9287</v>
      </c>
      <c r="C606" s="2" t="s">
        <v>67</v>
      </c>
      <c r="D606" s="2" t="s">
        <v>67</v>
      </c>
      <c r="F606" s="28" t="s">
        <v>9409</v>
      </c>
      <c r="G606" s="8" t="s">
        <v>9503</v>
      </c>
      <c r="H606" s="22">
        <v>1</v>
      </c>
    </row>
    <row r="607" spans="1:8" ht="28.8" x14ac:dyDescent="0.3">
      <c r="A607" s="8" t="s">
        <v>10669</v>
      </c>
      <c r="B607" s="8" t="s">
        <v>9287</v>
      </c>
      <c r="C607" s="2" t="s">
        <v>67</v>
      </c>
      <c r="D607" s="2" t="s">
        <v>67</v>
      </c>
      <c r="F607" s="28" t="s">
        <v>10389</v>
      </c>
      <c r="G607" s="8" t="s">
        <v>10406</v>
      </c>
      <c r="H607" s="22">
        <v>1</v>
      </c>
    </row>
    <row r="608" spans="1:8" ht="28.8" x14ac:dyDescent="0.3">
      <c r="A608" s="8" t="s">
        <v>10631</v>
      </c>
      <c r="B608" s="8" t="s">
        <v>9287</v>
      </c>
      <c r="C608" s="2" t="s">
        <v>67</v>
      </c>
      <c r="D608" s="2" t="s">
        <v>67</v>
      </c>
      <c r="F608" s="28" t="s">
        <v>10350</v>
      </c>
      <c r="G608" s="8" t="s">
        <v>10367</v>
      </c>
      <c r="H608" s="22">
        <v>1</v>
      </c>
    </row>
    <row r="609" spans="1:8" ht="28.8" x14ac:dyDescent="0.3">
      <c r="A609" s="8" t="s">
        <v>10626</v>
      </c>
      <c r="B609" s="8" t="s">
        <v>9287</v>
      </c>
      <c r="C609" s="2" t="s">
        <v>67</v>
      </c>
      <c r="D609" s="2" t="s">
        <v>67</v>
      </c>
      <c r="F609" s="28" t="s">
        <v>10345</v>
      </c>
      <c r="G609" s="8" t="s">
        <v>10367</v>
      </c>
      <c r="H609" s="22">
        <v>1</v>
      </c>
    </row>
    <row r="610" spans="1:8" ht="28.8" x14ac:dyDescent="0.3">
      <c r="A610" s="8" t="s">
        <v>10530</v>
      </c>
      <c r="B610" s="8" t="s">
        <v>9287</v>
      </c>
      <c r="C610" s="2" t="s">
        <v>67</v>
      </c>
      <c r="D610" s="2" t="s">
        <v>67</v>
      </c>
      <c r="F610" s="28" t="s">
        <v>10251</v>
      </c>
      <c r="G610" s="8" t="s">
        <v>10281</v>
      </c>
      <c r="H610" s="22">
        <v>1</v>
      </c>
    </row>
    <row r="611" spans="1:8" ht="28.8" x14ac:dyDescent="0.3">
      <c r="A611" s="8" t="s">
        <v>10507</v>
      </c>
      <c r="B611" s="8" t="s">
        <v>9287</v>
      </c>
      <c r="C611" s="2" t="s">
        <v>67</v>
      </c>
      <c r="D611" s="2" t="s">
        <v>67</v>
      </c>
      <c r="F611" s="28" t="s">
        <v>10227</v>
      </c>
      <c r="G611" s="8" t="s">
        <v>10239</v>
      </c>
      <c r="H611" s="22">
        <v>1</v>
      </c>
    </row>
    <row r="612" spans="1:8" ht="28.8" x14ac:dyDescent="0.3">
      <c r="A612" s="8" t="s">
        <v>10621</v>
      </c>
      <c r="B612" s="8" t="s">
        <v>9287</v>
      </c>
      <c r="C612" s="2" t="s">
        <v>67</v>
      </c>
      <c r="D612" s="2" t="s">
        <v>67</v>
      </c>
      <c r="F612" s="28" t="s">
        <v>10340</v>
      </c>
      <c r="G612" s="8" t="s">
        <v>10367</v>
      </c>
      <c r="H612" s="22">
        <v>1</v>
      </c>
    </row>
    <row r="613" spans="1:8" x14ac:dyDescent="0.3">
      <c r="A613" s="8" t="s">
        <v>10537</v>
      </c>
      <c r="B613" s="8" t="s">
        <v>9287</v>
      </c>
      <c r="C613" s="2" t="s">
        <v>67</v>
      </c>
      <c r="D613" s="2" t="s">
        <v>67</v>
      </c>
      <c r="F613" s="28" t="s">
        <v>10258</v>
      </c>
      <c r="G613" s="8" t="s">
        <v>10281</v>
      </c>
      <c r="H613" s="22">
        <v>1</v>
      </c>
    </row>
    <row r="614" spans="1:8" x14ac:dyDescent="0.3">
      <c r="A614" s="8" t="s">
        <v>10664</v>
      </c>
      <c r="B614" s="8" t="s">
        <v>9287</v>
      </c>
      <c r="C614" s="2" t="s">
        <v>67</v>
      </c>
      <c r="D614" s="2" t="s">
        <v>67</v>
      </c>
      <c r="F614" s="28" t="s">
        <v>10384</v>
      </c>
      <c r="G614" s="8" t="s">
        <v>10406</v>
      </c>
      <c r="H614" s="22">
        <v>1</v>
      </c>
    </row>
    <row r="615" spans="1:8" ht="28.8" x14ac:dyDescent="0.3">
      <c r="A615" s="8" t="s">
        <v>10598</v>
      </c>
      <c r="B615" s="8" t="s">
        <v>9287</v>
      </c>
      <c r="C615" s="2" t="s">
        <v>67</v>
      </c>
      <c r="D615" s="2" t="s">
        <v>67</v>
      </c>
      <c r="F615" s="28" t="s">
        <v>10316</v>
      </c>
      <c r="G615" s="8" t="s">
        <v>10324</v>
      </c>
      <c r="H615" s="22">
        <v>1</v>
      </c>
    </row>
    <row r="616" spans="1:8" ht="28.8" x14ac:dyDescent="0.3">
      <c r="A616" s="8" t="s">
        <v>10612</v>
      </c>
      <c r="B616" s="8" t="s">
        <v>9287</v>
      </c>
      <c r="C616" s="2" t="s">
        <v>67</v>
      </c>
      <c r="D616" s="2" t="s">
        <v>67</v>
      </c>
      <c r="F616" s="28" t="s">
        <v>10331</v>
      </c>
      <c r="G616" s="8" t="s">
        <v>10367</v>
      </c>
      <c r="H616" s="22">
        <v>1</v>
      </c>
    </row>
    <row r="617" spans="1:8" ht="28.8" x14ac:dyDescent="0.3">
      <c r="A617" s="8" t="s">
        <v>9802</v>
      </c>
      <c r="B617" s="8" t="s">
        <v>9287</v>
      </c>
      <c r="C617" s="2" t="s">
        <v>67</v>
      </c>
      <c r="D617" s="2" t="s">
        <v>67</v>
      </c>
      <c r="F617" s="28" t="s">
        <v>9743</v>
      </c>
      <c r="G617" s="8" t="s">
        <v>9817</v>
      </c>
      <c r="H617" s="22">
        <v>1</v>
      </c>
    </row>
    <row r="618" spans="1:8" ht="28.8" x14ac:dyDescent="0.3">
      <c r="A618" s="8" t="s">
        <v>9444</v>
      </c>
      <c r="B618" s="8" t="s">
        <v>9287</v>
      </c>
      <c r="C618" s="2" t="s">
        <v>67</v>
      </c>
      <c r="D618" s="2" t="s">
        <v>67</v>
      </c>
      <c r="F618" s="28" t="s">
        <v>9367</v>
      </c>
      <c r="G618" s="8" t="s">
        <v>9380</v>
      </c>
      <c r="H618" s="22">
        <v>1</v>
      </c>
    </row>
    <row r="619" spans="1:8" ht="28.8" x14ac:dyDescent="0.3">
      <c r="A619" s="8" t="s">
        <v>10137</v>
      </c>
      <c r="B619" s="8" t="s">
        <v>9287</v>
      </c>
      <c r="C619" s="2" t="s">
        <v>67</v>
      </c>
      <c r="D619" s="2" t="s">
        <v>67</v>
      </c>
      <c r="F619" s="28" t="s">
        <v>10088</v>
      </c>
      <c r="G619" s="8" t="s">
        <v>10144</v>
      </c>
      <c r="H619" s="22">
        <v>1</v>
      </c>
    </row>
    <row r="620" spans="1:8" ht="28.8" x14ac:dyDescent="0.3">
      <c r="A620" s="8" t="s">
        <v>9575</v>
      </c>
      <c r="B620" s="8" t="s">
        <v>9287</v>
      </c>
      <c r="C620" s="2" t="s">
        <v>67</v>
      </c>
      <c r="D620" s="2" t="s">
        <v>67</v>
      </c>
      <c r="F620" s="28" t="s">
        <v>9524</v>
      </c>
      <c r="G620" s="8" t="s">
        <v>9608</v>
      </c>
      <c r="H620" s="22">
        <v>1</v>
      </c>
    </row>
    <row r="621" spans="1:8" ht="28.8" x14ac:dyDescent="0.3">
      <c r="A621" s="8" t="s">
        <v>10011</v>
      </c>
      <c r="B621" s="8" t="s">
        <v>9287</v>
      </c>
      <c r="C621" s="2" t="s">
        <v>67</v>
      </c>
      <c r="D621" s="2" t="s">
        <v>67</v>
      </c>
      <c r="F621" s="28" t="s">
        <v>9955</v>
      </c>
      <c r="G621" s="8" t="s">
        <v>10045</v>
      </c>
      <c r="H621" s="22">
        <v>1</v>
      </c>
    </row>
    <row r="622" spans="1:8" ht="28.8" x14ac:dyDescent="0.3">
      <c r="A622" s="8" t="s">
        <v>10466</v>
      </c>
      <c r="B622" s="8" t="s">
        <v>9287</v>
      </c>
      <c r="C622" s="2" t="s">
        <v>67</v>
      </c>
      <c r="D622" s="2" t="s">
        <v>67</v>
      </c>
      <c r="F622" s="28" t="s">
        <v>10186</v>
      </c>
      <c r="G622" s="8" t="s">
        <v>10193</v>
      </c>
      <c r="H622" s="22">
        <v>1</v>
      </c>
    </row>
    <row r="623" spans="1:8" ht="28.8" x14ac:dyDescent="0.3">
      <c r="A623" s="8" t="s">
        <v>10479</v>
      </c>
      <c r="B623" s="8" t="s">
        <v>9287</v>
      </c>
      <c r="C623" s="2" t="s">
        <v>67</v>
      </c>
      <c r="D623" s="2" t="s">
        <v>67</v>
      </c>
      <c r="F623" s="28" t="s">
        <v>10200</v>
      </c>
      <c r="G623" s="8" t="s">
        <v>10239</v>
      </c>
      <c r="H623" s="22">
        <v>1</v>
      </c>
    </row>
    <row r="624" spans="1:8" ht="28.8" x14ac:dyDescent="0.3">
      <c r="A624" s="8" t="s">
        <v>9339</v>
      </c>
      <c r="B624" s="8" t="s">
        <v>9287</v>
      </c>
      <c r="C624" s="2" t="s">
        <v>67</v>
      </c>
      <c r="D624" s="2" t="s">
        <v>67</v>
      </c>
      <c r="F624" s="28" t="s">
        <v>9311</v>
      </c>
      <c r="G624" s="8" t="s">
        <v>9291</v>
      </c>
      <c r="H624" s="22">
        <v>1</v>
      </c>
    </row>
    <row r="625" spans="1:8" x14ac:dyDescent="0.3">
      <c r="A625" s="8" t="s">
        <v>9332</v>
      </c>
      <c r="B625" s="8" t="s">
        <v>9287</v>
      </c>
      <c r="C625" s="2" t="s">
        <v>67</v>
      </c>
      <c r="D625" s="2" t="s">
        <v>67</v>
      </c>
      <c r="F625" s="28" t="s">
        <v>9304</v>
      </c>
      <c r="G625" s="8" t="s">
        <v>9291</v>
      </c>
      <c r="H625" s="22">
        <v>1</v>
      </c>
    </row>
    <row r="626" spans="1:8" x14ac:dyDescent="0.3">
      <c r="A626" s="8" t="s">
        <v>10440</v>
      </c>
      <c r="B626" s="8" t="s">
        <v>9287</v>
      </c>
      <c r="C626" s="2" t="s">
        <v>67</v>
      </c>
      <c r="D626" s="2" t="s">
        <v>67</v>
      </c>
      <c r="F626" s="28" t="s">
        <v>10161</v>
      </c>
      <c r="G626" s="8" t="s">
        <v>10193</v>
      </c>
      <c r="H626" s="22">
        <v>1</v>
      </c>
    </row>
    <row r="627" spans="1:8" ht="28.8" x14ac:dyDescent="0.3">
      <c r="A627" s="8" t="s">
        <v>9891</v>
      </c>
      <c r="B627" s="8" t="s">
        <v>9287</v>
      </c>
      <c r="C627" s="2" t="s">
        <v>67</v>
      </c>
      <c r="D627" s="2" t="s">
        <v>67</v>
      </c>
      <c r="F627" s="28" t="s">
        <v>9833</v>
      </c>
      <c r="G627" s="8" t="s">
        <v>9875</v>
      </c>
      <c r="H627" s="22">
        <v>1</v>
      </c>
    </row>
    <row r="628" spans="1:8" x14ac:dyDescent="0.3">
      <c r="A628" s="8" t="s">
        <v>10644</v>
      </c>
      <c r="B628" s="8" t="s">
        <v>9287</v>
      </c>
      <c r="C628" s="2" t="s">
        <v>67</v>
      </c>
      <c r="D628" s="2" t="s">
        <v>67</v>
      </c>
      <c r="F628" s="28" t="s">
        <v>10363</v>
      </c>
      <c r="G628" s="8" t="s">
        <v>10367</v>
      </c>
      <c r="H628" s="22">
        <v>1</v>
      </c>
    </row>
    <row r="629" spans="1:8" ht="28.8" x14ac:dyDescent="0.3">
      <c r="A629" s="8" t="s">
        <v>10095</v>
      </c>
      <c r="B629" s="8" t="s">
        <v>9287</v>
      </c>
      <c r="C629" s="2" t="s">
        <v>67</v>
      </c>
      <c r="D629" s="2" t="s">
        <v>67</v>
      </c>
      <c r="F629" s="28" t="s">
        <v>10046</v>
      </c>
      <c r="G629" s="8" t="s">
        <v>10144</v>
      </c>
      <c r="H629" s="22">
        <v>1</v>
      </c>
    </row>
    <row r="630" spans="1:8" x14ac:dyDescent="0.3">
      <c r="A630" s="8" t="s">
        <v>9903</v>
      </c>
      <c r="B630" s="8" t="s">
        <v>9287</v>
      </c>
      <c r="C630" s="2" t="s">
        <v>67</v>
      </c>
      <c r="D630" s="2" t="s">
        <v>67</v>
      </c>
      <c r="F630" s="28" t="s">
        <v>9845</v>
      </c>
      <c r="G630" s="8" t="s">
        <v>9875</v>
      </c>
      <c r="H630" s="22">
        <v>1</v>
      </c>
    </row>
    <row r="631" spans="1:8" ht="28.8" x14ac:dyDescent="0.3">
      <c r="A631" s="8" t="s">
        <v>10615</v>
      </c>
      <c r="B631" s="8" t="s">
        <v>9287</v>
      </c>
      <c r="C631" s="2" t="s">
        <v>67</v>
      </c>
      <c r="D631" s="2" t="s">
        <v>67</v>
      </c>
      <c r="F631" s="28" t="s">
        <v>10334</v>
      </c>
      <c r="G631" s="8" t="s">
        <v>10367</v>
      </c>
      <c r="H631" s="22">
        <v>1</v>
      </c>
    </row>
    <row r="632" spans="1:8" x14ac:dyDescent="0.3">
      <c r="A632" s="8" t="s">
        <v>10503</v>
      </c>
      <c r="B632" s="8" t="s">
        <v>9287</v>
      </c>
      <c r="C632" s="2" t="s">
        <v>67</v>
      </c>
      <c r="D632" s="2" t="s">
        <v>67</v>
      </c>
      <c r="F632" s="28" t="s">
        <v>10223</v>
      </c>
      <c r="G632" s="8" t="s">
        <v>10239</v>
      </c>
      <c r="H632" s="22">
        <v>1</v>
      </c>
    </row>
    <row r="633" spans="1:8" ht="43.2" x14ac:dyDescent="0.3">
      <c r="A633" s="8" t="s">
        <v>10629</v>
      </c>
      <c r="B633" s="8" t="s">
        <v>9287</v>
      </c>
      <c r="C633" s="2" t="s">
        <v>67</v>
      </c>
      <c r="D633" s="2" t="s">
        <v>67</v>
      </c>
      <c r="F633" s="28" t="s">
        <v>10348</v>
      </c>
      <c r="G633" s="8" t="s">
        <v>10367</v>
      </c>
      <c r="H633" s="22">
        <v>1</v>
      </c>
    </row>
    <row r="634" spans="1:8" ht="28.8" x14ac:dyDescent="0.3">
      <c r="A634" s="8" t="s">
        <v>9486</v>
      </c>
      <c r="B634" s="8" t="s">
        <v>9287</v>
      </c>
      <c r="C634" s="2" t="s">
        <v>67</v>
      </c>
      <c r="D634" s="2" t="s">
        <v>67</v>
      </c>
      <c r="F634" s="28" t="s">
        <v>9410</v>
      </c>
      <c r="G634" s="8" t="s">
        <v>9503</v>
      </c>
      <c r="H634" s="22">
        <v>1</v>
      </c>
    </row>
    <row r="635" spans="1:8" x14ac:dyDescent="0.3">
      <c r="A635" s="8" t="s">
        <v>9902</v>
      </c>
      <c r="B635" s="8" t="s">
        <v>9287</v>
      </c>
      <c r="C635" s="2" t="s">
        <v>67</v>
      </c>
      <c r="D635" s="2" t="s">
        <v>67</v>
      </c>
      <c r="F635" s="28" t="s">
        <v>9844</v>
      </c>
      <c r="G635" s="8" t="s">
        <v>9875</v>
      </c>
      <c r="H635" s="22">
        <v>1</v>
      </c>
    </row>
    <row r="636" spans="1:8" ht="28.8" x14ac:dyDescent="0.3">
      <c r="A636" s="8" t="s">
        <v>9473</v>
      </c>
      <c r="B636" s="8" t="s">
        <v>9287</v>
      </c>
      <c r="C636" s="2" t="s">
        <v>67</v>
      </c>
      <c r="D636" s="2" t="s">
        <v>67</v>
      </c>
      <c r="F636" s="28" t="s">
        <v>9397</v>
      </c>
      <c r="G636" s="8" t="s">
        <v>9503</v>
      </c>
      <c r="H636" s="22">
        <v>1</v>
      </c>
    </row>
    <row r="637" spans="1:8" x14ac:dyDescent="0.3">
      <c r="A637" s="8" t="s">
        <v>10512</v>
      </c>
      <c r="B637" s="8" t="s">
        <v>9287</v>
      </c>
      <c r="C637" s="2" t="s">
        <v>67</v>
      </c>
      <c r="D637" s="2" t="s">
        <v>67</v>
      </c>
      <c r="F637" s="28" t="s">
        <v>10232</v>
      </c>
      <c r="G637" s="8" t="s">
        <v>10239</v>
      </c>
      <c r="H637" s="22">
        <v>1</v>
      </c>
    </row>
    <row r="638" spans="1:8" ht="28.8" x14ac:dyDescent="0.3">
      <c r="A638" s="8" t="s">
        <v>10017</v>
      </c>
      <c r="B638" s="8" t="s">
        <v>9287</v>
      </c>
      <c r="C638" s="2" t="s">
        <v>67</v>
      </c>
      <c r="D638" s="2" t="s">
        <v>67</v>
      </c>
      <c r="F638" s="28" t="s">
        <v>9961</v>
      </c>
      <c r="G638" s="8" t="s">
        <v>10045</v>
      </c>
      <c r="H638" s="22">
        <v>1</v>
      </c>
    </row>
    <row r="639" spans="1:8" ht="28.8" x14ac:dyDescent="0.3">
      <c r="A639" s="8" t="s">
        <v>10660</v>
      </c>
      <c r="B639" s="8" t="s">
        <v>9287</v>
      </c>
      <c r="C639" s="2" t="s">
        <v>67</v>
      </c>
      <c r="D639" s="2" t="s">
        <v>67</v>
      </c>
      <c r="F639" s="28" t="s">
        <v>10380</v>
      </c>
      <c r="G639" s="8" t="s">
        <v>10406</v>
      </c>
      <c r="H639" s="22">
        <v>1</v>
      </c>
    </row>
    <row r="640" spans="1:8" ht="28.8" x14ac:dyDescent="0.3">
      <c r="A640" s="8" t="s">
        <v>10034</v>
      </c>
      <c r="B640" s="8" t="s">
        <v>9287</v>
      </c>
      <c r="C640" s="2" t="s">
        <v>67</v>
      </c>
      <c r="D640" s="2" t="s">
        <v>67</v>
      </c>
      <c r="F640" s="28" t="s">
        <v>9978</v>
      </c>
      <c r="G640" s="8" t="s">
        <v>10045</v>
      </c>
      <c r="H640" s="22">
        <v>1</v>
      </c>
    </row>
    <row r="641" spans="1:8" x14ac:dyDescent="0.3">
      <c r="A641" s="8" t="s">
        <v>10465</v>
      </c>
      <c r="B641" s="8" t="s">
        <v>9287</v>
      </c>
      <c r="C641" s="2" t="s">
        <v>67</v>
      </c>
      <c r="D641" s="2" t="s">
        <v>67</v>
      </c>
      <c r="F641" s="28" t="s">
        <v>10185</v>
      </c>
      <c r="G641" s="8" t="s">
        <v>10193</v>
      </c>
      <c r="H641" s="22">
        <v>1</v>
      </c>
    </row>
    <row r="642" spans="1:8" x14ac:dyDescent="0.3">
      <c r="A642" s="8" t="s">
        <v>10559</v>
      </c>
      <c r="B642" s="8" t="s">
        <v>9287</v>
      </c>
      <c r="C642" s="2" t="s">
        <v>67</v>
      </c>
      <c r="D642" s="2" t="s">
        <v>67</v>
      </c>
      <c r="F642" s="28" t="s">
        <v>10280</v>
      </c>
      <c r="G642" s="8" t="s">
        <v>10281</v>
      </c>
      <c r="H642" s="22">
        <v>1</v>
      </c>
    </row>
    <row r="643" spans="1:8" ht="28.8" x14ac:dyDescent="0.3">
      <c r="A643" s="8" t="s">
        <v>10649</v>
      </c>
      <c r="B643" s="8" t="s">
        <v>9287</v>
      </c>
      <c r="C643" s="2" t="s">
        <v>67</v>
      </c>
      <c r="D643" s="2" t="s">
        <v>67</v>
      </c>
      <c r="F643" s="28" t="s">
        <v>10369</v>
      </c>
      <c r="G643" s="8" t="s">
        <v>10406</v>
      </c>
      <c r="H643" s="22">
        <v>1</v>
      </c>
    </row>
    <row r="644" spans="1:8" ht="28.8" x14ac:dyDescent="0.3">
      <c r="A644" s="8" t="s">
        <v>9996</v>
      </c>
      <c r="B644" s="8" t="s">
        <v>9287</v>
      </c>
      <c r="C644" s="2" t="s">
        <v>67</v>
      </c>
      <c r="D644" s="2" t="s">
        <v>67</v>
      </c>
      <c r="F644" s="28" t="s">
        <v>9940</v>
      </c>
      <c r="G644" s="8" t="s">
        <v>10045</v>
      </c>
      <c r="H644" s="22">
        <v>1</v>
      </c>
    </row>
    <row r="645" spans="1:8" ht="43.2" x14ac:dyDescent="0.3">
      <c r="A645" s="8" t="s">
        <v>9499</v>
      </c>
      <c r="B645" s="8" t="s">
        <v>9287</v>
      </c>
      <c r="C645" s="2" t="s">
        <v>67</v>
      </c>
      <c r="D645" s="2" t="s">
        <v>67</v>
      </c>
      <c r="F645" s="28" t="s">
        <v>9423</v>
      </c>
      <c r="G645" s="8" t="s">
        <v>9503</v>
      </c>
      <c r="H645" s="22">
        <v>1</v>
      </c>
    </row>
    <row r="646" spans="1:8" ht="28.8" x14ac:dyDescent="0.3">
      <c r="A646" s="8" t="s">
        <v>9597</v>
      </c>
      <c r="B646" s="8" t="s">
        <v>9287</v>
      </c>
      <c r="C646" s="2" t="s">
        <v>67</v>
      </c>
      <c r="D646" s="2" t="s">
        <v>67</v>
      </c>
      <c r="F646" s="28" t="s">
        <v>9546</v>
      </c>
      <c r="G646" s="8" t="s">
        <v>9608</v>
      </c>
      <c r="H646" s="22">
        <v>1</v>
      </c>
    </row>
    <row r="647" spans="1:8" ht="28.8" x14ac:dyDescent="0.3">
      <c r="A647" s="8" t="s">
        <v>9463</v>
      </c>
      <c r="B647" s="8" t="s">
        <v>9287</v>
      </c>
      <c r="C647" s="2" t="s">
        <v>67</v>
      </c>
      <c r="D647" s="2" t="s">
        <v>67</v>
      </c>
      <c r="F647" s="28" t="s">
        <v>9387</v>
      </c>
      <c r="G647" s="8" t="s">
        <v>9503</v>
      </c>
      <c r="H647" s="22">
        <v>1</v>
      </c>
    </row>
    <row r="648" spans="1:8" x14ac:dyDescent="0.3">
      <c r="A648" s="8" t="s">
        <v>9683</v>
      </c>
      <c r="B648" s="8" t="s">
        <v>9287</v>
      </c>
      <c r="C648" s="2" t="s">
        <v>67</v>
      </c>
      <c r="D648" s="2" t="s">
        <v>67</v>
      </c>
      <c r="F648" s="28" t="s">
        <v>9638</v>
      </c>
      <c r="G648" s="8" t="s">
        <v>9699</v>
      </c>
      <c r="H648" s="22">
        <v>1</v>
      </c>
    </row>
    <row r="649" spans="1:8" ht="28.8" x14ac:dyDescent="0.3">
      <c r="A649" s="8" t="s">
        <v>9458</v>
      </c>
      <c r="B649" s="8" t="s">
        <v>9287</v>
      </c>
      <c r="C649" s="2" t="s">
        <v>67</v>
      </c>
      <c r="D649" s="2" t="s">
        <v>67</v>
      </c>
      <c r="F649" s="28" t="s">
        <v>9382</v>
      </c>
      <c r="G649" s="8" t="s">
        <v>9503</v>
      </c>
      <c r="H649" s="22">
        <v>1</v>
      </c>
    </row>
    <row r="650" spans="1:8" x14ac:dyDescent="0.3">
      <c r="A650" s="8" t="s">
        <v>9490</v>
      </c>
      <c r="B650" s="8" t="s">
        <v>9287</v>
      </c>
      <c r="C650" s="2" t="s">
        <v>67</v>
      </c>
      <c r="D650" s="2" t="s">
        <v>67</v>
      </c>
      <c r="F650" s="28" t="s">
        <v>9414</v>
      </c>
      <c r="G650" s="8" t="s">
        <v>9503</v>
      </c>
      <c r="H650" s="22">
        <v>1</v>
      </c>
    </row>
    <row r="651" spans="1:8" x14ac:dyDescent="0.3">
      <c r="A651" s="8" t="s">
        <v>10616</v>
      </c>
      <c r="B651" s="8" t="s">
        <v>9287</v>
      </c>
      <c r="C651" s="2" t="s">
        <v>67</v>
      </c>
      <c r="D651" s="2" t="s">
        <v>67</v>
      </c>
      <c r="F651" s="28" t="s">
        <v>10335</v>
      </c>
      <c r="G651" s="8" t="s">
        <v>10367</v>
      </c>
      <c r="H651" s="22">
        <v>1</v>
      </c>
    </row>
    <row r="652" spans="1:8" x14ac:dyDescent="0.3">
      <c r="A652" s="8" t="s">
        <v>9656</v>
      </c>
      <c r="B652" s="8" t="s">
        <v>9287</v>
      </c>
      <c r="C652" s="2" t="s">
        <v>67</v>
      </c>
      <c r="D652" s="2" t="s">
        <v>67</v>
      </c>
      <c r="F652" s="28" t="s">
        <v>9611</v>
      </c>
      <c r="G652" s="8" t="s">
        <v>9699</v>
      </c>
      <c r="H652" s="22">
        <v>1</v>
      </c>
    </row>
    <row r="653" spans="1:8" ht="28.8" x14ac:dyDescent="0.3">
      <c r="A653" s="8" t="s">
        <v>10516</v>
      </c>
      <c r="B653" s="8" t="s">
        <v>9287</v>
      </c>
      <c r="C653" s="2" t="s">
        <v>67</v>
      </c>
      <c r="D653" s="2" t="s">
        <v>67</v>
      </c>
      <c r="F653" s="28" t="s">
        <v>10236</v>
      </c>
      <c r="G653" s="8" t="s">
        <v>10239</v>
      </c>
      <c r="H653" s="22">
        <v>1</v>
      </c>
    </row>
    <row r="654" spans="1:8" ht="28.8" x14ac:dyDescent="0.3">
      <c r="A654" s="8" t="s">
        <v>9561</v>
      </c>
      <c r="B654" s="8" t="s">
        <v>9287</v>
      </c>
      <c r="C654" s="2" t="s">
        <v>67</v>
      </c>
      <c r="D654" s="2" t="s">
        <v>67</v>
      </c>
      <c r="F654" s="28" t="s">
        <v>9508</v>
      </c>
      <c r="G654" s="8" t="s">
        <v>9608</v>
      </c>
      <c r="H654" s="22">
        <v>1</v>
      </c>
    </row>
    <row r="655" spans="1:8" ht="28.8" x14ac:dyDescent="0.3">
      <c r="A655" s="8" t="s">
        <v>10675</v>
      </c>
      <c r="B655" s="8" t="s">
        <v>9287</v>
      </c>
      <c r="C655" s="2" t="s">
        <v>67</v>
      </c>
      <c r="D655" s="2" t="s">
        <v>67</v>
      </c>
      <c r="F655" s="28" t="s">
        <v>10395</v>
      </c>
      <c r="G655" s="8" t="s">
        <v>10406</v>
      </c>
      <c r="H655" s="22">
        <v>1</v>
      </c>
    </row>
    <row r="656" spans="1:8" ht="28.8" x14ac:dyDescent="0.3">
      <c r="A656" s="8" t="s">
        <v>9557</v>
      </c>
      <c r="B656" s="8" t="s">
        <v>9287</v>
      </c>
      <c r="C656" s="2" t="s">
        <v>67</v>
      </c>
      <c r="D656" s="2" t="s">
        <v>67</v>
      </c>
      <c r="F656" s="28" t="s">
        <v>9504</v>
      </c>
      <c r="G656" s="8" t="s">
        <v>9608</v>
      </c>
      <c r="H656" s="22">
        <v>1</v>
      </c>
    </row>
    <row r="657" spans="1:8" ht="43.2" x14ac:dyDescent="0.3">
      <c r="A657" s="8" t="s">
        <v>9489</v>
      </c>
      <c r="B657" s="8" t="s">
        <v>9287</v>
      </c>
      <c r="C657" s="2" t="s">
        <v>67</v>
      </c>
      <c r="D657" s="2" t="s">
        <v>67</v>
      </c>
      <c r="F657" s="28" t="s">
        <v>9413</v>
      </c>
      <c r="G657" s="8" t="s">
        <v>9503</v>
      </c>
      <c r="H657" s="22">
        <v>1</v>
      </c>
    </row>
    <row r="658" spans="1:8" ht="28.8" x14ac:dyDescent="0.3">
      <c r="A658" s="8" t="s">
        <v>10143</v>
      </c>
      <c r="B658" s="8" t="s">
        <v>9287</v>
      </c>
      <c r="C658" s="2" t="s">
        <v>67</v>
      </c>
      <c r="D658" s="2" t="s">
        <v>67</v>
      </c>
      <c r="E658" s="23" t="s">
        <v>10756</v>
      </c>
      <c r="F658" s="28" t="s">
        <v>10094</v>
      </c>
      <c r="G658" s="8" t="s">
        <v>10144</v>
      </c>
      <c r="H658" s="22">
        <v>1</v>
      </c>
    </row>
    <row r="659" spans="1:8" ht="28.8" x14ac:dyDescent="0.3">
      <c r="A659" s="8" t="s">
        <v>9344</v>
      </c>
      <c r="B659" s="8" t="s">
        <v>9287</v>
      </c>
      <c r="C659" s="2" t="s">
        <v>67</v>
      </c>
      <c r="D659" s="2" t="s">
        <v>67</v>
      </c>
      <c r="F659" s="28" t="s">
        <v>9316</v>
      </c>
      <c r="G659" s="8" t="s">
        <v>9291</v>
      </c>
      <c r="H659" s="22">
        <v>1</v>
      </c>
    </row>
    <row r="660" spans="1:8" x14ac:dyDescent="0.3">
      <c r="A660" s="8" t="s">
        <v>10457</v>
      </c>
      <c r="B660" s="8" t="s">
        <v>9287</v>
      </c>
      <c r="C660" s="2" t="s">
        <v>67</v>
      </c>
      <c r="D660" s="2" t="s">
        <v>67</v>
      </c>
      <c r="F660" s="28" t="s">
        <v>10178</v>
      </c>
      <c r="G660" s="8" t="s">
        <v>10193</v>
      </c>
      <c r="H660" s="22">
        <v>1</v>
      </c>
    </row>
    <row r="661" spans="1:8" ht="28.8" x14ac:dyDescent="0.3">
      <c r="A661" s="8" t="s">
        <v>10608</v>
      </c>
      <c r="B661" s="8" t="s">
        <v>9287</v>
      </c>
      <c r="C661" s="2" t="s">
        <v>67</v>
      </c>
      <c r="D661" s="2" t="s">
        <v>67</v>
      </c>
      <c r="F661" s="28" t="s">
        <v>10327</v>
      </c>
      <c r="G661" s="8" t="s">
        <v>10367</v>
      </c>
      <c r="H661" s="22">
        <v>1</v>
      </c>
    </row>
    <row r="662" spans="1:8" x14ac:dyDescent="0.3">
      <c r="A662" s="8" t="s">
        <v>9596</v>
      </c>
      <c r="B662" s="8" t="s">
        <v>9287</v>
      </c>
      <c r="C662" s="2" t="s">
        <v>67</v>
      </c>
      <c r="D662" s="2" t="s">
        <v>67</v>
      </c>
      <c r="F662" s="28" t="s">
        <v>9545</v>
      </c>
      <c r="G662" s="8" t="s">
        <v>9608</v>
      </c>
      <c r="H662" s="22">
        <v>1</v>
      </c>
    </row>
    <row r="663" spans="1:8" ht="28.8" x14ac:dyDescent="0.3">
      <c r="A663" s="8" t="s">
        <v>9487</v>
      </c>
      <c r="B663" s="8" t="s">
        <v>9287</v>
      </c>
      <c r="C663" s="2" t="s">
        <v>67</v>
      </c>
      <c r="D663" s="2" t="s">
        <v>67</v>
      </c>
      <c r="F663" s="28" t="s">
        <v>9411</v>
      </c>
      <c r="G663" s="8" t="s">
        <v>9503</v>
      </c>
      <c r="H663" s="22">
        <v>1</v>
      </c>
    </row>
    <row r="664" spans="1:8" x14ac:dyDescent="0.3">
      <c r="A664" s="8" t="s">
        <v>9605</v>
      </c>
      <c r="B664" s="8" t="s">
        <v>9287</v>
      </c>
      <c r="C664" s="2" t="s">
        <v>67</v>
      </c>
      <c r="D664" s="2" t="s">
        <v>67</v>
      </c>
      <c r="F664" s="28" t="s">
        <v>9554</v>
      </c>
      <c r="G664" s="8" t="s">
        <v>9608</v>
      </c>
      <c r="H664" s="22">
        <v>1</v>
      </c>
    </row>
    <row r="665" spans="1:8" ht="28.8" x14ac:dyDescent="0.3">
      <c r="A665" s="8" t="s">
        <v>9336</v>
      </c>
      <c r="B665" s="8" t="s">
        <v>9287</v>
      </c>
      <c r="C665" s="2" t="s">
        <v>67</v>
      </c>
      <c r="D665" s="2" t="s">
        <v>67</v>
      </c>
      <c r="F665" s="28" t="s">
        <v>9308</v>
      </c>
      <c r="G665" s="8" t="s">
        <v>9291</v>
      </c>
      <c r="H665" s="22">
        <v>1</v>
      </c>
    </row>
    <row r="666" spans="1:8" ht="28.8" x14ac:dyDescent="0.3">
      <c r="A666" s="8" t="s">
        <v>10546</v>
      </c>
      <c r="B666" s="8" t="s">
        <v>9287</v>
      </c>
      <c r="C666" s="2" t="s">
        <v>67</v>
      </c>
      <c r="D666" s="2" t="s">
        <v>67</v>
      </c>
      <c r="F666" s="28" t="s">
        <v>10267</v>
      </c>
      <c r="G666" s="8" t="s">
        <v>10281</v>
      </c>
      <c r="H666" s="22">
        <v>1</v>
      </c>
    </row>
    <row r="667" spans="1:8" x14ac:dyDescent="0.3">
      <c r="A667" s="8" t="s">
        <v>9918</v>
      </c>
      <c r="B667" s="8" t="s">
        <v>9287</v>
      </c>
      <c r="C667" s="2" t="s">
        <v>67</v>
      </c>
      <c r="D667" s="2" t="s">
        <v>67</v>
      </c>
      <c r="F667" s="28" t="s">
        <v>9858</v>
      </c>
      <c r="G667" s="8" t="s">
        <v>9875</v>
      </c>
      <c r="H667" s="22">
        <v>1</v>
      </c>
    </row>
    <row r="668" spans="1:8" ht="43.2" x14ac:dyDescent="0.3">
      <c r="A668" s="8" t="s">
        <v>9456</v>
      </c>
      <c r="B668" s="8" t="s">
        <v>9287</v>
      </c>
      <c r="C668" s="2" t="s">
        <v>67</v>
      </c>
      <c r="D668" s="2" t="s">
        <v>67</v>
      </c>
      <c r="F668" s="28" t="s">
        <v>9379</v>
      </c>
      <c r="G668" s="8" t="s">
        <v>9380</v>
      </c>
      <c r="H668" s="22">
        <v>1</v>
      </c>
    </row>
    <row r="669" spans="1:8" ht="28.8" x14ac:dyDescent="0.3">
      <c r="A669" s="8" t="s">
        <v>10504</v>
      </c>
      <c r="B669" s="8" t="s">
        <v>9287</v>
      </c>
      <c r="C669" s="2" t="s">
        <v>67</v>
      </c>
      <c r="D669" s="2" t="s">
        <v>67</v>
      </c>
      <c r="F669" s="28" t="s">
        <v>10224</v>
      </c>
      <c r="G669" s="8" t="s">
        <v>10239</v>
      </c>
      <c r="H669" s="22">
        <v>1</v>
      </c>
    </row>
    <row r="670" spans="1:8" ht="28.8" x14ac:dyDescent="0.3">
      <c r="A670" s="8" t="s">
        <v>9340</v>
      </c>
      <c r="B670" s="8" t="s">
        <v>9287</v>
      </c>
      <c r="C670" s="2" t="s">
        <v>67</v>
      </c>
      <c r="D670" s="2" t="s">
        <v>67</v>
      </c>
      <c r="F670" s="28" t="s">
        <v>9312</v>
      </c>
      <c r="G670" s="8" t="s">
        <v>9291</v>
      </c>
      <c r="H670" s="22">
        <v>1</v>
      </c>
    </row>
    <row r="671" spans="1:8" x14ac:dyDescent="0.3">
      <c r="A671" s="8" t="s">
        <v>9927</v>
      </c>
      <c r="B671" s="8" t="s">
        <v>9287</v>
      </c>
      <c r="C671" s="2" t="s">
        <v>67</v>
      </c>
      <c r="D671" s="2" t="s">
        <v>67</v>
      </c>
      <c r="F671" s="28" t="s">
        <v>9867</v>
      </c>
      <c r="G671" s="8" t="s">
        <v>9875</v>
      </c>
      <c r="H671" s="22">
        <v>1</v>
      </c>
    </row>
    <row r="672" spans="1:8" x14ac:dyDescent="0.3">
      <c r="A672" s="8" t="s">
        <v>9926</v>
      </c>
      <c r="B672" s="8" t="s">
        <v>9287</v>
      </c>
      <c r="C672" s="2" t="s">
        <v>67</v>
      </c>
      <c r="D672" s="2" t="s">
        <v>67</v>
      </c>
      <c r="F672" s="28" t="s">
        <v>9866</v>
      </c>
      <c r="G672" s="8" t="s">
        <v>9875</v>
      </c>
      <c r="H672" s="22">
        <v>1</v>
      </c>
    </row>
    <row r="673" spans="1:8" ht="28.8" x14ac:dyDescent="0.3">
      <c r="A673" s="8" t="s">
        <v>10000</v>
      </c>
      <c r="B673" s="8" t="s">
        <v>9287</v>
      </c>
      <c r="C673" s="2" t="s">
        <v>67</v>
      </c>
      <c r="D673" s="2" t="s">
        <v>67</v>
      </c>
      <c r="F673" s="28" t="s">
        <v>9944</v>
      </c>
      <c r="G673" s="8" t="s">
        <v>10045</v>
      </c>
      <c r="H673" s="22">
        <v>1</v>
      </c>
    </row>
    <row r="674" spans="1:8" ht="28.8" x14ac:dyDescent="0.3">
      <c r="A674" s="8" t="s">
        <v>10122</v>
      </c>
      <c r="B674" s="8" t="s">
        <v>9287</v>
      </c>
      <c r="C674" s="2" t="s">
        <v>67</v>
      </c>
      <c r="D674" s="2" t="s">
        <v>67</v>
      </c>
      <c r="F674" s="28" t="s">
        <v>10073</v>
      </c>
      <c r="G674" s="8" t="s">
        <v>10144</v>
      </c>
      <c r="H674" s="22">
        <v>1</v>
      </c>
    </row>
    <row r="675" spans="1:8" x14ac:dyDescent="0.3">
      <c r="A675" s="8" t="s">
        <v>10128</v>
      </c>
      <c r="B675" s="8" t="s">
        <v>9287</v>
      </c>
      <c r="C675" s="2" t="s">
        <v>67</v>
      </c>
      <c r="D675" s="2" t="s">
        <v>67</v>
      </c>
      <c r="F675" s="28" t="s">
        <v>10079</v>
      </c>
      <c r="G675" s="8" t="s">
        <v>10144</v>
      </c>
      <c r="H675" s="22">
        <v>1</v>
      </c>
    </row>
    <row r="676" spans="1:8" x14ac:dyDescent="0.3">
      <c r="A676" s="8" t="s">
        <v>10126</v>
      </c>
      <c r="B676" s="8" t="s">
        <v>9287</v>
      </c>
      <c r="C676" s="2" t="s">
        <v>67</v>
      </c>
      <c r="D676" s="2" t="s">
        <v>67</v>
      </c>
      <c r="F676" s="28" t="s">
        <v>10077</v>
      </c>
      <c r="G676" s="8" t="s">
        <v>10144</v>
      </c>
      <c r="H676" s="22">
        <v>1</v>
      </c>
    </row>
    <row r="677" spans="1:8" x14ac:dyDescent="0.3">
      <c r="A677" s="8" t="s">
        <v>10127</v>
      </c>
      <c r="B677" s="8" t="s">
        <v>9287</v>
      </c>
      <c r="C677" s="2" t="s">
        <v>67</v>
      </c>
      <c r="D677" s="2" t="s">
        <v>67</v>
      </c>
      <c r="F677" s="28" t="s">
        <v>10078</v>
      </c>
      <c r="G677" s="8" t="s">
        <v>10144</v>
      </c>
      <c r="H677" s="22">
        <v>1</v>
      </c>
    </row>
    <row r="678" spans="1:8" x14ac:dyDescent="0.3">
      <c r="A678" s="8" t="s">
        <v>10618</v>
      </c>
      <c r="B678" s="8" t="s">
        <v>9287</v>
      </c>
      <c r="C678" s="2" t="s">
        <v>67</v>
      </c>
      <c r="D678" s="2" t="s">
        <v>67</v>
      </c>
      <c r="F678" s="28" t="s">
        <v>10337</v>
      </c>
      <c r="G678" s="8" t="s">
        <v>10367</v>
      </c>
      <c r="H678" s="22">
        <v>1</v>
      </c>
    </row>
    <row r="679" spans="1:8" ht="28.8" x14ac:dyDescent="0.3">
      <c r="A679" s="8" t="s">
        <v>9807</v>
      </c>
      <c r="B679" s="8" t="s">
        <v>9287</v>
      </c>
      <c r="C679" s="2" t="s">
        <v>67</v>
      </c>
      <c r="D679" s="2" t="s">
        <v>67</v>
      </c>
      <c r="F679" s="28" t="s">
        <v>9748</v>
      </c>
      <c r="G679" s="8" t="s">
        <v>9817</v>
      </c>
      <c r="H679" s="22">
        <v>1</v>
      </c>
    </row>
    <row r="680" spans="1:8" ht="28.8" x14ac:dyDescent="0.3">
      <c r="A680" s="8" t="s">
        <v>9763</v>
      </c>
      <c r="B680" s="8" t="s">
        <v>9287</v>
      </c>
      <c r="C680" s="2" t="s">
        <v>67</v>
      </c>
      <c r="D680" s="2" t="s">
        <v>67</v>
      </c>
      <c r="F680" s="28" t="s">
        <v>9704</v>
      </c>
      <c r="G680" s="8" t="s">
        <v>9817</v>
      </c>
      <c r="H680" s="22">
        <v>1</v>
      </c>
    </row>
    <row r="681" spans="1:8" x14ac:dyDescent="0.3">
      <c r="A681" s="8" t="s">
        <v>9474</v>
      </c>
      <c r="B681" s="8" t="s">
        <v>9287</v>
      </c>
      <c r="C681" s="2" t="s">
        <v>67</v>
      </c>
      <c r="D681" s="2" t="s">
        <v>67</v>
      </c>
      <c r="F681" s="28" t="s">
        <v>9398</v>
      </c>
      <c r="G681" s="8" t="s">
        <v>9503</v>
      </c>
      <c r="H681" s="22">
        <v>1</v>
      </c>
    </row>
    <row r="682" spans="1:8" x14ac:dyDescent="0.3">
      <c r="A682" s="8" t="s">
        <v>9928</v>
      </c>
      <c r="B682" s="8" t="s">
        <v>9287</v>
      </c>
      <c r="C682" s="2" t="s">
        <v>67</v>
      </c>
      <c r="D682" s="2" t="s">
        <v>67</v>
      </c>
      <c r="F682" s="28" t="s">
        <v>9868</v>
      </c>
      <c r="G682" s="8" t="s">
        <v>9875</v>
      </c>
      <c r="H682" s="22">
        <v>1</v>
      </c>
    </row>
    <row r="683" spans="1:8" ht="28.8" x14ac:dyDescent="0.3">
      <c r="A683" s="8" t="s">
        <v>10470</v>
      </c>
      <c r="B683" s="8" t="s">
        <v>9287</v>
      </c>
      <c r="C683" s="2" t="s">
        <v>67</v>
      </c>
      <c r="D683" s="2" t="s">
        <v>67</v>
      </c>
      <c r="F683" s="28" t="s">
        <v>10190</v>
      </c>
      <c r="G683" s="8" t="s">
        <v>10193</v>
      </c>
      <c r="H683" s="22">
        <v>1</v>
      </c>
    </row>
    <row r="684" spans="1:8" ht="28.8" x14ac:dyDescent="0.3">
      <c r="A684" s="8" t="s">
        <v>9765</v>
      </c>
      <c r="B684" s="8" t="s">
        <v>9287</v>
      </c>
      <c r="C684" s="2" t="s">
        <v>67</v>
      </c>
      <c r="D684" s="2" t="s">
        <v>67</v>
      </c>
      <c r="F684" s="28" t="s">
        <v>9706</v>
      </c>
      <c r="G684" s="8" t="s">
        <v>9817</v>
      </c>
      <c r="H684" s="22">
        <v>1</v>
      </c>
    </row>
    <row r="685" spans="1:8" ht="28.8" x14ac:dyDescent="0.3">
      <c r="A685" s="8" t="s">
        <v>10528</v>
      </c>
      <c r="B685" s="8" t="s">
        <v>9287</v>
      </c>
      <c r="C685" s="2" t="s">
        <v>67</v>
      </c>
      <c r="D685" s="2" t="s">
        <v>67</v>
      </c>
      <c r="F685" s="28" t="s">
        <v>10249</v>
      </c>
      <c r="G685" s="8" t="s">
        <v>10281</v>
      </c>
      <c r="H685" s="22">
        <v>1</v>
      </c>
    </row>
    <row r="686" spans="1:8" ht="28.8" x14ac:dyDescent="0.3">
      <c r="A686" s="8" t="s">
        <v>10663</v>
      </c>
      <c r="B686" s="8" t="s">
        <v>9287</v>
      </c>
      <c r="C686" s="2" t="s">
        <v>67</v>
      </c>
      <c r="D686" s="2" t="s">
        <v>67</v>
      </c>
      <c r="F686" s="28" t="s">
        <v>10383</v>
      </c>
      <c r="G686" s="8" t="s">
        <v>10406</v>
      </c>
      <c r="H686" s="22">
        <v>1</v>
      </c>
    </row>
    <row r="687" spans="1:8" x14ac:dyDescent="0.3">
      <c r="A687" s="8" t="s">
        <v>9775</v>
      </c>
      <c r="B687" s="8" t="s">
        <v>9287</v>
      </c>
      <c r="C687" s="2" t="s">
        <v>67</v>
      </c>
      <c r="D687" s="2" t="s">
        <v>67</v>
      </c>
      <c r="F687" s="28" t="s">
        <v>9716</v>
      </c>
      <c r="G687" s="8" t="s">
        <v>9817</v>
      </c>
      <c r="H687" s="22">
        <v>1</v>
      </c>
    </row>
  </sheetData>
  <autoFilter ref="A1:I687">
    <filterColumn colId="7" showButton="0"/>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8"/>
  <sheetViews>
    <sheetView workbookViewId="0">
      <pane ySplit="1" topLeftCell="A2" activePane="bottomLeft" state="frozen"/>
      <selection pane="bottomLeft" activeCell="E5" sqref="E5"/>
    </sheetView>
  </sheetViews>
  <sheetFormatPr defaultRowHeight="14.4" x14ac:dyDescent="0.3"/>
  <cols>
    <col min="1" max="1" width="8.88671875" style="8"/>
    <col min="2" max="2" width="15" style="8" customWidth="1"/>
    <col min="3" max="3" width="14.33203125" customWidth="1"/>
    <col min="4" max="4" width="12" customWidth="1"/>
    <col min="5" max="5" width="30.21875" style="8" customWidth="1"/>
    <col min="6" max="6" width="67.44140625" style="29" customWidth="1"/>
    <col min="7" max="7" width="22" style="8" customWidth="1"/>
  </cols>
  <sheetData>
    <row r="1" spans="1:8" ht="16.2" thickBot="1" x14ac:dyDescent="0.35">
      <c r="A1" s="4" t="s">
        <v>54</v>
      </c>
      <c r="B1" s="4" t="s">
        <v>55</v>
      </c>
      <c r="C1" s="4" t="s">
        <v>64</v>
      </c>
      <c r="D1" s="4" t="s">
        <v>65</v>
      </c>
      <c r="E1" s="14" t="s">
        <v>56</v>
      </c>
      <c r="F1" s="14" t="s">
        <v>0</v>
      </c>
      <c r="G1" s="1" t="s">
        <v>8522</v>
      </c>
    </row>
    <row r="2" spans="1:8" ht="15" thickTop="1" x14ac:dyDescent="0.3">
      <c r="A2" s="8" t="s">
        <v>8899</v>
      </c>
      <c r="B2" s="8" t="s">
        <v>9286</v>
      </c>
      <c r="C2" s="2" t="s">
        <v>67</v>
      </c>
      <c r="D2" s="2" t="s">
        <v>67</v>
      </c>
      <c r="E2" s="15"/>
      <c r="F2" s="29" t="s">
        <v>8589</v>
      </c>
      <c r="G2" s="8" t="s">
        <v>2650</v>
      </c>
      <c r="H2">
        <v>1</v>
      </c>
    </row>
    <row r="3" spans="1:8" x14ac:dyDescent="0.3">
      <c r="A3" s="8" t="s">
        <v>8900</v>
      </c>
      <c r="B3" s="8" t="s">
        <v>9286</v>
      </c>
      <c r="C3" s="2" t="s">
        <v>67</v>
      </c>
      <c r="D3" s="2" t="s">
        <v>67</v>
      </c>
      <c r="F3" s="29" t="s">
        <v>8857</v>
      </c>
      <c r="G3" s="8" t="s">
        <v>2650</v>
      </c>
      <c r="H3">
        <v>1</v>
      </c>
    </row>
    <row r="4" spans="1:8" ht="28.8" x14ac:dyDescent="0.3">
      <c r="A4" s="8" t="s">
        <v>8901</v>
      </c>
      <c r="B4" s="8" t="s">
        <v>9286</v>
      </c>
      <c r="C4" s="2" t="s">
        <v>67</v>
      </c>
      <c r="D4" s="2" t="s">
        <v>67</v>
      </c>
      <c r="E4" s="15"/>
      <c r="F4" s="29" t="s">
        <v>2816</v>
      </c>
      <c r="G4" s="8" t="s">
        <v>2650</v>
      </c>
      <c r="H4">
        <v>1</v>
      </c>
    </row>
    <row r="5" spans="1:8" ht="28.8" x14ac:dyDescent="0.3">
      <c r="A5" s="8" t="s">
        <v>8902</v>
      </c>
      <c r="B5" s="8" t="s">
        <v>9286</v>
      </c>
      <c r="C5" s="2" t="s">
        <v>67</v>
      </c>
      <c r="D5" s="2" t="s">
        <v>67</v>
      </c>
      <c r="E5" s="15"/>
      <c r="F5" s="29" t="s">
        <v>8529</v>
      </c>
      <c r="G5" s="8" t="s">
        <v>8499</v>
      </c>
      <c r="H5">
        <v>1</v>
      </c>
    </row>
    <row r="6" spans="1:8" ht="28.8" x14ac:dyDescent="0.3">
      <c r="A6" s="8" t="s">
        <v>8903</v>
      </c>
      <c r="B6" s="8" t="s">
        <v>9286</v>
      </c>
      <c r="C6" s="2" t="s">
        <v>67</v>
      </c>
      <c r="D6" s="2" t="s">
        <v>67</v>
      </c>
      <c r="F6" s="29" t="s">
        <v>8865</v>
      </c>
      <c r="G6" s="8" t="s">
        <v>2650</v>
      </c>
      <c r="H6">
        <v>1</v>
      </c>
    </row>
    <row r="7" spans="1:8" x14ac:dyDescent="0.3">
      <c r="A7" s="8" t="s">
        <v>8904</v>
      </c>
      <c r="B7" s="8" t="s">
        <v>9286</v>
      </c>
      <c r="C7" s="2" t="s">
        <v>67</v>
      </c>
      <c r="D7" s="2" t="s">
        <v>67</v>
      </c>
      <c r="F7" s="29" t="s">
        <v>8663</v>
      </c>
      <c r="G7" s="8" t="s">
        <v>2650</v>
      </c>
      <c r="H7">
        <v>1</v>
      </c>
    </row>
    <row r="8" spans="1:8" ht="28.8" x14ac:dyDescent="0.3">
      <c r="A8" s="8" t="s">
        <v>8905</v>
      </c>
      <c r="B8" s="8" t="s">
        <v>9286</v>
      </c>
      <c r="C8" s="2" t="s">
        <v>67</v>
      </c>
      <c r="D8" s="2" t="s">
        <v>67</v>
      </c>
      <c r="F8" s="29" t="s">
        <v>8637</v>
      </c>
      <c r="G8" s="8" t="s">
        <v>8516</v>
      </c>
      <c r="H8">
        <v>1</v>
      </c>
    </row>
    <row r="9" spans="1:8" ht="28.8" x14ac:dyDescent="0.3">
      <c r="A9" s="8" t="s">
        <v>8906</v>
      </c>
      <c r="B9" s="8" t="s">
        <v>9286</v>
      </c>
      <c r="C9" s="2" t="s">
        <v>67</v>
      </c>
      <c r="D9" s="2" t="s">
        <v>67</v>
      </c>
      <c r="F9" s="29" t="s">
        <v>8700</v>
      </c>
      <c r="G9" s="8" t="s">
        <v>8499</v>
      </c>
      <c r="H9">
        <v>1</v>
      </c>
    </row>
    <row r="10" spans="1:8" x14ac:dyDescent="0.3">
      <c r="A10" s="8" t="s">
        <v>8907</v>
      </c>
      <c r="B10" s="8" t="s">
        <v>9286</v>
      </c>
      <c r="C10" s="2" t="s">
        <v>67</v>
      </c>
      <c r="D10" s="2" t="s">
        <v>67</v>
      </c>
      <c r="F10" s="29" t="s">
        <v>8878</v>
      </c>
      <c r="G10" s="8" t="s">
        <v>2661</v>
      </c>
      <c r="H10">
        <v>1</v>
      </c>
    </row>
    <row r="11" spans="1:8" x14ac:dyDescent="0.3">
      <c r="A11" s="8" t="s">
        <v>8908</v>
      </c>
      <c r="B11" s="8" t="s">
        <v>9286</v>
      </c>
      <c r="C11" s="2" t="s">
        <v>67</v>
      </c>
      <c r="D11" s="2" t="s">
        <v>67</v>
      </c>
      <c r="F11" s="29" t="s">
        <v>8738</v>
      </c>
      <c r="G11" s="8" t="s">
        <v>8505</v>
      </c>
      <c r="H11">
        <v>1</v>
      </c>
    </row>
    <row r="12" spans="1:8" ht="28.8" x14ac:dyDescent="0.3">
      <c r="A12" s="8" t="s">
        <v>8909</v>
      </c>
      <c r="B12" s="8" t="s">
        <v>9286</v>
      </c>
      <c r="C12" s="2" t="s">
        <v>67</v>
      </c>
      <c r="D12" s="2" t="s">
        <v>67</v>
      </c>
      <c r="F12" s="29" t="s">
        <v>8605</v>
      </c>
      <c r="G12" s="8" t="s">
        <v>8499</v>
      </c>
      <c r="H12">
        <v>1</v>
      </c>
    </row>
    <row r="13" spans="1:8" x14ac:dyDescent="0.3">
      <c r="A13" s="8" t="s">
        <v>8910</v>
      </c>
      <c r="B13" s="8" t="s">
        <v>9286</v>
      </c>
      <c r="C13" s="2" t="s">
        <v>67</v>
      </c>
      <c r="D13" s="2" t="s">
        <v>67</v>
      </c>
      <c r="E13" s="15"/>
      <c r="F13" s="29" t="s">
        <v>8565</v>
      </c>
      <c r="G13" s="8" t="s">
        <v>8499</v>
      </c>
      <c r="H13">
        <v>1</v>
      </c>
    </row>
    <row r="14" spans="1:8" ht="28.8" x14ac:dyDescent="0.3">
      <c r="A14" s="8" t="s">
        <v>8911</v>
      </c>
      <c r="B14" s="8" t="s">
        <v>9286</v>
      </c>
      <c r="C14" s="2" t="s">
        <v>67</v>
      </c>
      <c r="D14" s="2" t="s">
        <v>67</v>
      </c>
      <c r="F14" s="29" t="s">
        <v>8757</v>
      </c>
      <c r="G14" s="8" t="s">
        <v>8499</v>
      </c>
      <c r="H14">
        <v>1</v>
      </c>
    </row>
    <row r="15" spans="1:8" ht="28.8" x14ac:dyDescent="0.3">
      <c r="A15" s="8" t="s">
        <v>8912</v>
      </c>
      <c r="B15" s="8" t="s">
        <v>9286</v>
      </c>
      <c r="C15" s="2" t="s">
        <v>67</v>
      </c>
      <c r="D15" s="2" t="s">
        <v>67</v>
      </c>
      <c r="E15" s="15"/>
      <c r="F15" s="29" t="s">
        <v>8574</v>
      </c>
      <c r="G15" s="8" t="s">
        <v>8499</v>
      </c>
      <c r="H15">
        <v>1</v>
      </c>
    </row>
    <row r="16" spans="1:8" x14ac:dyDescent="0.3">
      <c r="A16" s="8" t="s">
        <v>8913</v>
      </c>
      <c r="B16" s="8" t="s">
        <v>9286</v>
      </c>
      <c r="C16" s="2" t="s">
        <v>67</v>
      </c>
      <c r="D16" s="2" t="s">
        <v>67</v>
      </c>
      <c r="F16" s="29" t="s">
        <v>8778</v>
      </c>
      <c r="G16" s="8" t="s">
        <v>8499</v>
      </c>
      <c r="H16">
        <v>1</v>
      </c>
    </row>
    <row r="17" spans="1:8" x14ac:dyDescent="0.3">
      <c r="A17" s="8" t="s">
        <v>8914</v>
      </c>
      <c r="B17" s="8" t="s">
        <v>9286</v>
      </c>
      <c r="C17" s="2" t="s">
        <v>67</v>
      </c>
      <c r="D17" s="2" t="s">
        <v>67</v>
      </c>
      <c r="E17" s="15"/>
      <c r="F17" s="29" t="s">
        <v>8590</v>
      </c>
      <c r="G17" s="8" t="s">
        <v>8499</v>
      </c>
      <c r="H17">
        <v>1</v>
      </c>
    </row>
    <row r="18" spans="1:8" x14ac:dyDescent="0.3">
      <c r="A18" s="8" t="s">
        <v>8915</v>
      </c>
      <c r="B18" s="8" t="s">
        <v>9286</v>
      </c>
      <c r="C18" s="2" t="s">
        <v>67</v>
      </c>
      <c r="D18" s="2" t="s">
        <v>67</v>
      </c>
      <c r="F18" s="29" t="s">
        <v>8638</v>
      </c>
      <c r="G18" s="8" t="s">
        <v>8499</v>
      </c>
      <c r="H18">
        <v>1</v>
      </c>
    </row>
    <row r="19" spans="1:8" ht="28.8" x14ac:dyDescent="0.3">
      <c r="A19" s="8" t="s">
        <v>8916</v>
      </c>
      <c r="B19" s="8" t="s">
        <v>9286</v>
      </c>
      <c r="C19" s="2" t="s">
        <v>67</v>
      </c>
      <c r="D19" s="2" t="s">
        <v>67</v>
      </c>
      <c r="E19" s="15"/>
      <c r="F19" s="29" t="s">
        <v>8586</v>
      </c>
      <c r="G19" s="8" t="s">
        <v>8499</v>
      </c>
      <c r="H19">
        <v>1</v>
      </c>
    </row>
    <row r="20" spans="1:8" ht="28.8" x14ac:dyDescent="0.3">
      <c r="A20" s="8" t="s">
        <v>8917</v>
      </c>
      <c r="B20" s="8" t="s">
        <v>9286</v>
      </c>
      <c r="C20" s="2" t="s">
        <v>67</v>
      </c>
      <c r="D20" s="2" t="s">
        <v>67</v>
      </c>
      <c r="F20" s="29" t="s">
        <v>8820</v>
      </c>
      <c r="G20" s="8" t="s">
        <v>8499</v>
      </c>
      <c r="H20">
        <v>1</v>
      </c>
    </row>
    <row r="21" spans="1:8" x14ac:dyDescent="0.3">
      <c r="A21" s="8" t="s">
        <v>8918</v>
      </c>
      <c r="B21" s="8" t="s">
        <v>9286</v>
      </c>
      <c r="C21" s="2" t="s">
        <v>67</v>
      </c>
      <c r="D21" s="2" t="s">
        <v>67</v>
      </c>
      <c r="E21" s="15"/>
      <c r="F21" s="29" t="s">
        <v>8552</v>
      </c>
      <c r="G21" s="8" t="s">
        <v>8499</v>
      </c>
      <c r="H21">
        <v>1</v>
      </c>
    </row>
    <row r="22" spans="1:8" ht="28.8" x14ac:dyDescent="0.3">
      <c r="A22" s="8" t="s">
        <v>8919</v>
      </c>
      <c r="B22" s="8" t="s">
        <v>9286</v>
      </c>
      <c r="C22" s="2" t="s">
        <v>11170</v>
      </c>
      <c r="D22" s="2" t="s">
        <v>68</v>
      </c>
      <c r="E22" s="15"/>
      <c r="F22" s="29" t="s">
        <v>8501</v>
      </c>
      <c r="G22" s="8" t="s">
        <v>8499</v>
      </c>
      <c r="H22">
        <v>1</v>
      </c>
    </row>
    <row r="23" spans="1:8" x14ac:dyDescent="0.3">
      <c r="A23" s="8" t="s">
        <v>8920</v>
      </c>
      <c r="B23" s="8" t="s">
        <v>9286</v>
      </c>
      <c r="C23" s="2" t="s">
        <v>67</v>
      </c>
      <c r="D23" s="2" t="s">
        <v>67</v>
      </c>
      <c r="E23" s="15"/>
      <c r="F23" s="29" t="s">
        <v>8591</v>
      </c>
      <c r="G23" s="8" t="s">
        <v>8499</v>
      </c>
      <c r="H23">
        <v>1</v>
      </c>
    </row>
    <row r="24" spans="1:8" x14ac:dyDescent="0.3">
      <c r="A24" s="8" t="s">
        <v>8921</v>
      </c>
      <c r="B24" s="8" t="s">
        <v>9286</v>
      </c>
      <c r="C24" s="2" t="s">
        <v>67</v>
      </c>
      <c r="D24" s="2" t="s">
        <v>67</v>
      </c>
      <c r="F24" s="29" t="s">
        <v>8647</v>
      </c>
      <c r="G24" s="8" t="s">
        <v>8499</v>
      </c>
      <c r="H24">
        <v>1</v>
      </c>
    </row>
    <row r="25" spans="1:8" x14ac:dyDescent="0.3">
      <c r="A25" s="8" t="s">
        <v>8922</v>
      </c>
      <c r="B25" s="8" t="s">
        <v>9286</v>
      </c>
      <c r="C25" s="2" t="s">
        <v>67</v>
      </c>
      <c r="D25" s="2" t="s">
        <v>67</v>
      </c>
      <c r="E25" s="15"/>
      <c r="F25" s="29" t="s">
        <v>8549</v>
      </c>
      <c r="G25" s="8" t="s">
        <v>8499</v>
      </c>
      <c r="H25">
        <v>1</v>
      </c>
    </row>
    <row r="26" spans="1:8" ht="28.8" x14ac:dyDescent="0.3">
      <c r="A26" s="8" t="s">
        <v>8923</v>
      </c>
      <c r="B26" s="8" t="s">
        <v>9286</v>
      </c>
      <c r="C26" s="2" t="s">
        <v>67</v>
      </c>
      <c r="D26" s="2" t="s">
        <v>67</v>
      </c>
      <c r="F26" s="29" t="s">
        <v>8672</v>
      </c>
      <c r="G26" s="8" t="s">
        <v>8499</v>
      </c>
      <c r="H26">
        <v>1</v>
      </c>
    </row>
    <row r="27" spans="1:8" ht="28.8" x14ac:dyDescent="0.3">
      <c r="A27" s="8" t="s">
        <v>8924</v>
      </c>
      <c r="B27" s="8" t="s">
        <v>9286</v>
      </c>
      <c r="C27" s="2" t="s">
        <v>67</v>
      </c>
      <c r="D27" s="2" t="s">
        <v>67</v>
      </c>
      <c r="F27" s="29" t="s">
        <v>8872</v>
      </c>
      <c r="G27" s="8" t="s">
        <v>8499</v>
      </c>
      <c r="H27">
        <v>1</v>
      </c>
    </row>
    <row r="28" spans="1:8" x14ac:dyDescent="0.3">
      <c r="A28" s="8" t="s">
        <v>8925</v>
      </c>
      <c r="B28" s="8" t="s">
        <v>9286</v>
      </c>
      <c r="C28" s="2" t="s">
        <v>67</v>
      </c>
      <c r="D28" s="2" t="s">
        <v>67</v>
      </c>
      <c r="E28" s="15"/>
      <c r="F28" s="29" t="s">
        <v>8523</v>
      </c>
      <c r="G28" s="8" t="s">
        <v>8499</v>
      </c>
      <c r="H28">
        <v>1</v>
      </c>
    </row>
    <row r="29" spans="1:8" ht="28.8" x14ac:dyDescent="0.3">
      <c r="A29" s="8" t="s">
        <v>8926</v>
      </c>
      <c r="B29" s="8" t="s">
        <v>9286</v>
      </c>
      <c r="C29" s="2" t="s">
        <v>67</v>
      </c>
      <c r="D29" s="2" t="s">
        <v>67</v>
      </c>
      <c r="F29" s="29" t="s">
        <v>8806</v>
      </c>
      <c r="G29" s="8" t="s">
        <v>8499</v>
      </c>
      <c r="H29">
        <v>1</v>
      </c>
    </row>
    <row r="30" spans="1:8" ht="28.8" x14ac:dyDescent="0.3">
      <c r="A30" s="8" t="s">
        <v>8927</v>
      </c>
      <c r="B30" s="8" t="s">
        <v>9286</v>
      </c>
      <c r="C30" s="2" t="s">
        <v>67</v>
      </c>
      <c r="D30" s="2" t="s">
        <v>67</v>
      </c>
      <c r="F30" s="29" t="s">
        <v>8814</v>
      </c>
      <c r="G30" s="8" t="s">
        <v>8499</v>
      </c>
      <c r="H30">
        <v>1</v>
      </c>
    </row>
    <row r="31" spans="1:8" x14ac:dyDescent="0.3">
      <c r="A31" s="8" t="s">
        <v>8928</v>
      </c>
      <c r="B31" s="8" t="s">
        <v>9286</v>
      </c>
      <c r="C31" s="2" t="s">
        <v>67</v>
      </c>
      <c r="D31" s="2" t="s">
        <v>67</v>
      </c>
      <c r="E31" s="15"/>
      <c r="F31" s="29" t="s">
        <v>8556</v>
      </c>
      <c r="G31" s="8" t="s">
        <v>8499</v>
      </c>
      <c r="H31">
        <v>1</v>
      </c>
    </row>
    <row r="32" spans="1:8" ht="28.8" x14ac:dyDescent="0.3">
      <c r="A32" s="8" t="s">
        <v>8929</v>
      </c>
      <c r="B32" s="8" t="s">
        <v>9286</v>
      </c>
      <c r="C32" s="2" t="s">
        <v>67</v>
      </c>
      <c r="D32" s="2" t="s">
        <v>67</v>
      </c>
      <c r="F32" s="29" t="s">
        <v>8614</v>
      </c>
      <c r="G32" s="8" t="s">
        <v>8499</v>
      </c>
      <c r="H32">
        <v>1</v>
      </c>
    </row>
    <row r="33" spans="1:8" ht="28.8" x14ac:dyDescent="0.3">
      <c r="A33" s="8" t="s">
        <v>8930</v>
      </c>
      <c r="B33" s="8" t="s">
        <v>9286</v>
      </c>
      <c r="C33" s="2" t="s">
        <v>67</v>
      </c>
      <c r="D33" s="2" t="s">
        <v>67</v>
      </c>
      <c r="F33" s="29" t="s">
        <v>8859</v>
      </c>
      <c r="G33" s="8" t="s">
        <v>8499</v>
      </c>
      <c r="H33">
        <v>1</v>
      </c>
    </row>
    <row r="34" spans="1:8" x14ac:dyDescent="0.3">
      <c r="A34" s="8" t="s">
        <v>8931</v>
      </c>
      <c r="B34" s="8" t="s">
        <v>9286</v>
      </c>
      <c r="C34" s="2" t="s">
        <v>67</v>
      </c>
      <c r="D34" s="2" t="s">
        <v>67</v>
      </c>
      <c r="F34" s="29" t="s">
        <v>8786</v>
      </c>
      <c r="G34" s="8" t="s">
        <v>8499</v>
      </c>
      <c r="H34">
        <v>1</v>
      </c>
    </row>
    <row r="35" spans="1:8" x14ac:dyDescent="0.3">
      <c r="A35" s="8" t="s">
        <v>8932</v>
      </c>
      <c r="B35" s="8" t="s">
        <v>9286</v>
      </c>
      <c r="C35" s="2" t="s">
        <v>67</v>
      </c>
      <c r="D35" s="2" t="s">
        <v>67</v>
      </c>
      <c r="F35" s="29" t="s">
        <v>8813</v>
      </c>
      <c r="G35" s="8" t="s">
        <v>8499</v>
      </c>
      <c r="H35">
        <v>1</v>
      </c>
    </row>
    <row r="36" spans="1:8" x14ac:dyDescent="0.3">
      <c r="A36" s="8" t="s">
        <v>8933</v>
      </c>
      <c r="B36" s="8" t="s">
        <v>9286</v>
      </c>
      <c r="C36" s="2" t="s">
        <v>67</v>
      </c>
      <c r="D36" s="2" t="s">
        <v>67</v>
      </c>
      <c r="E36" s="15"/>
      <c r="F36" s="29" t="s">
        <v>8540</v>
      </c>
      <c r="G36" s="8" t="s">
        <v>8499</v>
      </c>
      <c r="H36">
        <v>1</v>
      </c>
    </row>
    <row r="37" spans="1:8" x14ac:dyDescent="0.3">
      <c r="A37" s="8" t="s">
        <v>8934</v>
      </c>
      <c r="B37" s="8" t="s">
        <v>9286</v>
      </c>
      <c r="C37" s="2" t="s">
        <v>67</v>
      </c>
      <c r="D37" s="2" t="s">
        <v>67</v>
      </c>
      <c r="F37" s="29" t="s">
        <v>3227</v>
      </c>
      <c r="G37" s="8" t="s">
        <v>8499</v>
      </c>
      <c r="H37">
        <v>1</v>
      </c>
    </row>
    <row r="38" spans="1:8" x14ac:dyDescent="0.3">
      <c r="A38" s="8" t="s">
        <v>8935</v>
      </c>
      <c r="B38" s="8" t="s">
        <v>9286</v>
      </c>
      <c r="C38" s="2" t="s">
        <v>67</v>
      </c>
      <c r="D38" s="2" t="s">
        <v>67</v>
      </c>
      <c r="F38" s="29" t="s">
        <v>8717</v>
      </c>
      <c r="G38" s="8" t="s">
        <v>8499</v>
      </c>
      <c r="H38">
        <v>1</v>
      </c>
    </row>
    <row r="39" spans="1:8" ht="28.8" x14ac:dyDescent="0.3">
      <c r="A39" s="8" t="s">
        <v>8936</v>
      </c>
      <c r="B39" s="8" t="s">
        <v>9286</v>
      </c>
      <c r="C39" s="2" t="s">
        <v>67</v>
      </c>
      <c r="D39" s="2" t="s">
        <v>67</v>
      </c>
      <c r="F39" s="29" t="s">
        <v>8861</v>
      </c>
      <c r="G39" s="8" t="s">
        <v>8499</v>
      </c>
      <c r="H39">
        <v>1</v>
      </c>
    </row>
    <row r="40" spans="1:8" ht="28.8" x14ac:dyDescent="0.3">
      <c r="A40" s="8" t="s">
        <v>8937</v>
      </c>
      <c r="B40" s="8" t="s">
        <v>9286</v>
      </c>
      <c r="C40" s="2" t="s">
        <v>67</v>
      </c>
      <c r="D40" s="2" t="s">
        <v>68</v>
      </c>
      <c r="E40" s="15" t="s">
        <v>8895</v>
      </c>
      <c r="F40" s="29" t="s">
        <v>8504</v>
      </c>
      <c r="G40" s="8" t="s">
        <v>8499</v>
      </c>
      <c r="H40">
        <v>1</v>
      </c>
    </row>
    <row r="41" spans="1:8" ht="28.8" x14ac:dyDescent="0.3">
      <c r="A41" s="8" t="s">
        <v>8938</v>
      </c>
      <c r="B41" s="8" t="s">
        <v>9286</v>
      </c>
      <c r="C41" s="2" t="s">
        <v>67</v>
      </c>
      <c r="D41" s="2" t="s">
        <v>67</v>
      </c>
      <c r="F41" s="29" t="s">
        <v>8723</v>
      </c>
      <c r="G41" s="8" t="s">
        <v>8499</v>
      </c>
      <c r="H41">
        <v>1</v>
      </c>
    </row>
    <row r="42" spans="1:8" x14ac:dyDescent="0.3">
      <c r="A42" s="8" t="s">
        <v>8939</v>
      </c>
      <c r="B42" s="8" t="s">
        <v>9286</v>
      </c>
      <c r="C42" s="2" t="s">
        <v>11170</v>
      </c>
      <c r="D42" s="2" t="s">
        <v>68</v>
      </c>
      <c r="E42" s="15"/>
      <c r="F42" s="29" t="s">
        <v>8503</v>
      </c>
      <c r="G42" s="8" t="s">
        <v>8499</v>
      </c>
      <c r="H42">
        <v>1</v>
      </c>
    </row>
    <row r="43" spans="1:8" x14ac:dyDescent="0.3">
      <c r="A43" s="8" t="s">
        <v>8940</v>
      </c>
      <c r="B43" s="8" t="s">
        <v>9286</v>
      </c>
      <c r="C43" s="2" t="s">
        <v>67</v>
      </c>
      <c r="D43" s="2" t="s">
        <v>67</v>
      </c>
      <c r="F43" s="29" t="s">
        <v>8507</v>
      </c>
      <c r="G43" s="8" t="s">
        <v>8499</v>
      </c>
      <c r="H43">
        <v>1</v>
      </c>
    </row>
    <row r="44" spans="1:8" x14ac:dyDescent="0.3">
      <c r="A44" s="8" t="s">
        <v>8941</v>
      </c>
      <c r="B44" s="8" t="s">
        <v>9286</v>
      </c>
      <c r="C44" s="2" t="s">
        <v>67</v>
      </c>
      <c r="D44" s="2" t="s">
        <v>67</v>
      </c>
      <c r="F44" s="29" t="s">
        <v>8599</v>
      </c>
      <c r="G44" s="8" t="s">
        <v>8499</v>
      </c>
      <c r="H44">
        <v>1</v>
      </c>
    </row>
    <row r="45" spans="1:8" x14ac:dyDescent="0.3">
      <c r="A45" s="8" t="s">
        <v>8942</v>
      </c>
      <c r="B45" s="8" t="s">
        <v>9286</v>
      </c>
      <c r="C45" s="2" t="s">
        <v>67</v>
      </c>
      <c r="D45" s="2" t="s">
        <v>67</v>
      </c>
      <c r="E45" s="15"/>
      <c r="F45" s="29" t="s">
        <v>8538</v>
      </c>
      <c r="G45" s="8" t="s">
        <v>8499</v>
      </c>
      <c r="H45">
        <v>1</v>
      </c>
    </row>
    <row r="46" spans="1:8" ht="28.8" x14ac:dyDescent="0.3">
      <c r="A46" s="8" t="s">
        <v>8943</v>
      </c>
      <c r="B46" s="8" t="s">
        <v>9286</v>
      </c>
      <c r="C46" s="2" t="s">
        <v>67</v>
      </c>
      <c r="D46" s="2" t="s">
        <v>67</v>
      </c>
      <c r="F46" s="29" t="s">
        <v>8828</v>
      </c>
      <c r="G46" s="8" t="s">
        <v>8499</v>
      </c>
      <c r="H46">
        <v>1</v>
      </c>
    </row>
    <row r="47" spans="1:8" x14ac:dyDescent="0.3">
      <c r="A47" s="8" t="s">
        <v>8944</v>
      </c>
      <c r="B47" s="8" t="s">
        <v>9286</v>
      </c>
      <c r="C47" s="2" t="s">
        <v>67</v>
      </c>
      <c r="D47" s="2" t="s">
        <v>67</v>
      </c>
      <c r="E47" s="15"/>
      <c r="F47" s="29" t="s">
        <v>8588</v>
      </c>
      <c r="G47" s="8" t="s">
        <v>8499</v>
      </c>
      <c r="H47">
        <v>1</v>
      </c>
    </row>
    <row r="48" spans="1:8" ht="56.4" customHeight="1" x14ac:dyDescent="0.3">
      <c r="A48" s="8" t="s">
        <v>8945</v>
      </c>
      <c r="B48" s="8" t="s">
        <v>9286</v>
      </c>
      <c r="C48" s="2" t="s">
        <v>67</v>
      </c>
      <c r="D48" s="2" t="s">
        <v>68</v>
      </c>
      <c r="E48" s="23" t="s">
        <v>12979</v>
      </c>
      <c r="F48" s="29" t="s">
        <v>8500</v>
      </c>
      <c r="G48" s="8" t="s">
        <v>8499</v>
      </c>
      <c r="H48">
        <v>1</v>
      </c>
    </row>
    <row r="49" spans="1:8" ht="28.8" x14ac:dyDescent="0.3">
      <c r="A49" s="8" t="s">
        <v>8946</v>
      </c>
      <c r="B49" s="8" t="s">
        <v>9286</v>
      </c>
      <c r="C49" s="2" t="s">
        <v>67</v>
      </c>
      <c r="D49" s="2" t="s">
        <v>67</v>
      </c>
      <c r="F49" s="29" t="s">
        <v>8656</v>
      </c>
      <c r="G49" s="8" t="s">
        <v>8499</v>
      </c>
      <c r="H49">
        <v>1</v>
      </c>
    </row>
    <row r="50" spans="1:8" ht="28.8" x14ac:dyDescent="0.3">
      <c r="A50" s="8" t="s">
        <v>8947</v>
      </c>
      <c r="B50" s="8" t="s">
        <v>9286</v>
      </c>
      <c r="C50" s="2" t="s">
        <v>67</v>
      </c>
      <c r="D50" s="2" t="s">
        <v>67</v>
      </c>
      <c r="E50" s="15"/>
      <c r="F50" s="29" t="s">
        <v>8542</v>
      </c>
      <c r="G50" s="8" t="s">
        <v>8499</v>
      </c>
      <c r="H50">
        <v>1</v>
      </c>
    </row>
    <row r="51" spans="1:8" x14ac:dyDescent="0.3">
      <c r="A51" s="8" t="s">
        <v>8948</v>
      </c>
      <c r="B51" s="8" t="s">
        <v>9286</v>
      </c>
      <c r="C51" s="2" t="s">
        <v>67</v>
      </c>
      <c r="D51" s="2" t="s">
        <v>67</v>
      </c>
      <c r="E51" s="15"/>
      <c r="F51" s="29" t="s">
        <v>8581</v>
      </c>
      <c r="G51" s="8" t="s">
        <v>8499</v>
      </c>
      <c r="H51">
        <v>1</v>
      </c>
    </row>
    <row r="52" spans="1:8" x14ac:dyDescent="0.3">
      <c r="A52" s="8" t="s">
        <v>8949</v>
      </c>
      <c r="B52" s="8" t="s">
        <v>9286</v>
      </c>
      <c r="C52" s="2" t="s">
        <v>67</v>
      </c>
      <c r="D52" s="2" t="s">
        <v>67</v>
      </c>
      <c r="F52" s="29" t="s">
        <v>8671</v>
      </c>
      <c r="G52" s="8" t="s">
        <v>8499</v>
      </c>
      <c r="H52">
        <v>1</v>
      </c>
    </row>
    <row r="53" spans="1:8" ht="28.8" x14ac:dyDescent="0.3">
      <c r="A53" s="8" t="s">
        <v>8950</v>
      </c>
      <c r="B53" s="8" t="s">
        <v>9286</v>
      </c>
      <c r="C53" s="2" t="s">
        <v>67</v>
      </c>
      <c r="D53" s="2" t="s">
        <v>67</v>
      </c>
      <c r="F53" s="29" t="s">
        <v>8635</v>
      </c>
      <c r="G53" s="8" t="s">
        <v>8499</v>
      </c>
      <c r="H53">
        <v>1</v>
      </c>
    </row>
    <row r="54" spans="1:8" ht="28.8" x14ac:dyDescent="0.3">
      <c r="A54" s="8" t="s">
        <v>8951</v>
      </c>
      <c r="B54" s="8" t="s">
        <v>9286</v>
      </c>
      <c r="C54" s="2" t="s">
        <v>67</v>
      </c>
      <c r="D54" s="2" t="s">
        <v>67</v>
      </c>
      <c r="F54" s="29" t="s">
        <v>8783</v>
      </c>
      <c r="G54" s="8" t="s">
        <v>8499</v>
      </c>
      <c r="H54">
        <v>1</v>
      </c>
    </row>
    <row r="55" spans="1:8" x14ac:dyDescent="0.3">
      <c r="A55" s="8" t="s">
        <v>8952</v>
      </c>
      <c r="B55" s="8" t="s">
        <v>9286</v>
      </c>
      <c r="C55" s="2" t="s">
        <v>67</v>
      </c>
      <c r="D55" s="2" t="s">
        <v>67</v>
      </c>
      <c r="F55" s="29" t="s">
        <v>8654</v>
      </c>
      <c r="G55" s="8" t="s">
        <v>2650</v>
      </c>
      <c r="H55">
        <v>1</v>
      </c>
    </row>
    <row r="56" spans="1:8" ht="28.8" x14ac:dyDescent="0.3">
      <c r="A56" s="8" t="s">
        <v>8953</v>
      </c>
      <c r="B56" s="8" t="s">
        <v>9286</v>
      </c>
      <c r="C56" s="2" t="s">
        <v>67</v>
      </c>
      <c r="D56" s="2" t="s">
        <v>67</v>
      </c>
      <c r="F56" s="29" t="s">
        <v>8725</v>
      </c>
      <c r="G56" s="8" t="s">
        <v>2650</v>
      </c>
      <c r="H56">
        <v>1</v>
      </c>
    </row>
    <row r="57" spans="1:8" ht="28.8" x14ac:dyDescent="0.3">
      <c r="A57" s="8" t="s">
        <v>8954</v>
      </c>
      <c r="B57" s="8" t="s">
        <v>9286</v>
      </c>
      <c r="C57" s="2" t="s">
        <v>67</v>
      </c>
      <c r="D57" s="2" t="s">
        <v>67</v>
      </c>
      <c r="F57" s="29" t="s">
        <v>8711</v>
      </c>
      <c r="G57" s="8" t="s">
        <v>2650</v>
      </c>
      <c r="H57">
        <v>1</v>
      </c>
    </row>
    <row r="58" spans="1:8" ht="28.8" x14ac:dyDescent="0.3">
      <c r="A58" s="8" t="s">
        <v>8955</v>
      </c>
      <c r="B58" s="8" t="s">
        <v>9286</v>
      </c>
      <c r="C58" s="2" t="s">
        <v>67</v>
      </c>
      <c r="D58" s="2" t="s">
        <v>67</v>
      </c>
      <c r="F58" s="29" t="s">
        <v>8728</v>
      </c>
      <c r="G58" s="8" t="s">
        <v>2650</v>
      </c>
      <c r="H58">
        <v>1</v>
      </c>
    </row>
    <row r="59" spans="1:8" ht="28.8" x14ac:dyDescent="0.3">
      <c r="A59" s="8" t="s">
        <v>8956</v>
      </c>
      <c r="B59" s="8" t="s">
        <v>9286</v>
      </c>
      <c r="C59" s="2" t="s">
        <v>67</v>
      </c>
      <c r="D59" s="2" t="s">
        <v>67</v>
      </c>
      <c r="F59" s="29" t="s">
        <v>8642</v>
      </c>
      <c r="G59" s="8" t="s">
        <v>2650</v>
      </c>
      <c r="H59">
        <v>1</v>
      </c>
    </row>
    <row r="60" spans="1:8" x14ac:dyDescent="0.3">
      <c r="A60" s="8" t="s">
        <v>8957</v>
      </c>
      <c r="B60" s="8" t="s">
        <v>9286</v>
      </c>
      <c r="C60" s="2" t="s">
        <v>67</v>
      </c>
      <c r="D60" s="2" t="s">
        <v>67</v>
      </c>
      <c r="F60" s="29" t="s">
        <v>8617</v>
      </c>
      <c r="G60" s="8" t="s">
        <v>2650</v>
      </c>
      <c r="H60">
        <v>1</v>
      </c>
    </row>
    <row r="61" spans="1:8" x14ac:dyDescent="0.3">
      <c r="A61" s="8" t="s">
        <v>8958</v>
      </c>
      <c r="B61" s="8" t="s">
        <v>9286</v>
      </c>
      <c r="C61" s="2" t="s">
        <v>67</v>
      </c>
      <c r="D61" s="2" t="s">
        <v>67</v>
      </c>
      <c r="F61" s="29" t="s">
        <v>8604</v>
      </c>
      <c r="G61" s="8" t="s">
        <v>2650</v>
      </c>
      <c r="H61">
        <v>1</v>
      </c>
    </row>
    <row r="62" spans="1:8" x14ac:dyDescent="0.3">
      <c r="A62" s="8" t="s">
        <v>8959</v>
      </c>
      <c r="B62" s="8" t="s">
        <v>9286</v>
      </c>
      <c r="C62" s="2" t="s">
        <v>67</v>
      </c>
      <c r="D62" s="2" t="s">
        <v>67</v>
      </c>
      <c r="F62" s="29" t="s">
        <v>8742</v>
      </c>
      <c r="G62" s="8" t="s">
        <v>2650</v>
      </c>
      <c r="H62">
        <v>1</v>
      </c>
    </row>
    <row r="63" spans="1:8" x14ac:dyDescent="0.3">
      <c r="A63" s="8" t="s">
        <v>8960</v>
      </c>
      <c r="B63" s="8" t="s">
        <v>9286</v>
      </c>
      <c r="C63" s="2" t="s">
        <v>67</v>
      </c>
      <c r="D63" s="2" t="s">
        <v>67</v>
      </c>
      <c r="F63" s="29" t="s">
        <v>8782</v>
      </c>
      <c r="G63" s="8" t="s">
        <v>2650</v>
      </c>
      <c r="H63">
        <v>1</v>
      </c>
    </row>
    <row r="64" spans="1:8" x14ac:dyDescent="0.3">
      <c r="A64" s="8" t="s">
        <v>8961</v>
      </c>
      <c r="B64" s="8" t="s">
        <v>9286</v>
      </c>
      <c r="C64" s="2" t="s">
        <v>67</v>
      </c>
      <c r="D64" s="2" t="s">
        <v>67</v>
      </c>
      <c r="E64" s="15"/>
      <c r="F64" s="29" t="s">
        <v>8572</v>
      </c>
      <c r="G64" s="8" t="s">
        <v>2650</v>
      </c>
      <c r="H64">
        <v>1</v>
      </c>
    </row>
    <row r="65" spans="1:8" x14ac:dyDescent="0.3">
      <c r="A65" s="8" t="s">
        <v>8962</v>
      </c>
      <c r="B65" s="8" t="s">
        <v>9286</v>
      </c>
      <c r="C65" s="2" t="s">
        <v>67</v>
      </c>
      <c r="D65" s="2" t="s">
        <v>67</v>
      </c>
      <c r="E65" s="15"/>
      <c r="F65" s="29" t="s">
        <v>8564</v>
      </c>
      <c r="G65" s="8" t="s">
        <v>2650</v>
      </c>
      <c r="H65">
        <v>1</v>
      </c>
    </row>
    <row r="66" spans="1:8" x14ac:dyDescent="0.3">
      <c r="A66" s="8" t="s">
        <v>8963</v>
      </c>
      <c r="B66" s="8" t="s">
        <v>9286</v>
      </c>
      <c r="C66" s="2" t="s">
        <v>67</v>
      </c>
      <c r="D66" s="2" t="s">
        <v>67</v>
      </c>
      <c r="F66" s="29" t="s">
        <v>8727</v>
      </c>
      <c r="G66" s="8" t="s">
        <v>2650</v>
      </c>
      <c r="H66">
        <v>1</v>
      </c>
    </row>
    <row r="67" spans="1:8" x14ac:dyDescent="0.3">
      <c r="A67" s="8" t="s">
        <v>8964</v>
      </c>
      <c r="B67" s="8" t="s">
        <v>9286</v>
      </c>
      <c r="C67" s="2" t="s">
        <v>67</v>
      </c>
      <c r="D67" s="2" t="s">
        <v>67</v>
      </c>
      <c r="F67" s="29" t="s">
        <v>8708</v>
      </c>
      <c r="G67" s="8" t="s">
        <v>2650</v>
      </c>
      <c r="H67">
        <v>1</v>
      </c>
    </row>
    <row r="68" spans="1:8" ht="28.8" x14ac:dyDescent="0.3">
      <c r="A68" s="8" t="s">
        <v>8965</v>
      </c>
      <c r="B68" s="8" t="s">
        <v>9286</v>
      </c>
      <c r="C68" s="2" t="s">
        <v>67</v>
      </c>
      <c r="D68" s="2" t="s">
        <v>67</v>
      </c>
      <c r="F68" s="29" t="s">
        <v>8752</v>
      </c>
      <c r="G68" s="8" t="s">
        <v>2650</v>
      </c>
      <c r="H68">
        <v>1</v>
      </c>
    </row>
    <row r="69" spans="1:8" ht="28.8" x14ac:dyDescent="0.3">
      <c r="A69" s="8" t="s">
        <v>8966</v>
      </c>
      <c r="B69" s="8" t="s">
        <v>9286</v>
      </c>
      <c r="C69" s="2" t="s">
        <v>67</v>
      </c>
      <c r="D69" s="2" t="s">
        <v>67</v>
      </c>
      <c r="E69" s="15"/>
      <c r="F69" s="29" t="s">
        <v>8563</v>
      </c>
      <c r="G69" s="8" t="s">
        <v>2650</v>
      </c>
      <c r="H69">
        <v>1</v>
      </c>
    </row>
    <row r="70" spans="1:8" x14ac:dyDescent="0.3">
      <c r="A70" s="8" t="s">
        <v>8967</v>
      </c>
      <c r="B70" s="8" t="s">
        <v>9286</v>
      </c>
      <c r="C70" s="2" t="s">
        <v>67</v>
      </c>
      <c r="D70" s="2" t="s">
        <v>67</v>
      </c>
      <c r="F70" s="29" t="s">
        <v>8819</v>
      </c>
      <c r="G70" s="8" t="s">
        <v>2650</v>
      </c>
      <c r="H70">
        <v>1</v>
      </c>
    </row>
    <row r="71" spans="1:8" x14ac:dyDescent="0.3">
      <c r="A71" s="8" t="s">
        <v>8968</v>
      </c>
      <c r="B71" s="8" t="s">
        <v>9286</v>
      </c>
      <c r="C71" s="2" t="s">
        <v>67</v>
      </c>
      <c r="D71" s="2" t="s">
        <v>67</v>
      </c>
      <c r="F71" s="29" t="s">
        <v>8762</v>
      </c>
      <c r="G71" s="8" t="s">
        <v>2650</v>
      </c>
      <c r="H71">
        <v>1</v>
      </c>
    </row>
    <row r="72" spans="1:8" ht="28.8" x14ac:dyDescent="0.3">
      <c r="A72" s="8" t="s">
        <v>8969</v>
      </c>
      <c r="B72" s="8" t="s">
        <v>9286</v>
      </c>
      <c r="C72" s="2" t="s">
        <v>67</v>
      </c>
      <c r="D72" s="2" t="s">
        <v>67</v>
      </c>
      <c r="F72" s="29" t="s">
        <v>8849</v>
      </c>
      <c r="G72" s="8" t="s">
        <v>2650</v>
      </c>
      <c r="H72">
        <v>1</v>
      </c>
    </row>
    <row r="73" spans="1:8" x14ac:dyDescent="0.3">
      <c r="A73" s="8" t="s">
        <v>8970</v>
      </c>
      <c r="B73" s="8" t="s">
        <v>9286</v>
      </c>
      <c r="C73" s="2" t="s">
        <v>67</v>
      </c>
      <c r="D73" s="2" t="s">
        <v>67</v>
      </c>
      <c r="F73" s="29" t="s">
        <v>8863</v>
      </c>
      <c r="G73" s="8" t="s">
        <v>2650</v>
      </c>
      <c r="H73">
        <v>1</v>
      </c>
    </row>
    <row r="74" spans="1:8" x14ac:dyDescent="0.3">
      <c r="A74" s="8" t="s">
        <v>8971</v>
      </c>
      <c r="B74" s="8" t="s">
        <v>9286</v>
      </c>
      <c r="C74" s="2" t="s">
        <v>67</v>
      </c>
      <c r="D74" s="2" t="s">
        <v>67</v>
      </c>
      <c r="E74" s="15"/>
      <c r="F74" s="29" t="s">
        <v>8585</v>
      </c>
      <c r="G74" s="8" t="s">
        <v>2650</v>
      </c>
      <c r="H74">
        <v>1</v>
      </c>
    </row>
    <row r="75" spans="1:8" x14ac:dyDescent="0.3">
      <c r="A75" s="8" t="s">
        <v>8972</v>
      </c>
      <c r="B75" s="8" t="s">
        <v>9286</v>
      </c>
      <c r="C75" s="2" t="s">
        <v>67</v>
      </c>
      <c r="D75" s="2" t="s">
        <v>67</v>
      </c>
      <c r="F75" s="29" t="s">
        <v>8845</v>
      </c>
      <c r="G75" s="8" t="s">
        <v>2650</v>
      </c>
      <c r="H75">
        <v>1</v>
      </c>
    </row>
    <row r="76" spans="1:8" ht="28.8" x14ac:dyDescent="0.3">
      <c r="A76" s="8" t="s">
        <v>8973</v>
      </c>
      <c r="B76" s="8" t="s">
        <v>9286</v>
      </c>
      <c r="C76" s="2" t="s">
        <v>67</v>
      </c>
      <c r="D76" s="2" t="s">
        <v>67</v>
      </c>
      <c r="F76" s="29" t="s">
        <v>8824</v>
      </c>
      <c r="G76" s="8" t="s">
        <v>2650</v>
      </c>
      <c r="H76">
        <v>1</v>
      </c>
    </row>
    <row r="77" spans="1:8" x14ac:dyDescent="0.3">
      <c r="A77" s="8" t="s">
        <v>8974</v>
      </c>
      <c r="B77" s="8" t="s">
        <v>9286</v>
      </c>
      <c r="C77" s="2" t="s">
        <v>67</v>
      </c>
      <c r="D77" s="2" t="s">
        <v>67</v>
      </c>
      <c r="E77" s="15"/>
      <c r="F77" s="29" t="s">
        <v>8555</v>
      </c>
      <c r="G77" s="8" t="s">
        <v>2650</v>
      </c>
      <c r="H77">
        <v>1</v>
      </c>
    </row>
    <row r="78" spans="1:8" x14ac:dyDescent="0.3">
      <c r="A78" s="8" t="s">
        <v>8975</v>
      </c>
      <c r="B78" s="8" t="s">
        <v>9286</v>
      </c>
      <c r="C78" s="2" t="s">
        <v>67</v>
      </c>
      <c r="D78" s="2" t="s">
        <v>67</v>
      </c>
      <c r="F78" s="29" t="s">
        <v>8688</v>
      </c>
      <c r="G78" s="8" t="s">
        <v>2650</v>
      </c>
      <c r="H78">
        <v>1</v>
      </c>
    </row>
    <row r="79" spans="1:8" ht="28.8" x14ac:dyDescent="0.3">
      <c r="A79" s="8" t="s">
        <v>8976</v>
      </c>
      <c r="B79" s="8" t="s">
        <v>9286</v>
      </c>
      <c r="C79" s="2" t="s">
        <v>67</v>
      </c>
      <c r="D79" s="2" t="s">
        <v>67</v>
      </c>
      <c r="E79" s="15"/>
      <c r="F79" s="29" t="s">
        <v>8596</v>
      </c>
      <c r="G79" s="8" t="s">
        <v>2650</v>
      </c>
      <c r="H79">
        <v>1</v>
      </c>
    </row>
    <row r="80" spans="1:8" ht="28.8" x14ac:dyDescent="0.3">
      <c r="A80" s="8" t="s">
        <v>8977</v>
      </c>
      <c r="B80" s="8" t="s">
        <v>9286</v>
      </c>
      <c r="C80" s="2" t="s">
        <v>67</v>
      </c>
      <c r="D80" s="2" t="s">
        <v>67</v>
      </c>
      <c r="F80" s="29" t="s">
        <v>8634</v>
      </c>
      <c r="G80" s="8" t="s">
        <v>2650</v>
      </c>
      <c r="H80">
        <v>1</v>
      </c>
    </row>
    <row r="81" spans="1:8" ht="28.8" x14ac:dyDescent="0.3">
      <c r="A81" s="8" t="s">
        <v>8978</v>
      </c>
      <c r="B81" s="8" t="s">
        <v>9286</v>
      </c>
      <c r="C81" s="2" t="s">
        <v>67</v>
      </c>
      <c r="D81" s="2" t="s">
        <v>67</v>
      </c>
      <c r="F81" s="29" t="s">
        <v>8779</v>
      </c>
      <c r="G81" s="8" t="s">
        <v>2650</v>
      </c>
      <c r="H81">
        <v>1</v>
      </c>
    </row>
    <row r="82" spans="1:8" ht="28.8" x14ac:dyDescent="0.3">
      <c r="A82" s="8" t="s">
        <v>8979</v>
      </c>
      <c r="B82" s="8" t="s">
        <v>9286</v>
      </c>
      <c r="C82" s="2" t="s">
        <v>67</v>
      </c>
      <c r="D82" s="2" t="s">
        <v>67</v>
      </c>
      <c r="F82" s="29" t="s">
        <v>8645</v>
      </c>
      <c r="G82" s="8" t="s">
        <v>2650</v>
      </c>
      <c r="H82">
        <v>1</v>
      </c>
    </row>
    <row r="83" spans="1:8" ht="28.8" x14ac:dyDescent="0.3">
      <c r="A83" s="8" t="s">
        <v>8980</v>
      </c>
      <c r="B83" s="8" t="s">
        <v>9286</v>
      </c>
      <c r="C83" s="2" t="s">
        <v>67</v>
      </c>
      <c r="D83" s="2" t="s">
        <v>67</v>
      </c>
      <c r="E83" s="15"/>
      <c r="F83" s="29" t="s">
        <v>8541</v>
      </c>
      <c r="G83" s="8" t="s">
        <v>2650</v>
      </c>
      <c r="H83">
        <v>1</v>
      </c>
    </row>
    <row r="84" spans="1:8" x14ac:dyDescent="0.3">
      <c r="A84" s="8" t="s">
        <v>8981</v>
      </c>
      <c r="B84" s="8" t="s">
        <v>9286</v>
      </c>
      <c r="C84" s="2" t="s">
        <v>67</v>
      </c>
      <c r="D84" s="2" t="s">
        <v>67</v>
      </c>
      <c r="F84" s="29" t="s">
        <v>8766</v>
      </c>
      <c r="G84" s="8" t="s">
        <v>2650</v>
      </c>
      <c r="H84">
        <v>1</v>
      </c>
    </row>
    <row r="85" spans="1:8" x14ac:dyDescent="0.3">
      <c r="A85" s="8" t="s">
        <v>8982</v>
      </c>
      <c r="B85" s="8" t="s">
        <v>9286</v>
      </c>
      <c r="C85" s="2" t="s">
        <v>11170</v>
      </c>
      <c r="D85" s="2" t="s">
        <v>67</v>
      </c>
      <c r="E85" s="15"/>
      <c r="F85" s="29" t="s">
        <v>2645</v>
      </c>
      <c r="G85" s="8" t="s">
        <v>2650</v>
      </c>
      <c r="H85">
        <v>1</v>
      </c>
    </row>
    <row r="86" spans="1:8" x14ac:dyDescent="0.3">
      <c r="A86" s="8" t="s">
        <v>8983</v>
      </c>
      <c r="B86" s="8" t="s">
        <v>9286</v>
      </c>
      <c r="C86" s="2" t="s">
        <v>67</v>
      </c>
      <c r="D86" s="2" t="s">
        <v>67</v>
      </c>
      <c r="F86" s="29" t="s">
        <v>8652</v>
      </c>
      <c r="G86" s="8" t="s">
        <v>2650</v>
      </c>
      <c r="H86">
        <v>1</v>
      </c>
    </row>
    <row r="87" spans="1:8" ht="28.8" x14ac:dyDescent="0.3">
      <c r="A87" s="8" t="s">
        <v>8984</v>
      </c>
      <c r="B87" s="8" t="s">
        <v>9286</v>
      </c>
      <c r="C87" s="2" t="s">
        <v>67</v>
      </c>
      <c r="D87" s="2" t="s">
        <v>67</v>
      </c>
      <c r="F87" s="29" t="s">
        <v>8802</v>
      </c>
      <c r="G87" s="8" t="s">
        <v>2650</v>
      </c>
      <c r="H87">
        <v>1</v>
      </c>
    </row>
    <row r="88" spans="1:8" ht="28.8" x14ac:dyDescent="0.3">
      <c r="A88" s="8" t="s">
        <v>8985</v>
      </c>
      <c r="B88" s="8" t="s">
        <v>9286</v>
      </c>
      <c r="C88" s="2" t="s">
        <v>67</v>
      </c>
      <c r="D88" s="2" t="s">
        <v>67</v>
      </c>
      <c r="F88" s="29" t="s">
        <v>8651</v>
      </c>
      <c r="G88" s="8" t="s">
        <v>2650</v>
      </c>
      <c r="H88">
        <v>1</v>
      </c>
    </row>
    <row r="89" spans="1:8" ht="28.8" x14ac:dyDescent="0.3">
      <c r="A89" s="8" t="s">
        <v>8986</v>
      </c>
      <c r="B89" s="8" t="s">
        <v>9286</v>
      </c>
      <c r="C89" s="2" t="s">
        <v>67</v>
      </c>
      <c r="D89" s="2" t="s">
        <v>67</v>
      </c>
      <c r="F89" s="29" t="s">
        <v>8658</v>
      </c>
      <c r="G89" s="8" t="s">
        <v>2650</v>
      </c>
      <c r="H89">
        <v>1</v>
      </c>
    </row>
    <row r="90" spans="1:8" ht="28.8" x14ac:dyDescent="0.3">
      <c r="A90" s="8" t="s">
        <v>8987</v>
      </c>
      <c r="B90" s="8" t="s">
        <v>9286</v>
      </c>
      <c r="C90" s="2" t="s">
        <v>67</v>
      </c>
      <c r="D90" s="2" t="s">
        <v>67</v>
      </c>
      <c r="E90" s="15"/>
      <c r="F90" s="29" t="s">
        <v>8561</v>
      </c>
      <c r="G90" s="8" t="s">
        <v>2650</v>
      </c>
      <c r="H90">
        <v>1</v>
      </c>
    </row>
    <row r="91" spans="1:8" ht="28.8" x14ac:dyDescent="0.3">
      <c r="A91" s="8" t="s">
        <v>8988</v>
      </c>
      <c r="B91" s="8" t="s">
        <v>9286</v>
      </c>
      <c r="C91" s="2" t="s">
        <v>67</v>
      </c>
      <c r="D91" s="2" t="s">
        <v>67</v>
      </c>
      <c r="F91" s="29" t="s">
        <v>8881</v>
      </c>
      <c r="G91" s="8" t="s">
        <v>2650</v>
      </c>
      <c r="H91">
        <v>1</v>
      </c>
    </row>
    <row r="92" spans="1:8" ht="28.8" x14ac:dyDescent="0.3">
      <c r="A92" s="8" t="s">
        <v>8989</v>
      </c>
      <c r="B92" s="8" t="s">
        <v>9286</v>
      </c>
      <c r="C92" s="2" t="s">
        <v>67</v>
      </c>
      <c r="D92" s="2" t="s">
        <v>67</v>
      </c>
      <c r="F92" s="29" t="s">
        <v>8860</v>
      </c>
      <c r="G92" s="8" t="s">
        <v>2650</v>
      </c>
      <c r="H92">
        <v>1</v>
      </c>
    </row>
    <row r="93" spans="1:8" x14ac:dyDescent="0.3">
      <c r="A93" s="8" t="s">
        <v>8990</v>
      </c>
      <c r="B93" s="8" t="s">
        <v>9286</v>
      </c>
      <c r="C93" s="2" t="s">
        <v>67</v>
      </c>
      <c r="D93" s="2" t="s">
        <v>67</v>
      </c>
      <c r="F93" s="29" t="s">
        <v>8706</v>
      </c>
      <c r="G93" s="8" t="s">
        <v>2650</v>
      </c>
      <c r="H93">
        <v>1</v>
      </c>
    </row>
    <row r="94" spans="1:8" x14ac:dyDescent="0.3">
      <c r="A94" s="8" t="s">
        <v>8991</v>
      </c>
      <c r="B94" s="8" t="s">
        <v>9286</v>
      </c>
      <c r="C94" s="2" t="s">
        <v>67</v>
      </c>
      <c r="D94" s="2" t="s">
        <v>67</v>
      </c>
      <c r="F94" s="29" t="s">
        <v>8720</v>
      </c>
      <c r="G94" s="8" t="s">
        <v>2650</v>
      </c>
      <c r="H94">
        <v>1</v>
      </c>
    </row>
    <row r="95" spans="1:8" ht="28.8" x14ac:dyDescent="0.3">
      <c r="A95" s="8" t="s">
        <v>8992</v>
      </c>
      <c r="B95" s="8" t="s">
        <v>9286</v>
      </c>
      <c r="C95" s="2" t="s">
        <v>67</v>
      </c>
      <c r="D95" s="2" t="s">
        <v>67</v>
      </c>
      <c r="F95" s="29" t="s">
        <v>8774</v>
      </c>
      <c r="G95" s="8" t="s">
        <v>2650</v>
      </c>
      <c r="H95">
        <v>1</v>
      </c>
    </row>
    <row r="96" spans="1:8" x14ac:dyDescent="0.3">
      <c r="A96" s="8" t="s">
        <v>8993</v>
      </c>
      <c r="B96" s="8" t="s">
        <v>9286</v>
      </c>
      <c r="C96" s="2" t="s">
        <v>67</v>
      </c>
      <c r="D96" s="2" t="s">
        <v>67</v>
      </c>
      <c r="F96" s="29" t="s">
        <v>8790</v>
      </c>
      <c r="G96" s="8" t="s">
        <v>2650</v>
      </c>
      <c r="H96">
        <v>1</v>
      </c>
    </row>
    <row r="97" spans="1:8" ht="28.8" x14ac:dyDescent="0.3">
      <c r="A97" s="8" t="s">
        <v>8994</v>
      </c>
      <c r="B97" s="8" t="s">
        <v>9286</v>
      </c>
      <c r="C97" s="2" t="s">
        <v>67</v>
      </c>
      <c r="D97" s="2" t="s">
        <v>67</v>
      </c>
      <c r="F97" s="29" t="s">
        <v>8670</v>
      </c>
      <c r="G97" s="8" t="s">
        <v>2650</v>
      </c>
      <c r="H97">
        <v>1</v>
      </c>
    </row>
    <row r="98" spans="1:8" ht="28.8" x14ac:dyDescent="0.3">
      <c r="A98" s="8" t="s">
        <v>8995</v>
      </c>
      <c r="B98" s="8" t="s">
        <v>9286</v>
      </c>
      <c r="C98" s="2" t="s">
        <v>67</v>
      </c>
      <c r="D98" s="2" t="s">
        <v>67</v>
      </c>
      <c r="F98" s="29" t="s">
        <v>8698</v>
      </c>
      <c r="G98" s="8" t="s">
        <v>2650</v>
      </c>
      <c r="H98">
        <v>1</v>
      </c>
    </row>
    <row r="99" spans="1:8" x14ac:dyDescent="0.3">
      <c r="A99" s="8" t="s">
        <v>8996</v>
      </c>
      <c r="B99" s="8" t="s">
        <v>9286</v>
      </c>
      <c r="C99" s="2" t="s">
        <v>67</v>
      </c>
      <c r="D99" s="2" t="s">
        <v>67</v>
      </c>
      <c r="F99" s="29" t="s">
        <v>8695</v>
      </c>
      <c r="G99" s="8" t="s">
        <v>2650</v>
      </c>
      <c r="H99">
        <v>1</v>
      </c>
    </row>
    <row r="100" spans="1:8" x14ac:dyDescent="0.3">
      <c r="A100" s="8" t="s">
        <v>8997</v>
      </c>
      <c r="B100" s="8" t="s">
        <v>9286</v>
      </c>
      <c r="C100" s="2" t="s">
        <v>67</v>
      </c>
      <c r="D100" s="2" t="s">
        <v>67</v>
      </c>
      <c r="F100" s="29" t="s">
        <v>8843</v>
      </c>
      <c r="G100" s="8" t="s">
        <v>2650</v>
      </c>
      <c r="H100">
        <v>1</v>
      </c>
    </row>
    <row r="101" spans="1:8" x14ac:dyDescent="0.3">
      <c r="A101" s="8" t="s">
        <v>8998</v>
      </c>
      <c r="B101" s="8" t="s">
        <v>9286</v>
      </c>
      <c r="C101" s="2" t="s">
        <v>67</v>
      </c>
      <c r="D101" s="2" t="s">
        <v>67</v>
      </c>
      <c r="F101" s="29" t="s">
        <v>8853</v>
      </c>
      <c r="G101" s="8" t="s">
        <v>2650</v>
      </c>
      <c r="H101">
        <v>1</v>
      </c>
    </row>
    <row r="102" spans="1:8" ht="28.8" x14ac:dyDescent="0.3">
      <c r="A102" s="8" t="s">
        <v>8999</v>
      </c>
      <c r="B102" s="8" t="s">
        <v>9286</v>
      </c>
      <c r="C102" s="2" t="s">
        <v>67</v>
      </c>
      <c r="D102" s="2" t="s">
        <v>67</v>
      </c>
      <c r="F102" s="29" t="s">
        <v>8517</v>
      </c>
      <c r="G102" s="8" t="s">
        <v>2650</v>
      </c>
      <c r="H102">
        <v>1</v>
      </c>
    </row>
    <row r="103" spans="1:8" x14ac:dyDescent="0.3">
      <c r="A103" s="8" t="s">
        <v>9000</v>
      </c>
      <c r="B103" s="8" t="s">
        <v>9286</v>
      </c>
      <c r="C103" s="2" t="s">
        <v>67</v>
      </c>
      <c r="D103" s="2" t="s">
        <v>67</v>
      </c>
      <c r="E103" s="15"/>
      <c r="F103" s="29" t="s">
        <v>8547</v>
      </c>
      <c r="G103" s="8" t="s">
        <v>2650</v>
      </c>
      <c r="H103">
        <v>1</v>
      </c>
    </row>
    <row r="104" spans="1:8" ht="28.8" x14ac:dyDescent="0.3">
      <c r="A104" s="8" t="s">
        <v>9001</v>
      </c>
      <c r="B104" s="8" t="s">
        <v>9286</v>
      </c>
      <c r="C104" s="2" t="s">
        <v>67</v>
      </c>
      <c r="D104" s="2" t="s">
        <v>67</v>
      </c>
      <c r="F104" s="29" t="s">
        <v>8718</v>
      </c>
      <c r="G104" s="8" t="s">
        <v>2650</v>
      </c>
      <c r="H104">
        <v>1</v>
      </c>
    </row>
    <row r="105" spans="1:8" ht="28.8" x14ac:dyDescent="0.3">
      <c r="A105" s="8" t="s">
        <v>9002</v>
      </c>
      <c r="B105" s="8" t="s">
        <v>9286</v>
      </c>
      <c r="C105" s="2" t="s">
        <v>67</v>
      </c>
      <c r="D105" s="2" t="s">
        <v>67</v>
      </c>
      <c r="F105" s="29" t="s">
        <v>8702</v>
      </c>
      <c r="G105" s="8" t="s">
        <v>2650</v>
      </c>
      <c r="H105">
        <v>1</v>
      </c>
    </row>
    <row r="106" spans="1:8" x14ac:dyDescent="0.3">
      <c r="A106" s="8" t="s">
        <v>9003</v>
      </c>
      <c r="B106" s="8" t="s">
        <v>9286</v>
      </c>
      <c r="C106" s="2" t="s">
        <v>67</v>
      </c>
      <c r="D106" s="2" t="s">
        <v>67</v>
      </c>
      <c r="F106" s="29" t="s">
        <v>8851</v>
      </c>
      <c r="G106" s="8" t="s">
        <v>2650</v>
      </c>
      <c r="H106">
        <v>1</v>
      </c>
    </row>
    <row r="107" spans="1:8" ht="28.8" x14ac:dyDescent="0.3">
      <c r="A107" s="8" t="s">
        <v>9004</v>
      </c>
      <c r="B107" s="8" t="s">
        <v>9286</v>
      </c>
      <c r="C107" s="2" t="s">
        <v>67</v>
      </c>
      <c r="D107" s="2" t="s">
        <v>67</v>
      </c>
      <c r="F107" s="29" t="s">
        <v>8848</v>
      </c>
      <c r="G107" s="8" t="s">
        <v>2650</v>
      </c>
      <c r="H107">
        <v>1</v>
      </c>
    </row>
    <row r="108" spans="1:8" ht="28.8" x14ac:dyDescent="0.3">
      <c r="A108" s="8" t="s">
        <v>9005</v>
      </c>
      <c r="B108" s="8" t="s">
        <v>9286</v>
      </c>
      <c r="C108" s="2" t="s">
        <v>67</v>
      </c>
      <c r="D108" s="2" t="s">
        <v>67</v>
      </c>
      <c r="F108" s="29" t="s">
        <v>8755</v>
      </c>
      <c r="G108" s="8" t="s">
        <v>2650</v>
      </c>
      <c r="H108">
        <v>1</v>
      </c>
    </row>
    <row r="109" spans="1:8" ht="28.8" x14ac:dyDescent="0.3">
      <c r="A109" s="8" t="s">
        <v>9006</v>
      </c>
      <c r="B109" s="8" t="s">
        <v>9286</v>
      </c>
      <c r="C109" s="2" t="s">
        <v>11170</v>
      </c>
      <c r="D109" s="2" t="s">
        <v>67</v>
      </c>
      <c r="E109" s="15"/>
      <c r="F109" s="29" t="s">
        <v>8502</v>
      </c>
      <c r="G109" s="8" t="s">
        <v>2650</v>
      </c>
      <c r="H109">
        <v>1</v>
      </c>
    </row>
    <row r="110" spans="1:8" ht="28.8" x14ac:dyDescent="0.3">
      <c r="A110" s="8" t="s">
        <v>9007</v>
      </c>
      <c r="B110" s="8" t="s">
        <v>9286</v>
      </c>
      <c r="C110" s="2" t="s">
        <v>67</v>
      </c>
      <c r="D110" s="2" t="s">
        <v>67</v>
      </c>
      <c r="F110" s="29" t="s">
        <v>8650</v>
      </c>
      <c r="G110" s="8" t="s">
        <v>2650</v>
      </c>
      <c r="H110">
        <v>1</v>
      </c>
    </row>
    <row r="111" spans="1:8" ht="28.8" x14ac:dyDescent="0.3">
      <c r="A111" s="8" t="s">
        <v>9008</v>
      </c>
      <c r="B111" s="8" t="s">
        <v>9286</v>
      </c>
      <c r="C111" s="2" t="s">
        <v>67</v>
      </c>
      <c r="D111" s="2" t="s">
        <v>67</v>
      </c>
      <c r="E111" s="15"/>
      <c r="F111" s="29" t="s">
        <v>8543</v>
      </c>
      <c r="G111" s="8" t="s">
        <v>2650</v>
      </c>
      <c r="H111">
        <v>1</v>
      </c>
    </row>
    <row r="112" spans="1:8" x14ac:dyDescent="0.3">
      <c r="A112" s="8" t="s">
        <v>9009</v>
      </c>
      <c r="B112" s="8" t="s">
        <v>9286</v>
      </c>
      <c r="C112" s="2" t="s">
        <v>67</v>
      </c>
      <c r="D112" s="2" t="s">
        <v>67</v>
      </c>
      <c r="F112" s="29" t="s">
        <v>8809</v>
      </c>
      <c r="G112" s="8" t="s">
        <v>2650</v>
      </c>
      <c r="H112">
        <v>1</v>
      </c>
    </row>
    <row r="113" spans="1:8" x14ac:dyDescent="0.3">
      <c r="A113" s="8" t="s">
        <v>9010</v>
      </c>
      <c r="B113" s="8" t="s">
        <v>9286</v>
      </c>
      <c r="C113" s="2" t="s">
        <v>67</v>
      </c>
      <c r="D113" s="2" t="s">
        <v>67</v>
      </c>
      <c r="F113" s="29" t="s">
        <v>8625</v>
      </c>
      <c r="G113" s="8" t="s">
        <v>2650</v>
      </c>
      <c r="H113">
        <v>1</v>
      </c>
    </row>
    <row r="114" spans="1:8" ht="28.8" x14ac:dyDescent="0.3">
      <c r="A114" s="8" t="s">
        <v>9011</v>
      </c>
      <c r="B114" s="8" t="s">
        <v>9286</v>
      </c>
      <c r="C114" s="2" t="s">
        <v>67</v>
      </c>
      <c r="D114" s="2" t="s">
        <v>67</v>
      </c>
      <c r="F114" s="29" t="s">
        <v>8729</v>
      </c>
      <c r="G114" s="8" t="s">
        <v>2650</v>
      </c>
      <c r="H114">
        <v>1</v>
      </c>
    </row>
    <row r="115" spans="1:8" ht="28.8" x14ac:dyDescent="0.3">
      <c r="A115" s="8" t="s">
        <v>9012</v>
      </c>
      <c r="B115" s="8" t="s">
        <v>9286</v>
      </c>
      <c r="C115" s="2" t="s">
        <v>67</v>
      </c>
      <c r="D115" s="2" t="s">
        <v>67</v>
      </c>
      <c r="F115" s="29" t="s">
        <v>8719</v>
      </c>
      <c r="G115" s="8" t="s">
        <v>2650</v>
      </c>
      <c r="H115">
        <v>1</v>
      </c>
    </row>
    <row r="116" spans="1:8" ht="28.8" x14ac:dyDescent="0.3">
      <c r="A116" s="8" t="s">
        <v>9013</v>
      </c>
      <c r="B116" s="8" t="s">
        <v>9286</v>
      </c>
      <c r="C116" s="2" t="s">
        <v>67</v>
      </c>
      <c r="D116" s="2" t="s">
        <v>67</v>
      </c>
      <c r="F116" s="29" t="s">
        <v>8600</v>
      </c>
      <c r="G116" s="8" t="s">
        <v>2650</v>
      </c>
      <c r="H116">
        <v>1</v>
      </c>
    </row>
    <row r="117" spans="1:8" x14ac:dyDescent="0.3">
      <c r="A117" s="8" t="s">
        <v>9014</v>
      </c>
      <c r="B117" s="8" t="s">
        <v>9286</v>
      </c>
      <c r="C117" s="2" t="s">
        <v>67</v>
      </c>
      <c r="D117" s="2" t="s">
        <v>67</v>
      </c>
      <c r="F117" s="29" t="s">
        <v>8761</v>
      </c>
      <c r="G117" s="8" t="s">
        <v>2650</v>
      </c>
      <c r="H117">
        <v>1</v>
      </c>
    </row>
    <row r="118" spans="1:8" x14ac:dyDescent="0.3">
      <c r="A118" s="8" t="s">
        <v>9015</v>
      </c>
      <c r="B118" s="8" t="s">
        <v>9286</v>
      </c>
      <c r="C118" s="2" t="s">
        <v>67</v>
      </c>
      <c r="D118" s="2" t="s">
        <v>67</v>
      </c>
      <c r="F118" s="29" t="s">
        <v>8833</v>
      </c>
      <c r="G118" s="8" t="s">
        <v>2650</v>
      </c>
      <c r="H118">
        <v>1</v>
      </c>
    </row>
    <row r="119" spans="1:8" x14ac:dyDescent="0.3">
      <c r="A119" s="8" t="s">
        <v>9016</v>
      </c>
      <c r="B119" s="8" t="s">
        <v>9286</v>
      </c>
      <c r="C119" s="2" t="s">
        <v>67</v>
      </c>
      <c r="D119" s="2" t="s">
        <v>67</v>
      </c>
      <c r="E119" s="15"/>
      <c r="F119" s="29" t="s">
        <v>8536</v>
      </c>
      <c r="G119" s="8" t="s">
        <v>2650</v>
      </c>
      <c r="H119">
        <v>1</v>
      </c>
    </row>
    <row r="120" spans="1:8" x14ac:dyDescent="0.3">
      <c r="A120" s="8" t="s">
        <v>9017</v>
      </c>
      <c r="B120" s="8" t="s">
        <v>9286</v>
      </c>
      <c r="C120" s="2" t="s">
        <v>67</v>
      </c>
      <c r="D120" s="2" t="s">
        <v>67</v>
      </c>
      <c r="F120" s="29" t="s">
        <v>8810</v>
      </c>
      <c r="G120" s="8" t="s">
        <v>2650</v>
      </c>
      <c r="H120">
        <v>1</v>
      </c>
    </row>
    <row r="121" spans="1:8" x14ac:dyDescent="0.3">
      <c r="A121" s="8" t="s">
        <v>9018</v>
      </c>
      <c r="B121" s="8" t="s">
        <v>9286</v>
      </c>
      <c r="C121" s="2" t="s">
        <v>67</v>
      </c>
      <c r="D121" s="2" t="s">
        <v>67</v>
      </c>
      <c r="F121" s="29" t="s">
        <v>8871</v>
      </c>
      <c r="G121" s="8" t="s">
        <v>2650</v>
      </c>
      <c r="H121">
        <v>1</v>
      </c>
    </row>
    <row r="122" spans="1:8" x14ac:dyDescent="0.3">
      <c r="A122" s="8" t="s">
        <v>9019</v>
      </c>
      <c r="B122" s="8" t="s">
        <v>9286</v>
      </c>
      <c r="C122" s="2" t="s">
        <v>67</v>
      </c>
      <c r="D122" s="2" t="s">
        <v>67</v>
      </c>
      <c r="E122" s="15"/>
      <c r="F122" s="29" t="s">
        <v>8524</v>
      </c>
      <c r="G122" s="8" t="s">
        <v>2650</v>
      </c>
      <c r="H122">
        <v>1</v>
      </c>
    </row>
    <row r="123" spans="1:8" x14ac:dyDescent="0.3">
      <c r="A123" s="8" t="s">
        <v>9020</v>
      </c>
      <c r="B123" s="8" t="s">
        <v>9286</v>
      </c>
      <c r="C123" s="2" t="s">
        <v>67</v>
      </c>
      <c r="D123" s="2" t="s">
        <v>67</v>
      </c>
      <c r="F123" s="29" t="s">
        <v>8795</v>
      </c>
      <c r="G123" s="8" t="s">
        <v>2650</v>
      </c>
      <c r="H123">
        <v>1</v>
      </c>
    </row>
    <row r="124" spans="1:8" x14ac:dyDescent="0.3">
      <c r="A124" s="8" t="s">
        <v>9021</v>
      </c>
      <c r="B124" s="8" t="s">
        <v>9286</v>
      </c>
      <c r="C124" s="2" t="s">
        <v>67</v>
      </c>
      <c r="D124" s="2" t="s">
        <v>67</v>
      </c>
      <c r="F124" s="29" t="s">
        <v>8873</v>
      </c>
      <c r="G124" s="8" t="s">
        <v>2650</v>
      </c>
      <c r="H124">
        <v>1</v>
      </c>
    </row>
    <row r="125" spans="1:8" x14ac:dyDescent="0.3">
      <c r="A125" s="8" t="s">
        <v>9022</v>
      </c>
      <c r="B125" s="8" t="s">
        <v>9286</v>
      </c>
      <c r="C125" s="2" t="s">
        <v>67</v>
      </c>
      <c r="D125" s="2" t="s">
        <v>67</v>
      </c>
      <c r="F125" s="29" t="s">
        <v>8679</v>
      </c>
      <c r="G125" s="8" t="s">
        <v>2661</v>
      </c>
      <c r="H125">
        <v>1</v>
      </c>
    </row>
    <row r="126" spans="1:8" x14ac:dyDescent="0.3">
      <c r="A126" s="8" t="s">
        <v>9023</v>
      </c>
      <c r="B126" s="8" t="s">
        <v>9286</v>
      </c>
      <c r="C126" s="2" t="s">
        <v>67</v>
      </c>
      <c r="D126" s="2" t="s">
        <v>67</v>
      </c>
      <c r="F126" s="29" t="s">
        <v>8829</v>
      </c>
      <c r="G126" s="8" t="s">
        <v>2661</v>
      </c>
      <c r="H126">
        <v>1</v>
      </c>
    </row>
    <row r="127" spans="1:8" x14ac:dyDescent="0.3">
      <c r="A127" s="8" t="s">
        <v>9024</v>
      </c>
      <c r="B127" s="8" t="s">
        <v>9286</v>
      </c>
      <c r="C127" s="2" t="s">
        <v>67</v>
      </c>
      <c r="D127" s="2" t="s">
        <v>67</v>
      </c>
      <c r="F127" s="29" t="s">
        <v>8866</v>
      </c>
      <c r="G127" s="8" t="s">
        <v>2661</v>
      </c>
      <c r="H127">
        <v>1</v>
      </c>
    </row>
    <row r="128" spans="1:8" ht="28.8" x14ac:dyDescent="0.3">
      <c r="A128" s="8" t="s">
        <v>9025</v>
      </c>
      <c r="B128" s="8" t="s">
        <v>9286</v>
      </c>
      <c r="C128" s="2" t="s">
        <v>67</v>
      </c>
      <c r="D128" s="2" t="s">
        <v>67</v>
      </c>
      <c r="F128" s="29" t="s">
        <v>8626</v>
      </c>
      <c r="G128" s="8" t="s">
        <v>2661</v>
      </c>
      <c r="H128">
        <v>1</v>
      </c>
    </row>
    <row r="129" spans="1:8" ht="28.8" x14ac:dyDescent="0.3">
      <c r="A129" s="8" t="s">
        <v>9026</v>
      </c>
      <c r="B129" s="8" t="s">
        <v>9286</v>
      </c>
      <c r="C129" s="2" t="s">
        <v>67</v>
      </c>
      <c r="D129" s="2" t="s">
        <v>67</v>
      </c>
      <c r="F129" s="29" t="s">
        <v>8773</v>
      </c>
      <c r="G129" s="8" t="s">
        <v>2661</v>
      </c>
      <c r="H129">
        <v>1</v>
      </c>
    </row>
    <row r="130" spans="1:8" ht="28.8" x14ac:dyDescent="0.3">
      <c r="A130" s="8" t="s">
        <v>9027</v>
      </c>
      <c r="B130" s="8" t="s">
        <v>9286</v>
      </c>
      <c r="C130" s="2" t="s">
        <v>67</v>
      </c>
      <c r="D130" s="2" t="s">
        <v>67</v>
      </c>
      <c r="F130" s="29" t="s">
        <v>8776</v>
      </c>
      <c r="G130" s="8" t="s">
        <v>2661</v>
      </c>
      <c r="H130">
        <v>1</v>
      </c>
    </row>
    <row r="131" spans="1:8" ht="28.8" x14ac:dyDescent="0.3">
      <c r="A131" s="8" t="s">
        <v>9028</v>
      </c>
      <c r="B131" s="8" t="s">
        <v>9286</v>
      </c>
      <c r="C131" s="2" t="s">
        <v>67</v>
      </c>
      <c r="D131" s="2" t="s">
        <v>67</v>
      </c>
      <c r="F131" s="29" t="s">
        <v>8876</v>
      </c>
      <c r="G131" s="8" t="s">
        <v>2661</v>
      </c>
      <c r="H131">
        <v>1</v>
      </c>
    </row>
    <row r="132" spans="1:8" ht="28.8" x14ac:dyDescent="0.3">
      <c r="A132" s="8" t="s">
        <v>9029</v>
      </c>
      <c r="B132" s="8" t="s">
        <v>9286</v>
      </c>
      <c r="C132" s="2" t="s">
        <v>67</v>
      </c>
      <c r="D132" s="2" t="s">
        <v>67</v>
      </c>
      <c r="F132" s="29" t="s">
        <v>8883</v>
      </c>
      <c r="G132" s="8" t="s">
        <v>2661</v>
      </c>
      <c r="H132">
        <v>1</v>
      </c>
    </row>
    <row r="133" spans="1:8" x14ac:dyDescent="0.3">
      <c r="A133" s="8" t="s">
        <v>9030</v>
      </c>
      <c r="B133" s="8" t="s">
        <v>9286</v>
      </c>
      <c r="C133" s="2" t="s">
        <v>67</v>
      </c>
      <c r="D133" s="2" t="s">
        <v>67</v>
      </c>
      <c r="F133" s="29" t="s">
        <v>8655</v>
      </c>
      <c r="G133" s="8" t="s">
        <v>2661</v>
      </c>
      <c r="H133">
        <v>1</v>
      </c>
    </row>
    <row r="134" spans="1:8" x14ac:dyDescent="0.3">
      <c r="A134" s="8" t="s">
        <v>9031</v>
      </c>
      <c r="B134" s="8" t="s">
        <v>9286</v>
      </c>
      <c r="C134" s="2" t="s">
        <v>67</v>
      </c>
      <c r="D134" s="2" t="s">
        <v>67</v>
      </c>
      <c r="F134" s="29" t="s">
        <v>8686</v>
      </c>
      <c r="G134" s="8" t="s">
        <v>2661</v>
      </c>
      <c r="H134">
        <v>1</v>
      </c>
    </row>
    <row r="135" spans="1:8" ht="28.8" x14ac:dyDescent="0.3">
      <c r="A135" s="8" t="s">
        <v>9032</v>
      </c>
      <c r="B135" s="8" t="s">
        <v>9286</v>
      </c>
      <c r="C135" s="2" t="s">
        <v>67</v>
      </c>
      <c r="D135" s="2" t="s">
        <v>67</v>
      </c>
      <c r="E135" s="15"/>
      <c r="F135" s="29" t="s">
        <v>8583</v>
      </c>
      <c r="G135" s="8" t="s">
        <v>2661</v>
      </c>
      <c r="H135">
        <v>1</v>
      </c>
    </row>
    <row r="136" spans="1:8" ht="28.8" x14ac:dyDescent="0.3">
      <c r="A136" s="8" t="s">
        <v>9033</v>
      </c>
      <c r="B136" s="8" t="s">
        <v>9286</v>
      </c>
      <c r="C136" s="2" t="s">
        <v>67</v>
      </c>
      <c r="D136" s="2" t="s">
        <v>67</v>
      </c>
      <c r="F136" s="29" t="s">
        <v>8832</v>
      </c>
      <c r="G136" s="8" t="s">
        <v>2661</v>
      </c>
      <c r="H136">
        <v>1</v>
      </c>
    </row>
    <row r="137" spans="1:8" ht="28.8" x14ac:dyDescent="0.3">
      <c r="A137" s="8" t="s">
        <v>9034</v>
      </c>
      <c r="B137" s="8" t="s">
        <v>9286</v>
      </c>
      <c r="C137" s="2" t="s">
        <v>67</v>
      </c>
      <c r="D137" s="2" t="s">
        <v>67</v>
      </c>
      <c r="F137" s="29" t="s">
        <v>8887</v>
      </c>
      <c r="G137" s="8" t="s">
        <v>2661</v>
      </c>
      <c r="H137">
        <v>1</v>
      </c>
    </row>
    <row r="138" spans="1:8" ht="28.8" x14ac:dyDescent="0.3">
      <c r="A138" s="8" t="s">
        <v>9035</v>
      </c>
      <c r="B138" s="8" t="s">
        <v>9286</v>
      </c>
      <c r="C138" s="2" t="s">
        <v>67</v>
      </c>
      <c r="D138" s="2" t="s">
        <v>67</v>
      </c>
      <c r="F138" s="29" t="s">
        <v>8746</v>
      </c>
      <c r="G138" s="8" t="s">
        <v>2661</v>
      </c>
      <c r="H138">
        <v>1</v>
      </c>
    </row>
    <row r="139" spans="1:8" x14ac:dyDescent="0.3">
      <c r="A139" s="8" t="s">
        <v>9036</v>
      </c>
      <c r="B139" s="8" t="s">
        <v>9286</v>
      </c>
      <c r="C139" s="2" t="s">
        <v>67</v>
      </c>
      <c r="D139" s="2" t="s">
        <v>67</v>
      </c>
      <c r="E139" s="15"/>
      <c r="F139" s="29" t="s">
        <v>8557</v>
      </c>
      <c r="G139" s="8" t="s">
        <v>2661</v>
      </c>
      <c r="H139">
        <v>1</v>
      </c>
    </row>
    <row r="140" spans="1:8" x14ac:dyDescent="0.3">
      <c r="A140" s="8" t="s">
        <v>9037</v>
      </c>
      <c r="B140" s="8" t="s">
        <v>9286</v>
      </c>
      <c r="C140" s="2" t="s">
        <v>67</v>
      </c>
      <c r="D140" s="2" t="s">
        <v>67</v>
      </c>
      <c r="F140" s="29" t="s">
        <v>8660</v>
      </c>
      <c r="G140" s="8" t="s">
        <v>2661</v>
      </c>
      <c r="H140">
        <v>1</v>
      </c>
    </row>
    <row r="141" spans="1:8" x14ac:dyDescent="0.3">
      <c r="A141" s="8" t="s">
        <v>9038</v>
      </c>
      <c r="B141" s="8" t="s">
        <v>9286</v>
      </c>
      <c r="C141" s="2" t="s">
        <v>67</v>
      </c>
      <c r="D141" s="2" t="s">
        <v>67</v>
      </c>
      <c r="F141" s="29" t="s">
        <v>8678</v>
      </c>
      <c r="G141" s="8" t="s">
        <v>2661</v>
      </c>
      <c r="H141">
        <v>1</v>
      </c>
    </row>
    <row r="142" spans="1:8" x14ac:dyDescent="0.3">
      <c r="A142" s="8" t="s">
        <v>9039</v>
      </c>
      <c r="B142" s="8" t="s">
        <v>9286</v>
      </c>
      <c r="C142" s="2" t="s">
        <v>67</v>
      </c>
      <c r="D142" s="2" t="s">
        <v>67</v>
      </c>
      <c r="F142" s="29" t="s">
        <v>8759</v>
      </c>
      <c r="G142" s="8" t="s">
        <v>2661</v>
      </c>
      <c r="H142">
        <v>1</v>
      </c>
    </row>
    <row r="143" spans="1:8" ht="28.8" x14ac:dyDescent="0.3">
      <c r="A143" s="8" t="s">
        <v>9040</v>
      </c>
      <c r="B143" s="8" t="s">
        <v>9286</v>
      </c>
      <c r="C143" s="2" t="s">
        <v>67</v>
      </c>
      <c r="D143" s="2" t="s">
        <v>67</v>
      </c>
      <c r="E143" s="15"/>
      <c r="F143" s="29" t="s">
        <v>8539</v>
      </c>
      <c r="G143" s="8" t="s">
        <v>2661</v>
      </c>
      <c r="H143">
        <v>1</v>
      </c>
    </row>
    <row r="144" spans="1:8" x14ac:dyDescent="0.3">
      <c r="A144" s="8" t="s">
        <v>9041</v>
      </c>
      <c r="B144" s="8" t="s">
        <v>9286</v>
      </c>
      <c r="C144" s="2" t="s">
        <v>67</v>
      </c>
      <c r="D144" s="2" t="s">
        <v>67</v>
      </c>
      <c r="F144" s="29" t="s">
        <v>8611</v>
      </c>
      <c r="G144" s="8" t="s">
        <v>2661</v>
      </c>
      <c r="H144">
        <v>1</v>
      </c>
    </row>
    <row r="145" spans="1:8" x14ac:dyDescent="0.3">
      <c r="A145" s="8" t="s">
        <v>9042</v>
      </c>
      <c r="B145" s="8" t="s">
        <v>9286</v>
      </c>
      <c r="C145" s="2" t="s">
        <v>67</v>
      </c>
      <c r="D145" s="2" t="s">
        <v>67</v>
      </c>
      <c r="F145" s="29" t="s">
        <v>8818</v>
      </c>
      <c r="G145" s="8" t="s">
        <v>2661</v>
      </c>
      <c r="H145">
        <v>1</v>
      </c>
    </row>
    <row r="146" spans="1:8" ht="28.8" x14ac:dyDescent="0.3">
      <c r="A146" s="8" t="s">
        <v>9043</v>
      </c>
      <c r="B146" s="8" t="s">
        <v>9286</v>
      </c>
      <c r="C146" s="2" t="s">
        <v>67</v>
      </c>
      <c r="D146" s="2" t="s">
        <v>67</v>
      </c>
      <c r="F146" s="29" t="s">
        <v>8804</v>
      </c>
      <c r="G146" s="8" t="s">
        <v>2661</v>
      </c>
      <c r="H146">
        <v>1</v>
      </c>
    </row>
    <row r="147" spans="1:8" x14ac:dyDescent="0.3">
      <c r="A147" s="8" t="s">
        <v>9044</v>
      </c>
      <c r="B147" s="8" t="s">
        <v>9286</v>
      </c>
      <c r="C147" s="2" t="s">
        <v>67</v>
      </c>
      <c r="D147" s="2" t="s">
        <v>67</v>
      </c>
      <c r="F147" s="29" t="s">
        <v>8721</v>
      </c>
      <c r="G147" s="8" t="s">
        <v>2661</v>
      </c>
      <c r="H147">
        <v>1</v>
      </c>
    </row>
    <row r="148" spans="1:8" ht="28.8" x14ac:dyDescent="0.3">
      <c r="A148" s="8" t="s">
        <v>9045</v>
      </c>
      <c r="B148" s="8" t="s">
        <v>9286</v>
      </c>
      <c r="C148" s="2" t="s">
        <v>67</v>
      </c>
      <c r="D148" s="2" t="s">
        <v>67</v>
      </c>
      <c r="F148" s="29" t="s">
        <v>8690</v>
      </c>
      <c r="G148" s="8" t="s">
        <v>2661</v>
      </c>
      <c r="H148">
        <v>1</v>
      </c>
    </row>
    <row r="149" spans="1:8" ht="28.8" x14ac:dyDescent="0.3">
      <c r="A149" s="8" t="s">
        <v>9046</v>
      </c>
      <c r="B149" s="8" t="s">
        <v>9286</v>
      </c>
      <c r="C149" s="2" t="s">
        <v>67</v>
      </c>
      <c r="D149" s="2" t="s">
        <v>67</v>
      </c>
      <c r="E149" s="15"/>
      <c r="F149" s="29" t="s">
        <v>8534</v>
      </c>
      <c r="G149" s="8" t="s">
        <v>2661</v>
      </c>
      <c r="H149">
        <v>1</v>
      </c>
    </row>
    <row r="150" spans="1:8" x14ac:dyDescent="0.3">
      <c r="A150" s="8" t="s">
        <v>9047</v>
      </c>
      <c r="B150" s="8" t="s">
        <v>9286</v>
      </c>
      <c r="C150" s="2" t="s">
        <v>67</v>
      </c>
      <c r="D150" s="2" t="s">
        <v>67</v>
      </c>
      <c r="E150" s="15"/>
      <c r="F150" s="29" t="s">
        <v>8582</v>
      </c>
      <c r="G150" s="8" t="s">
        <v>2661</v>
      </c>
      <c r="H150">
        <v>1</v>
      </c>
    </row>
    <row r="151" spans="1:8" ht="28.8" x14ac:dyDescent="0.3">
      <c r="A151" s="8" t="s">
        <v>9048</v>
      </c>
      <c r="B151" s="8" t="s">
        <v>9286</v>
      </c>
      <c r="C151" s="2" t="s">
        <v>67</v>
      </c>
      <c r="D151" s="2" t="s">
        <v>67</v>
      </c>
      <c r="F151" s="29" t="s">
        <v>8812</v>
      </c>
      <c r="G151" s="8" t="s">
        <v>2661</v>
      </c>
      <c r="H151">
        <v>1</v>
      </c>
    </row>
    <row r="152" spans="1:8" x14ac:dyDescent="0.3">
      <c r="A152" s="8" t="s">
        <v>9049</v>
      </c>
      <c r="B152" s="8" t="s">
        <v>9286</v>
      </c>
      <c r="C152" s="2" t="s">
        <v>67</v>
      </c>
      <c r="D152" s="2" t="s">
        <v>67</v>
      </c>
      <c r="F152" s="29" t="s">
        <v>8731</v>
      </c>
      <c r="G152" s="8" t="s">
        <v>2661</v>
      </c>
      <c r="H152">
        <v>1</v>
      </c>
    </row>
    <row r="153" spans="1:8" x14ac:dyDescent="0.3">
      <c r="A153" s="8" t="s">
        <v>9050</v>
      </c>
      <c r="B153" s="8" t="s">
        <v>9286</v>
      </c>
      <c r="C153" s="2" t="s">
        <v>67</v>
      </c>
      <c r="D153" s="2" t="s">
        <v>67</v>
      </c>
      <c r="F153" s="29" t="s">
        <v>8837</v>
      </c>
      <c r="G153" s="8" t="s">
        <v>2661</v>
      </c>
      <c r="H153">
        <v>1</v>
      </c>
    </row>
    <row r="154" spans="1:8" ht="28.8" x14ac:dyDescent="0.3">
      <c r="A154" s="8" t="s">
        <v>9051</v>
      </c>
      <c r="B154" s="8" t="s">
        <v>9286</v>
      </c>
      <c r="C154" s="2" t="s">
        <v>67</v>
      </c>
      <c r="D154" s="2" t="s">
        <v>67</v>
      </c>
      <c r="F154" s="29" t="s">
        <v>8674</v>
      </c>
      <c r="G154" s="8" t="s">
        <v>2661</v>
      </c>
      <c r="H154">
        <v>1</v>
      </c>
    </row>
    <row r="155" spans="1:8" x14ac:dyDescent="0.3">
      <c r="A155" s="8" t="s">
        <v>9052</v>
      </c>
      <c r="B155" s="8" t="s">
        <v>9286</v>
      </c>
      <c r="C155" s="2" t="s">
        <v>67</v>
      </c>
      <c r="D155" s="2" t="s">
        <v>67</v>
      </c>
      <c r="F155" s="29" t="s">
        <v>8799</v>
      </c>
      <c r="G155" s="8" t="s">
        <v>2661</v>
      </c>
      <c r="H155">
        <v>1</v>
      </c>
    </row>
    <row r="156" spans="1:8" ht="28.8" x14ac:dyDescent="0.3">
      <c r="A156" s="8" t="s">
        <v>9053</v>
      </c>
      <c r="B156" s="8" t="s">
        <v>9286</v>
      </c>
      <c r="C156" s="2" t="s">
        <v>67</v>
      </c>
      <c r="D156" s="2" t="s">
        <v>67</v>
      </c>
      <c r="F156" s="29" t="s">
        <v>8855</v>
      </c>
      <c r="G156" s="8" t="s">
        <v>2661</v>
      </c>
      <c r="H156">
        <v>1</v>
      </c>
    </row>
    <row r="157" spans="1:8" ht="28.8" x14ac:dyDescent="0.3">
      <c r="A157" s="8" t="s">
        <v>9054</v>
      </c>
      <c r="B157" s="8" t="s">
        <v>9286</v>
      </c>
      <c r="C157" s="2" t="s">
        <v>67</v>
      </c>
      <c r="D157" s="2" t="s">
        <v>67</v>
      </c>
      <c r="F157" s="29" t="s">
        <v>8734</v>
      </c>
      <c r="G157" s="8" t="s">
        <v>2661</v>
      </c>
      <c r="H157">
        <v>1</v>
      </c>
    </row>
    <row r="158" spans="1:8" ht="28.8" x14ac:dyDescent="0.3">
      <c r="A158" s="8" t="s">
        <v>9055</v>
      </c>
      <c r="B158" s="8" t="s">
        <v>9286</v>
      </c>
      <c r="C158" s="2" t="s">
        <v>67</v>
      </c>
      <c r="D158" s="2" t="s">
        <v>67</v>
      </c>
      <c r="F158" s="29" t="s">
        <v>8710</v>
      </c>
      <c r="G158" s="8" t="s">
        <v>2661</v>
      </c>
      <c r="H158">
        <v>1</v>
      </c>
    </row>
    <row r="159" spans="1:8" x14ac:dyDescent="0.3">
      <c r="A159" s="8" t="s">
        <v>9056</v>
      </c>
      <c r="B159" s="8" t="s">
        <v>9286</v>
      </c>
      <c r="C159" s="2" t="s">
        <v>67</v>
      </c>
      <c r="D159" s="2" t="s">
        <v>67</v>
      </c>
      <c r="F159" s="29" t="s">
        <v>8640</v>
      </c>
      <c r="G159" s="8" t="s">
        <v>2661</v>
      </c>
      <c r="H159">
        <v>1</v>
      </c>
    </row>
    <row r="160" spans="1:8" x14ac:dyDescent="0.3">
      <c r="A160" s="8" t="s">
        <v>9057</v>
      </c>
      <c r="B160" s="8" t="s">
        <v>9286</v>
      </c>
      <c r="C160" s="2" t="s">
        <v>67</v>
      </c>
      <c r="D160" s="2" t="s">
        <v>67</v>
      </c>
      <c r="F160" s="29" t="s">
        <v>8610</v>
      </c>
      <c r="G160" s="8" t="s">
        <v>2661</v>
      </c>
      <c r="H160">
        <v>1</v>
      </c>
    </row>
    <row r="161" spans="1:8" x14ac:dyDescent="0.3">
      <c r="A161" s="8" t="s">
        <v>9058</v>
      </c>
      <c r="B161" s="8" t="s">
        <v>9286</v>
      </c>
      <c r="C161" s="2" t="s">
        <v>67</v>
      </c>
      <c r="D161" s="2" t="s">
        <v>67</v>
      </c>
      <c r="F161" s="29" t="s">
        <v>8834</v>
      </c>
      <c r="G161" s="8" t="s">
        <v>2661</v>
      </c>
      <c r="H161">
        <v>1</v>
      </c>
    </row>
    <row r="162" spans="1:8" x14ac:dyDescent="0.3">
      <c r="A162" s="8" t="s">
        <v>9059</v>
      </c>
      <c r="B162" s="8" t="s">
        <v>9286</v>
      </c>
      <c r="C162" s="2" t="s">
        <v>67</v>
      </c>
      <c r="D162" s="2" t="s">
        <v>67</v>
      </c>
      <c r="F162" s="29" t="s">
        <v>8743</v>
      </c>
      <c r="G162" s="8" t="s">
        <v>2661</v>
      </c>
      <c r="H162">
        <v>1</v>
      </c>
    </row>
    <row r="163" spans="1:8" ht="28.8" x14ac:dyDescent="0.3">
      <c r="A163" s="8" t="s">
        <v>9060</v>
      </c>
      <c r="B163" s="8" t="s">
        <v>9286</v>
      </c>
      <c r="C163" s="2" t="s">
        <v>67</v>
      </c>
      <c r="D163" s="2" t="s">
        <v>67</v>
      </c>
      <c r="F163" s="29" t="s">
        <v>8748</v>
      </c>
      <c r="G163" s="8" t="s">
        <v>2661</v>
      </c>
      <c r="H163">
        <v>1</v>
      </c>
    </row>
    <row r="164" spans="1:8" ht="28.8" x14ac:dyDescent="0.3">
      <c r="A164" s="8" t="s">
        <v>9061</v>
      </c>
      <c r="B164" s="8" t="s">
        <v>9286</v>
      </c>
      <c r="C164" s="13" t="s">
        <v>68</v>
      </c>
      <c r="D164" s="2" t="s">
        <v>68</v>
      </c>
      <c r="E164" s="15" t="s">
        <v>8880</v>
      </c>
      <c r="F164" s="29" t="s">
        <v>8879</v>
      </c>
      <c r="G164" s="8" t="s">
        <v>2661</v>
      </c>
      <c r="H164">
        <v>1</v>
      </c>
    </row>
    <row r="165" spans="1:8" x14ac:dyDescent="0.3">
      <c r="A165" s="8" t="s">
        <v>9062</v>
      </c>
      <c r="B165" s="8" t="s">
        <v>9286</v>
      </c>
      <c r="C165" s="2" t="s">
        <v>67</v>
      </c>
      <c r="D165" s="2" t="s">
        <v>67</v>
      </c>
      <c r="F165" s="29" t="s">
        <v>8704</v>
      </c>
      <c r="G165" s="8" t="s">
        <v>2661</v>
      </c>
      <c r="H165">
        <v>1</v>
      </c>
    </row>
    <row r="166" spans="1:8" x14ac:dyDescent="0.3">
      <c r="A166" s="8" t="s">
        <v>9063</v>
      </c>
      <c r="B166" s="8" t="s">
        <v>9286</v>
      </c>
      <c r="C166" s="2" t="s">
        <v>67</v>
      </c>
      <c r="D166" s="2" t="s">
        <v>67</v>
      </c>
      <c r="F166" s="29" t="s">
        <v>8624</v>
      </c>
      <c r="G166" s="8" t="s">
        <v>2661</v>
      </c>
      <c r="H166">
        <v>1</v>
      </c>
    </row>
    <row r="167" spans="1:8" x14ac:dyDescent="0.3">
      <c r="A167" s="8" t="s">
        <v>9064</v>
      </c>
      <c r="B167" s="8" t="s">
        <v>9286</v>
      </c>
      <c r="C167" s="2" t="s">
        <v>67</v>
      </c>
      <c r="D167" s="2" t="s">
        <v>67</v>
      </c>
      <c r="F167" s="29" t="s">
        <v>8840</v>
      </c>
      <c r="G167" s="8" t="s">
        <v>2661</v>
      </c>
      <c r="H167">
        <v>1</v>
      </c>
    </row>
    <row r="168" spans="1:8" x14ac:dyDescent="0.3">
      <c r="A168" s="8" t="s">
        <v>9065</v>
      </c>
      <c r="B168" s="8" t="s">
        <v>9286</v>
      </c>
      <c r="C168" s="2" t="s">
        <v>67</v>
      </c>
      <c r="D168" s="2" t="s">
        <v>67</v>
      </c>
      <c r="F168" s="29" t="s">
        <v>8699</v>
      </c>
      <c r="G168" s="8" t="s">
        <v>2661</v>
      </c>
      <c r="H168">
        <v>1</v>
      </c>
    </row>
    <row r="169" spans="1:8" x14ac:dyDescent="0.3">
      <c r="A169" s="8" t="s">
        <v>9066</v>
      </c>
      <c r="B169" s="8" t="s">
        <v>9286</v>
      </c>
      <c r="C169" s="2" t="s">
        <v>67</v>
      </c>
      <c r="D169" s="2" t="s">
        <v>67</v>
      </c>
      <c r="F169" s="29" t="s">
        <v>8815</v>
      </c>
      <c r="G169" s="8" t="s">
        <v>2661</v>
      </c>
      <c r="H169">
        <v>1</v>
      </c>
    </row>
    <row r="170" spans="1:8" ht="28.8" x14ac:dyDescent="0.3">
      <c r="A170" s="8" t="s">
        <v>9067</v>
      </c>
      <c r="B170" s="8" t="s">
        <v>9286</v>
      </c>
      <c r="C170" s="2" t="s">
        <v>67</v>
      </c>
      <c r="D170" s="2" t="s">
        <v>67</v>
      </c>
      <c r="F170" s="29" t="s">
        <v>8649</v>
      </c>
      <c r="G170" s="8" t="s">
        <v>2661</v>
      </c>
      <c r="H170">
        <v>1</v>
      </c>
    </row>
    <row r="171" spans="1:8" x14ac:dyDescent="0.3">
      <c r="A171" s="8" t="s">
        <v>9068</v>
      </c>
      <c r="B171" s="8" t="s">
        <v>9286</v>
      </c>
      <c r="C171" s="2" t="s">
        <v>67</v>
      </c>
      <c r="D171" s="2" t="s">
        <v>67</v>
      </c>
      <c r="E171" s="15"/>
      <c r="F171" s="29" t="s">
        <v>8579</v>
      </c>
      <c r="G171" s="8" t="s">
        <v>2661</v>
      </c>
      <c r="H171">
        <v>1</v>
      </c>
    </row>
    <row r="172" spans="1:8" x14ac:dyDescent="0.3">
      <c r="A172" s="8" t="s">
        <v>9069</v>
      </c>
      <c r="B172" s="8" t="s">
        <v>9286</v>
      </c>
      <c r="C172" s="2" t="s">
        <v>67</v>
      </c>
      <c r="D172" s="2" t="s">
        <v>67</v>
      </c>
      <c r="E172" s="15"/>
      <c r="F172" s="29" t="s">
        <v>8559</v>
      </c>
      <c r="G172" s="8" t="s">
        <v>2661</v>
      </c>
      <c r="H172">
        <v>1</v>
      </c>
    </row>
    <row r="173" spans="1:8" ht="28.8" x14ac:dyDescent="0.3">
      <c r="A173" s="8" t="s">
        <v>9070</v>
      </c>
      <c r="B173" s="8" t="s">
        <v>9286</v>
      </c>
      <c r="C173" s="2" t="s">
        <v>67</v>
      </c>
      <c r="D173" s="2" t="s">
        <v>67</v>
      </c>
      <c r="E173" s="15"/>
      <c r="F173" s="29" t="s">
        <v>8506</v>
      </c>
      <c r="G173" s="8" t="s">
        <v>2661</v>
      </c>
      <c r="H173">
        <v>1</v>
      </c>
    </row>
    <row r="174" spans="1:8" x14ac:dyDescent="0.3">
      <c r="A174" s="8" t="s">
        <v>9071</v>
      </c>
      <c r="B174" s="8" t="s">
        <v>9286</v>
      </c>
      <c r="C174" s="2" t="s">
        <v>67</v>
      </c>
      <c r="D174" s="2" t="s">
        <v>67</v>
      </c>
      <c r="F174" s="29" t="s">
        <v>8603</v>
      </c>
      <c r="G174" s="8" t="s">
        <v>2661</v>
      </c>
      <c r="H174">
        <v>1</v>
      </c>
    </row>
    <row r="175" spans="1:8" x14ac:dyDescent="0.3">
      <c r="A175" s="8" t="s">
        <v>9072</v>
      </c>
      <c r="B175" s="8" t="s">
        <v>9286</v>
      </c>
      <c r="C175" s="2" t="s">
        <v>67</v>
      </c>
      <c r="D175" s="2" t="s">
        <v>67</v>
      </c>
      <c r="F175" s="29" t="s">
        <v>8737</v>
      </c>
      <c r="G175" s="8" t="s">
        <v>2661</v>
      </c>
      <c r="H175">
        <v>1</v>
      </c>
    </row>
    <row r="176" spans="1:8" ht="28.8" x14ac:dyDescent="0.3">
      <c r="A176" s="8" t="s">
        <v>9073</v>
      </c>
      <c r="B176" s="8" t="s">
        <v>9286</v>
      </c>
      <c r="C176" s="2" t="s">
        <v>67</v>
      </c>
      <c r="D176" s="2" t="s">
        <v>67</v>
      </c>
      <c r="F176" s="29" t="s">
        <v>8844</v>
      </c>
      <c r="G176" s="8" t="s">
        <v>2661</v>
      </c>
      <c r="H176">
        <v>1</v>
      </c>
    </row>
    <row r="177" spans="1:8" x14ac:dyDescent="0.3">
      <c r="A177" s="8" t="s">
        <v>9074</v>
      </c>
      <c r="B177" s="8" t="s">
        <v>9286</v>
      </c>
      <c r="C177" s="2" t="s">
        <v>67</v>
      </c>
      <c r="D177" s="2" t="s">
        <v>67</v>
      </c>
      <c r="E177" s="15"/>
      <c r="F177" s="29" t="s">
        <v>8545</v>
      </c>
      <c r="G177" s="8" t="s">
        <v>2661</v>
      </c>
      <c r="H177">
        <v>1</v>
      </c>
    </row>
    <row r="178" spans="1:8" ht="28.8" x14ac:dyDescent="0.3">
      <c r="A178" s="8" t="s">
        <v>9075</v>
      </c>
      <c r="B178" s="8" t="s">
        <v>9286</v>
      </c>
      <c r="C178" s="2" t="s">
        <v>67</v>
      </c>
      <c r="D178" s="2" t="s">
        <v>67</v>
      </c>
      <c r="E178" s="15"/>
      <c r="F178" s="29" t="s">
        <v>8527</v>
      </c>
      <c r="G178" s="8" t="s">
        <v>2661</v>
      </c>
      <c r="H178">
        <v>1</v>
      </c>
    </row>
    <row r="179" spans="1:8" ht="28.8" x14ac:dyDescent="0.3">
      <c r="A179" s="8" t="s">
        <v>9076</v>
      </c>
      <c r="B179" s="8" t="s">
        <v>9286</v>
      </c>
      <c r="C179" s="2" t="s">
        <v>67</v>
      </c>
      <c r="D179" s="2" t="s">
        <v>67</v>
      </c>
      <c r="F179" s="29" t="s">
        <v>8854</v>
      </c>
      <c r="G179" s="8" t="s">
        <v>2661</v>
      </c>
      <c r="H179">
        <v>1</v>
      </c>
    </row>
    <row r="180" spans="1:8" ht="28.8" x14ac:dyDescent="0.3">
      <c r="A180" s="8" t="s">
        <v>9077</v>
      </c>
      <c r="B180" s="8" t="s">
        <v>9286</v>
      </c>
      <c r="C180" s="2" t="s">
        <v>67</v>
      </c>
      <c r="D180" s="2" t="s">
        <v>67</v>
      </c>
      <c r="F180" s="29" t="s">
        <v>8627</v>
      </c>
      <c r="G180" s="8" t="s">
        <v>2661</v>
      </c>
      <c r="H180">
        <v>1</v>
      </c>
    </row>
    <row r="181" spans="1:8" x14ac:dyDescent="0.3">
      <c r="A181" s="8" t="s">
        <v>9078</v>
      </c>
      <c r="B181" s="8" t="s">
        <v>9286</v>
      </c>
      <c r="C181" s="2" t="s">
        <v>67</v>
      </c>
      <c r="D181" s="2" t="s">
        <v>67</v>
      </c>
      <c r="F181" s="29" t="s">
        <v>8648</v>
      </c>
      <c r="G181" s="8" t="s">
        <v>2661</v>
      </c>
      <c r="H181">
        <v>1</v>
      </c>
    </row>
    <row r="182" spans="1:8" ht="28.8" x14ac:dyDescent="0.3">
      <c r="A182" s="8" t="s">
        <v>9079</v>
      </c>
      <c r="B182" s="8" t="s">
        <v>9286</v>
      </c>
      <c r="C182" s="2" t="s">
        <v>67</v>
      </c>
      <c r="D182" s="2" t="s">
        <v>67</v>
      </c>
      <c r="F182" s="29" t="s">
        <v>8653</v>
      </c>
      <c r="G182" s="8" t="s">
        <v>2661</v>
      </c>
      <c r="H182">
        <v>1</v>
      </c>
    </row>
    <row r="183" spans="1:8" x14ac:dyDescent="0.3">
      <c r="A183" s="8" t="s">
        <v>9080</v>
      </c>
      <c r="B183" s="8" t="s">
        <v>9286</v>
      </c>
      <c r="C183" s="2" t="s">
        <v>67</v>
      </c>
      <c r="D183" s="2" t="s">
        <v>67</v>
      </c>
      <c r="F183" s="29" t="s">
        <v>8775</v>
      </c>
      <c r="G183" s="8" t="s">
        <v>2661</v>
      </c>
      <c r="H183">
        <v>1</v>
      </c>
    </row>
    <row r="184" spans="1:8" ht="28.8" x14ac:dyDescent="0.3">
      <c r="A184" s="8" t="s">
        <v>9081</v>
      </c>
      <c r="B184" s="8" t="s">
        <v>9286</v>
      </c>
      <c r="C184" s="2" t="s">
        <v>67</v>
      </c>
      <c r="D184" s="2" t="s">
        <v>67</v>
      </c>
      <c r="F184" s="29" t="s">
        <v>8623</v>
      </c>
      <c r="G184" s="8" t="s">
        <v>2661</v>
      </c>
      <c r="H184">
        <v>1</v>
      </c>
    </row>
    <row r="185" spans="1:8" x14ac:dyDescent="0.3">
      <c r="A185" s="8" t="s">
        <v>9082</v>
      </c>
      <c r="B185" s="8" t="s">
        <v>9286</v>
      </c>
      <c r="C185" s="2" t="s">
        <v>67</v>
      </c>
      <c r="D185" s="2" t="s">
        <v>67</v>
      </c>
      <c r="F185" s="29" t="s">
        <v>8618</v>
      </c>
      <c r="G185" s="8" t="s">
        <v>2661</v>
      </c>
      <c r="H185">
        <v>1</v>
      </c>
    </row>
    <row r="186" spans="1:8" x14ac:dyDescent="0.3">
      <c r="A186" s="8" t="s">
        <v>9083</v>
      </c>
      <c r="B186" s="8" t="s">
        <v>9286</v>
      </c>
      <c r="C186" s="2" t="s">
        <v>67</v>
      </c>
      <c r="D186" s="2" t="s">
        <v>67</v>
      </c>
      <c r="F186" s="29" t="s">
        <v>8886</v>
      </c>
      <c r="G186" s="8" t="s">
        <v>2661</v>
      </c>
      <c r="H186">
        <v>1</v>
      </c>
    </row>
    <row r="187" spans="1:8" ht="28.8" x14ac:dyDescent="0.3">
      <c r="A187" s="8" t="s">
        <v>9084</v>
      </c>
      <c r="B187" s="8" t="s">
        <v>9286</v>
      </c>
      <c r="C187" s="2" t="s">
        <v>67</v>
      </c>
      <c r="D187" s="2" t="s">
        <v>67</v>
      </c>
      <c r="F187" s="29" t="s">
        <v>8632</v>
      </c>
      <c r="G187" s="8" t="s">
        <v>2661</v>
      </c>
      <c r="H187">
        <v>1</v>
      </c>
    </row>
    <row r="188" spans="1:8" x14ac:dyDescent="0.3">
      <c r="A188" s="8" t="s">
        <v>9085</v>
      </c>
      <c r="B188" s="8" t="s">
        <v>9286</v>
      </c>
      <c r="C188" s="2" t="s">
        <v>67</v>
      </c>
      <c r="D188" s="2" t="s">
        <v>67</v>
      </c>
      <c r="E188" s="15"/>
      <c r="F188" s="29" t="s">
        <v>8584</v>
      </c>
      <c r="G188" s="8" t="s">
        <v>2661</v>
      </c>
      <c r="H188">
        <v>1</v>
      </c>
    </row>
    <row r="189" spans="1:8" x14ac:dyDescent="0.3">
      <c r="A189" s="8" t="s">
        <v>9086</v>
      </c>
      <c r="B189" s="8" t="s">
        <v>9286</v>
      </c>
      <c r="C189" s="2" t="s">
        <v>67</v>
      </c>
      <c r="D189" s="2" t="s">
        <v>67</v>
      </c>
      <c r="F189" s="29" t="s">
        <v>8705</v>
      </c>
      <c r="G189" s="8" t="s">
        <v>2661</v>
      </c>
      <c r="H189">
        <v>1</v>
      </c>
    </row>
    <row r="190" spans="1:8" x14ac:dyDescent="0.3">
      <c r="A190" s="8" t="s">
        <v>9087</v>
      </c>
      <c r="B190" s="8" t="s">
        <v>9286</v>
      </c>
      <c r="C190" s="2" t="s">
        <v>67</v>
      </c>
      <c r="D190" s="2" t="s">
        <v>67</v>
      </c>
      <c r="F190" s="29" t="s">
        <v>8615</v>
      </c>
      <c r="G190" s="8" t="s">
        <v>2661</v>
      </c>
      <c r="H190">
        <v>1</v>
      </c>
    </row>
    <row r="191" spans="1:8" ht="28.8" x14ac:dyDescent="0.3">
      <c r="A191" s="8" t="s">
        <v>9088</v>
      </c>
      <c r="B191" s="8" t="s">
        <v>9286</v>
      </c>
      <c r="C191" s="2" t="s">
        <v>67</v>
      </c>
      <c r="D191" s="2" t="s">
        <v>67</v>
      </c>
      <c r="F191" s="29" t="s">
        <v>8677</v>
      </c>
      <c r="G191" s="8" t="s">
        <v>2661</v>
      </c>
      <c r="H191">
        <v>1</v>
      </c>
    </row>
    <row r="192" spans="1:8" x14ac:dyDescent="0.3">
      <c r="A192" s="8" t="s">
        <v>9089</v>
      </c>
      <c r="B192" s="8" t="s">
        <v>9286</v>
      </c>
      <c r="C192" s="2" t="s">
        <v>67</v>
      </c>
      <c r="D192" s="2" t="s">
        <v>67</v>
      </c>
      <c r="F192" s="29" t="s">
        <v>8756</v>
      </c>
      <c r="G192" s="8" t="s">
        <v>2661</v>
      </c>
      <c r="H192">
        <v>1</v>
      </c>
    </row>
    <row r="193" spans="1:8" x14ac:dyDescent="0.3">
      <c r="A193" s="8" t="s">
        <v>9090</v>
      </c>
      <c r="B193" s="8" t="s">
        <v>9286</v>
      </c>
      <c r="C193" s="2" t="s">
        <v>67</v>
      </c>
      <c r="D193" s="2" t="s">
        <v>67</v>
      </c>
      <c r="F193" s="29" t="s">
        <v>8662</v>
      </c>
      <c r="G193" s="8" t="s">
        <v>2661</v>
      </c>
      <c r="H193">
        <v>1</v>
      </c>
    </row>
    <row r="194" spans="1:8" ht="28.8" x14ac:dyDescent="0.3">
      <c r="A194" s="8" t="s">
        <v>9091</v>
      </c>
      <c r="B194" s="8" t="s">
        <v>9286</v>
      </c>
      <c r="C194" s="2" t="s">
        <v>67</v>
      </c>
      <c r="D194" s="2" t="s">
        <v>67</v>
      </c>
      <c r="F194" s="29" t="s">
        <v>8722</v>
      </c>
      <c r="G194" s="8" t="s">
        <v>8505</v>
      </c>
      <c r="H194">
        <v>1</v>
      </c>
    </row>
    <row r="195" spans="1:8" ht="28.8" x14ac:dyDescent="0.3">
      <c r="A195" s="8" t="s">
        <v>9092</v>
      </c>
      <c r="B195" s="8" t="s">
        <v>9286</v>
      </c>
      <c r="C195" s="2" t="s">
        <v>67</v>
      </c>
      <c r="D195" s="2" t="s">
        <v>67</v>
      </c>
      <c r="F195" s="29" t="s">
        <v>8745</v>
      </c>
      <c r="G195" s="8" t="s">
        <v>8505</v>
      </c>
      <c r="H195">
        <v>1</v>
      </c>
    </row>
    <row r="196" spans="1:8" x14ac:dyDescent="0.3">
      <c r="A196" s="8" t="s">
        <v>9093</v>
      </c>
      <c r="B196" s="8" t="s">
        <v>9286</v>
      </c>
      <c r="C196" s="2" t="s">
        <v>67</v>
      </c>
      <c r="D196" s="2" t="s">
        <v>67</v>
      </c>
      <c r="E196" s="15"/>
      <c r="F196" s="29" t="s">
        <v>8526</v>
      </c>
      <c r="G196" s="8" t="s">
        <v>8505</v>
      </c>
      <c r="H196">
        <v>1</v>
      </c>
    </row>
    <row r="197" spans="1:8" ht="28.8" x14ac:dyDescent="0.3">
      <c r="A197" s="8" t="s">
        <v>9094</v>
      </c>
      <c r="B197" s="8" t="s">
        <v>9286</v>
      </c>
      <c r="C197" s="2" t="s">
        <v>67</v>
      </c>
      <c r="D197" s="2" t="s">
        <v>67</v>
      </c>
      <c r="F197" s="29" t="s">
        <v>8842</v>
      </c>
      <c r="G197" s="8" t="s">
        <v>8505</v>
      </c>
      <c r="H197">
        <v>1</v>
      </c>
    </row>
    <row r="198" spans="1:8" x14ac:dyDescent="0.3">
      <c r="A198" s="8" t="s">
        <v>9095</v>
      </c>
      <c r="B198" s="8" t="s">
        <v>9286</v>
      </c>
      <c r="C198" s="2" t="s">
        <v>67</v>
      </c>
      <c r="D198" s="2" t="s">
        <v>67</v>
      </c>
      <c r="E198" s="15"/>
      <c r="F198" s="29" t="s">
        <v>8551</v>
      </c>
      <c r="G198" s="8" t="s">
        <v>8505</v>
      </c>
      <c r="H198">
        <v>1</v>
      </c>
    </row>
    <row r="199" spans="1:8" ht="28.8" x14ac:dyDescent="0.3">
      <c r="A199" s="8" t="s">
        <v>9096</v>
      </c>
      <c r="B199" s="8" t="s">
        <v>9286</v>
      </c>
      <c r="C199" s="2" t="s">
        <v>67</v>
      </c>
      <c r="D199" s="2" t="s">
        <v>67</v>
      </c>
      <c r="F199" s="29" t="s">
        <v>8792</v>
      </c>
      <c r="G199" s="8" t="s">
        <v>8505</v>
      </c>
      <c r="H199">
        <v>1</v>
      </c>
    </row>
    <row r="200" spans="1:8" ht="28.8" x14ac:dyDescent="0.3">
      <c r="A200" s="8" t="s">
        <v>9097</v>
      </c>
      <c r="B200" s="8" t="s">
        <v>9286</v>
      </c>
      <c r="C200" s="2" t="s">
        <v>67</v>
      </c>
      <c r="D200" s="2" t="s">
        <v>67</v>
      </c>
      <c r="F200" s="29" t="s">
        <v>8664</v>
      </c>
      <c r="G200" s="8" t="s">
        <v>8505</v>
      </c>
      <c r="H200">
        <v>1</v>
      </c>
    </row>
    <row r="201" spans="1:8" x14ac:dyDescent="0.3">
      <c r="A201" s="8" t="s">
        <v>9098</v>
      </c>
      <c r="B201" s="8" t="s">
        <v>9286</v>
      </c>
      <c r="C201" s="2" t="s">
        <v>11170</v>
      </c>
      <c r="D201" s="2" t="s">
        <v>67</v>
      </c>
      <c r="E201" s="15"/>
      <c r="F201" s="29" t="s">
        <v>8580</v>
      </c>
      <c r="G201" s="8" t="s">
        <v>8505</v>
      </c>
      <c r="H201">
        <v>1</v>
      </c>
    </row>
    <row r="202" spans="1:8" x14ac:dyDescent="0.3">
      <c r="A202" s="8" t="s">
        <v>9099</v>
      </c>
      <c r="B202" s="8" t="s">
        <v>9286</v>
      </c>
      <c r="C202" s="2" t="s">
        <v>67</v>
      </c>
      <c r="D202" s="2" t="s">
        <v>67</v>
      </c>
      <c r="F202" s="29" t="s">
        <v>8850</v>
      </c>
      <c r="G202" s="8" t="s">
        <v>8505</v>
      </c>
      <c r="H202">
        <v>1</v>
      </c>
    </row>
    <row r="203" spans="1:8" x14ac:dyDescent="0.3">
      <c r="A203" s="8" t="s">
        <v>9100</v>
      </c>
      <c r="B203" s="8" t="s">
        <v>9286</v>
      </c>
      <c r="C203" s="2" t="s">
        <v>67</v>
      </c>
      <c r="D203" s="2" t="s">
        <v>67</v>
      </c>
      <c r="E203" s="15"/>
      <c r="F203" s="29" t="s">
        <v>8558</v>
      </c>
      <c r="G203" s="8" t="s">
        <v>8505</v>
      </c>
      <c r="H203">
        <v>1</v>
      </c>
    </row>
    <row r="204" spans="1:8" x14ac:dyDescent="0.3">
      <c r="A204" s="8" t="s">
        <v>9101</v>
      </c>
      <c r="B204" s="8" t="s">
        <v>9286</v>
      </c>
      <c r="C204" s="2" t="s">
        <v>67</v>
      </c>
      <c r="D204" s="2" t="s">
        <v>67</v>
      </c>
      <c r="F204" s="29" t="s">
        <v>8763</v>
      </c>
      <c r="G204" s="8" t="s">
        <v>8505</v>
      </c>
      <c r="H204">
        <v>1</v>
      </c>
    </row>
    <row r="205" spans="1:8" x14ac:dyDescent="0.3">
      <c r="A205" s="8" t="s">
        <v>9102</v>
      </c>
      <c r="B205" s="8" t="s">
        <v>9286</v>
      </c>
      <c r="C205" s="2" t="s">
        <v>67</v>
      </c>
      <c r="D205" s="2" t="s">
        <v>67</v>
      </c>
      <c r="F205" s="29" t="s">
        <v>8781</v>
      </c>
      <c r="G205" s="8" t="s">
        <v>8505</v>
      </c>
      <c r="H205">
        <v>1</v>
      </c>
    </row>
    <row r="206" spans="1:8" x14ac:dyDescent="0.3">
      <c r="A206" s="8" t="s">
        <v>9103</v>
      </c>
      <c r="B206" s="8" t="s">
        <v>9286</v>
      </c>
      <c r="C206" s="2" t="s">
        <v>67</v>
      </c>
      <c r="D206" s="2" t="s">
        <v>67</v>
      </c>
      <c r="E206" s="15"/>
      <c r="F206" s="29" t="s">
        <v>8576</v>
      </c>
      <c r="G206" s="8" t="s">
        <v>8505</v>
      </c>
      <c r="H206">
        <v>1</v>
      </c>
    </row>
    <row r="207" spans="1:8" x14ac:dyDescent="0.3">
      <c r="A207" s="8" t="s">
        <v>9104</v>
      </c>
      <c r="B207" s="8" t="s">
        <v>9286</v>
      </c>
      <c r="C207" s="2" t="s">
        <v>67</v>
      </c>
      <c r="D207" s="2" t="s">
        <v>67</v>
      </c>
      <c r="F207" s="29" t="s">
        <v>8636</v>
      </c>
      <c r="G207" s="8" t="s">
        <v>8505</v>
      </c>
      <c r="H207">
        <v>1</v>
      </c>
    </row>
    <row r="208" spans="1:8" x14ac:dyDescent="0.3">
      <c r="A208" s="8" t="s">
        <v>9105</v>
      </c>
      <c r="B208" s="8" t="s">
        <v>9286</v>
      </c>
      <c r="C208" s="2" t="s">
        <v>67</v>
      </c>
      <c r="D208" s="2" t="s">
        <v>67</v>
      </c>
      <c r="E208" s="15"/>
      <c r="F208" s="29" t="s">
        <v>8560</v>
      </c>
      <c r="G208" s="8" t="s">
        <v>8505</v>
      </c>
      <c r="H208">
        <v>1</v>
      </c>
    </row>
    <row r="209" spans="1:8" ht="28.8" x14ac:dyDescent="0.3">
      <c r="A209" s="8" t="s">
        <v>9106</v>
      </c>
      <c r="B209" s="8" t="s">
        <v>9286</v>
      </c>
      <c r="C209" s="2" t="s">
        <v>67</v>
      </c>
      <c r="D209" s="2" t="s">
        <v>67</v>
      </c>
      <c r="F209" s="29" t="s">
        <v>8644</v>
      </c>
      <c r="G209" s="8" t="s">
        <v>8505</v>
      </c>
      <c r="H209">
        <v>1</v>
      </c>
    </row>
    <row r="210" spans="1:8" ht="28.8" x14ac:dyDescent="0.3">
      <c r="A210" s="8" t="s">
        <v>9107</v>
      </c>
      <c r="B210" s="8" t="s">
        <v>9286</v>
      </c>
      <c r="C210" s="2" t="s">
        <v>67</v>
      </c>
      <c r="D210" s="2" t="s">
        <v>67</v>
      </c>
      <c r="F210" s="29" t="s">
        <v>8791</v>
      </c>
      <c r="G210" s="8" t="s">
        <v>8505</v>
      </c>
      <c r="H210">
        <v>1</v>
      </c>
    </row>
    <row r="211" spans="1:8" ht="28.8" x14ac:dyDescent="0.3">
      <c r="A211" s="8" t="s">
        <v>9108</v>
      </c>
      <c r="B211" s="8" t="s">
        <v>9286</v>
      </c>
      <c r="C211" s="2" t="s">
        <v>67</v>
      </c>
      <c r="D211" s="2" t="s">
        <v>67</v>
      </c>
      <c r="F211" s="29" t="s">
        <v>8826</v>
      </c>
      <c r="G211" s="8" t="s">
        <v>8505</v>
      </c>
      <c r="H211">
        <v>1</v>
      </c>
    </row>
    <row r="212" spans="1:8" x14ac:dyDescent="0.3">
      <c r="A212" s="8" t="s">
        <v>9109</v>
      </c>
      <c r="B212" s="8" t="s">
        <v>9286</v>
      </c>
      <c r="C212" s="2" t="s">
        <v>67</v>
      </c>
      <c r="D212" s="2" t="s">
        <v>67</v>
      </c>
      <c r="E212" s="15"/>
      <c r="F212" s="29" t="s">
        <v>8546</v>
      </c>
      <c r="G212" s="8" t="s">
        <v>8505</v>
      </c>
      <c r="H212">
        <v>1</v>
      </c>
    </row>
    <row r="213" spans="1:8" x14ac:dyDescent="0.3">
      <c r="A213" s="8" t="s">
        <v>9110</v>
      </c>
      <c r="B213" s="8" t="s">
        <v>9286</v>
      </c>
      <c r="C213" s="2" t="s">
        <v>67</v>
      </c>
      <c r="D213" s="2" t="s">
        <v>67</v>
      </c>
      <c r="E213" s="15"/>
      <c r="F213" s="29" t="s">
        <v>8575</v>
      </c>
      <c r="G213" s="8" t="s">
        <v>8505</v>
      </c>
      <c r="H213">
        <v>1</v>
      </c>
    </row>
    <row r="214" spans="1:8" x14ac:dyDescent="0.3">
      <c r="A214" s="8" t="s">
        <v>9111</v>
      </c>
      <c r="B214" s="8" t="s">
        <v>9286</v>
      </c>
      <c r="C214" s="2" t="s">
        <v>67</v>
      </c>
      <c r="D214" s="2" t="s">
        <v>67</v>
      </c>
      <c r="F214" s="29" t="s">
        <v>8780</v>
      </c>
      <c r="G214" s="8" t="s">
        <v>8505</v>
      </c>
      <c r="H214">
        <v>1</v>
      </c>
    </row>
    <row r="215" spans="1:8" ht="28.8" x14ac:dyDescent="0.3">
      <c r="A215" s="8" t="s">
        <v>9112</v>
      </c>
      <c r="B215" s="8" t="s">
        <v>9286</v>
      </c>
      <c r="C215" s="2" t="s">
        <v>67</v>
      </c>
      <c r="D215" s="2" t="s">
        <v>67</v>
      </c>
      <c r="F215" s="29" t="s">
        <v>8744</v>
      </c>
      <c r="G215" s="8" t="s">
        <v>8505</v>
      </c>
      <c r="H215">
        <v>1</v>
      </c>
    </row>
    <row r="216" spans="1:8" ht="28.8" x14ac:dyDescent="0.3">
      <c r="A216" s="8" t="s">
        <v>9113</v>
      </c>
      <c r="B216" s="8" t="s">
        <v>9286</v>
      </c>
      <c r="C216" s="2" t="s">
        <v>67</v>
      </c>
      <c r="D216" s="2" t="s">
        <v>67</v>
      </c>
      <c r="F216" s="29" t="s">
        <v>8673</v>
      </c>
      <c r="G216" s="8" t="s">
        <v>8505</v>
      </c>
      <c r="H216">
        <v>1</v>
      </c>
    </row>
    <row r="217" spans="1:8" x14ac:dyDescent="0.3">
      <c r="A217" s="8" t="s">
        <v>9114</v>
      </c>
      <c r="B217" s="8" t="s">
        <v>9286</v>
      </c>
      <c r="C217" s="2" t="s">
        <v>67</v>
      </c>
      <c r="D217" s="2" t="s">
        <v>67</v>
      </c>
      <c r="E217" s="15"/>
      <c r="F217" s="29" t="s">
        <v>8550</v>
      </c>
      <c r="G217" s="8" t="s">
        <v>8505</v>
      </c>
      <c r="H217">
        <v>1</v>
      </c>
    </row>
    <row r="218" spans="1:8" ht="28.8" x14ac:dyDescent="0.3">
      <c r="A218" s="8" t="s">
        <v>9115</v>
      </c>
      <c r="B218" s="8" t="s">
        <v>9286</v>
      </c>
      <c r="C218" s="2" t="s">
        <v>67</v>
      </c>
      <c r="D218" s="2" t="s">
        <v>67</v>
      </c>
      <c r="F218" s="29" t="s">
        <v>8796</v>
      </c>
      <c r="G218" s="8" t="s">
        <v>8505</v>
      </c>
      <c r="H218">
        <v>1</v>
      </c>
    </row>
    <row r="219" spans="1:8" x14ac:dyDescent="0.3">
      <c r="A219" s="8" t="s">
        <v>9116</v>
      </c>
      <c r="B219" s="8" t="s">
        <v>9286</v>
      </c>
      <c r="C219" s="2" t="s">
        <v>67</v>
      </c>
      <c r="D219" s="2" t="s">
        <v>67</v>
      </c>
      <c r="F219" s="29" t="s">
        <v>8681</v>
      </c>
      <c r="G219" s="8" t="s">
        <v>8505</v>
      </c>
      <c r="H219">
        <v>1</v>
      </c>
    </row>
    <row r="220" spans="1:8" x14ac:dyDescent="0.3">
      <c r="A220" s="8" t="s">
        <v>9117</v>
      </c>
      <c r="B220" s="8" t="s">
        <v>9286</v>
      </c>
      <c r="C220" s="2" t="s">
        <v>67</v>
      </c>
      <c r="D220" s="2" t="s">
        <v>67</v>
      </c>
      <c r="F220" s="29" t="s">
        <v>8598</v>
      </c>
      <c r="G220" s="8" t="s">
        <v>8505</v>
      </c>
      <c r="H220">
        <v>1</v>
      </c>
    </row>
    <row r="221" spans="1:8" ht="28.8" x14ac:dyDescent="0.3">
      <c r="A221" s="8" t="s">
        <v>9118</v>
      </c>
      <c r="B221" s="8" t="s">
        <v>9286</v>
      </c>
      <c r="C221" s="2" t="s">
        <v>67</v>
      </c>
      <c r="D221" s="2" t="s">
        <v>67</v>
      </c>
      <c r="F221" s="29" t="s">
        <v>8750</v>
      </c>
      <c r="G221" s="8" t="s">
        <v>8505</v>
      </c>
      <c r="H221">
        <v>1</v>
      </c>
    </row>
    <row r="222" spans="1:8" ht="28.8" x14ac:dyDescent="0.3">
      <c r="A222" s="8" t="s">
        <v>9119</v>
      </c>
      <c r="B222" s="8" t="s">
        <v>9286</v>
      </c>
      <c r="C222" s="2" t="s">
        <v>67</v>
      </c>
      <c r="D222" s="2" t="s">
        <v>67</v>
      </c>
      <c r="F222" s="29" t="s">
        <v>8732</v>
      </c>
      <c r="G222" s="8" t="s">
        <v>8505</v>
      </c>
      <c r="H222">
        <v>1</v>
      </c>
    </row>
    <row r="223" spans="1:8" ht="28.8" x14ac:dyDescent="0.3">
      <c r="A223" s="8" t="s">
        <v>9120</v>
      </c>
      <c r="B223" s="8" t="s">
        <v>9286</v>
      </c>
      <c r="C223" s="2" t="s">
        <v>67</v>
      </c>
      <c r="D223" s="2" t="s">
        <v>67</v>
      </c>
      <c r="F223" s="29" t="s">
        <v>8691</v>
      </c>
      <c r="G223" s="8" t="s">
        <v>8505</v>
      </c>
      <c r="H223">
        <v>1</v>
      </c>
    </row>
    <row r="224" spans="1:8" x14ac:dyDescent="0.3">
      <c r="A224" s="8" t="s">
        <v>9121</v>
      </c>
      <c r="B224" s="8" t="s">
        <v>9286</v>
      </c>
      <c r="C224" s="2" t="s">
        <v>67</v>
      </c>
      <c r="D224" s="2" t="s">
        <v>67</v>
      </c>
      <c r="F224" s="29" t="s">
        <v>8874</v>
      </c>
      <c r="G224" s="8" t="s">
        <v>8505</v>
      </c>
      <c r="H224">
        <v>1</v>
      </c>
    </row>
    <row r="225" spans="1:8" x14ac:dyDescent="0.3">
      <c r="A225" s="8" t="s">
        <v>9122</v>
      </c>
      <c r="B225" s="8" t="s">
        <v>9286</v>
      </c>
      <c r="C225" s="2" t="s">
        <v>67</v>
      </c>
      <c r="D225" s="2" t="s">
        <v>67</v>
      </c>
      <c r="F225" s="29" t="s">
        <v>8868</v>
      </c>
      <c r="G225" s="8" t="s">
        <v>8505</v>
      </c>
      <c r="H225">
        <v>1</v>
      </c>
    </row>
    <row r="226" spans="1:8" x14ac:dyDescent="0.3">
      <c r="A226" s="8" t="s">
        <v>9123</v>
      </c>
      <c r="B226" s="8" t="s">
        <v>9286</v>
      </c>
      <c r="C226" s="2" t="s">
        <v>67</v>
      </c>
      <c r="D226" s="2" t="s">
        <v>67</v>
      </c>
      <c r="E226" s="15"/>
      <c r="F226" s="29" t="s">
        <v>8568</v>
      </c>
      <c r="G226" s="8" t="s">
        <v>8505</v>
      </c>
      <c r="H226">
        <v>1</v>
      </c>
    </row>
    <row r="227" spans="1:8" x14ac:dyDescent="0.3">
      <c r="A227" s="8" t="s">
        <v>9124</v>
      </c>
      <c r="B227" s="8" t="s">
        <v>9286</v>
      </c>
      <c r="C227" s="2" t="s">
        <v>67</v>
      </c>
      <c r="D227" s="2" t="s">
        <v>67</v>
      </c>
      <c r="F227" s="29" t="s">
        <v>8875</v>
      </c>
      <c r="G227" s="8" t="s">
        <v>8505</v>
      </c>
      <c r="H227">
        <v>1</v>
      </c>
    </row>
    <row r="228" spans="1:8" ht="28.8" x14ac:dyDescent="0.3">
      <c r="A228" s="8" t="s">
        <v>9125</v>
      </c>
      <c r="B228" s="8" t="s">
        <v>9286</v>
      </c>
      <c r="C228" s="2" t="s">
        <v>67</v>
      </c>
      <c r="D228" s="2" t="s">
        <v>67</v>
      </c>
      <c r="F228" s="29" t="s">
        <v>8692</v>
      </c>
      <c r="G228" s="8" t="s">
        <v>8505</v>
      </c>
      <c r="H228">
        <v>1</v>
      </c>
    </row>
    <row r="229" spans="1:8" x14ac:dyDescent="0.3">
      <c r="A229" s="8" t="s">
        <v>9126</v>
      </c>
      <c r="B229" s="8" t="s">
        <v>9286</v>
      </c>
      <c r="C229" s="2" t="s">
        <v>67</v>
      </c>
      <c r="D229" s="2" t="s">
        <v>67</v>
      </c>
      <c r="E229" s="15"/>
      <c r="F229" s="29" t="s">
        <v>8531</v>
      </c>
      <c r="G229" s="8" t="s">
        <v>8505</v>
      </c>
      <c r="H229">
        <v>1</v>
      </c>
    </row>
    <row r="230" spans="1:8" ht="28.8" x14ac:dyDescent="0.3">
      <c r="A230" s="8" t="s">
        <v>9127</v>
      </c>
      <c r="B230" s="8" t="s">
        <v>9286</v>
      </c>
      <c r="C230" s="2" t="s">
        <v>67</v>
      </c>
      <c r="D230" s="2" t="s">
        <v>67</v>
      </c>
      <c r="F230" s="29" t="s">
        <v>8784</v>
      </c>
      <c r="G230" s="8" t="s">
        <v>8505</v>
      </c>
      <c r="H230">
        <v>1</v>
      </c>
    </row>
    <row r="231" spans="1:8" x14ac:dyDescent="0.3">
      <c r="A231" s="8" t="s">
        <v>9128</v>
      </c>
      <c r="B231" s="8" t="s">
        <v>9286</v>
      </c>
      <c r="C231" s="2" t="s">
        <v>67</v>
      </c>
      <c r="D231" s="2" t="s">
        <v>67</v>
      </c>
      <c r="F231" s="29" t="s">
        <v>8701</v>
      </c>
      <c r="G231" s="8" t="s">
        <v>8505</v>
      </c>
      <c r="H231">
        <v>1</v>
      </c>
    </row>
    <row r="232" spans="1:8" ht="28.8" x14ac:dyDescent="0.3">
      <c r="A232" s="8" t="s">
        <v>9129</v>
      </c>
      <c r="B232" s="8" t="s">
        <v>9286</v>
      </c>
      <c r="C232" s="2" t="s">
        <v>67</v>
      </c>
      <c r="D232" s="2" t="s">
        <v>67</v>
      </c>
      <c r="F232" s="29" t="s">
        <v>8735</v>
      </c>
      <c r="G232" s="8" t="s">
        <v>8505</v>
      </c>
      <c r="H232">
        <v>1</v>
      </c>
    </row>
    <row r="233" spans="1:8" x14ac:dyDescent="0.3">
      <c r="A233" s="8" t="s">
        <v>9130</v>
      </c>
      <c r="B233" s="8" t="s">
        <v>9286</v>
      </c>
      <c r="C233" s="2" t="s">
        <v>67</v>
      </c>
      <c r="D233" s="2" t="s">
        <v>67</v>
      </c>
      <c r="F233" s="29" t="s">
        <v>8741</v>
      </c>
      <c r="G233" s="8" t="s">
        <v>8505</v>
      </c>
      <c r="H233">
        <v>1</v>
      </c>
    </row>
    <row r="234" spans="1:8" x14ac:dyDescent="0.3">
      <c r="A234" s="8" t="s">
        <v>9131</v>
      </c>
      <c r="B234" s="8" t="s">
        <v>9286</v>
      </c>
      <c r="C234" s="2" t="s">
        <v>67</v>
      </c>
      <c r="D234" s="2" t="s">
        <v>67</v>
      </c>
      <c r="F234" s="29" t="s">
        <v>8693</v>
      </c>
      <c r="G234" s="8" t="s">
        <v>8505</v>
      </c>
      <c r="H234">
        <v>1</v>
      </c>
    </row>
    <row r="235" spans="1:8" x14ac:dyDescent="0.3">
      <c r="A235" s="8" t="s">
        <v>9132</v>
      </c>
      <c r="B235" s="8" t="s">
        <v>9286</v>
      </c>
      <c r="C235" s="2" t="s">
        <v>67</v>
      </c>
      <c r="D235" s="2" t="s">
        <v>67</v>
      </c>
      <c r="F235" s="29" t="s">
        <v>8630</v>
      </c>
      <c r="G235" s="8" t="s">
        <v>8505</v>
      </c>
      <c r="H235">
        <v>1</v>
      </c>
    </row>
    <row r="236" spans="1:8" ht="28.8" x14ac:dyDescent="0.3">
      <c r="A236" s="8" t="s">
        <v>9133</v>
      </c>
      <c r="B236" s="8" t="s">
        <v>9286</v>
      </c>
      <c r="C236" s="2" t="s">
        <v>67</v>
      </c>
      <c r="D236" s="2" t="s">
        <v>67</v>
      </c>
      <c r="F236" s="29" t="s">
        <v>8772</v>
      </c>
      <c r="G236" s="8" t="s">
        <v>8505</v>
      </c>
      <c r="H236">
        <v>1</v>
      </c>
    </row>
    <row r="237" spans="1:8" x14ac:dyDescent="0.3">
      <c r="A237" s="8" t="s">
        <v>9134</v>
      </c>
      <c r="B237" s="8" t="s">
        <v>9286</v>
      </c>
      <c r="C237" s="2" t="s">
        <v>67</v>
      </c>
      <c r="D237" s="2" t="s">
        <v>67</v>
      </c>
      <c r="E237" s="15"/>
      <c r="F237" s="29" t="s">
        <v>8544</v>
      </c>
      <c r="G237" s="8" t="s">
        <v>8505</v>
      </c>
      <c r="H237">
        <v>1</v>
      </c>
    </row>
    <row r="238" spans="1:8" x14ac:dyDescent="0.3">
      <c r="A238" s="8" t="s">
        <v>9135</v>
      </c>
      <c r="B238" s="8" t="s">
        <v>9286</v>
      </c>
      <c r="C238" s="2" t="s">
        <v>67</v>
      </c>
      <c r="D238" s="2" t="s">
        <v>67</v>
      </c>
      <c r="F238" s="29" t="s">
        <v>8707</v>
      </c>
      <c r="G238" s="8" t="s">
        <v>8505</v>
      </c>
      <c r="H238">
        <v>1</v>
      </c>
    </row>
    <row r="239" spans="1:8" x14ac:dyDescent="0.3">
      <c r="A239" s="8" t="s">
        <v>9136</v>
      </c>
      <c r="B239" s="8" t="s">
        <v>9286</v>
      </c>
      <c r="C239" s="2" t="s">
        <v>67</v>
      </c>
      <c r="D239" s="2" t="s">
        <v>67</v>
      </c>
      <c r="F239" s="29" t="s">
        <v>8862</v>
      </c>
      <c r="G239" s="8" t="s">
        <v>8505</v>
      </c>
      <c r="H239">
        <v>1</v>
      </c>
    </row>
    <row r="240" spans="1:8" x14ac:dyDescent="0.3">
      <c r="A240" s="8" t="s">
        <v>9137</v>
      </c>
      <c r="B240" s="8" t="s">
        <v>9286</v>
      </c>
      <c r="C240" s="2" t="s">
        <v>67</v>
      </c>
      <c r="D240" s="2" t="s">
        <v>67</v>
      </c>
      <c r="F240" s="29" t="s">
        <v>8724</v>
      </c>
      <c r="G240" s="8" t="s">
        <v>8505</v>
      </c>
      <c r="H240">
        <v>1</v>
      </c>
    </row>
    <row r="241" spans="1:8" x14ac:dyDescent="0.3">
      <c r="A241" s="8" t="s">
        <v>9138</v>
      </c>
      <c r="B241" s="8" t="s">
        <v>9286</v>
      </c>
      <c r="C241" s="2" t="s">
        <v>67</v>
      </c>
      <c r="D241" s="2" t="s">
        <v>67</v>
      </c>
      <c r="F241" s="29" t="s">
        <v>8838</v>
      </c>
      <c r="G241" s="8" t="s">
        <v>8505</v>
      </c>
      <c r="H241">
        <v>1</v>
      </c>
    </row>
    <row r="242" spans="1:8" ht="28.8" x14ac:dyDescent="0.3">
      <c r="A242" s="8" t="s">
        <v>9139</v>
      </c>
      <c r="B242" s="8" t="s">
        <v>9286</v>
      </c>
      <c r="C242" s="2" t="s">
        <v>67</v>
      </c>
      <c r="D242" s="2" t="s">
        <v>67</v>
      </c>
      <c r="E242" s="15"/>
      <c r="F242" s="29" t="s">
        <v>8595</v>
      </c>
      <c r="G242" s="8" t="s">
        <v>8505</v>
      </c>
      <c r="H242">
        <v>1</v>
      </c>
    </row>
    <row r="243" spans="1:8" ht="28.8" x14ac:dyDescent="0.3">
      <c r="A243" s="8" t="s">
        <v>9140</v>
      </c>
      <c r="B243" s="8" t="s">
        <v>9286</v>
      </c>
      <c r="C243" s="2" t="s">
        <v>67</v>
      </c>
      <c r="D243" s="2" t="s">
        <v>67</v>
      </c>
      <c r="F243" s="29" t="s">
        <v>8808</v>
      </c>
      <c r="G243" s="8" t="s">
        <v>8516</v>
      </c>
      <c r="H243">
        <v>1</v>
      </c>
    </row>
    <row r="244" spans="1:8" x14ac:dyDescent="0.3">
      <c r="A244" s="8" t="s">
        <v>9141</v>
      </c>
      <c r="B244" s="8" t="s">
        <v>9286</v>
      </c>
      <c r="C244" s="2" t="s">
        <v>67</v>
      </c>
      <c r="D244" s="2" t="s">
        <v>67</v>
      </c>
      <c r="E244" s="15"/>
      <c r="F244" s="29" t="s">
        <v>8587</v>
      </c>
      <c r="G244" s="8" t="s">
        <v>8516</v>
      </c>
      <c r="H244">
        <v>1</v>
      </c>
    </row>
    <row r="245" spans="1:8" ht="28.8" x14ac:dyDescent="0.3">
      <c r="A245" s="8" t="s">
        <v>9142</v>
      </c>
      <c r="B245" s="8" t="s">
        <v>9286</v>
      </c>
      <c r="C245" s="2" t="s">
        <v>67</v>
      </c>
      <c r="D245" s="2" t="s">
        <v>67</v>
      </c>
      <c r="F245" s="29" t="s">
        <v>8668</v>
      </c>
      <c r="G245" s="8" t="s">
        <v>8516</v>
      </c>
      <c r="H245">
        <v>1</v>
      </c>
    </row>
    <row r="246" spans="1:8" ht="28.8" x14ac:dyDescent="0.3">
      <c r="A246" s="8" t="s">
        <v>9143</v>
      </c>
      <c r="B246" s="8" t="s">
        <v>9286</v>
      </c>
      <c r="C246" s="2" t="s">
        <v>67</v>
      </c>
      <c r="D246" s="2" t="s">
        <v>67</v>
      </c>
      <c r="F246" s="29" t="s">
        <v>8751</v>
      </c>
      <c r="G246" s="8" t="s">
        <v>8516</v>
      </c>
      <c r="H246">
        <v>1</v>
      </c>
    </row>
    <row r="247" spans="1:8" ht="28.8" x14ac:dyDescent="0.3">
      <c r="A247" s="8" t="s">
        <v>9144</v>
      </c>
      <c r="B247" s="8" t="s">
        <v>9286</v>
      </c>
      <c r="C247" s="2" t="s">
        <v>67</v>
      </c>
      <c r="D247" s="2" t="s">
        <v>67</v>
      </c>
      <c r="F247" s="29" t="s">
        <v>8616</v>
      </c>
      <c r="G247" s="8" t="s">
        <v>8516</v>
      </c>
      <c r="H247">
        <v>1</v>
      </c>
    </row>
    <row r="248" spans="1:8" x14ac:dyDescent="0.3">
      <c r="A248" s="8" t="s">
        <v>9145</v>
      </c>
      <c r="B248" s="8" t="s">
        <v>9286</v>
      </c>
      <c r="C248" s="2" t="s">
        <v>67</v>
      </c>
      <c r="D248" s="2" t="s">
        <v>67</v>
      </c>
      <c r="F248" s="29" t="s">
        <v>8794</v>
      </c>
      <c r="G248" s="8" t="s">
        <v>8516</v>
      </c>
      <c r="H248">
        <v>1</v>
      </c>
    </row>
    <row r="249" spans="1:8" x14ac:dyDescent="0.3">
      <c r="A249" s="8" t="s">
        <v>9146</v>
      </c>
      <c r="B249" s="8" t="s">
        <v>9286</v>
      </c>
      <c r="C249" s="2" t="s">
        <v>67</v>
      </c>
      <c r="D249" s="2" t="s">
        <v>67</v>
      </c>
      <c r="F249" s="29" t="s">
        <v>8765</v>
      </c>
      <c r="G249" s="8" t="s">
        <v>8516</v>
      </c>
      <c r="H249">
        <v>1</v>
      </c>
    </row>
    <row r="250" spans="1:8" x14ac:dyDescent="0.3">
      <c r="A250" s="8" t="s">
        <v>9147</v>
      </c>
      <c r="B250" s="8" t="s">
        <v>9286</v>
      </c>
      <c r="C250" s="2" t="s">
        <v>67</v>
      </c>
      <c r="D250" s="2" t="s">
        <v>67</v>
      </c>
      <c r="F250" s="29" t="s">
        <v>8856</v>
      </c>
      <c r="G250" s="8" t="s">
        <v>8516</v>
      </c>
      <c r="H250">
        <v>1</v>
      </c>
    </row>
    <row r="251" spans="1:8" ht="28.8" x14ac:dyDescent="0.3">
      <c r="A251" s="8" t="s">
        <v>9148</v>
      </c>
      <c r="B251" s="8" t="s">
        <v>9286</v>
      </c>
      <c r="C251" s="2" t="s">
        <v>67</v>
      </c>
      <c r="D251" s="2" t="s">
        <v>67</v>
      </c>
      <c r="F251" s="29" t="s">
        <v>8789</v>
      </c>
      <c r="G251" s="8" t="s">
        <v>8516</v>
      </c>
      <c r="H251">
        <v>1</v>
      </c>
    </row>
    <row r="252" spans="1:8" x14ac:dyDescent="0.3">
      <c r="A252" s="8" t="s">
        <v>9149</v>
      </c>
      <c r="B252" s="8" t="s">
        <v>9286</v>
      </c>
      <c r="C252" s="2" t="s">
        <v>67</v>
      </c>
      <c r="D252" s="2" t="s">
        <v>67</v>
      </c>
      <c r="E252" s="15"/>
      <c r="F252" s="29" t="s">
        <v>8528</v>
      </c>
      <c r="G252" s="8" t="s">
        <v>8516</v>
      </c>
      <c r="H252">
        <v>1</v>
      </c>
    </row>
    <row r="253" spans="1:8" ht="28.8" x14ac:dyDescent="0.3">
      <c r="A253" s="8" t="s">
        <v>9150</v>
      </c>
      <c r="B253" s="8" t="s">
        <v>9286</v>
      </c>
      <c r="C253" s="2" t="s">
        <v>67</v>
      </c>
      <c r="D253" s="2" t="s">
        <v>67</v>
      </c>
      <c r="F253" s="29" t="s">
        <v>8747</v>
      </c>
      <c r="G253" s="8" t="s">
        <v>8516</v>
      </c>
      <c r="H253">
        <v>1</v>
      </c>
    </row>
    <row r="254" spans="1:8" ht="28.8" x14ac:dyDescent="0.3">
      <c r="A254" s="8" t="s">
        <v>9151</v>
      </c>
      <c r="B254" s="8" t="s">
        <v>9286</v>
      </c>
      <c r="C254" s="2" t="s">
        <v>67</v>
      </c>
      <c r="D254" s="2" t="s">
        <v>67</v>
      </c>
      <c r="F254" s="29" t="s">
        <v>8800</v>
      </c>
      <c r="G254" s="8" t="s">
        <v>8516</v>
      </c>
      <c r="H254">
        <v>1</v>
      </c>
    </row>
    <row r="255" spans="1:8" ht="28.8" x14ac:dyDescent="0.3">
      <c r="A255" s="8" t="s">
        <v>9152</v>
      </c>
      <c r="B255" s="8" t="s">
        <v>9286</v>
      </c>
      <c r="C255" s="2" t="s">
        <v>67</v>
      </c>
      <c r="D255" s="2" t="s">
        <v>67</v>
      </c>
      <c r="F255" s="29" t="s">
        <v>8889</v>
      </c>
      <c r="G255" s="8" t="s">
        <v>8516</v>
      </c>
      <c r="H255">
        <v>1</v>
      </c>
    </row>
    <row r="256" spans="1:8" x14ac:dyDescent="0.3">
      <c r="A256" s="8" t="s">
        <v>9153</v>
      </c>
      <c r="B256" s="8" t="s">
        <v>9286</v>
      </c>
      <c r="C256" s="2" t="s">
        <v>67</v>
      </c>
      <c r="D256" s="2" t="s">
        <v>67</v>
      </c>
      <c r="E256" s="15"/>
      <c r="F256" s="29" t="s">
        <v>8573</v>
      </c>
      <c r="G256" s="8" t="s">
        <v>8516</v>
      </c>
      <c r="H256">
        <v>1</v>
      </c>
    </row>
    <row r="257" spans="1:8" x14ac:dyDescent="0.3">
      <c r="A257" s="8" t="s">
        <v>9154</v>
      </c>
      <c r="B257" s="8" t="s">
        <v>9286</v>
      </c>
      <c r="C257" s="2" t="s">
        <v>67</v>
      </c>
      <c r="D257" s="2" t="s">
        <v>67</v>
      </c>
      <c r="F257" s="29" t="s">
        <v>8858</v>
      </c>
      <c r="G257" s="8" t="s">
        <v>8516</v>
      </c>
      <c r="H257">
        <v>1</v>
      </c>
    </row>
    <row r="258" spans="1:8" x14ac:dyDescent="0.3">
      <c r="A258" s="8" t="s">
        <v>9155</v>
      </c>
      <c r="B258" s="8" t="s">
        <v>9286</v>
      </c>
      <c r="C258" s="2" t="s">
        <v>67</v>
      </c>
      <c r="D258" s="2" t="s">
        <v>67</v>
      </c>
      <c r="E258" s="15"/>
      <c r="F258" s="29" t="s">
        <v>8578</v>
      </c>
      <c r="G258" s="8" t="s">
        <v>8516</v>
      </c>
      <c r="H258">
        <v>1</v>
      </c>
    </row>
    <row r="259" spans="1:8" ht="28.8" x14ac:dyDescent="0.3">
      <c r="A259" s="8" t="s">
        <v>9156</v>
      </c>
      <c r="B259" s="8" t="s">
        <v>9286</v>
      </c>
      <c r="C259" s="2" t="s">
        <v>67</v>
      </c>
      <c r="D259" s="2" t="s">
        <v>67</v>
      </c>
      <c r="E259" s="15"/>
      <c r="F259" s="29" t="s">
        <v>8548</v>
      </c>
      <c r="G259" s="8" t="s">
        <v>8516</v>
      </c>
      <c r="H259">
        <v>1</v>
      </c>
    </row>
    <row r="260" spans="1:8" ht="28.8" x14ac:dyDescent="0.3">
      <c r="A260" s="8" t="s">
        <v>9157</v>
      </c>
      <c r="B260" s="8" t="s">
        <v>9286</v>
      </c>
      <c r="C260" s="2" t="s">
        <v>67</v>
      </c>
      <c r="D260" s="2" t="s">
        <v>67</v>
      </c>
      <c r="F260" s="29" t="s">
        <v>8657</v>
      </c>
      <c r="G260" s="8" t="s">
        <v>8516</v>
      </c>
      <c r="H260">
        <v>1</v>
      </c>
    </row>
    <row r="261" spans="1:8" ht="28.8" x14ac:dyDescent="0.3">
      <c r="A261" s="8" t="s">
        <v>9158</v>
      </c>
      <c r="B261" s="8" t="s">
        <v>9286</v>
      </c>
      <c r="C261" s="2" t="s">
        <v>67</v>
      </c>
      <c r="D261" s="2" t="s">
        <v>67</v>
      </c>
      <c r="F261" s="29" t="s">
        <v>8805</v>
      </c>
      <c r="G261" s="8" t="s">
        <v>8516</v>
      </c>
      <c r="H261">
        <v>1</v>
      </c>
    </row>
    <row r="262" spans="1:8" x14ac:dyDescent="0.3">
      <c r="A262" s="8" t="s">
        <v>9159</v>
      </c>
      <c r="B262" s="8" t="s">
        <v>9286</v>
      </c>
      <c r="C262" s="2" t="s">
        <v>67</v>
      </c>
      <c r="D262" s="2" t="s">
        <v>67</v>
      </c>
      <c r="F262" s="29" t="s">
        <v>8816</v>
      </c>
      <c r="G262" s="8" t="s">
        <v>8516</v>
      </c>
      <c r="H262">
        <v>1</v>
      </c>
    </row>
    <row r="263" spans="1:8" x14ac:dyDescent="0.3">
      <c r="A263" s="8" t="s">
        <v>9160</v>
      </c>
      <c r="B263" s="8" t="s">
        <v>9286</v>
      </c>
      <c r="C263" s="2" t="s">
        <v>67</v>
      </c>
      <c r="D263" s="2" t="s">
        <v>68</v>
      </c>
      <c r="E263" s="15" t="s">
        <v>8897</v>
      </c>
      <c r="F263" s="29" t="s">
        <v>8518</v>
      </c>
      <c r="G263" s="8" t="s">
        <v>8516</v>
      </c>
      <c r="H263">
        <v>1</v>
      </c>
    </row>
    <row r="264" spans="1:8" x14ac:dyDescent="0.3">
      <c r="A264" s="8" t="s">
        <v>9161</v>
      </c>
      <c r="B264" s="8" t="s">
        <v>9286</v>
      </c>
      <c r="C264" s="2" t="s">
        <v>67</v>
      </c>
      <c r="D264" s="2" t="s">
        <v>67</v>
      </c>
      <c r="F264" s="29" t="s">
        <v>8764</v>
      </c>
      <c r="G264" s="8" t="s">
        <v>8516</v>
      </c>
      <c r="H264">
        <v>1</v>
      </c>
    </row>
    <row r="265" spans="1:8" x14ac:dyDescent="0.3">
      <c r="A265" s="8" t="s">
        <v>9162</v>
      </c>
      <c r="B265" s="8" t="s">
        <v>9286</v>
      </c>
      <c r="C265" s="2" t="s">
        <v>67</v>
      </c>
      <c r="D265" s="2" t="s">
        <v>67</v>
      </c>
      <c r="F265" s="29" t="s">
        <v>8836</v>
      </c>
      <c r="G265" s="8" t="s">
        <v>8516</v>
      </c>
      <c r="H265">
        <v>1</v>
      </c>
    </row>
    <row r="266" spans="1:8" ht="28.8" x14ac:dyDescent="0.3">
      <c r="A266" s="8" t="s">
        <v>9163</v>
      </c>
      <c r="B266" s="8" t="s">
        <v>9286</v>
      </c>
      <c r="C266" s="2" t="s">
        <v>67</v>
      </c>
      <c r="D266" s="2" t="s">
        <v>67</v>
      </c>
      <c r="F266" s="29" t="s">
        <v>8777</v>
      </c>
      <c r="G266" s="8" t="s">
        <v>8516</v>
      </c>
      <c r="H266">
        <v>1</v>
      </c>
    </row>
    <row r="267" spans="1:8" ht="28.8" x14ac:dyDescent="0.3">
      <c r="A267" s="8" t="s">
        <v>9164</v>
      </c>
      <c r="B267" s="8" t="s">
        <v>9286</v>
      </c>
      <c r="C267" s="2" t="s">
        <v>67</v>
      </c>
      <c r="D267" s="2" t="s">
        <v>67</v>
      </c>
      <c r="F267" s="29" t="s">
        <v>8877</v>
      </c>
      <c r="G267" s="8" t="s">
        <v>8516</v>
      </c>
      <c r="H267">
        <v>1</v>
      </c>
    </row>
    <row r="268" spans="1:8" ht="28.8" x14ac:dyDescent="0.3">
      <c r="A268" s="8" t="s">
        <v>9165</v>
      </c>
      <c r="B268" s="8" t="s">
        <v>9286</v>
      </c>
      <c r="C268" s="2" t="s">
        <v>67</v>
      </c>
      <c r="D268" s="2" t="s">
        <v>67</v>
      </c>
      <c r="F268" s="29" t="s">
        <v>8823</v>
      </c>
      <c r="G268" s="8" t="s">
        <v>8516</v>
      </c>
      <c r="H268">
        <v>1</v>
      </c>
    </row>
    <row r="269" spans="1:8" x14ac:dyDescent="0.3">
      <c r="A269" s="8" t="s">
        <v>9166</v>
      </c>
      <c r="B269" s="8" t="s">
        <v>9286</v>
      </c>
      <c r="C269" s="2" t="s">
        <v>67</v>
      </c>
      <c r="D269" s="2" t="s">
        <v>67</v>
      </c>
      <c r="F269" s="29" t="s">
        <v>8839</v>
      </c>
      <c r="G269" s="8" t="s">
        <v>8516</v>
      </c>
      <c r="H269">
        <v>1</v>
      </c>
    </row>
    <row r="270" spans="1:8" x14ac:dyDescent="0.3">
      <c r="A270" s="8" t="s">
        <v>9167</v>
      </c>
      <c r="B270" s="8" t="s">
        <v>9286</v>
      </c>
      <c r="C270" s="2" t="s">
        <v>67</v>
      </c>
      <c r="D270" s="2" t="s">
        <v>67</v>
      </c>
      <c r="F270" s="29" t="s">
        <v>8736</v>
      </c>
      <c r="G270" s="8" t="s">
        <v>8516</v>
      </c>
      <c r="H270">
        <v>1</v>
      </c>
    </row>
    <row r="271" spans="1:8" x14ac:dyDescent="0.3">
      <c r="A271" s="8" t="s">
        <v>9168</v>
      </c>
      <c r="B271" s="8" t="s">
        <v>9286</v>
      </c>
      <c r="C271" s="2" t="s">
        <v>67</v>
      </c>
      <c r="D271" s="2" t="s">
        <v>67</v>
      </c>
      <c r="F271" s="29" t="s">
        <v>8606</v>
      </c>
      <c r="G271" s="8" t="s">
        <v>8516</v>
      </c>
      <c r="H271">
        <v>1</v>
      </c>
    </row>
    <row r="272" spans="1:8" x14ac:dyDescent="0.3">
      <c r="A272" s="8" t="s">
        <v>9169</v>
      </c>
      <c r="B272" s="8" t="s">
        <v>9286</v>
      </c>
      <c r="C272" s="2" t="s">
        <v>67</v>
      </c>
      <c r="D272" s="2" t="s">
        <v>67</v>
      </c>
      <c r="F272" s="29" t="s">
        <v>8827</v>
      </c>
      <c r="G272" s="8" t="s">
        <v>8516</v>
      </c>
      <c r="H272">
        <v>1</v>
      </c>
    </row>
    <row r="273" spans="1:8" ht="28.8" x14ac:dyDescent="0.3">
      <c r="A273" s="8" t="s">
        <v>9170</v>
      </c>
      <c r="B273" s="8" t="s">
        <v>9286</v>
      </c>
      <c r="C273" s="2" t="s">
        <v>67</v>
      </c>
      <c r="D273" s="2" t="s">
        <v>67</v>
      </c>
      <c r="F273" s="29" t="s">
        <v>8821</v>
      </c>
      <c r="G273" s="8" t="s">
        <v>8516</v>
      </c>
      <c r="H273">
        <v>1</v>
      </c>
    </row>
    <row r="274" spans="1:8" ht="28.8" x14ac:dyDescent="0.3">
      <c r="A274" s="8" t="s">
        <v>9171</v>
      </c>
      <c r="B274" s="8" t="s">
        <v>9286</v>
      </c>
      <c r="C274" s="2" t="s">
        <v>11170</v>
      </c>
      <c r="D274" s="2" t="s">
        <v>67</v>
      </c>
      <c r="F274" s="29" t="s">
        <v>8689</v>
      </c>
      <c r="G274" s="8" t="s">
        <v>8516</v>
      </c>
      <c r="H274">
        <v>1</v>
      </c>
    </row>
    <row r="275" spans="1:8" ht="28.8" x14ac:dyDescent="0.3">
      <c r="A275" s="8" t="s">
        <v>9172</v>
      </c>
      <c r="B275" s="8" t="s">
        <v>9286</v>
      </c>
      <c r="C275" s="2" t="s">
        <v>67</v>
      </c>
      <c r="D275" s="2" t="s">
        <v>67</v>
      </c>
      <c r="F275" s="29" t="s">
        <v>8609</v>
      </c>
      <c r="G275" s="8" t="s">
        <v>8516</v>
      </c>
      <c r="H275">
        <v>1</v>
      </c>
    </row>
    <row r="276" spans="1:8" x14ac:dyDescent="0.3">
      <c r="A276" s="8" t="s">
        <v>9173</v>
      </c>
      <c r="B276" s="8" t="s">
        <v>9286</v>
      </c>
      <c r="C276" s="2" t="s">
        <v>67</v>
      </c>
      <c r="D276" s="2" t="s">
        <v>67</v>
      </c>
      <c r="F276" s="29" t="s">
        <v>8697</v>
      </c>
      <c r="G276" s="8" t="s">
        <v>8516</v>
      </c>
      <c r="H276">
        <v>1</v>
      </c>
    </row>
    <row r="277" spans="1:8" ht="28.8" x14ac:dyDescent="0.3">
      <c r="A277" s="8" t="s">
        <v>9174</v>
      </c>
      <c r="B277" s="8" t="s">
        <v>9286</v>
      </c>
      <c r="C277" s="2" t="s">
        <v>67</v>
      </c>
      <c r="D277" s="2" t="s">
        <v>67</v>
      </c>
      <c r="F277" s="29" t="s">
        <v>8713</v>
      </c>
      <c r="G277" s="8" t="s">
        <v>8516</v>
      </c>
      <c r="H277">
        <v>1</v>
      </c>
    </row>
    <row r="278" spans="1:8" ht="28.8" x14ac:dyDescent="0.3">
      <c r="A278" s="8" t="s">
        <v>9175</v>
      </c>
      <c r="B278" s="8" t="s">
        <v>9286</v>
      </c>
      <c r="C278" s="2" t="s">
        <v>67</v>
      </c>
      <c r="D278" s="2" t="s">
        <v>67</v>
      </c>
      <c r="F278" s="29" t="s">
        <v>8797</v>
      </c>
      <c r="G278" s="8" t="s">
        <v>8516</v>
      </c>
      <c r="H278">
        <v>1</v>
      </c>
    </row>
    <row r="279" spans="1:8" x14ac:dyDescent="0.3">
      <c r="A279" s="8" t="s">
        <v>9176</v>
      </c>
      <c r="B279" s="8" t="s">
        <v>9286</v>
      </c>
      <c r="C279" s="2" t="s">
        <v>67</v>
      </c>
      <c r="D279" s="2" t="s">
        <v>67</v>
      </c>
      <c r="F279" s="29" t="s">
        <v>8771</v>
      </c>
      <c r="G279" s="8" t="s">
        <v>8516</v>
      </c>
      <c r="H279">
        <v>1</v>
      </c>
    </row>
    <row r="280" spans="1:8" x14ac:dyDescent="0.3">
      <c r="A280" s="8" t="s">
        <v>9177</v>
      </c>
      <c r="B280" s="8" t="s">
        <v>9286</v>
      </c>
      <c r="C280" s="2" t="s">
        <v>67</v>
      </c>
      <c r="D280" s="2" t="s">
        <v>67</v>
      </c>
      <c r="F280" s="29" t="s">
        <v>8864</v>
      </c>
      <c r="G280" s="8" t="s">
        <v>8516</v>
      </c>
      <c r="H280">
        <v>1</v>
      </c>
    </row>
    <row r="281" spans="1:8" x14ac:dyDescent="0.3">
      <c r="A281" s="8" t="s">
        <v>9178</v>
      </c>
      <c r="B281" s="8" t="s">
        <v>9286</v>
      </c>
      <c r="C281" s="2" t="s">
        <v>67</v>
      </c>
      <c r="D281" s="2" t="s">
        <v>67</v>
      </c>
      <c r="E281" s="15"/>
      <c r="F281" s="29" t="s">
        <v>8593</v>
      </c>
      <c r="G281" s="8" t="s">
        <v>8516</v>
      </c>
      <c r="H281">
        <v>1</v>
      </c>
    </row>
    <row r="282" spans="1:8" ht="28.8" x14ac:dyDescent="0.3">
      <c r="A282" s="8" t="s">
        <v>9179</v>
      </c>
      <c r="B282" s="8" t="s">
        <v>9286</v>
      </c>
      <c r="C282" s="2" t="s">
        <v>67</v>
      </c>
      <c r="D282" s="2" t="s">
        <v>67</v>
      </c>
      <c r="F282" s="29" t="s">
        <v>8770</v>
      </c>
      <c r="G282" s="8" t="s">
        <v>8516</v>
      </c>
      <c r="H282">
        <v>1</v>
      </c>
    </row>
    <row r="283" spans="1:8" x14ac:dyDescent="0.3">
      <c r="A283" s="8" t="s">
        <v>9180</v>
      </c>
      <c r="B283" s="8" t="s">
        <v>9286</v>
      </c>
      <c r="C283" s="2" t="s">
        <v>67</v>
      </c>
      <c r="D283" s="2" t="s">
        <v>67</v>
      </c>
      <c r="E283" s="15"/>
      <c r="F283" s="29" t="s">
        <v>8571</v>
      </c>
      <c r="G283" s="8" t="s">
        <v>8516</v>
      </c>
      <c r="H283">
        <v>1</v>
      </c>
    </row>
    <row r="284" spans="1:8" x14ac:dyDescent="0.3">
      <c r="A284" s="8" t="s">
        <v>9181</v>
      </c>
      <c r="B284" s="8" t="s">
        <v>9286</v>
      </c>
      <c r="C284" s="2" t="s">
        <v>67</v>
      </c>
      <c r="D284" s="2" t="s">
        <v>67</v>
      </c>
      <c r="E284" s="15"/>
      <c r="F284" s="29" t="s">
        <v>8570</v>
      </c>
      <c r="G284" s="8" t="s">
        <v>8516</v>
      </c>
      <c r="H284">
        <v>1</v>
      </c>
    </row>
    <row r="285" spans="1:8" x14ac:dyDescent="0.3">
      <c r="A285" s="8" t="s">
        <v>9182</v>
      </c>
      <c r="B285" s="8" t="s">
        <v>9286</v>
      </c>
      <c r="C285" s="2" t="s">
        <v>67</v>
      </c>
      <c r="D285" s="2" t="s">
        <v>67</v>
      </c>
      <c r="F285" s="29" t="s">
        <v>8628</v>
      </c>
      <c r="G285" s="8" t="s">
        <v>8516</v>
      </c>
      <c r="H285">
        <v>1</v>
      </c>
    </row>
    <row r="286" spans="1:8" ht="28.8" x14ac:dyDescent="0.3">
      <c r="A286" s="8" t="s">
        <v>9183</v>
      </c>
      <c r="B286" s="8" t="s">
        <v>9286</v>
      </c>
      <c r="C286" s="2" t="s">
        <v>67</v>
      </c>
      <c r="D286" s="2" t="s">
        <v>67</v>
      </c>
      <c r="F286" s="29" t="s">
        <v>8754</v>
      </c>
      <c r="G286" s="8" t="s">
        <v>8516</v>
      </c>
      <c r="H286">
        <v>1</v>
      </c>
    </row>
    <row r="287" spans="1:8" ht="28.8" x14ac:dyDescent="0.3">
      <c r="A287" s="8" t="s">
        <v>9184</v>
      </c>
      <c r="B287" s="8" t="s">
        <v>9286</v>
      </c>
      <c r="C287" s="2" t="s">
        <v>67</v>
      </c>
      <c r="D287" s="2" t="s">
        <v>67</v>
      </c>
      <c r="F287" s="29" t="s">
        <v>8641</v>
      </c>
      <c r="G287" s="8" t="s">
        <v>8516</v>
      </c>
      <c r="H287">
        <v>1</v>
      </c>
    </row>
    <row r="288" spans="1:8" x14ac:dyDescent="0.3">
      <c r="A288" s="8" t="s">
        <v>9185</v>
      </c>
      <c r="B288" s="8" t="s">
        <v>9286</v>
      </c>
      <c r="C288" s="2" t="s">
        <v>67</v>
      </c>
      <c r="D288" s="2" t="s">
        <v>67</v>
      </c>
      <c r="F288" s="29" t="s">
        <v>8633</v>
      </c>
      <c r="G288" s="8" t="s">
        <v>8516</v>
      </c>
      <c r="H288">
        <v>1</v>
      </c>
    </row>
    <row r="289" spans="1:8" x14ac:dyDescent="0.3">
      <c r="A289" s="8" t="s">
        <v>9186</v>
      </c>
      <c r="B289" s="8" t="s">
        <v>9286</v>
      </c>
      <c r="C289" s="2" t="s">
        <v>67</v>
      </c>
      <c r="D289" s="2" t="s">
        <v>67</v>
      </c>
      <c r="E289" s="15"/>
      <c r="F289" s="29" t="s">
        <v>8566</v>
      </c>
      <c r="G289" s="8" t="s">
        <v>8516</v>
      </c>
      <c r="H289">
        <v>1</v>
      </c>
    </row>
    <row r="290" spans="1:8" ht="28.8" x14ac:dyDescent="0.3">
      <c r="A290" s="8" t="s">
        <v>9187</v>
      </c>
      <c r="B290" s="8" t="s">
        <v>9286</v>
      </c>
      <c r="C290" s="2" t="s">
        <v>67</v>
      </c>
      <c r="D290" s="2" t="s">
        <v>67</v>
      </c>
      <c r="F290" s="29" t="s">
        <v>8612</v>
      </c>
      <c r="G290" s="8" t="s">
        <v>8516</v>
      </c>
      <c r="H290">
        <v>1</v>
      </c>
    </row>
    <row r="291" spans="1:8" x14ac:dyDescent="0.3">
      <c r="A291" s="8" t="s">
        <v>9188</v>
      </c>
      <c r="B291" s="8" t="s">
        <v>9286</v>
      </c>
      <c r="C291" s="2" t="s">
        <v>67</v>
      </c>
      <c r="D291" s="2" t="s">
        <v>67</v>
      </c>
      <c r="E291" s="15"/>
      <c r="F291" s="29" t="s">
        <v>8537</v>
      </c>
      <c r="G291" s="8" t="s">
        <v>8516</v>
      </c>
      <c r="H291">
        <v>1</v>
      </c>
    </row>
    <row r="292" spans="1:8" x14ac:dyDescent="0.3">
      <c r="A292" s="8" t="s">
        <v>9189</v>
      </c>
      <c r="B292" s="8" t="s">
        <v>9286</v>
      </c>
      <c r="C292" s="2" t="s">
        <v>67</v>
      </c>
      <c r="D292" s="2" t="s">
        <v>67</v>
      </c>
      <c r="F292" s="29" t="s">
        <v>8825</v>
      </c>
      <c r="G292" s="8" t="s">
        <v>8516</v>
      </c>
      <c r="H292">
        <v>1</v>
      </c>
    </row>
    <row r="293" spans="1:8" x14ac:dyDescent="0.3">
      <c r="A293" s="8" t="s">
        <v>9190</v>
      </c>
      <c r="B293" s="8" t="s">
        <v>9286</v>
      </c>
      <c r="C293" s="2" t="s">
        <v>67</v>
      </c>
      <c r="D293" s="2" t="s">
        <v>67</v>
      </c>
      <c r="F293" s="29" t="s">
        <v>8667</v>
      </c>
      <c r="G293" s="8" t="s">
        <v>8516</v>
      </c>
      <c r="H293">
        <v>1</v>
      </c>
    </row>
    <row r="294" spans="1:8" ht="28.8" x14ac:dyDescent="0.3">
      <c r="A294" s="8" t="s">
        <v>9191</v>
      </c>
      <c r="B294" s="8" t="s">
        <v>9286</v>
      </c>
      <c r="C294" s="2" t="s">
        <v>67</v>
      </c>
      <c r="D294" s="2" t="s">
        <v>67</v>
      </c>
      <c r="F294" s="29" t="s">
        <v>8620</v>
      </c>
      <c r="G294" s="8" t="s">
        <v>8516</v>
      </c>
      <c r="H294">
        <v>1</v>
      </c>
    </row>
    <row r="295" spans="1:8" ht="28.8" x14ac:dyDescent="0.3">
      <c r="A295" s="8" t="s">
        <v>9192</v>
      </c>
      <c r="B295" s="8" t="s">
        <v>9286</v>
      </c>
      <c r="C295" s="2" t="s">
        <v>67</v>
      </c>
      <c r="D295" s="2" t="s">
        <v>67</v>
      </c>
      <c r="F295" s="29" t="s">
        <v>8882</v>
      </c>
      <c r="G295" s="8" t="s">
        <v>8516</v>
      </c>
      <c r="H295">
        <v>1</v>
      </c>
    </row>
    <row r="296" spans="1:8" x14ac:dyDescent="0.3">
      <c r="A296" s="8" t="s">
        <v>9193</v>
      </c>
      <c r="B296" s="8" t="s">
        <v>9286</v>
      </c>
      <c r="C296" s="2" t="s">
        <v>67</v>
      </c>
      <c r="D296" s="2" t="s">
        <v>67</v>
      </c>
      <c r="F296" s="29" t="s">
        <v>8709</v>
      </c>
      <c r="G296" s="8" t="s">
        <v>8516</v>
      </c>
      <c r="H296">
        <v>1</v>
      </c>
    </row>
    <row r="297" spans="1:8" x14ac:dyDescent="0.3">
      <c r="A297" s="8" t="s">
        <v>9194</v>
      </c>
      <c r="B297" s="8" t="s">
        <v>9286</v>
      </c>
      <c r="C297" s="2" t="s">
        <v>67</v>
      </c>
      <c r="D297" s="2" t="s">
        <v>67</v>
      </c>
      <c r="F297" s="29" t="s">
        <v>8847</v>
      </c>
      <c r="G297" s="8" t="s">
        <v>8516</v>
      </c>
      <c r="H297">
        <v>1</v>
      </c>
    </row>
    <row r="298" spans="1:8" x14ac:dyDescent="0.3">
      <c r="A298" s="8" t="s">
        <v>9195</v>
      </c>
      <c r="B298" s="8" t="s">
        <v>9286</v>
      </c>
      <c r="C298" s="2" t="s">
        <v>67</v>
      </c>
      <c r="D298" s="2" t="s">
        <v>67</v>
      </c>
      <c r="F298" s="29" t="s">
        <v>8785</v>
      </c>
      <c r="G298" s="8" t="s">
        <v>8516</v>
      </c>
      <c r="H298">
        <v>1</v>
      </c>
    </row>
    <row r="299" spans="1:8" x14ac:dyDescent="0.3">
      <c r="A299" s="8" t="s">
        <v>9196</v>
      </c>
      <c r="B299" s="8" t="s">
        <v>9286</v>
      </c>
      <c r="C299" s="2" t="s">
        <v>67</v>
      </c>
      <c r="D299" s="2" t="s">
        <v>67</v>
      </c>
      <c r="F299" s="29" t="s">
        <v>8602</v>
      </c>
      <c r="G299" s="8" t="s">
        <v>8516</v>
      </c>
      <c r="H299">
        <v>1</v>
      </c>
    </row>
    <row r="300" spans="1:8" x14ac:dyDescent="0.3">
      <c r="A300" s="8" t="s">
        <v>9197</v>
      </c>
      <c r="B300" s="8" t="s">
        <v>9286</v>
      </c>
      <c r="C300" s="2" t="s">
        <v>67</v>
      </c>
      <c r="D300" s="2" t="s">
        <v>67</v>
      </c>
      <c r="F300" s="29" t="s">
        <v>8512</v>
      </c>
      <c r="G300" s="8" t="s">
        <v>8516</v>
      </c>
      <c r="H300">
        <v>1</v>
      </c>
    </row>
    <row r="301" spans="1:8" ht="28.8" x14ac:dyDescent="0.3">
      <c r="A301" s="8" t="s">
        <v>9198</v>
      </c>
      <c r="B301" s="8" t="s">
        <v>9286</v>
      </c>
      <c r="C301" s="2" t="s">
        <v>67</v>
      </c>
      <c r="D301" s="2" t="s">
        <v>67</v>
      </c>
      <c r="F301" s="29" t="s">
        <v>8613</v>
      </c>
      <c r="G301" s="8" t="s">
        <v>8516</v>
      </c>
      <c r="H301">
        <v>1</v>
      </c>
    </row>
    <row r="302" spans="1:8" x14ac:dyDescent="0.3">
      <c r="A302" s="8" t="s">
        <v>9199</v>
      </c>
      <c r="B302" s="8" t="s">
        <v>9286</v>
      </c>
      <c r="C302" s="2" t="s">
        <v>67</v>
      </c>
      <c r="D302" s="2" t="s">
        <v>67</v>
      </c>
      <c r="E302" s="15"/>
      <c r="F302" s="29" t="s">
        <v>8525</v>
      </c>
      <c r="G302" s="8" t="s">
        <v>8516</v>
      </c>
      <c r="H302">
        <v>1</v>
      </c>
    </row>
    <row r="303" spans="1:8" x14ac:dyDescent="0.3">
      <c r="A303" s="8" t="s">
        <v>9200</v>
      </c>
      <c r="B303" s="8" t="s">
        <v>9286</v>
      </c>
      <c r="C303" s="2" t="s">
        <v>67</v>
      </c>
      <c r="D303" s="2" t="s">
        <v>67</v>
      </c>
      <c r="F303" s="29" t="s">
        <v>8675</v>
      </c>
      <c r="G303" s="8" t="s">
        <v>8516</v>
      </c>
      <c r="H303">
        <v>1</v>
      </c>
    </row>
    <row r="304" spans="1:8" x14ac:dyDescent="0.3">
      <c r="A304" s="8" t="s">
        <v>9201</v>
      </c>
      <c r="B304" s="8" t="s">
        <v>9286</v>
      </c>
      <c r="C304" s="2" t="s">
        <v>67</v>
      </c>
      <c r="D304" s="2" t="s">
        <v>67</v>
      </c>
      <c r="F304" s="29" t="s">
        <v>8730</v>
      </c>
      <c r="G304" s="8" t="s">
        <v>8516</v>
      </c>
      <c r="H304">
        <v>1</v>
      </c>
    </row>
    <row r="305" spans="1:8" x14ac:dyDescent="0.3">
      <c r="A305" s="8" t="s">
        <v>9202</v>
      </c>
      <c r="B305" s="8" t="s">
        <v>9286</v>
      </c>
      <c r="C305" s="2" t="s">
        <v>67</v>
      </c>
      <c r="D305" s="2" t="s">
        <v>67</v>
      </c>
      <c r="F305" s="29" t="s">
        <v>8696</v>
      </c>
      <c r="G305" s="8" t="s">
        <v>8516</v>
      </c>
      <c r="H305">
        <v>1</v>
      </c>
    </row>
    <row r="306" spans="1:8" x14ac:dyDescent="0.3">
      <c r="A306" s="8" t="s">
        <v>9203</v>
      </c>
      <c r="B306" s="8" t="s">
        <v>9286</v>
      </c>
      <c r="C306" s="2" t="s">
        <v>67</v>
      </c>
      <c r="D306" s="2" t="s">
        <v>67</v>
      </c>
      <c r="E306" s="15"/>
      <c r="F306" s="29" t="s">
        <v>8535</v>
      </c>
      <c r="G306" s="8" t="s">
        <v>8516</v>
      </c>
      <c r="H306">
        <v>1</v>
      </c>
    </row>
    <row r="307" spans="1:8" x14ac:dyDescent="0.3">
      <c r="A307" s="8" t="s">
        <v>9204</v>
      </c>
      <c r="B307" s="8" t="s">
        <v>9286</v>
      </c>
      <c r="C307" s="2" t="s">
        <v>67</v>
      </c>
      <c r="D307" s="2" t="s">
        <v>67</v>
      </c>
      <c r="F307" s="29" t="s">
        <v>8712</v>
      </c>
      <c r="G307" s="8" t="s">
        <v>8516</v>
      </c>
      <c r="H307">
        <v>1</v>
      </c>
    </row>
    <row r="308" spans="1:8" x14ac:dyDescent="0.3">
      <c r="A308" s="8" t="s">
        <v>9205</v>
      </c>
      <c r="B308" s="8" t="s">
        <v>9286</v>
      </c>
      <c r="C308" s="2" t="s">
        <v>11170</v>
      </c>
      <c r="D308" s="2" t="s">
        <v>67</v>
      </c>
      <c r="F308" s="29" t="s">
        <v>8659</v>
      </c>
      <c r="G308" s="8" t="s">
        <v>8516</v>
      </c>
      <c r="H308">
        <v>1</v>
      </c>
    </row>
    <row r="309" spans="1:8" ht="28.8" x14ac:dyDescent="0.3">
      <c r="A309" s="8" t="s">
        <v>9206</v>
      </c>
      <c r="B309" s="8" t="s">
        <v>9286</v>
      </c>
      <c r="C309" s="2" t="s">
        <v>67</v>
      </c>
      <c r="D309" s="2" t="s">
        <v>67</v>
      </c>
      <c r="F309" s="29" t="s">
        <v>8831</v>
      </c>
      <c r="G309" s="8" t="s">
        <v>8516</v>
      </c>
      <c r="H309">
        <v>1</v>
      </c>
    </row>
    <row r="310" spans="1:8" x14ac:dyDescent="0.3">
      <c r="A310" s="8" t="s">
        <v>9207</v>
      </c>
      <c r="B310" s="8" t="s">
        <v>9286</v>
      </c>
      <c r="C310" s="2" t="s">
        <v>67</v>
      </c>
      <c r="D310" s="2" t="s">
        <v>67</v>
      </c>
      <c r="F310" s="29" t="s">
        <v>8753</v>
      </c>
      <c r="G310" s="8" t="s">
        <v>8516</v>
      </c>
      <c r="H310">
        <v>1</v>
      </c>
    </row>
    <row r="311" spans="1:8" ht="28.8" x14ac:dyDescent="0.3">
      <c r="A311" s="8" t="s">
        <v>9208</v>
      </c>
      <c r="B311" s="8" t="s">
        <v>9286</v>
      </c>
      <c r="C311" s="2" t="s">
        <v>67</v>
      </c>
      <c r="D311" s="2" t="s">
        <v>67</v>
      </c>
      <c r="F311" s="29" t="s">
        <v>8597</v>
      </c>
      <c r="G311" s="8" t="s">
        <v>8891</v>
      </c>
      <c r="H311">
        <v>1</v>
      </c>
    </row>
    <row r="312" spans="1:8" x14ac:dyDescent="0.3">
      <c r="A312" s="8" t="s">
        <v>9209</v>
      </c>
      <c r="B312" s="8" t="s">
        <v>9286</v>
      </c>
      <c r="C312" s="2" t="s">
        <v>67</v>
      </c>
      <c r="D312" s="2" t="s">
        <v>67</v>
      </c>
      <c r="F312" s="29" t="s">
        <v>8665</v>
      </c>
      <c r="G312" s="8" t="s">
        <v>8891</v>
      </c>
      <c r="H312">
        <v>1</v>
      </c>
    </row>
    <row r="313" spans="1:8" x14ac:dyDescent="0.3">
      <c r="A313" s="8" t="s">
        <v>9210</v>
      </c>
      <c r="B313" s="8" t="s">
        <v>9286</v>
      </c>
      <c r="C313" s="2" t="s">
        <v>67</v>
      </c>
      <c r="D313" s="2" t="s">
        <v>67</v>
      </c>
      <c r="F313" s="29" t="s">
        <v>8726</v>
      </c>
      <c r="G313" s="8" t="s">
        <v>8891</v>
      </c>
      <c r="H313">
        <v>1</v>
      </c>
    </row>
    <row r="314" spans="1:8" x14ac:dyDescent="0.3">
      <c r="A314" s="8" t="s">
        <v>9211</v>
      </c>
      <c r="B314" s="8" t="s">
        <v>9286</v>
      </c>
      <c r="C314" s="2" t="s">
        <v>67</v>
      </c>
      <c r="D314" s="2" t="s">
        <v>67</v>
      </c>
      <c r="F314" s="29" t="s">
        <v>8621</v>
      </c>
      <c r="G314" s="8" t="s">
        <v>8891</v>
      </c>
      <c r="H314">
        <v>1</v>
      </c>
    </row>
    <row r="315" spans="1:8" ht="28.8" x14ac:dyDescent="0.3">
      <c r="A315" s="8" t="s">
        <v>9212</v>
      </c>
      <c r="B315" s="8" t="s">
        <v>9286</v>
      </c>
      <c r="C315" s="2" t="s">
        <v>67</v>
      </c>
      <c r="D315" s="2" t="s">
        <v>67</v>
      </c>
      <c r="F315" s="29" t="s">
        <v>8787</v>
      </c>
      <c r="G315" s="8" t="s">
        <v>8891</v>
      </c>
      <c r="H315">
        <v>1</v>
      </c>
    </row>
    <row r="316" spans="1:8" ht="43.2" x14ac:dyDescent="0.3">
      <c r="A316" s="8" t="s">
        <v>9213</v>
      </c>
      <c r="B316" s="8" t="s">
        <v>9286</v>
      </c>
      <c r="C316" s="2" t="s">
        <v>67</v>
      </c>
      <c r="D316" s="2" t="s">
        <v>67</v>
      </c>
      <c r="F316" s="29" t="s">
        <v>8619</v>
      </c>
      <c r="G316" s="8" t="s">
        <v>8891</v>
      </c>
      <c r="H316">
        <v>1</v>
      </c>
    </row>
    <row r="317" spans="1:8" ht="28.8" x14ac:dyDescent="0.3">
      <c r="A317" s="8" t="s">
        <v>9214</v>
      </c>
      <c r="B317" s="8" t="s">
        <v>9286</v>
      </c>
      <c r="C317" s="2" t="s">
        <v>67</v>
      </c>
      <c r="D317" s="2" t="s">
        <v>67</v>
      </c>
      <c r="F317" s="29" t="s">
        <v>8758</v>
      </c>
      <c r="G317" s="8" t="s">
        <v>8891</v>
      </c>
      <c r="H317">
        <v>1</v>
      </c>
    </row>
    <row r="318" spans="1:8" ht="28.8" x14ac:dyDescent="0.3">
      <c r="A318" s="8" t="s">
        <v>9215</v>
      </c>
      <c r="B318" s="8" t="s">
        <v>9286</v>
      </c>
      <c r="C318" s="2" t="s">
        <v>67</v>
      </c>
      <c r="D318" s="2" t="s">
        <v>67</v>
      </c>
      <c r="F318" s="29" t="s">
        <v>8676</v>
      </c>
      <c r="G318" s="8" t="s">
        <v>8891</v>
      </c>
      <c r="H318">
        <v>1</v>
      </c>
    </row>
    <row r="319" spans="1:8" ht="28.8" x14ac:dyDescent="0.3">
      <c r="A319" s="8" t="s">
        <v>9216</v>
      </c>
      <c r="B319" s="8" t="s">
        <v>9286</v>
      </c>
      <c r="C319" s="2" t="s">
        <v>68</v>
      </c>
      <c r="D319" s="2" t="s">
        <v>68</v>
      </c>
      <c r="E319" s="15"/>
      <c r="F319" s="29" t="s">
        <v>8498</v>
      </c>
      <c r="G319" s="8" t="s">
        <v>8891</v>
      </c>
      <c r="H319">
        <v>1</v>
      </c>
    </row>
    <row r="320" spans="1:8" ht="28.8" x14ac:dyDescent="0.3">
      <c r="A320" s="8" t="s">
        <v>9217</v>
      </c>
      <c r="B320" s="8" t="s">
        <v>9286</v>
      </c>
      <c r="C320" s="2" t="s">
        <v>67</v>
      </c>
      <c r="D320" s="2" t="s">
        <v>67</v>
      </c>
      <c r="F320" s="29" t="s">
        <v>8884</v>
      </c>
      <c r="G320" s="8" t="s">
        <v>8891</v>
      </c>
      <c r="H320">
        <v>1</v>
      </c>
    </row>
    <row r="321" spans="1:8" ht="28.8" x14ac:dyDescent="0.3">
      <c r="A321" s="8" t="s">
        <v>9218</v>
      </c>
      <c r="B321" s="8" t="s">
        <v>9286</v>
      </c>
      <c r="C321" s="2" t="s">
        <v>67</v>
      </c>
      <c r="D321" s="2" t="s">
        <v>67</v>
      </c>
      <c r="F321" s="29" t="s">
        <v>8629</v>
      </c>
      <c r="G321" s="8" t="s">
        <v>8891</v>
      </c>
      <c r="H321">
        <v>1</v>
      </c>
    </row>
    <row r="322" spans="1:8" x14ac:dyDescent="0.3">
      <c r="A322" s="8" t="s">
        <v>9219</v>
      </c>
      <c r="B322" s="8" t="s">
        <v>9286</v>
      </c>
      <c r="C322" s="2" t="s">
        <v>67</v>
      </c>
      <c r="D322" s="2" t="s">
        <v>67</v>
      </c>
      <c r="F322" s="29" t="s">
        <v>8608</v>
      </c>
      <c r="G322" s="8" t="s">
        <v>8891</v>
      </c>
      <c r="H322">
        <v>1</v>
      </c>
    </row>
    <row r="323" spans="1:8" x14ac:dyDescent="0.3">
      <c r="A323" s="8" t="s">
        <v>9220</v>
      </c>
      <c r="B323" s="8" t="s">
        <v>9286</v>
      </c>
      <c r="C323" s="2" t="s">
        <v>67</v>
      </c>
      <c r="D323" s="2" t="s">
        <v>67</v>
      </c>
      <c r="F323" s="29" t="s">
        <v>8714</v>
      </c>
      <c r="G323" s="8" t="s">
        <v>8891</v>
      </c>
      <c r="H323">
        <v>1</v>
      </c>
    </row>
    <row r="324" spans="1:8" x14ac:dyDescent="0.3">
      <c r="A324" s="8" t="s">
        <v>9221</v>
      </c>
      <c r="B324" s="8" t="s">
        <v>9286</v>
      </c>
      <c r="C324" s="2" t="s">
        <v>67</v>
      </c>
      <c r="D324" s="2" t="s">
        <v>67</v>
      </c>
      <c r="E324" s="15"/>
      <c r="F324" s="29" t="s">
        <v>8532</v>
      </c>
      <c r="G324" s="8" t="s">
        <v>8891</v>
      </c>
      <c r="H324">
        <v>1</v>
      </c>
    </row>
    <row r="325" spans="1:8" x14ac:dyDescent="0.3">
      <c r="A325" s="8" t="s">
        <v>9222</v>
      </c>
      <c r="B325" s="8" t="s">
        <v>9286</v>
      </c>
      <c r="C325" s="2" t="s">
        <v>67</v>
      </c>
      <c r="D325" s="2" t="s">
        <v>67</v>
      </c>
      <c r="F325" s="29" t="s">
        <v>8622</v>
      </c>
      <c r="G325" s="8" t="s">
        <v>8891</v>
      </c>
      <c r="H325">
        <v>1</v>
      </c>
    </row>
    <row r="326" spans="1:8" x14ac:dyDescent="0.3">
      <c r="A326" s="8" t="s">
        <v>9223</v>
      </c>
      <c r="B326" s="8" t="s">
        <v>9286</v>
      </c>
      <c r="C326" s="2" t="s">
        <v>11170</v>
      </c>
      <c r="D326" s="2" t="s">
        <v>67</v>
      </c>
      <c r="F326" s="29" t="s">
        <v>8733</v>
      </c>
      <c r="G326" s="8" t="s">
        <v>8891</v>
      </c>
      <c r="H326">
        <v>1</v>
      </c>
    </row>
    <row r="327" spans="1:8" x14ac:dyDescent="0.3">
      <c r="A327" s="8" t="s">
        <v>9224</v>
      </c>
      <c r="B327" s="8" t="s">
        <v>9286</v>
      </c>
      <c r="C327" s="2" t="s">
        <v>67</v>
      </c>
      <c r="D327" s="2" t="s">
        <v>67</v>
      </c>
      <c r="F327" s="29" t="s">
        <v>8694</v>
      </c>
      <c r="G327" s="8" t="s">
        <v>8891</v>
      </c>
      <c r="H327">
        <v>1</v>
      </c>
    </row>
    <row r="328" spans="1:8" ht="28.8" x14ac:dyDescent="0.3">
      <c r="A328" s="8" t="s">
        <v>9225</v>
      </c>
      <c r="B328" s="8" t="s">
        <v>9286</v>
      </c>
      <c r="C328" s="2" t="s">
        <v>67</v>
      </c>
      <c r="D328" s="2" t="s">
        <v>67</v>
      </c>
      <c r="E328" s="15"/>
      <c r="F328" s="29" t="s">
        <v>8577</v>
      </c>
      <c r="G328" s="8" t="s">
        <v>8891</v>
      </c>
      <c r="H328">
        <v>1</v>
      </c>
    </row>
    <row r="329" spans="1:8" ht="28.8" x14ac:dyDescent="0.3">
      <c r="A329" s="8" t="s">
        <v>9226</v>
      </c>
      <c r="B329" s="8" t="s">
        <v>9286</v>
      </c>
      <c r="C329" s="2" t="s">
        <v>67</v>
      </c>
      <c r="D329" s="2" t="s">
        <v>67</v>
      </c>
      <c r="F329" s="29" t="s">
        <v>8830</v>
      </c>
      <c r="G329" s="8" t="s">
        <v>8891</v>
      </c>
      <c r="H329">
        <v>1</v>
      </c>
    </row>
    <row r="330" spans="1:8" ht="28.8" x14ac:dyDescent="0.3">
      <c r="A330" s="8" t="s">
        <v>9227</v>
      </c>
      <c r="B330" s="8" t="s">
        <v>9286</v>
      </c>
      <c r="C330" s="2" t="s">
        <v>67</v>
      </c>
      <c r="D330" s="2" t="s">
        <v>67</v>
      </c>
      <c r="F330" s="29" t="s">
        <v>8769</v>
      </c>
      <c r="G330" s="8" t="s">
        <v>8891</v>
      </c>
      <c r="H330">
        <v>1</v>
      </c>
    </row>
    <row r="331" spans="1:8" ht="28.8" x14ac:dyDescent="0.3">
      <c r="A331" s="8" t="s">
        <v>9228</v>
      </c>
      <c r="B331" s="8" t="s">
        <v>9286</v>
      </c>
      <c r="C331" s="2" t="s">
        <v>67</v>
      </c>
      <c r="D331" s="2" t="s">
        <v>67</v>
      </c>
      <c r="F331" s="29" t="s">
        <v>8835</v>
      </c>
      <c r="G331" s="8" t="s">
        <v>8891</v>
      </c>
      <c r="H331">
        <v>1</v>
      </c>
    </row>
    <row r="332" spans="1:8" x14ac:dyDescent="0.3">
      <c r="A332" s="8" t="s">
        <v>9229</v>
      </c>
      <c r="B332" s="8" t="s">
        <v>9286</v>
      </c>
      <c r="C332" s="2" t="s">
        <v>67</v>
      </c>
      <c r="D332" s="2" t="s">
        <v>67</v>
      </c>
      <c r="F332" s="29" t="s">
        <v>8888</v>
      </c>
      <c r="G332" s="8" t="s">
        <v>8891</v>
      </c>
      <c r="H332">
        <v>1</v>
      </c>
    </row>
    <row r="333" spans="1:8" x14ac:dyDescent="0.3">
      <c r="A333" s="8" t="s">
        <v>9230</v>
      </c>
      <c r="B333" s="8" t="s">
        <v>9286</v>
      </c>
      <c r="C333" s="2" t="s">
        <v>67</v>
      </c>
      <c r="D333" s="2" t="s">
        <v>67</v>
      </c>
      <c r="F333" s="29" t="s">
        <v>8807</v>
      </c>
      <c r="G333" s="8" t="s">
        <v>8891</v>
      </c>
      <c r="H333">
        <v>1</v>
      </c>
    </row>
    <row r="334" spans="1:8" ht="28.8" x14ac:dyDescent="0.3">
      <c r="A334" s="8" t="s">
        <v>9231</v>
      </c>
      <c r="B334" s="8" t="s">
        <v>9286</v>
      </c>
      <c r="C334" s="2" t="s">
        <v>67</v>
      </c>
      <c r="D334" s="2" t="s">
        <v>67</v>
      </c>
      <c r="F334" s="29" t="s">
        <v>8870</v>
      </c>
      <c r="G334" s="8" t="s">
        <v>8891</v>
      </c>
      <c r="H334">
        <v>1</v>
      </c>
    </row>
    <row r="335" spans="1:8" ht="28.8" x14ac:dyDescent="0.3">
      <c r="A335" s="8" t="s">
        <v>9232</v>
      </c>
      <c r="B335" s="8" t="s">
        <v>9286</v>
      </c>
      <c r="C335" s="2" t="s">
        <v>67</v>
      </c>
      <c r="D335" s="2" t="s">
        <v>67</v>
      </c>
      <c r="F335" s="29" t="s">
        <v>8607</v>
      </c>
      <c r="G335" s="8" t="s">
        <v>8891</v>
      </c>
      <c r="H335">
        <v>1</v>
      </c>
    </row>
    <row r="336" spans="1:8" x14ac:dyDescent="0.3">
      <c r="A336" s="8" t="s">
        <v>9233</v>
      </c>
      <c r="B336" s="8" t="s">
        <v>9286</v>
      </c>
      <c r="C336" s="2" t="s">
        <v>67</v>
      </c>
      <c r="D336" s="2" t="s">
        <v>67</v>
      </c>
      <c r="F336" s="29" t="s">
        <v>8716</v>
      </c>
      <c r="G336" s="8" t="s">
        <v>8891</v>
      </c>
      <c r="H336">
        <v>1</v>
      </c>
    </row>
    <row r="337" spans="1:8" x14ac:dyDescent="0.3">
      <c r="A337" s="8" t="s">
        <v>9234</v>
      </c>
      <c r="B337" s="8" t="s">
        <v>9286</v>
      </c>
      <c r="C337" s="2" t="s">
        <v>67</v>
      </c>
      <c r="D337" s="2" t="s">
        <v>67</v>
      </c>
      <c r="F337" s="29" t="s">
        <v>8890</v>
      </c>
      <c r="G337" s="8" t="s">
        <v>8891</v>
      </c>
      <c r="H337">
        <v>1</v>
      </c>
    </row>
    <row r="338" spans="1:8" x14ac:dyDescent="0.3">
      <c r="A338" s="8" t="s">
        <v>9235</v>
      </c>
      <c r="B338" s="8" t="s">
        <v>9286</v>
      </c>
      <c r="C338" s="2" t="s">
        <v>67</v>
      </c>
      <c r="D338" s="2" t="s">
        <v>67</v>
      </c>
      <c r="F338" s="29" t="s">
        <v>8841</v>
      </c>
      <c r="G338" s="8" t="s">
        <v>8891</v>
      </c>
      <c r="H338">
        <v>1</v>
      </c>
    </row>
    <row r="339" spans="1:8" x14ac:dyDescent="0.3">
      <c r="A339" s="8" t="s">
        <v>9236</v>
      </c>
      <c r="B339" s="8" t="s">
        <v>9286</v>
      </c>
      <c r="C339" s="2" t="s">
        <v>67</v>
      </c>
      <c r="D339" s="2" t="s">
        <v>67</v>
      </c>
      <c r="F339" s="29" t="s">
        <v>8798</v>
      </c>
      <c r="G339" s="8" t="s">
        <v>8891</v>
      </c>
      <c r="H339">
        <v>1</v>
      </c>
    </row>
    <row r="340" spans="1:8" x14ac:dyDescent="0.3">
      <c r="A340" s="8" t="s">
        <v>9237</v>
      </c>
      <c r="B340" s="8" t="s">
        <v>9286</v>
      </c>
      <c r="C340" s="2" t="s">
        <v>67</v>
      </c>
      <c r="D340" s="2" t="s">
        <v>67</v>
      </c>
      <c r="F340" s="29" t="s">
        <v>8739</v>
      </c>
      <c r="G340" s="8" t="s">
        <v>8891</v>
      </c>
      <c r="H340">
        <v>1</v>
      </c>
    </row>
    <row r="341" spans="1:8" x14ac:dyDescent="0.3">
      <c r="A341" s="8" t="s">
        <v>9238</v>
      </c>
      <c r="B341" s="8" t="s">
        <v>9286</v>
      </c>
      <c r="C341" s="2" t="s">
        <v>67</v>
      </c>
      <c r="D341" s="2" t="s">
        <v>67</v>
      </c>
      <c r="F341" s="29" t="s">
        <v>8646</v>
      </c>
      <c r="G341" s="8" t="s">
        <v>8891</v>
      </c>
      <c r="H341">
        <v>1</v>
      </c>
    </row>
    <row r="342" spans="1:8" x14ac:dyDescent="0.3">
      <c r="A342" s="8" t="s">
        <v>9239</v>
      </c>
      <c r="B342" s="8" t="s">
        <v>9286</v>
      </c>
      <c r="C342" s="2" t="s">
        <v>67</v>
      </c>
      <c r="D342" s="2" t="s">
        <v>67</v>
      </c>
      <c r="F342" s="29" t="s">
        <v>8740</v>
      </c>
      <c r="G342" s="8" t="s">
        <v>8891</v>
      </c>
      <c r="H342">
        <v>1</v>
      </c>
    </row>
    <row r="343" spans="1:8" ht="28.8" x14ac:dyDescent="0.3">
      <c r="A343" s="8" t="s">
        <v>9240</v>
      </c>
      <c r="B343" s="8" t="s">
        <v>9286</v>
      </c>
      <c r="C343" s="2" t="s">
        <v>67</v>
      </c>
      <c r="D343" s="2" t="s">
        <v>67</v>
      </c>
      <c r="F343" s="29" t="s">
        <v>8801</v>
      </c>
      <c r="G343" s="8" t="s">
        <v>8891</v>
      </c>
      <c r="H343">
        <v>1</v>
      </c>
    </row>
    <row r="344" spans="1:8" ht="28.8" x14ac:dyDescent="0.3">
      <c r="A344" s="8" t="s">
        <v>9241</v>
      </c>
      <c r="B344" s="8" t="s">
        <v>9286</v>
      </c>
      <c r="C344" s="2" t="s">
        <v>67</v>
      </c>
      <c r="D344" s="2" t="s">
        <v>67</v>
      </c>
      <c r="F344" s="29" t="s">
        <v>8822</v>
      </c>
      <c r="G344" s="8" t="s">
        <v>8891</v>
      </c>
      <c r="H344">
        <v>1</v>
      </c>
    </row>
    <row r="345" spans="1:8" x14ac:dyDescent="0.3">
      <c r="A345" s="8" t="s">
        <v>9242</v>
      </c>
      <c r="B345" s="8" t="s">
        <v>9286</v>
      </c>
      <c r="C345" s="2" t="s">
        <v>67</v>
      </c>
      <c r="D345" s="2" t="s">
        <v>67</v>
      </c>
      <c r="F345" s="29" t="s">
        <v>8682</v>
      </c>
      <c r="G345" s="8" t="s">
        <v>8891</v>
      </c>
      <c r="H345">
        <v>1</v>
      </c>
    </row>
    <row r="346" spans="1:8" x14ac:dyDescent="0.3">
      <c r="A346" s="8" t="s">
        <v>9243</v>
      </c>
      <c r="B346" s="8" t="s">
        <v>9286</v>
      </c>
      <c r="C346" s="2" t="s">
        <v>67</v>
      </c>
      <c r="D346" s="2" t="s">
        <v>67</v>
      </c>
      <c r="F346" s="29" t="s">
        <v>8793</v>
      </c>
      <c r="G346" s="8" t="s">
        <v>8891</v>
      </c>
      <c r="H346">
        <v>1</v>
      </c>
    </row>
    <row r="347" spans="1:8" x14ac:dyDescent="0.3">
      <c r="A347" s="8" t="s">
        <v>9244</v>
      </c>
      <c r="B347" s="8" t="s">
        <v>9286</v>
      </c>
      <c r="C347" s="2" t="s">
        <v>11170</v>
      </c>
      <c r="D347" s="2" t="s">
        <v>67</v>
      </c>
      <c r="E347" s="15"/>
      <c r="F347" s="29" t="s">
        <v>8511</v>
      </c>
      <c r="G347" s="8" t="s">
        <v>8891</v>
      </c>
      <c r="H347">
        <v>1</v>
      </c>
    </row>
    <row r="348" spans="1:8" x14ac:dyDescent="0.3">
      <c r="A348" s="8" t="s">
        <v>9245</v>
      </c>
      <c r="B348" s="8" t="s">
        <v>9286</v>
      </c>
      <c r="C348" s="2" t="s">
        <v>67</v>
      </c>
      <c r="D348" s="2" t="s">
        <v>67</v>
      </c>
      <c r="F348" s="29" t="s">
        <v>8684</v>
      </c>
      <c r="G348" s="8" t="s">
        <v>8891</v>
      </c>
      <c r="H348">
        <v>1</v>
      </c>
    </row>
    <row r="349" spans="1:8" ht="28.8" x14ac:dyDescent="0.3">
      <c r="A349" s="8" t="s">
        <v>9246</v>
      </c>
      <c r="B349" s="8" t="s">
        <v>9286</v>
      </c>
      <c r="C349" s="2" t="s">
        <v>67</v>
      </c>
      <c r="D349" s="2" t="s">
        <v>67</v>
      </c>
      <c r="F349" s="29" t="s">
        <v>8749</v>
      </c>
      <c r="G349" s="8" t="s">
        <v>8891</v>
      </c>
      <c r="H349">
        <v>1</v>
      </c>
    </row>
    <row r="350" spans="1:8" x14ac:dyDescent="0.3">
      <c r="A350" s="8" t="s">
        <v>9247</v>
      </c>
      <c r="B350" s="8" t="s">
        <v>9286</v>
      </c>
      <c r="C350" s="2" t="s">
        <v>11170</v>
      </c>
      <c r="D350" s="2" t="s">
        <v>67</v>
      </c>
      <c r="E350" s="15"/>
      <c r="F350" s="29" t="s">
        <v>8515</v>
      </c>
      <c r="G350" s="8" t="s">
        <v>8891</v>
      </c>
      <c r="H350">
        <v>1</v>
      </c>
    </row>
    <row r="351" spans="1:8" ht="28.8" x14ac:dyDescent="0.3">
      <c r="A351" s="8" t="s">
        <v>9248</v>
      </c>
      <c r="B351" s="8" t="s">
        <v>9286</v>
      </c>
      <c r="C351" s="2" t="s">
        <v>67</v>
      </c>
      <c r="D351" s="2" t="s">
        <v>67</v>
      </c>
      <c r="F351" s="29" t="s">
        <v>8869</v>
      </c>
      <c r="G351" s="8" t="s">
        <v>8891</v>
      </c>
      <c r="H351">
        <v>1</v>
      </c>
    </row>
    <row r="352" spans="1:8" ht="28.8" x14ac:dyDescent="0.3">
      <c r="A352" s="8" t="s">
        <v>9249</v>
      </c>
      <c r="B352" s="8" t="s">
        <v>9286</v>
      </c>
      <c r="C352" s="2" t="s">
        <v>11170</v>
      </c>
      <c r="D352" s="2" t="s">
        <v>67</v>
      </c>
      <c r="F352" s="29" t="s">
        <v>8631</v>
      </c>
      <c r="G352" s="8" t="s">
        <v>8891</v>
      </c>
      <c r="H352">
        <v>1</v>
      </c>
    </row>
    <row r="353" spans="1:8" x14ac:dyDescent="0.3">
      <c r="A353" s="8" t="s">
        <v>9250</v>
      </c>
      <c r="B353" s="8" t="s">
        <v>9286</v>
      </c>
      <c r="C353" s="2" t="s">
        <v>67</v>
      </c>
      <c r="D353" s="2" t="s">
        <v>67</v>
      </c>
      <c r="F353" s="29" t="s">
        <v>8669</v>
      </c>
      <c r="G353" s="8" t="s">
        <v>8891</v>
      </c>
      <c r="H353">
        <v>1</v>
      </c>
    </row>
    <row r="354" spans="1:8" x14ac:dyDescent="0.3">
      <c r="A354" s="8" t="s">
        <v>9251</v>
      </c>
      <c r="B354" s="8" t="s">
        <v>9286</v>
      </c>
      <c r="C354" s="2" t="s">
        <v>67</v>
      </c>
      <c r="D354" s="2" t="s">
        <v>67</v>
      </c>
      <c r="F354" s="29" t="s">
        <v>8661</v>
      </c>
      <c r="G354" s="8" t="s">
        <v>8891</v>
      </c>
      <c r="H354">
        <v>1</v>
      </c>
    </row>
    <row r="355" spans="1:8" x14ac:dyDescent="0.3">
      <c r="A355" s="8" t="s">
        <v>9252</v>
      </c>
      <c r="B355" s="8" t="s">
        <v>9286</v>
      </c>
      <c r="C355" s="2" t="s">
        <v>67</v>
      </c>
      <c r="D355" s="2" t="s">
        <v>67</v>
      </c>
      <c r="F355" s="29" t="s">
        <v>8803</v>
      </c>
      <c r="G355" s="8" t="s">
        <v>8891</v>
      </c>
      <c r="H355">
        <v>1</v>
      </c>
    </row>
    <row r="356" spans="1:8" x14ac:dyDescent="0.3">
      <c r="A356" s="8" t="s">
        <v>9253</v>
      </c>
      <c r="B356" s="8" t="s">
        <v>9286</v>
      </c>
      <c r="C356" s="2" t="s">
        <v>67</v>
      </c>
      <c r="D356" s="2" t="s">
        <v>67</v>
      </c>
      <c r="F356" s="29" t="s">
        <v>8643</v>
      </c>
      <c r="G356" s="8" t="s">
        <v>8891</v>
      </c>
      <c r="H356">
        <v>1</v>
      </c>
    </row>
    <row r="357" spans="1:8" ht="28.8" x14ac:dyDescent="0.3">
      <c r="A357" s="8" t="s">
        <v>9254</v>
      </c>
      <c r="B357" s="8" t="s">
        <v>9286</v>
      </c>
      <c r="C357" s="2" t="s">
        <v>67</v>
      </c>
      <c r="D357" s="2" t="s">
        <v>67</v>
      </c>
      <c r="F357" s="29" t="s">
        <v>8666</v>
      </c>
      <c r="G357" s="8" t="s">
        <v>8891</v>
      </c>
      <c r="H357">
        <v>1</v>
      </c>
    </row>
    <row r="358" spans="1:8" ht="28.8" x14ac:dyDescent="0.3">
      <c r="A358" s="8" t="s">
        <v>9255</v>
      </c>
      <c r="B358" s="8" t="s">
        <v>9286</v>
      </c>
      <c r="C358" s="2" t="s">
        <v>67</v>
      </c>
      <c r="D358" s="2" t="s">
        <v>67</v>
      </c>
      <c r="F358" s="29" t="s">
        <v>8601</v>
      </c>
      <c r="G358" s="8" t="s">
        <v>8891</v>
      </c>
      <c r="H358">
        <v>1</v>
      </c>
    </row>
    <row r="359" spans="1:8" x14ac:dyDescent="0.3">
      <c r="A359" s="8" t="s">
        <v>9256</v>
      </c>
      <c r="B359" s="8" t="s">
        <v>9286</v>
      </c>
      <c r="C359" s="2" t="s">
        <v>67</v>
      </c>
      <c r="D359" s="2" t="s">
        <v>67</v>
      </c>
      <c r="F359" s="29" t="s">
        <v>8852</v>
      </c>
      <c r="G359" s="8" t="s">
        <v>8891</v>
      </c>
      <c r="H359">
        <v>1</v>
      </c>
    </row>
    <row r="360" spans="1:8" x14ac:dyDescent="0.3">
      <c r="A360" s="8" t="s">
        <v>9257</v>
      </c>
      <c r="B360" s="8" t="s">
        <v>9286</v>
      </c>
      <c r="C360" s="2" t="s">
        <v>67</v>
      </c>
      <c r="D360" s="2" t="s">
        <v>67</v>
      </c>
      <c r="E360" s="15"/>
      <c r="F360" s="29" t="s">
        <v>8510</v>
      </c>
      <c r="G360" s="8" t="s">
        <v>8891</v>
      </c>
      <c r="H360">
        <v>1</v>
      </c>
    </row>
    <row r="361" spans="1:8" x14ac:dyDescent="0.3">
      <c r="A361" s="8" t="s">
        <v>9258</v>
      </c>
      <c r="B361" s="8" t="s">
        <v>9286</v>
      </c>
      <c r="C361" s="2" t="s">
        <v>67</v>
      </c>
      <c r="D361" s="2" t="s">
        <v>67</v>
      </c>
      <c r="F361" s="29" t="s">
        <v>8715</v>
      </c>
      <c r="G361" s="8" t="s">
        <v>8891</v>
      </c>
      <c r="H361">
        <v>1</v>
      </c>
    </row>
    <row r="362" spans="1:8" ht="28.8" x14ac:dyDescent="0.3">
      <c r="A362" s="8" t="s">
        <v>9259</v>
      </c>
      <c r="B362" s="8" t="s">
        <v>9286</v>
      </c>
      <c r="C362" s="2" t="s">
        <v>67</v>
      </c>
      <c r="D362" s="2" t="s">
        <v>67</v>
      </c>
      <c r="E362" s="15"/>
      <c r="F362" s="29" t="s">
        <v>8533</v>
      </c>
      <c r="G362" s="8" t="s">
        <v>8891</v>
      </c>
      <c r="H362">
        <v>1</v>
      </c>
    </row>
    <row r="363" spans="1:8" x14ac:dyDescent="0.3">
      <c r="A363" s="8" t="s">
        <v>9260</v>
      </c>
      <c r="B363" s="8" t="s">
        <v>9286</v>
      </c>
      <c r="C363" s="2" t="s">
        <v>67</v>
      </c>
      <c r="D363" s="2" t="s">
        <v>67</v>
      </c>
      <c r="E363" s="15"/>
      <c r="F363" s="29" t="s">
        <v>8569</v>
      </c>
      <c r="G363" s="8" t="s">
        <v>8891</v>
      </c>
      <c r="H363">
        <v>1</v>
      </c>
    </row>
    <row r="364" spans="1:8" x14ac:dyDescent="0.3">
      <c r="A364" s="8" t="s">
        <v>9261</v>
      </c>
      <c r="B364" s="8" t="s">
        <v>9286</v>
      </c>
      <c r="C364" s="2" t="s">
        <v>67</v>
      </c>
      <c r="D364" s="2" t="s">
        <v>67</v>
      </c>
      <c r="F364" s="29" t="s">
        <v>8639</v>
      </c>
      <c r="G364" s="8" t="s">
        <v>8891</v>
      </c>
      <c r="H364">
        <v>1</v>
      </c>
    </row>
    <row r="365" spans="1:8" x14ac:dyDescent="0.3">
      <c r="A365" s="8" t="s">
        <v>9262</v>
      </c>
      <c r="B365" s="8" t="s">
        <v>9286</v>
      </c>
      <c r="C365" s="2" t="s">
        <v>67</v>
      </c>
      <c r="D365" s="2" t="s">
        <v>67</v>
      </c>
      <c r="F365" s="29" t="s">
        <v>8768</v>
      </c>
      <c r="G365" s="8" t="s">
        <v>8891</v>
      </c>
      <c r="H365">
        <v>1</v>
      </c>
    </row>
    <row r="366" spans="1:8" ht="28.8" x14ac:dyDescent="0.3">
      <c r="A366" s="8" t="s">
        <v>9263</v>
      </c>
      <c r="B366" s="8" t="s">
        <v>9286</v>
      </c>
      <c r="C366" s="2" t="s">
        <v>67</v>
      </c>
      <c r="D366" s="2" t="s">
        <v>67</v>
      </c>
      <c r="E366" s="15"/>
      <c r="F366" s="29" t="s">
        <v>8553</v>
      </c>
      <c r="G366" s="8" t="s">
        <v>8891</v>
      </c>
      <c r="H366">
        <v>1</v>
      </c>
    </row>
    <row r="367" spans="1:8" ht="28.8" x14ac:dyDescent="0.3">
      <c r="A367" s="8" t="s">
        <v>9264</v>
      </c>
      <c r="B367" s="8" t="s">
        <v>9286</v>
      </c>
      <c r="C367" s="2" t="s">
        <v>67</v>
      </c>
      <c r="D367" s="2" t="s">
        <v>67</v>
      </c>
      <c r="E367" s="15"/>
      <c r="F367" s="29" t="s">
        <v>8530</v>
      </c>
      <c r="G367" s="8" t="s">
        <v>8891</v>
      </c>
      <c r="H367">
        <v>1</v>
      </c>
    </row>
    <row r="368" spans="1:8" ht="28.8" x14ac:dyDescent="0.3">
      <c r="A368" s="8" t="s">
        <v>9265</v>
      </c>
      <c r="B368" s="8" t="s">
        <v>9286</v>
      </c>
      <c r="C368" s="2" t="s">
        <v>67</v>
      </c>
      <c r="D368" s="2" t="s">
        <v>67</v>
      </c>
      <c r="F368" s="29" t="s">
        <v>8514</v>
      </c>
      <c r="G368" s="8" t="s">
        <v>8891</v>
      </c>
      <c r="H368">
        <v>1</v>
      </c>
    </row>
    <row r="369" spans="1:8" x14ac:dyDescent="0.3">
      <c r="A369" s="8" t="s">
        <v>9266</v>
      </c>
      <c r="B369" s="8" t="s">
        <v>9286</v>
      </c>
      <c r="C369" s="2" t="s">
        <v>67</v>
      </c>
      <c r="D369" s="2" t="s">
        <v>67</v>
      </c>
      <c r="F369" s="29" t="s">
        <v>8788</v>
      </c>
      <c r="G369" s="8" t="s">
        <v>8891</v>
      </c>
      <c r="H369">
        <v>1</v>
      </c>
    </row>
    <row r="370" spans="1:8" x14ac:dyDescent="0.3">
      <c r="A370" s="8" t="s">
        <v>9267</v>
      </c>
      <c r="B370" s="8" t="s">
        <v>9286</v>
      </c>
      <c r="C370" s="2" t="s">
        <v>67</v>
      </c>
      <c r="D370" s="2" t="s">
        <v>67</v>
      </c>
      <c r="F370" s="29" t="s">
        <v>8885</v>
      </c>
      <c r="G370" s="8" t="s">
        <v>8891</v>
      </c>
      <c r="H370">
        <v>1</v>
      </c>
    </row>
    <row r="371" spans="1:8" ht="43.2" x14ac:dyDescent="0.3">
      <c r="A371" s="8" t="s">
        <v>9268</v>
      </c>
      <c r="B371" s="8" t="s">
        <v>9286</v>
      </c>
      <c r="C371" s="2" t="s">
        <v>67</v>
      </c>
      <c r="D371" s="2" t="s">
        <v>67</v>
      </c>
      <c r="F371" s="29" t="s">
        <v>8683</v>
      </c>
      <c r="G371" s="8" t="s">
        <v>8891</v>
      </c>
      <c r="H371">
        <v>1</v>
      </c>
    </row>
    <row r="372" spans="1:8" ht="28.8" x14ac:dyDescent="0.3">
      <c r="A372" s="8" t="s">
        <v>9269</v>
      </c>
      <c r="B372" s="8" t="s">
        <v>9286</v>
      </c>
      <c r="C372" s="2" t="s">
        <v>67</v>
      </c>
      <c r="D372" s="2" t="s">
        <v>67</v>
      </c>
      <c r="F372" s="29" t="s">
        <v>8687</v>
      </c>
      <c r="G372" s="8" t="s">
        <v>8891</v>
      </c>
      <c r="H372">
        <v>1</v>
      </c>
    </row>
    <row r="373" spans="1:8" x14ac:dyDescent="0.3">
      <c r="A373" s="8" t="s">
        <v>9270</v>
      </c>
      <c r="B373" s="8" t="s">
        <v>9286</v>
      </c>
      <c r="C373" s="2" t="s">
        <v>67</v>
      </c>
      <c r="D373" s="2" t="s">
        <v>67</v>
      </c>
      <c r="F373" s="29" t="s">
        <v>8680</v>
      </c>
      <c r="G373" s="8" t="s">
        <v>8891</v>
      </c>
      <c r="H373">
        <v>1</v>
      </c>
    </row>
    <row r="374" spans="1:8" x14ac:dyDescent="0.3">
      <c r="A374" s="8" t="s">
        <v>9271</v>
      </c>
      <c r="B374" s="8" t="s">
        <v>9286</v>
      </c>
      <c r="C374" s="2" t="s">
        <v>67</v>
      </c>
      <c r="D374" s="2" t="s">
        <v>67</v>
      </c>
      <c r="F374" s="29" t="s">
        <v>8867</v>
      </c>
      <c r="G374" s="8" t="s">
        <v>8891</v>
      </c>
      <c r="H374">
        <v>1</v>
      </c>
    </row>
    <row r="375" spans="1:8" x14ac:dyDescent="0.3">
      <c r="A375" s="8" t="s">
        <v>9272</v>
      </c>
      <c r="B375" s="8" t="s">
        <v>9286</v>
      </c>
      <c r="C375" s="2" t="s">
        <v>67</v>
      </c>
      <c r="D375" s="2" t="s">
        <v>67</v>
      </c>
      <c r="E375" s="15"/>
      <c r="F375" s="29" t="s">
        <v>8562</v>
      </c>
      <c r="G375" s="8" t="s">
        <v>8891</v>
      </c>
      <c r="H375">
        <v>1</v>
      </c>
    </row>
    <row r="376" spans="1:8" ht="28.8" x14ac:dyDescent="0.3">
      <c r="A376" s="8" t="s">
        <v>9273</v>
      </c>
      <c r="B376" s="8" t="s">
        <v>9286</v>
      </c>
      <c r="C376" s="2" t="s">
        <v>67</v>
      </c>
      <c r="D376" s="2" t="s">
        <v>67</v>
      </c>
      <c r="E376" s="15"/>
      <c r="F376" s="29" t="s">
        <v>8592</v>
      </c>
      <c r="G376" s="8" t="s">
        <v>8891</v>
      </c>
      <c r="H376">
        <v>1</v>
      </c>
    </row>
    <row r="377" spans="1:8" x14ac:dyDescent="0.3">
      <c r="A377" s="8" t="s">
        <v>9274</v>
      </c>
      <c r="B377" s="8" t="s">
        <v>9286</v>
      </c>
      <c r="C377" s="2" t="s">
        <v>67</v>
      </c>
      <c r="D377" s="2" t="s">
        <v>67</v>
      </c>
      <c r="F377" s="29" t="s">
        <v>8811</v>
      </c>
      <c r="G377" s="8" t="s">
        <v>8891</v>
      </c>
      <c r="H377">
        <v>1</v>
      </c>
    </row>
    <row r="378" spans="1:8" x14ac:dyDescent="0.3">
      <c r="A378" s="8" t="s">
        <v>9275</v>
      </c>
      <c r="B378" s="8" t="s">
        <v>9286</v>
      </c>
      <c r="C378" s="2" t="s">
        <v>67</v>
      </c>
      <c r="D378" s="2" t="s">
        <v>67</v>
      </c>
      <c r="F378" s="29" t="s">
        <v>8685</v>
      </c>
      <c r="G378" s="8" t="s">
        <v>8891</v>
      </c>
      <c r="H378">
        <v>1</v>
      </c>
    </row>
    <row r="379" spans="1:8" ht="28.8" x14ac:dyDescent="0.3">
      <c r="A379" s="8" t="s">
        <v>9276</v>
      </c>
      <c r="B379" s="8" t="s">
        <v>9286</v>
      </c>
      <c r="C379" s="2" t="s">
        <v>67</v>
      </c>
      <c r="D379" s="2" t="s">
        <v>67</v>
      </c>
      <c r="E379" s="15"/>
      <c r="F379" s="29" t="s">
        <v>8594</v>
      </c>
      <c r="G379" s="8" t="s">
        <v>8891</v>
      </c>
      <c r="H379">
        <v>1</v>
      </c>
    </row>
    <row r="380" spans="1:8" ht="28.8" x14ac:dyDescent="0.3">
      <c r="A380" s="8" t="s">
        <v>9277</v>
      </c>
      <c r="B380" s="8" t="s">
        <v>9286</v>
      </c>
      <c r="C380" s="2" t="s">
        <v>67</v>
      </c>
      <c r="D380" s="2" t="s">
        <v>67</v>
      </c>
      <c r="F380" s="29" t="s">
        <v>8846</v>
      </c>
      <c r="G380" s="8" t="s">
        <v>8891</v>
      </c>
      <c r="H380">
        <v>1</v>
      </c>
    </row>
    <row r="381" spans="1:8" ht="28.8" x14ac:dyDescent="0.3">
      <c r="A381" s="8" t="s">
        <v>9278</v>
      </c>
      <c r="B381" s="8" t="s">
        <v>9286</v>
      </c>
      <c r="C381" s="2" t="s">
        <v>67</v>
      </c>
      <c r="D381" s="2" t="s">
        <v>67</v>
      </c>
      <c r="E381" s="15"/>
      <c r="F381" s="29" t="s">
        <v>8508</v>
      </c>
      <c r="G381" s="8" t="s">
        <v>8891</v>
      </c>
      <c r="H381">
        <v>1</v>
      </c>
    </row>
    <row r="382" spans="1:8" x14ac:dyDescent="0.3">
      <c r="A382" s="8" t="s">
        <v>9279</v>
      </c>
      <c r="B382" s="8" t="s">
        <v>9286</v>
      </c>
      <c r="C382" s="2" t="s">
        <v>67</v>
      </c>
      <c r="D382" s="2" t="s">
        <v>67</v>
      </c>
      <c r="F382" s="29" t="s">
        <v>8817</v>
      </c>
      <c r="G382" s="8" t="s">
        <v>8891</v>
      </c>
      <c r="H382">
        <v>1</v>
      </c>
    </row>
    <row r="383" spans="1:8" x14ac:dyDescent="0.3">
      <c r="A383" s="8" t="s">
        <v>9280</v>
      </c>
      <c r="B383" s="8" t="s">
        <v>9286</v>
      </c>
      <c r="C383" s="2" t="s">
        <v>67</v>
      </c>
      <c r="D383" s="2" t="s">
        <v>67</v>
      </c>
      <c r="E383" s="15"/>
      <c r="F383" s="29" t="s">
        <v>8509</v>
      </c>
      <c r="G383" s="8" t="s">
        <v>8891</v>
      </c>
      <c r="H383">
        <v>1</v>
      </c>
    </row>
    <row r="384" spans="1:8" x14ac:dyDescent="0.3">
      <c r="A384" s="8" t="s">
        <v>9281</v>
      </c>
      <c r="B384" s="8" t="s">
        <v>9286</v>
      </c>
      <c r="C384" s="2" t="s">
        <v>67</v>
      </c>
      <c r="D384" s="2" t="s">
        <v>67</v>
      </c>
      <c r="F384" s="29" t="s">
        <v>8703</v>
      </c>
      <c r="G384" s="8" t="s">
        <v>8891</v>
      </c>
      <c r="H384">
        <v>1</v>
      </c>
    </row>
    <row r="385" spans="1:8" x14ac:dyDescent="0.3">
      <c r="A385" s="8" t="s">
        <v>9282</v>
      </c>
      <c r="B385" s="8" t="s">
        <v>9286</v>
      </c>
      <c r="C385" s="2" t="s">
        <v>67</v>
      </c>
      <c r="D385" s="2" t="s">
        <v>67</v>
      </c>
      <c r="E385" s="15"/>
      <c r="F385" s="29" t="s">
        <v>8567</v>
      </c>
      <c r="G385" s="8" t="s">
        <v>8891</v>
      </c>
      <c r="H385">
        <v>1</v>
      </c>
    </row>
    <row r="386" spans="1:8" ht="28.8" x14ac:dyDescent="0.3">
      <c r="A386" s="8" t="s">
        <v>9283</v>
      </c>
      <c r="B386" s="8" t="s">
        <v>9286</v>
      </c>
      <c r="C386" s="2" t="s">
        <v>67</v>
      </c>
      <c r="D386" s="2" t="s">
        <v>67</v>
      </c>
      <c r="E386" s="15"/>
      <c r="F386" s="29" t="s">
        <v>8554</v>
      </c>
      <c r="G386" s="8" t="s">
        <v>8891</v>
      </c>
      <c r="H386">
        <v>1</v>
      </c>
    </row>
    <row r="387" spans="1:8" x14ac:dyDescent="0.3">
      <c r="A387" s="8" t="s">
        <v>9284</v>
      </c>
      <c r="B387" s="8" t="s">
        <v>9286</v>
      </c>
      <c r="C387" s="2" t="s">
        <v>67</v>
      </c>
      <c r="D387" s="2" t="s">
        <v>67</v>
      </c>
      <c r="F387" s="29" t="s">
        <v>8767</v>
      </c>
      <c r="G387" s="8" t="s">
        <v>8891</v>
      </c>
      <c r="H387">
        <v>1</v>
      </c>
    </row>
    <row r="388" spans="1:8" ht="28.8" x14ac:dyDescent="0.3">
      <c r="A388" s="8" t="s">
        <v>9285</v>
      </c>
      <c r="B388" s="8" t="s">
        <v>9286</v>
      </c>
      <c r="C388" s="2" t="s">
        <v>67</v>
      </c>
      <c r="D388" s="2" t="s">
        <v>67</v>
      </c>
      <c r="F388" s="29" t="s">
        <v>8760</v>
      </c>
      <c r="G388" s="8" t="s">
        <v>8891</v>
      </c>
      <c r="H388">
        <v>1</v>
      </c>
    </row>
  </sheetData>
  <autoFilter ref="A1:G388"/>
  <sortState ref="C2:J281">
    <sortCondition ref="F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83"/>
  <sheetViews>
    <sheetView workbookViewId="0">
      <pane xSplit="1" topLeftCell="B1" activePane="topRight" state="frozen"/>
      <selection pane="topRight" activeCell="C85" sqref="C85"/>
    </sheetView>
  </sheetViews>
  <sheetFormatPr defaultRowHeight="14.4" x14ac:dyDescent="0.3"/>
  <cols>
    <col min="1" max="2" width="8.88671875" style="6"/>
    <col min="3" max="3" width="90.6640625" bestFit="1" customWidth="1"/>
    <col min="4" max="4" width="38" customWidth="1"/>
    <col min="5" max="5" width="22" customWidth="1"/>
    <col min="6" max="6" width="29.33203125" customWidth="1"/>
    <col min="7" max="7" width="18.88671875" bestFit="1" customWidth="1"/>
    <col min="8" max="8" width="14.77734375" bestFit="1" customWidth="1"/>
    <col min="9" max="9" width="7.21875" customWidth="1"/>
    <col min="10" max="10" width="6" customWidth="1"/>
    <col min="16" max="16" width="6.77734375" customWidth="1"/>
    <col min="17" max="17" width="17.6640625" customWidth="1"/>
    <col min="18" max="18" width="13.6640625" customWidth="1"/>
    <col min="19" max="19" width="15.44140625" customWidth="1"/>
    <col min="20" max="20" width="10.88671875" customWidth="1"/>
    <col min="21" max="21" width="22.21875" customWidth="1"/>
    <col min="22" max="22" width="26.21875" customWidth="1"/>
    <col min="23" max="23" width="12.33203125" customWidth="1"/>
    <col min="24" max="24" width="18.44140625" customWidth="1"/>
    <col min="25" max="25" width="18.77734375" customWidth="1"/>
    <col min="26" max="26" width="15.21875" customWidth="1"/>
    <col min="27" max="27" width="13.5546875" customWidth="1"/>
    <col min="29" max="29" width="11.21875" customWidth="1"/>
    <col min="30" max="30" width="10.109375" customWidth="1"/>
    <col min="31" max="31" width="13" customWidth="1"/>
    <col min="32" max="32" width="11.88671875" customWidth="1"/>
    <col min="33" max="33" width="14.6640625" customWidth="1"/>
  </cols>
  <sheetData>
    <row r="1" spans="1:33" s="1" customFormat="1" ht="49.95" customHeight="1" thickBot="1" x14ac:dyDescent="0.35">
      <c r="A1" s="1" t="s">
        <v>54</v>
      </c>
      <c r="B1" s="1" t="s">
        <v>55</v>
      </c>
      <c r="C1" s="4" t="s">
        <v>0</v>
      </c>
      <c r="D1" s="4" t="s">
        <v>1</v>
      </c>
      <c r="E1" s="1" t="s">
        <v>2</v>
      </c>
      <c r="F1" s="1" t="s">
        <v>3</v>
      </c>
      <c r="G1" s="1" t="s">
        <v>4</v>
      </c>
      <c r="H1" s="1" t="s">
        <v>57</v>
      </c>
      <c r="I1" s="1" t="s">
        <v>5</v>
      </c>
      <c r="J1" s="1" t="s">
        <v>6</v>
      </c>
      <c r="K1" s="1" t="s">
        <v>7</v>
      </c>
      <c r="L1" s="1" t="s">
        <v>8</v>
      </c>
      <c r="M1" s="1" t="s">
        <v>58</v>
      </c>
      <c r="N1" s="1" t="s">
        <v>9</v>
      </c>
      <c r="O1" s="1" t="s">
        <v>10</v>
      </c>
      <c r="P1" s="1" t="s">
        <v>11</v>
      </c>
      <c r="Q1" s="1" t="s">
        <v>12</v>
      </c>
      <c r="R1" s="1" t="s">
        <v>13</v>
      </c>
      <c r="S1" s="1" t="s">
        <v>14</v>
      </c>
      <c r="T1" s="1" t="s">
        <v>15</v>
      </c>
      <c r="U1" s="1" t="s">
        <v>16</v>
      </c>
      <c r="V1" s="1" t="s">
        <v>17</v>
      </c>
      <c r="W1" s="1" t="s">
        <v>59</v>
      </c>
      <c r="X1" s="1" t="s">
        <v>18</v>
      </c>
      <c r="Y1" s="1" t="s">
        <v>19</v>
      </c>
      <c r="Z1" s="1" t="s">
        <v>20</v>
      </c>
      <c r="AA1" s="1" t="s">
        <v>21</v>
      </c>
      <c r="AB1" s="1" t="s">
        <v>22</v>
      </c>
      <c r="AC1" s="1" t="s">
        <v>23</v>
      </c>
      <c r="AD1" s="1" t="s">
        <v>24</v>
      </c>
      <c r="AE1" s="1" t="s">
        <v>25</v>
      </c>
      <c r="AF1" s="1" t="s">
        <v>26</v>
      </c>
      <c r="AG1" s="1" t="s">
        <v>27</v>
      </c>
    </row>
    <row r="2" spans="1:33" s="5" customFormat="1" ht="19.95" customHeight="1" thickTop="1" x14ac:dyDescent="0.3">
      <c r="A2" s="3">
        <v>1</v>
      </c>
      <c r="B2" s="3" t="s">
        <v>1107</v>
      </c>
      <c r="C2" t="s">
        <v>69</v>
      </c>
      <c r="D2" t="s">
        <v>70</v>
      </c>
      <c r="E2"/>
      <c r="F2" t="s">
        <v>71</v>
      </c>
      <c r="G2">
        <v>20071119</v>
      </c>
      <c r="H2">
        <v>2007</v>
      </c>
      <c r="I2"/>
      <c r="J2"/>
      <c r="K2">
        <v>1</v>
      </c>
      <c r="L2">
        <v>13</v>
      </c>
      <c r="M2" t="s">
        <v>72</v>
      </c>
      <c r="N2"/>
      <c r="O2" t="s">
        <v>73</v>
      </c>
      <c r="P2" t="s">
        <v>74</v>
      </c>
      <c r="Q2"/>
      <c r="R2" t="s">
        <v>75</v>
      </c>
      <c r="S2" t="s">
        <v>76</v>
      </c>
      <c r="T2" t="s">
        <v>77</v>
      </c>
      <c r="U2"/>
      <c r="V2"/>
      <c r="W2"/>
      <c r="X2">
        <v>0</v>
      </c>
      <c r="Y2"/>
      <c r="Z2">
        <v>11</v>
      </c>
      <c r="AA2"/>
      <c r="AB2"/>
      <c r="AC2"/>
      <c r="AD2" t="s">
        <v>78</v>
      </c>
      <c r="AE2"/>
      <c r="AF2" t="s">
        <v>28</v>
      </c>
      <c r="AG2" t="s">
        <v>29</v>
      </c>
    </row>
    <row r="3" spans="1:33" ht="19.95" customHeight="1" x14ac:dyDescent="0.3">
      <c r="A3" s="3">
        <v>2</v>
      </c>
      <c r="B3" s="3" t="s">
        <v>1107</v>
      </c>
      <c r="C3" t="s">
        <v>79</v>
      </c>
      <c r="D3" t="s">
        <v>80</v>
      </c>
      <c r="E3" t="s">
        <v>81</v>
      </c>
      <c r="F3" t="s">
        <v>82</v>
      </c>
      <c r="G3">
        <v>20111027</v>
      </c>
      <c r="H3">
        <v>2010</v>
      </c>
      <c r="I3">
        <v>2</v>
      </c>
      <c r="K3">
        <v>405</v>
      </c>
      <c r="L3">
        <v>408</v>
      </c>
      <c r="M3" t="s">
        <v>83</v>
      </c>
      <c r="N3" t="s">
        <v>84</v>
      </c>
      <c r="O3" t="s">
        <v>85</v>
      </c>
      <c r="P3" t="s">
        <v>86</v>
      </c>
      <c r="R3" t="s">
        <v>87</v>
      </c>
      <c r="S3" t="s">
        <v>88</v>
      </c>
      <c r="T3" t="s">
        <v>89</v>
      </c>
      <c r="U3" t="s">
        <v>90</v>
      </c>
      <c r="V3" t="s">
        <v>91</v>
      </c>
      <c r="X3">
        <v>0</v>
      </c>
      <c r="Z3">
        <v>11</v>
      </c>
      <c r="AD3" t="s">
        <v>92</v>
      </c>
      <c r="AF3" t="s">
        <v>28</v>
      </c>
      <c r="AG3" t="s">
        <v>29</v>
      </c>
    </row>
    <row r="4" spans="1:33" ht="19.95" customHeight="1" x14ac:dyDescent="0.3">
      <c r="A4" s="3">
        <v>3</v>
      </c>
      <c r="B4" s="3" t="s">
        <v>1107</v>
      </c>
      <c r="C4" t="s">
        <v>93</v>
      </c>
      <c r="D4" t="s">
        <v>94</v>
      </c>
      <c r="E4" t="s">
        <v>95</v>
      </c>
      <c r="F4" t="s">
        <v>47</v>
      </c>
      <c r="G4">
        <v>20150126</v>
      </c>
      <c r="H4">
        <v>2014</v>
      </c>
      <c r="K4">
        <v>254</v>
      </c>
      <c r="L4">
        <v>263</v>
      </c>
      <c r="M4" t="s">
        <v>96</v>
      </c>
      <c r="O4" t="s">
        <v>48</v>
      </c>
      <c r="R4" t="s">
        <v>97</v>
      </c>
      <c r="S4" t="s">
        <v>98</v>
      </c>
      <c r="T4" t="s">
        <v>99</v>
      </c>
      <c r="U4" t="s">
        <v>100</v>
      </c>
      <c r="V4" t="s">
        <v>101</v>
      </c>
      <c r="X4">
        <v>0</v>
      </c>
      <c r="Z4">
        <v>38</v>
      </c>
      <c r="AD4" t="s">
        <v>49</v>
      </c>
      <c r="AF4" t="s">
        <v>28</v>
      </c>
      <c r="AG4" t="s">
        <v>29</v>
      </c>
    </row>
    <row r="5" spans="1:33" ht="19.95" customHeight="1" x14ac:dyDescent="0.3">
      <c r="A5" s="3">
        <v>4</v>
      </c>
      <c r="B5" s="3" t="s">
        <v>1107</v>
      </c>
      <c r="C5" t="s">
        <v>102</v>
      </c>
      <c r="D5" t="s">
        <v>103</v>
      </c>
      <c r="E5" t="s">
        <v>104</v>
      </c>
      <c r="F5" t="s">
        <v>105</v>
      </c>
      <c r="G5">
        <v>20121001</v>
      </c>
      <c r="H5">
        <v>2012</v>
      </c>
      <c r="K5">
        <v>4463</v>
      </c>
      <c r="L5">
        <v>4469</v>
      </c>
      <c r="M5" t="s">
        <v>106</v>
      </c>
      <c r="N5" t="s">
        <v>107</v>
      </c>
      <c r="O5" t="s">
        <v>108</v>
      </c>
      <c r="P5" t="s">
        <v>109</v>
      </c>
      <c r="R5" t="s">
        <v>110</v>
      </c>
      <c r="T5" t="s">
        <v>111</v>
      </c>
      <c r="U5" t="s">
        <v>112</v>
      </c>
      <c r="V5" t="s">
        <v>113</v>
      </c>
      <c r="X5">
        <v>6</v>
      </c>
      <c r="Z5">
        <v>25</v>
      </c>
      <c r="AD5" t="s">
        <v>114</v>
      </c>
      <c r="AF5" t="s">
        <v>28</v>
      </c>
      <c r="AG5" t="s">
        <v>29</v>
      </c>
    </row>
    <row r="6" spans="1:33" ht="19.95" customHeight="1" x14ac:dyDescent="0.3">
      <c r="A6" s="3">
        <v>5</v>
      </c>
      <c r="B6" s="3" t="s">
        <v>1107</v>
      </c>
      <c r="C6" t="s">
        <v>115</v>
      </c>
      <c r="D6" t="s">
        <v>116</v>
      </c>
      <c r="E6" t="s">
        <v>117</v>
      </c>
      <c r="F6" t="s">
        <v>47</v>
      </c>
      <c r="G6">
        <v>20150126</v>
      </c>
      <c r="H6">
        <v>2014</v>
      </c>
      <c r="K6">
        <v>384</v>
      </c>
      <c r="L6">
        <v>391</v>
      </c>
      <c r="M6" t="s">
        <v>118</v>
      </c>
      <c r="O6" t="s">
        <v>48</v>
      </c>
      <c r="R6" t="s">
        <v>119</v>
      </c>
      <c r="S6" t="s">
        <v>120</v>
      </c>
      <c r="T6" t="s">
        <v>121</v>
      </c>
      <c r="X6">
        <v>1</v>
      </c>
      <c r="Z6">
        <v>17</v>
      </c>
      <c r="AD6" t="s">
        <v>49</v>
      </c>
      <c r="AF6" t="s">
        <v>28</v>
      </c>
      <c r="AG6" t="s">
        <v>29</v>
      </c>
    </row>
    <row r="7" spans="1:33" ht="19.95" customHeight="1" x14ac:dyDescent="0.3">
      <c r="A7" s="3">
        <v>6</v>
      </c>
      <c r="B7" s="3" t="s">
        <v>1107</v>
      </c>
      <c r="C7" t="s">
        <v>122</v>
      </c>
      <c r="D7" t="s">
        <v>123</v>
      </c>
      <c r="E7" t="s">
        <v>124</v>
      </c>
      <c r="F7" t="s">
        <v>125</v>
      </c>
      <c r="G7">
        <v>20130916</v>
      </c>
      <c r="H7">
        <v>2012</v>
      </c>
      <c r="K7">
        <v>34</v>
      </c>
      <c r="L7">
        <v>39</v>
      </c>
      <c r="M7" t="s">
        <v>126</v>
      </c>
      <c r="O7" t="s">
        <v>127</v>
      </c>
      <c r="P7" t="s">
        <v>128</v>
      </c>
      <c r="R7" t="s">
        <v>129</v>
      </c>
      <c r="S7" t="s">
        <v>130</v>
      </c>
      <c r="T7" t="s">
        <v>131</v>
      </c>
      <c r="U7" t="s">
        <v>132</v>
      </c>
      <c r="V7" t="s">
        <v>133</v>
      </c>
      <c r="X7">
        <v>0</v>
      </c>
      <c r="Z7">
        <v>35</v>
      </c>
      <c r="AD7" t="s">
        <v>134</v>
      </c>
      <c r="AF7" t="s">
        <v>28</v>
      </c>
      <c r="AG7" t="s">
        <v>29</v>
      </c>
    </row>
    <row r="8" spans="1:33" ht="19.95" customHeight="1" x14ac:dyDescent="0.3">
      <c r="A8" s="3">
        <v>7</v>
      </c>
      <c r="B8" s="3" t="s">
        <v>1107</v>
      </c>
      <c r="C8" t="s">
        <v>135</v>
      </c>
      <c r="D8" t="s">
        <v>136</v>
      </c>
      <c r="E8" t="s">
        <v>137</v>
      </c>
      <c r="F8" t="s">
        <v>138</v>
      </c>
      <c r="G8">
        <v>20120802</v>
      </c>
      <c r="H8">
        <v>2012</v>
      </c>
      <c r="K8">
        <v>174</v>
      </c>
      <c r="L8">
        <v>179</v>
      </c>
      <c r="M8" t="s">
        <v>139</v>
      </c>
      <c r="O8" t="s">
        <v>140</v>
      </c>
      <c r="P8" t="s">
        <v>141</v>
      </c>
      <c r="R8" t="s">
        <v>142</v>
      </c>
      <c r="S8" t="s">
        <v>143</v>
      </c>
      <c r="T8" t="s">
        <v>144</v>
      </c>
      <c r="U8" t="s">
        <v>145</v>
      </c>
      <c r="V8" t="s">
        <v>146</v>
      </c>
      <c r="X8">
        <v>0</v>
      </c>
      <c r="AD8" t="s">
        <v>147</v>
      </c>
      <c r="AF8" t="s">
        <v>28</v>
      </c>
      <c r="AG8" t="s">
        <v>29</v>
      </c>
    </row>
    <row r="9" spans="1:33" ht="19.95" customHeight="1" x14ac:dyDescent="0.3">
      <c r="A9" s="3">
        <v>8</v>
      </c>
      <c r="B9" s="3" t="s">
        <v>1107</v>
      </c>
      <c r="C9" t="s">
        <v>148</v>
      </c>
      <c r="D9" t="s">
        <v>149</v>
      </c>
      <c r="E9" t="s">
        <v>150</v>
      </c>
      <c r="F9" t="s">
        <v>151</v>
      </c>
      <c r="G9">
        <v>20071119</v>
      </c>
      <c r="H9">
        <v>2007</v>
      </c>
      <c r="K9">
        <v>253</v>
      </c>
      <c r="L9">
        <v>253</v>
      </c>
      <c r="M9" t="s">
        <v>152</v>
      </c>
      <c r="N9" t="s">
        <v>153</v>
      </c>
      <c r="O9" t="s">
        <v>154</v>
      </c>
      <c r="P9" t="s">
        <v>155</v>
      </c>
      <c r="R9" t="s">
        <v>156</v>
      </c>
      <c r="T9" t="s">
        <v>157</v>
      </c>
      <c r="U9" t="s">
        <v>158</v>
      </c>
      <c r="V9" t="s">
        <v>159</v>
      </c>
      <c r="X9">
        <v>10</v>
      </c>
      <c r="Z9">
        <v>22</v>
      </c>
      <c r="AD9" t="s">
        <v>160</v>
      </c>
      <c r="AF9" t="s">
        <v>28</v>
      </c>
      <c r="AG9" t="s">
        <v>29</v>
      </c>
    </row>
    <row r="10" spans="1:33" ht="19.95" customHeight="1" x14ac:dyDescent="0.3">
      <c r="A10" s="3">
        <v>9</v>
      </c>
      <c r="B10" s="3" t="s">
        <v>1107</v>
      </c>
      <c r="C10" t="s">
        <v>161</v>
      </c>
      <c r="D10" t="s">
        <v>162</v>
      </c>
      <c r="E10" t="s">
        <v>163</v>
      </c>
      <c r="F10" t="s">
        <v>164</v>
      </c>
      <c r="G10">
        <v>20140929</v>
      </c>
      <c r="H10">
        <v>2014</v>
      </c>
      <c r="K10">
        <v>617</v>
      </c>
      <c r="L10">
        <v>621</v>
      </c>
      <c r="M10" t="s">
        <v>165</v>
      </c>
      <c r="O10" t="s">
        <v>166</v>
      </c>
      <c r="P10" t="s">
        <v>167</v>
      </c>
      <c r="R10" t="s">
        <v>168</v>
      </c>
      <c r="S10" t="s">
        <v>169</v>
      </c>
      <c r="T10" t="s">
        <v>170</v>
      </c>
      <c r="U10" t="s">
        <v>171</v>
      </c>
      <c r="V10" t="s">
        <v>172</v>
      </c>
      <c r="X10">
        <v>2</v>
      </c>
      <c r="Z10">
        <v>20</v>
      </c>
      <c r="AD10" t="s">
        <v>173</v>
      </c>
      <c r="AF10" t="s">
        <v>28</v>
      </c>
      <c r="AG10" t="s">
        <v>29</v>
      </c>
    </row>
    <row r="11" spans="1:33" ht="19.95" customHeight="1" x14ac:dyDescent="0.3">
      <c r="A11" s="3">
        <v>10</v>
      </c>
      <c r="B11" s="3" t="s">
        <v>1107</v>
      </c>
      <c r="C11" t="s">
        <v>174</v>
      </c>
      <c r="D11" t="s">
        <v>175</v>
      </c>
      <c r="E11" t="s">
        <v>176</v>
      </c>
      <c r="F11" t="s">
        <v>177</v>
      </c>
      <c r="G11">
        <v>20170622</v>
      </c>
      <c r="H11">
        <v>2017</v>
      </c>
      <c r="I11">
        <v>47</v>
      </c>
      <c r="J11">
        <v>7</v>
      </c>
      <c r="K11">
        <v>1575</v>
      </c>
      <c r="L11">
        <v>1589</v>
      </c>
      <c r="M11" t="s">
        <v>178</v>
      </c>
      <c r="N11" t="s">
        <v>179</v>
      </c>
      <c r="P11" t="s">
        <v>180</v>
      </c>
      <c r="Q11" t="s">
        <v>181</v>
      </c>
      <c r="R11" t="s">
        <v>182</v>
      </c>
      <c r="S11" t="s">
        <v>183</v>
      </c>
      <c r="T11" t="s">
        <v>184</v>
      </c>
      <c r="U11" t="s">
        <v>185</v>
      </c>
      <c r="V11" t="s">
        <v>186</v>
      </c>
      <c r="AC11">
        <v>20161221</v>
      </c>
      <c r="AD11" s="7">
        <v>42917</v>
      </c>
      <c r="AF11" t="s">
        <v>28</v>
      </c>
      <c r="AG11" t="s">
        <v>187</v>
      </c>
    </row>
    <row r="12" spans="1:33" ht="19.95" customHeight="1" x14ac:dyDescent="0.3">
      <c r="A12" s="3">
        <v>11</v>
      </c>
      <c r="B12" s="3" t="s">
        <v>1107</v>
      </c>
      <c r="C12" t="s">
        <v>188</v>
      </c>
      <c r="D12" t="s">
        <v>189</v>
      </c>
      <c r="E12" t="s">
        <v>190</v>
      </c>
      <c r="F12" t="s">
        <v>191</v>
      </c>
      <c r="G12">
        <v>20160709</v>
      </c>
      <c r="H12">
        <v>2015</v>
      </c>
      <c r="K12">
        <v>1</v>
      </c>
      <c r="L12">
        <v>8</v>
      </c>
      <c r="M12" t="s">
        <v>192</v>
      </c>
      <c r="O12" t="s">
        <v>193</v>
      </c>
      <c r="P12" t="s">
        <v>194</v>
      </c>
      <c r="R12" t="s">
        <v>195</v>
      </c>
      <c r="S12" t="s">
        <v>196</v>
      </c>
      <c r="T12" t="s">
        <v>197</v>
      </c>
      <c r="U12" t="s">
        <v>90</v>
      </c>
      <c r="V12" t="s">
        <v>198</v>
      </c>
      <c r="AD12" t="s">
        <v>199</v>
      </c>
      <c r="AF12" t="s">
        <v>28</v>
      </c>
      <c r="AG12" t="s">
        <v>29</v>
      </c>
    </row>
    <row r="13" spans="1:33" ht="19.95" customHeight="1" x14ac:dyDescent="0.3">
      <c r="A13" s="3">
        <v>12</v>
      </c>
      <c r="B13" s="3" t="s">
        <v>1107</v>
      </c>
      <c r="C13" t="s">
        <v>200</v>
      </c>
      <c r="D13" t="s">
        <v>201</v>
      </c>
      <c r="E13" t="s">
        <v>202</v>
      </c>
      <c r="F13" t="s">
        <v>203</v>
      </c>
      <c r="G13">
        <v>20050718</v>
      </c>
      <c r="H13">
        <v>2005</v>
      </c>
      <c r="I13">
        <v>2</v>
      </c>
      <c r="K13">
        <v>986</v>
      </c>
      <c r="L13" t="s">
        <v>204</v>
      </c>
      <c r="M13" t="s">
        <v>205</v>
      </c>
      <c r="N13" t="s">
        <v>206</v>
      </c>
      <c r="O13" t="s">
        <v>207</v>
      </c>
      <c r="P13" t="s">
        <v>208</v>
      </c>
      <c r="R13" t="s">
        <v>209</v>
      </c>
      <c r="T13" t="s">
        <v>210</v>
      </c>
      <c r="U13" t="s">
        <v>211</v>
      </c>
      <c r="V13" t="s">
        <v>212</v>
      </c>
      <c r="X13">
        <v>1</v>
      </c>
      <c r="Z13">
        <v>11</v>
      </c>
      <c r="AD13" t="s">
        <v>213</v>
      </c>
      <c r="AF13" t="s">
        <v>28</v>
      </c>
      <c r="AG13" t="s">
        <v>29</v>
      </c>
    </row>
    <row r="14" spans="1:33" ht="19.95" customHeight="1" x14ac:dyDescent="0.3">
      <c r="A14" s="3">
        <v>13</v>
      </c>
      <c r="B14" s="3" t="s">
        <v>1107</v>
      </c>
      <c r="C14" t="s">
        <v>214</v>
      </c>
      <c r="D14" t="s">
        <v>215</v>
      </c>
      <c r="E14" t="s">
        <v>216</v>
      </c>
      <c r="F14" t="s">
        <v>217</v>
      </c>
      <c r="G14">
        <v>20141023</v>
      </c>
      <c r="H14">
        <v>2014</v>
      </c>
      <c r="K14">
        <v>19</v>
      </c>
      <c r="L14">
        <v>23</v>
      </c>
      <c r="M14" t="s">
        <v>218</v>
      </c>
      <c r="N14" t="s">
        <v>219</v>
      </c>
      <c r="O14" t="s">
        <v>220</v>
      </c>
      <c r="P14" t="s">
        <v>221</v>
      </c>
      <c r="R14" t="s">
        <v>222</v>
      </c>
      <c r="S14" t="s">
        <v>223</v>
      </c>
      <c r="T14" t="s">
        <v>224</v>
      </c>
      <c r="U14" t="s">
        <v>225</v>
      </c>
      <c r="V14" t="s">
        <v>226</v>
      </c>
      <c r="X14">
        <v>2</v>
      </c>
      <c r="Z14">
        <v>24</v>
      </c>
      <c r="AD14" t="s">
        <v>227</v>
      </c>
      <c r="AF14" t="s">
        <v>28</v>
      </c>
      <c r="AG14" t="s">
        <v>29</v>
      </c>
    </row>
    <row r="15" spans="1:33" ht="19.95" customHeight="1" x14ac:dyDescent="0.3">
      <c r="A15" s="3">
        <v>14</v>
      </c>
      <c r="B15" s="3" t="s">
        <v>1107</v>
      </c>
      <c r="C15" t="s">
        <v>228</v>
      </c>
      <c r="D15" t="s">
        <v>229</v>
      </c>
      <c r="E15" t="s">
        <v>230</v>
      </c>
      <c r="F15" t="s">
        <v>231</v>
      </c>
      <c r="G15">
        <v>20140407</v>
      </c>
      <c r="H15">
        <v>2014</v>
      </c>
      <c r="K15">
        <v>271</v>
      </c>
      <c r="L15">
        <v>276</v>
      </c>
      <c r="M15" t="s">
        <v>232</v>
      </c>
      <c r="N15" t="s">
        <v>233</v>
      </c>
      <c r="O15" t="s">
        <v>234</v>
      </c>
      <c r="P15" t="s">
        <v>235</v>
      </c>
      <c r="R15" t="s">
        <v>236</v>
      </c>
      <c r="S15" t="s">
        <v>237</v>
      </c>
      <c r="T15" t="s">
        <v>238</v>
      </c>
      <c r="U15" t="s">
        <v>239</v>
      </c>
      <c r="V15" t="s">
        <v>240</v>
      </c>
      <c r="X15">
        <v>1</v>
      </c>
      <c r="Z15">
        <v>25</v>
      </c>
      <c r="AD15" t="s">
        <v>241</v>
      </c>
      <c r="AF15" t="s">
        <v>28</v>
      </c>
      <c r="AG15" t="s">
        <v>29</v>
      </c>
    </row>
    <row r="16" spans="1:33" ht="19.95" customHeight="1" x14ac:dyDescent="0.3">
      <c r="A16" s="3">
        <v>15</v>
      </c>
      <c r="B16" s="3" t="s">
        <v>1107</v>
      </c>
      <c r="C16" t="s">
        <v>242</v>
      </c>
      <c r="D16" t="s">
        <v>243</v>
      </c>
      <c r="E16" t="s">
        <v>244</v>
      </c>
      <c r="F16" t="s">
        <v>245</v>
      </c>
      <c r="G16">
        <v>20030908</v>
      </c>
      <c r="H16">
        <v>2003</v>
      </c>
      <c r="K16">
        <v>44</v>
      </c>
      <c r="M16" t="s">
        <v>246</v>
      </c>
      <c r="O16" t="s">
        <v>247</v>
      </c>
      <c r="P16" t="s">
        <v>248</v>
      </c>
      <c r="R16" t="s">
        <v>249</v>
      </c>
      <c r="T16" t="s">
        <v>250</v>
      </c>
      <c r="U16" t="s">
        <v>251</v>
      </c>
      <c r="V16" t="s">
        <v>252</v>
      </c>
      <c r="X16">
        <v>0</v>
      </c>
      <c r="Y16">
        <v>1</v>
      </c>
      <c r="AD16" t="s">
        <v>253</v>
      </c>
      <c r="AF16" t="s">
        <v>28</v>
      </c>
      <c r="AG16" t="s">
        <v>29</v>
      </c>
    </row>
    <row r="17" spans="1:33" ht="19.95" customHeight="1" x14ac:dyDescent="0.3">
      <c r="A17" s="3">
        <v>16</v>
      </c>
      <c r="B17" s="3" t="s">
        <v>1107</v>
      </c>
      <c r="C17" t="s">
        <v>254</v>
      </c>
      <c r="D17" t="s">
        <v>255</v>
      </c>
      <c r="E17" t="s">
        <v>256</v>
      </c>
      <c r="F17" t="s">
        <v>257</v>
      </c>
      <c r="G17">
        <v>20161031</v>
      </c>
      <c r="H17">
        <v>2016</v>
      </c>
      <c r="K17">
        <v>1106</v>
      </c>
      <c r="L17">
        <v>1109</v>
      </c>
      <c r="M17" t="s">
        <v>258</v>
      </c>
      <c r="R17" t="s">
        <v>259</v>
      </c>
      <c r="S17" t="s">
        <v>260</v>
      </c>
      <c r="T17" t="s">
        <v>261</v>
      </c>
      <c r="U17" t="s">
        <v>262</v>
      </c>
      <c r="V17" t="s">
        <v>263</v>
      </c>
      <c r="AD17" t="s">
        <v>264</v>
      </c>
      <c r="AF17" t="s">
        <v>28</v>
      </c>
      <c r="AG17" t="s">
        <v>29</v>
      </c>
    </row>
    <row r="18" spans="1:33" ht="19.95" customHeight="1" x14ac:dyDescent="0.3">
      <c r="A18" s="3">
        <v>17</v>
      </c>
      <c r="B18" s="3" t="s">
        <v>1107</v>
      </c>
      <c r="C18" t="s">
        <v>265</v>
      </c>
      <c r="D18" t="s">
        <v>266</v>
      </c>
      <c r="E18" t="s">
        <v>267</v>
      </c>
      <c r="F18" t="s">
        <v>268</v>
      </c>
      <c r="G18">
        <v>20020807</v>
      </c>
      <c r="H18">
        <v>2001</v>
      </c>
      <c r="K18" t="s">
        <v>269</v>
      </c>
      <c r="M18" t="s">
        <v>270</v>
      </c>
      <c r="O18" t="s">
        <v>271</v>
      </c>
      <c r="P18" t="s">
        <v>272</v>
      </c>
      <c r="R18" t="s">
        <v>273</v>
      </c>
      <c r="T18" t="s">
        <v>274</v>
      </c>
      <c r="U18" t="s">
        <v>275</v>
      </c>
      <c r="V18" t="s">
        <v>276</v>
      </c>
      <c r="X18">
        <v>5</v>
      </c>
      <c r="Z18">
        <v>19</v>
      </c>
      <c r="AD18" t="s">
        <v>277</v>
      </c>
      <c r="AF18" t="s">
        <v>28</v>
      </c>
      <c r="AG18" t="s">
        <v>29</v>
      </c>
    </row>
    <row r="19" spans="1:33" ht="19.95" customHeight="1" x14ac:dyDescent="0.3">
      <c r="A19" s="3">
        <v>18</v>
      </c>
      <c r="B19" s="3" t="s">
        <v>1107</v>
      </c>
      <c r="C19" t="s">
        <v>278</v>
      </c>
      <c r="D19" t="s">
        <v>279</v>
      </c>
      <c r="E19" t="s">
        <v>280</v>
      </c>
      <c r="F19" t="s">
        <v>82</v>
      </c>
      <c r="G19">
        <v>20111027</v>
      </c>
      <c r="H19">
        <v>2010</v>
      </c>
      <c r="I19">
        <v>2</v>
      </c>
      <c r="K19">
        <v>345</v>
      </c>
      <c r="L19">
        <v>346</v>
      </c>
      <c r="M19" t="s">
        <v>281</v>
      </c>
      <c r="N19" t="s">
        <v>84</v>
      </c>
      <c r="O19" t="s">
        <v>85</v>
      </c>
      <c r="P19" t="s">
        <v>282</v>
      </c>
      <c r="R19" t="s">
        <v>283</v>
      </c>
      <c r="S19" t="s">
        <v>284</v>
      </c>
      <c r="T19" t="s">
        <v>285</v>
      </c>
      <c r="U19" t="s">
        <v>286</v>
      </c>
      <c r="V19" t="s">
        <v>287</v>
      </c>
      <c r="X19">
        <v>0</v>
      </c>
      <c r="Z19">
        <v>10</v>
      </c>
      <c r="AD19" t="s">
        <v>92</v>
      </c>
      <c r="AF19" t="s">
        <v>28</v>
      </c>
      <c r="AG19" t="s">
        <v>29</v>
      </c>
    </row>
    <row r="20" spans="1:33" ht="19.95" customHeight="1" x14ac:dyDescent="0.3">
      <c r="A20" s="3">
        <v>19</v>
      </c>
      <c r="B20" s="3" t="s">
        <v>1107</v>
      </c>
      <c r="C20" t="s">
        <v>288</v>
      </c>
      <c r="D20" t="s">
        <v>289</v>
      </c>
      <c r="E20" t="s">
        <v>290</v>
      </c>
      <c r="F20" t="s">
        <v>291</v>
      </c>
      <c r="G20">
        <v>20020806</v>
      </c>
      <c r="H20">
        <v>2000</v>
      </c>
      <c r="K20">
        <v>778</v>
      </c>
      <c r="M20" t="s">
        <v>292</v>
      </c>
      <c r="N20" t="s">
        <v>84</v>
      </c>
      <c r="O20" t="s">
        <v>293</v>
      </c>
      <c r="P20" t="s">
        <v>294</v>
      </c>
      <c r="R20" t="s">
        <v>295</v>
      </c>
      <c r="T20" t="s">
        <v>296</v>
      </c>
      <c r="U20" t="s">
        <v>297</v>
      </c>
      <c r="V20" t="s">
        <v>298</v>
      </c>
      <c r="X20">
        <v>0</v>
      </c>
      <c r="Z20">
        <v>4</v>
      </c>
      <c r="AD20" t="s">
        <v>299</v>
      </c>
      <c r="AE20" t="s">
        <v>300</v>
      </c>
      <c r="AF20" t="s">
        <v>28</v>
      </c>
      <c r="AG20" t="s">
        <v>29</v>
      </c>
    </row>
    <row r="21" spans="1:33" ht="19.95" customHeight="1" x14ac:dyDescent="0.3">
      <c r="A21" s="3">
        <v>20</v>
      </c>
      <c r="B21" s="3" t="s">
        <v>1107</v>
      </c>
      <c r="C21" t="s">
        <v>301</v>
      </c>
      <c r="D21" t="s">
        <v>302</v>
      </c>
      <c r="E21" t="s">
        <v>303</v>
      </c>
      <c r="F21" t="s">
        <v>304</v>
      </c>
      <c r="G21">
        <v>20090616</v>
      </c>
      <c r="H21">
        <v>2009</v>
      </c>
      <c r="K21">
        <v>43</v>
      </c>
      <c r="L21">
        <v>48</v>
      </c>
      <c r="M21" t="s">
        <v>305</v>
      </c>
      <c r="O21" t="s">
        <v>306</v>
      </c>
      <c r="P21" t="s">
        <v>307</v>
      </c>
      <c r="R21" t="s">
        <v>308</v>
      </c>
      <c r="T21" t="s">
        <v>309</v>
      </c>
      <c r="U21" t="s">
        <v>310</v>
      </c>
      <c r="V21" t="s">
        <v>311</v>
      </c>
      <c r="X21">
        <v>14</v>
      </c>
      <c r="Z21">
        <v>12</v>
      </c>
      <c r="AD21" t="s">
        <v>312</v>
      </c>
      <c r="AF21" t="s">
        <v>28</v>
      </c>
      <c r="AG21" t="s">
        <v>29</v>
      </c>
    </row>
    <row r="22" spans="1:33" ht="19.95" customHeight="1" x14ac:dyDescent="0.3">
      <c r="A22" s="3">
        <v>21</v>
      </c>
      <c r="B22" s="3" t="s">
        <v>1107</v>
      </c>
      <c r="C22" t="s">
        <v>313</v>
      </c>
      <c r="D22" t="s">
        <v>314</v>
      </c>
      <c r="E22" t="s">
        <v>315</v>
      </c>
      <c r="F22" t="s">
        <v>316</v>
      </c>
      <c r="G22">
        <v>20120301</v>
      </c>
      <c r="H22">
        <v>2012</v>
      </c>
      <c r="K22">
        <v>1</v>
      </c>
      <c r="L22">
        <v>5</v>
      </c>
      <c r="M22" t="s">
        <v>317</v>
      </c>
      <c r="O22" t="s">
        <v>318</v>
      </c>
      <c r="P22" t="s">
        <v>319</v>
      </c>
      <c r="R22" t="s">
        <v>320</v>
      </c>
      <c r="S22" t="s">
        <v>321</v>
      </c>
      <c r="T22" t="s">
        <v>322</v>
      </c>
      <c r="U22" t="s">
        <v>323</v>
      </c>
      <c r="V22" t="s">
        <v>324</v>
      </c>
      <c r="X22">
        <v>0</v>
      </c>
      <c r="Y22">
        <v>1</v>
      </c>
      <c r="Z22">
        <v>12</v>
      </c>
      <c r="AD22" t="s">
        <v>325</v>
      </c>
      <c r="AF22" t="s">
        <v>28</v>
      </c>
      <c r="AG22" t="s">
        <v>29</v>
      </c>
    </row>
    <row r="23" spans="1:33" ht="19.95" customHeight="1" x14ac:dyDescent="0.3">
      <c r="A23" s="3">
        <v>22</v>
      </c>
      <c r="B23" s="3" t="s">
        <v>1107</v>
      </c>
      <c r="C23" t="s">
        <v>326</v>
      </c>
      <c r="D23" t="s">
        <v>327</v>
      </c>
      <c r="E23" t="s">
        <v>328</v>
      </c>
      <c r="F23" t="s">
        <v>329</v>
      </c>
      <c r="G23">
        <v>20131114</v>
      </c>
      <c r="H23">
        <v>2013</v>
      </c>
      <c r="K23">
        <v>1</v>
      </c>
      <c r="L23">
        <v>6</v>
      </c>
      <c r="M23" t="s">
        <v>330</v>
      </c>
      <c r="O23" t="s">
        <v>331</v>
      </c>
      <c r="P23" t="s">
        <v>332</v>
      </c>
      <c r="R23" t="s">
        <v>333</v>
      </c>
      <c r="T23" t="s">
        <v>334</v>
      </c>
      <c r="U23" t="s">
        <v>335</v>
      </c>
      <c r="V23" t="s">
        <v>336</v>
      </c>
      <c r="X23">
        <v>0</v>
      </c>
      <c r="Z23">
        <v>13</v>
      </c>
      <c r="AD23" t="s">
        <v>337</v>
      </c>
      <c r="AF23" t="s">
        <v>28</v>
      </c>
      <c r="AG23" t="s">
        <v>29</v>
      </c>
    </row>
    <row r="24" spans="1:33" ht="19.95" customHeight="1" x14ac:dyDescent="0.3">
      <c r="A24" s="3">
        <v>23</v>
      </c>
      <c r="B24" s="3" t="s">
        <v>1107</v>
      </c>
      <c r="C24" t="s">
        <v>338</v>
      </c>
      <c r="D24" t="s">
        <v>339</v>
      </c>
      <c r="E24" t="s">
        <v>340</v>
      </c>
      <c r="F24" t="s">
        <v>341</v>
      </c>
      <c r="G24">
        <v>20130124</v>
      </c>
      <c r="H24">
        <v>2012</v>
      </c>
      <c r="K24">
        <v>41</v>
      </c>
      <c r="L24">
        <v>48</v>
      </c>
      <c r="M24" t="s">
        <v>342</v>
      </c>
      <c r="N24" t="s">
        <v>343</v>
      </c>
      <c r="O24" t="s">
        <v>344</v>
      </c>
      <c r="P24" t="s">
        <v>345</v>
      </c>
      <c r="R24" t="s">
        <v>346</v>
      </c>
      <c r="T24" t="s">
        <v>347</v>
      </c>
      <c r="U24" t="s">
        <v>348</v>
      </c>
      <c r="V24" t="s">
        <v>349</v>
      </c>
      <c r="X24">
        <v>0</v>
      </c>
      <c r="Z24">
        <v>19</v>
      </c>
      <c r="AD24" t="s">
        <v>350</v>
      </c>
      <c r="AF24" t="s">
        <v>28</v>
      </c>
      <c r="AG24" t="s">
        <v>29</v>
      </c>
    </row>
    <row r="25" spans="1:33" ht="19.95" customHeight="1" x14ac:dyDescent="0.3">
      <c r="A25" s="3">
        <v>24</v>
      </c>
      <c r="B25" s="3" t="s">
        <v>1107</v>
      </c>
      <c r="C25" t="s">
        <v>351</v>
      </c>
      <c r="D25" t="s">
        <v>352</v>
      </c>
      <c r="E25" t="s">
        <v>353</v>
      </c>
      <c r="F25" t="s">
        <v>354</v>
      </c>
      <c r="G25">
        <v>20090811</v>
      </c>
      <c r="H25">
        <v>2009</v>
      </c>
      <c r="K25">
        <v>182</v>
      </c>
      <c r="L25">
        <v>189</v>
      </c>
      <c r="M25" t="s">
        <v>355</v>
      </c>
      <c r="O25" t="s">
        <v>356</v>
      </c>
      <c r="P25" t="s">
        <v>357</v>
      </c>
      <c r="R25" t="s">
        <v>358</v>
      </c>
      <c r="S25" t="s">
        <v>359</v>
      </c>
      <c r="T25" t="s">
        <v>360</v>
      </c>
      <c r="U25" t="s">
        <v>361</v>
      </c>
      <c r="V25" t="s">
        <v>362</v>
      </c>
      <c r="X25">
        <v>2</v>
      </c>
      <c r="Z25">
        <v>30</v>
      </c>
      <c r="AD25" t="s">
        <v>363</v>
      </c>
      <c r="AF25" t="s">
        <v>28</v>
      </c>
      <c r="AG25" t="s">
        <v>29</v>
      </c>
    </row>
    <row r="26" spans="1:33" ht="19.95" customHeight="1" x14ac:dyDescent="0.3">
      <c r="A26" s="3">
        <v>25</v>
      </c>
      <c r="B26" s="3" t="s">
        <v>1107</v>
      </c>
      <c r="C26" t="s">
        <v>364</v>
      </c>
      <c r="D26" t="s">
        <v>365</v>
      </c>
      <c r="E26" t="s">
        <v>366</v>
      </c>
      <c r="F26" t="s">
        <v>367</v>
      </c>
      <c r="G26">
        <v>20160204</v>
      </c>
      <c r="H26">
        <v>2015</v>
      </c>
      <c r="K26">
        <v>31</v>
      </c>
      <c r="L26">
        <v>36</v>
      </c>
      <c r="M26" t="s">
        <v>368</v>
      </c>
      <c r="O26" t="s">
        <v>369</v>
      </c>
      <c r="P26" t="s">
        <v>370</v>
      </c>
      <c r="R26" t="s">
        <v>371</v>
      </c>
      <c r="S26" t="s">
        <v>372</v>
      </c>
      <c r="T26" t="s">
        <v>373</v>
      </c>
      <c r="U26" t="s">
        <v>374</v>
      </c>
      <c r="V26" t="s">
        <v>375</v>
      </c>
      <c r="Z26">
        <v>21</v>
      </c>
      <c r="AD26" t="s">
        <v>376</v>
      </c>
      <c r="AF26" t="s">
        <v>28</v>
      </c>
      <c r="AG26" t="s">
        <v>29</v>
      </c>
    </row>
    <row r="27" spans="1:33" ht="19.95" customHeight="1" x14ac:dyDescent="0.3">
      <c r="A27" s="3">
        <v>26</v>
      </c>
      <c r="B27" s="3" t="s">
        <v>1107</v>
      </c>
      <c r="C27" t="s">
        <v>377</v>
      </c>
      <c r="D27" t="s">
        <v>378</v>
      </c>
      <c r="E27" t="s">
        <v>379</v>
      </c>
      <c r="F27" t="s">
        <v>380</v>
      </c>
      <c r="G27">
        <v>20060626</v>
      </c>
      <c r="H27">
        <v>2006</v>
      </c>
      <c r="K27">
        <v>24</v>
      </c>
      <c r="L27">
        <v>32</v>
      </c>
      <c r="M27" t="s">
        <v>381</v>
      </c>
      <c r="N27" t="s">
        <v>382</v>
      </c>
      <c r="O27" t="s">
        <v>383</v>
      </c>
      <c r="P27" t="s">
        <v>384</v>
      </c>
      <c r="R27" t="s">
        <v>385</v>
      </c>
      <c r="T27" t="s">
        <v>386</v>
      </c>
      <c r="U27" t="s">
        <v>387</v>
      </c>
      <c r="V27" t="s">
        <v>388</v>
      </c>
      <c r="X27">
        <v>2</v>
      </c>
      <c r="Z27">
        <v>14</v>
      </c>
      <c r="AD27" t="s">
        <v>389</v>
      </c>
      <c r="AF27" t="s">
        <v>28</v>
      </c>
      <c r="AG27" t="s">
        <v>29</v>
      </c>
    </row>
    <row r="28" spans="1:33" ht="19.95" customHeight="1" x14ac:dyDescent="0.3">
      <c r="A28" s="3">
        <v>27</v>
      </c>
      <c r="B28" s="3" t="s">
        <v>1107</v>
      </c>
      <c r="C28" t="s">
        <v>390</v>
      </c>
      <c r="D28" t="s">
        <v>391</v>
      </c>
      <c r="E28" t="s">
        <v>392</v>
      </c>
      <c r="F28" t="s">
        <v>393</v>
      </c>
      <c r="G28">
        <v>20050509</v>
      </c>
      <c r="H28">
        <v>2004</v>
      </c>
      <c r="K28">
        <v>59</v>
      </c>
      <c r="L28">
        <v>66</v>
      </c>
      <c r="M28" t="s">
        <v>394</v>
      </c>
      <c r="O28" t="s">
        <v>395</v>
      </c>
      <c r="P28" t="s">
        <v>396</v>
      </c>
      <c r="R28" t="s">
        <v>397</v>
      </c>
      <c r="T28" t="s">
        <v>398</v>
      </c>
      <c r="U28" t="s">
        <v>399</v>
      </c>
      <c r="V28" t="s">
        <v>400</v>
      </c>
      <c r="X28">
        <v>1</v>
      </c>
      <c r="Z28">
        <v>9</v>
      </c>
      <c r="AD28" t="s">
        <v>401</v>
      </c>
      <c r="AF28" t="s">
        <v>28</v>
      </c>
      <c r="AG28" t="s">
        <v>29</v>
      </c>
    </row>
    <row r="29" spans="1:33" ht="19.95" customHeight="1" x14ac:dyDescent="0.3">
      <c r="A29" s="3">
        <v>28</v>
      </c>
      <c r="B29" s="3" t="s">
        <v>1107</v>
      </c>
      <c r="C29" t="s">
        <v>402</v>
      </c>
      <c r="D29" t="s">
        <v>403</v>
      </c>
      <c r="E29" t="s">
        <v>404</v>
      </c>
      <c r="F29" t="s">
        <v>405</v>
      </c>
      <c r="G29">
        <v>20020806</v>
      </c>
      <c r="H29">
        <v>1998</v>
      </c>
      <c r="I29">
        <v>1</v>
      </c>
      <c r="K29">
        <v>164</v>
      </c>
      <c r="L29" t="s">
        <v>406</v>
      </c>
      <c r="M29" t="s">
        <v>407</v>
      </c>
      <c r="O29" t="s">
        <v>408</v>
      </c>
      <c r="P29" t="s">
        <v>409</v>
      </c>
      <c r="R29" t="s">
        <v>410</v>
      </c>
      <c r="T29" t="s">
        <v>411</v>
      </c>
      <c r="U29" t="s">
        <v>412</v>
      </c>
      <c r="V29" t="s">
        <v>413</v>
      </c>
      <c r="X29">
        <v>8</v>
      </c>
      <c r="Y29">
        <v>15</v>
      </c>
      <c r="Z29">
        <v>5</v>
      </c>
      <c r="AD29" t="s">
        <v>414</v>
      </c>
      <c r="AE29" t="s">
        <v>415</v>
      </c>
      <c r="AF29" t="s">
        <v>28</v>
      </c>
      <c r="AG29" t="s">
        <v>29</v>
      </c>
    </row>
    <row r="30" spans="1:33" ht="19.95" customHeight="1" x14ac:dyDescent="0.3">
      <c r="A30" s="3">
        <v>29</v>
      </c>
      <c r="B30" s="3" t="s">
        <v>1107</v>
      </c>
      <c r="C30" t="s">
        <v>416</v>
      </c>
      <c r="D30" t="s">
        <v>417</v>
      </c>
      <c r="E30" t="s">
        <v>418</v>
      </c>
      <c r="F30" t="s">
        <v>419</v>
      </c>
      <c r="G30">
        <v>20140410</v>
      </c>
      <c r="H30">
        <v>2013</v>
      </c>
      <c r="K30">
        <v>1</v>
      </c>
      <c r="L30">
        <v>6</v>
      </c>
      <c r="M30" t="s">
        <v>420</v>
      </c>
      <c r="O30" t="s">
        <v>421</v>
      </c>
      <c r="P30" t="s">
        <v>422</v>
      </c>
      <c r="R30" t="s">
        <v>423</v>
      </c>
      <c r="S30" t="s">
        <v>424</v>
      </c>
      <c r="T30" t="s">
        <v>425</v>
      </c>
      <c r="U30" t="s">
        <v>426</v>
      </c>
      <c r="V30" t="s">
        <v>427</v>
      </c>
      <c r="X30">
        <v>0</v>
      </c>
      <c r="Z30">
        <v>6</v>
      </c>
      <c r="AD30" t="s">
        <v>428</v>
      </c>
      <c r="AF30" t="s">
        <v>28</v>
      </c>
      <c r="AG30" t="s">
        <v>29</v>
      </c>
    </row>
    <row r="31" spans="1:33" ht="19.95" customHeight="1" x14ac:dyDescent="0.3">
      <c r="A31" s="3">
        <v>30</v>
      </c>
      <c r="B31" s="3" t="s">
        <v>1107</v>
      </c>
      <c r="C31" t="s">
        <v>429</v>
      </c>
      <c r="D31" t="s">
        <v>430</v>
      </c>
      <c r="E31" t="s">
        <v>431</v>
      </c>
      <c r="F31" t="s">
        <v>432</v>
      </c>
      <c r="G31">
        <v>20170622</v>
      </c>
      <c r="H31">
        <v>2016</v>
      </c>
      <c r="I31">
        <v>51</v>
      </c>
      <c r="J31">
        <v>12</v>
      </c>
      <c r="K31">
        <v>1864</v>
      </c>
      <c r="L31">
        <v>1875</v>
      </c>
      <c r="M31" t="s">
        <v>433</v>
      </c>
      <c r="N31" t="s">
        <v>434</v>
      </c>
      <c r="P31" t="s">
        <v>435</v>
      </c>
      <c r="R31" t="s">
        <v>436</v>
      </c>
      <c r="T31" t="s">
        <v>437</v>
      </c>
      <c r="AD31">
        <v>2016</v>
      </c>
      <c r="AF31" t="s">
        <v>438</v>
      </c>
      <c r="AG31" t="s">
        <v>439</v>
      </c>
    </row>
    <row r="32" spans="1:33" ht="19.95" customHeight="1" x14ac:dyDescent="0.3">
      <c r="A32" s="3">
        <v>31</v>
      </c>
      <c r="B32" s="3" t="s">
        <v>1107</v>
      </c>
      <c r="C32" t="s">
        <v>440</v>
      </c>
      <c r="D32" t="s">
        <v>215</v>
      </c>
      <c r="E32" t="s">
        <v>216</v>
      </c>
      <c r="F32" t="s">
        <v>441</v>
      </c>
      <c r="G32">
        <v>20171109</v>
      </c>
      <c r="H32">
        <v>2017</v>
      </c>
      <c r="I32">
        <v>1</v>
      </c>
      <c r="K32">
        <v>161</v>
      </c>
      <c r="L32">
        <v>166</v>
      </c>
      <c r="M32" t="s">
        <v>442</v>
      </c>
      <c r="O32" t="s">
        <v>443</v>
      </c>
      <c r="P32" t="s">
        <v>444</v>
      </c>
      <c r="R32" t="s">
        <v>445</v>
      </c>
      <c r="S32" t="s">
        <v>446</v>
      </c>
      <c r="T32" t="s">
        <v>447</v>
      </c>
      <c r="U32" t="s">
        <v>448</v>
      </c>
      <c r="V32" t="s">
        <v>449</v>
      </c>
      <c r="AD32" t="s">
        <v>450</v>
      </c>
      <c r="AF32" t="s">
        <v>28</v>
      </c>
      <c r="AG32" t="s">
        <v>29</v>
      </c>
    </row>
    <row r="33" spans="1:33" ht="19.95" customHeight="1" x14ac:dyDescent="0.3">
      <c r="A33" s="3">
        <v>32</v>
      </c>
      <c r="B33" s="3" t="s">
        <v>1107</v>
      </c>
      <c r="C33" t="s">
        <v>451</v>
      </c>
      <c r="D33" t="s">
        <v>452</v>
      </c>
      <c r="E33" t="s">
        <v>453</v>
      </c>
      <c r="F33" t="s">
        <v>454</v>
      </c>
      <c r="G33">
        <v>20101014</v>
      </c>
      <c r="H33">
        <v>2010</v>
      </c>
      <c r="I33">
        <v>40</v>
      </c>
      <c r="J33">
        <v>6</v>
      </c>
      <c r="K33">
        <v>1257</v>
      </c>
      <c r="L33">
        <v>1270</v>
      </c>
      <c r="M33" t="s">
        <v>455</v>
      </c>
      <c r="N33" t="s">
        <v>456</v>
      </c>
      <c r="P33" t="s">
        <v>457</v>
      </c>
      <c r="R33" t="s">
        <v>458</v>
      </c>
      <c r="S33" t="s">
        <v>459</v>
      </c>
      <c r="T33" t="s">
        <v>460</v>
      </c>
      <c r="U33" t="s">
        <v>461</v>
      </c>
      <c r="V33" t="s">
        <v>462</v>
      </c>
      <c r="X33">
        <v>1</v>
      </c>
      <c r="Z33">
        <v>48</v>
      </c>
      <c r="AC33">
        <v>20100719</v>
      </c>
      <c r="AD33" t="s">
        <v>463</v>
      </c>
      <c r="AF33" t="s">
        <v>28</v>
      </c>
      <c r="AG33" t="s">
        <v>187</v>
      </c>
    </row>
    <row r="34" spans="1:33" ht="19.95" customHeight="1" x14ac:dyDescent="0.3">
      <c r="A34" s="3">
        <v>33</v>
      </c>
      <c r="B34" s="3" t="s">
        <v>1107</v>
      </c>
      <c r="C34" t="s">
        <v>464</v>
      </c>
      <c r="D34" t="s">
        <v>465</v>
      </c>
      <c r="E34" t="s">
        <v>466</v>
      </c>
      <c r="F34" t="s">
        <v>467</v>
      </c>
      <c r="G34">
        <v>20180208</v>
      </c>
      <c r="H34">
        <v>2018</v>
      </c>
      <c r="I34">
        <v>12</v>
      </c>
      <c r="J34">
        <v>1</v>
      </c>
      <c r="K34">
        <v>30</v>
      </c>
      <c r="L34">
        <v>40</v>
      </c>
      <c r="M34" t="s">
        <v>468</v>
      </c>
      <c r="N34" t="s">
        <v>469</v>
      </c>
      <c r="P34" t="s">
        <v>470</v>
      </c>
      <c r="R34" t="s">
        <v>471</v>
      </c>
      <c r="U34" t="s">
        <v>472</v>
      </c>
      <c r="V34" t="s">
        <v>473</v>
      </c>
      <c r="AD34" t="s">
        <v>474</v>
      </c>
      <c r="AF34" t="s">
        <v>475</v>
      </c>
      <c r="AG34" t="s">
        <v>476</v>
      </c>
    </row>
    <row r="35" spans="1:33" ht="19.95" customHeight="1" x14ac:dyDescent="0.3">
      <c r="A35" s="3">
        <v>34</v>
      </c>
      <c r="B35" s="3" t="s">
        <v>1107</v>
      </c>
      <c r="C35" t="s">
        <v>477</v>
      </c>
      <c r="D35" t="s">
        <v>478</v>
      </c>
      <c r="E35" t="s">
        <v>479</v>
      </c>
      <c r="F35" t="s">
        <v>480</v>
      </c>
      <c r="G35">
        <v>20070618</v>
      </c>
      <c r="H35">
        <v>2007</v>
      </c>
      <c r="K35">
        <v>93</v>
      </c>
      <c r="L35">
        <v>101</v>
      </c>
      <c r="M35" t="s">
        <v>481</v>
      </c>
      <c r="O35" t="s">
        <v>482</v>
      </c>
      <c r="P35" t="s">
        <v>483</v>
      </c>
      <c r="R35" t="s">
        <v>484</v>
      </c>
      <c r="T35" t="s">
        <v>485</v>
      </c>
      <c r="U35" t="s">
        <v>486</v>
      </c>
      <c r="V35" t="s">
        <v>487</v>
      </c>
      <c r="X35">
        <v>2</v>
      </c>
      <c r="Z35">
        <v>20</v>
      </c>
      <c r="AD35" t="s">
        <v>488</v>
      </c>
      <c r="AF35" t="s">
        <v>28</v>
      </c>
      <c r="AG35" t="s">
        <v>29</v>
      </c>
    </row>
    <row r="36" spans="1:33" ht="19.95" customHeight="1" x14ac:dyDescent="0.3">
      <c r="A36" s="3">
        <v>35</v>
      </c>
      <c r="B36" s="3" t="s">
        <v>1107</v>
      </c>
      <c r="C36" t="s">
        <v>489</v>
      </c>
      <c r="D36" t="s">
        <v>490</v>
      </c>
      <c r="E36" t="s">
        <v>491</v>
      </c>
      <c r="F36" t="s">
        <v>492</v>
      </c>
      <c r="G36">
        <v>20100907</v>
      </c>
      <c r="H36">
        <v>2010</v>
      </c>
      <c r="K36">
        <v>122</v>
      </c>
      <c r="L36">
        <v>131</v>
      </c>
      <c r="M36" t="s">
        <v>493</v>
      </c>
      <c r="N36" t="s">
        <v>494</v>
      </c>
      <c r="O36" t="s">
        <v>495</v>
      </c>
      <c r="P36" t="s">
        <v>496</v>
      </c>
      <c r="R36" t="s">
        <v>497</v>
      </c>
      <c r="S36" t="s">
        <v>498</v>
      </c>
      <c r="T36" t="s">
        <v>499</v>
      </c>
      <c r="U36" t="s">
        <v>500</v>
      </c>
      <c r="V36" t="s">
        <v>501</v>
      </c>
      <c r="X36">
        <v>11</v>
      </c>
      <c r="Z36">
        <v>15</v>
      </c>
      <c r="AD36" t="s">
        <v>502</v>
      </c>
      <c r="AF36" t="s">
        <v>28</v>
      </c>
      <c r="AG36" t="s">
        <v>29</v>
      </c>
    </row>
    <row r="37" spans="1:33" ht="19.95" customHeight="1" x14ac:dyDescent="0.3">
      <c r="A37" s="3">
        <v>36</v>
      </c>
      <c r="B37" s="3" t="s">
        <v>1107</v>
      </c>
      <c r="C37" t="s">
        <v>503</v>
      </c>
      <c r="D37" t="s">
        <v>504</v>
      </c>
      <c r="E37" t="s">
        <v>505</v>
      </c>
      <c r="F37" t="s">
        <v>506</v>
      </c>
      <c r="G37">
        <v>20120913</v>
      </c>
      <c r="H37">
        <v>2012</v>
      </c>
      <c r="K37">
        <v>77</v>
      </c>
      <c r="L37">
        <v>85</v>
      </c>
      <c r="M37" t="s">
        <v>507</v>
      </c>
      <c r="O37" t="s">
        <v>508</v>
      </c>
      <c r="R37" t="s">
        <v>509</v>
      </c>
      <c r="S37" t="s">
        <v>510</v>
      </c>
      <c r="T37" t="s">
        <v>511</v>
      </c>
      <c r="U37" t="s">
        <v>512</v>
      </c>
      <c r="V37" t="s">
        <v>513</v>
      </c>
      <c r="X37">
        <v>0</v>
      </c>
      <c r="Z37">
        <v>22</v>
      </c>
      <c r="AD37" t="s">
        <v>514</v>
      </c>
      <c r="AF37" t="s">
        <v>28</v>
      </c>
      <c r="AG37" t="s">
        <v>29</v>
      </c>
    </row>
    <row r="38" spans="1:33" ht="19.95" customHeight="1" x14ac:dyDescent="0.3">
      <c r="A38" s="3">
        <v>37</v>
      </c>
      <c r="B38" s="3" t="s">
        <v>1107</v>
      </c>
      <c r="C38" t="s">
        <v>515</v>
      </c>
      <c r="D38" t="s">
        <v>516</v>
      </c>
      <c r="E38" t="s">
        <v>517</v>
      </c>
      <c r="F38" t="s">
        <v>518</v>
      </c>
      <c r="G38">
        <v>20050411</v>
      </c>
      <c r="H38">
        <v>2005</v>
      </c>
      <c r="K38">
        <v>31</v>
      </c>
      <c r="L38">
        <v>38</v>
      </c>
      <c r="M38" t="s">
        <v>519</v>
      </c>
      <c r="N38" t="s">
        <v>520</v>
      </c>
      <c r="O38" t="s">
        <v>521</v>
      </c>
      <c r="P38" t="s">
        <v>522</v>
      </c>
      <c r="R38" t="s">
        <v>523</v>
      </c>
      <c r="T38" t="s">
        <v>524</v>
      </c>
      <c r="U38" t="s">
        <v>525</v>
      </c>
      <c r="V38" t="s">
        <v>526</v>
      </c>
      <c r="X38">
        <v>1</v>
      </c>
      <c r="Y38">
        <v>1</v>
      </c>
      <c r="Z38">
        <v>25</v>
      </c>
      <c r="AD38" t="s">
        <v>527</v>
      </c>
      <c r="AF38" t="s">
        <v>28</v>
      </c>
      <c r="AG38" t="s">
        <v>29</v>
      </c>
    </row>
    <row r="39" spans="1:33" ht="19.95" customHeight="1" x14ac:dyDescent="0.3">
      <c r="A39" s="3">
        <v>38</v>
      </c>
      <c r="B39" s="3" t="s">
        <v>1107</v>
      </c>
      <c r="C39" t="s">
        <v>528</v>
      </c>
      <c r="D39" t="s">
        <v>215</v>
      </c>
      <c r="E39" t="s">
        <v>216</v>
      </c>
      <c r="F39" t="s">
        <v>529</v>
      </c>
      <c r="G39">
        <v>20141206</v>
      </c>
      <c r="H39">
        <v>2014</v>
      </c>
      <c r="K39">
        <v>228</v>
      </c>
      <c r="L39">
        <v>233</v>
      </c>
      <c r="M39" t="s">
        <v>530</v>
      </c>
      <c r="O39" t="s">
        <v>531</v>
      </c>
      <c r="P39" t="s">
        <v>532</v>
      </c>
      <c r="R39" t="s">
        <v>533</v>
      </c>
      <c r="S39" t="s">
        <v>534</v>
      </c>
      <c r="T39" t="s">
        <v>535</v>
      </c>
      <c r="U39" t="s">
        <v>536</v>
      </c>
      <c r="V39" t="s">
        <v>537</v>
      </c>
      <c r="X39">
        <v>1</v>
      </c>
      <c r="Z39">
        <v>25</v>
      </c>
      <c r="AD39" t="s">
        <v>538</v>
      </c>
      <c r="AF39" t="s">
        <v>28</v>
      </c>
      <c r="AG39" t="s">
        <v>29</v>
      </c>
    </row>
    <row r="40" spans="1:33" ht="19.95" customHeight="1" x14ac:dyDescent="0.3">
      <c r="A40" s="3">
        <v>39</v>
      </c>
      <c r="B40" s="3" t="s">
        <v>1107</v>
      </c>
      <c r="C40" t="s">
        <v>539</v>
      </c>
      <c r="D40" t="s">
        <v>540</v>
      </c>
      <c r="E40" t="s">
        <v>541</v>
      </c>
      <c r="F40" t="s">
        <v>542</v>
      </c>
      <c r="G40">
        <v>20090410</v>
      </c>
      <c r="H40">
        <v>2009</v>
      </c>
      <c r="K40">
        <v>89</v>
      </c>
      <c r="L40">
        <v>98</v>
      </c>
      <c r="M40" t="s">
        <v>543</v>
      </c>
      <c r="N40" t="s">
        <v>544</v>
      </c>
      <c r="O40" t="s">
        <v>545</v>
      </c>
      <c r="P40" t="s">
        <v>546</v>
      </c>
      <c r="R40" t="s">
        <v>547</v>
      </c>
      <c r="S40" t="s">
        <v>548</v>
      </c>
      <c r="T40" t="s">
        <v>549</v>
      </c>
      <c r="U40" t="s">
        <v>550</v>
      </c>
      <c r="V40" t="s">
        <v>551</v>
      </c>
      <c r="X40">
        <v>2</v>
      </c>
      <c r="Z40">
        <v>34</v>
      </c>
      <c r="AD40" t="s">
        <v>552</v>
      </c>
      <c r="AF40" t="s">
        <v>28</v>
      </c>
      <c r="AG40" t="s">
        <v>29</v>
      </c>
    </row>
    <row r="41" spans="1:33" ht="19.95" customHeight="1" x14ac:dyDescent="0.3">
      <c r="A41" s="3">
        <v>40</v>
      </c>
      <c r="B41" s="3" t="s">
        <v>1107</v>
      </c>
      <c r="C41" t="s">
        <v>553</v>
      </c>
      <c r="D41" t="s">
        <v>554</v>
      </c>
      <c r="E41" t="s">
        <v>555</v>
      </c>
      <c r="F41" t="s">
        <v>556</v>
      </c>
      <c r="G41">
        <v>20090731</v>
      </c>
      <c r="H41">
        <v>2009</v>
      </c>
      <c r="I41">
        <v>35</v>
      </c>
      <c r="J41">
        <v>4</v>
      </c>
      <c r="K41">
        <v>515</v>
      </c>
      <c r="L41">
        <v>533</v>
      </c>
      <c r="M41" t="s">
        <v>557</v>
      </c>
      <c r="N41" t="s">
        <v>558</v>
      </c>
      <c r="P41" t="s">
        <v>559</v>
      </c>
      <c r="R41" t="s">
        <v>560</v>
      </c>
      <c r="S41" t="s">
        <v>561</v>
      </c>
      <c r="U41" t="s">
        <v>562</v>
      </c>
      <c r="V41" t="s">
        <v>563</v>
      </c>
      <c r="X41">
        <v>7</v>
      </c>
      <c r="Z41">
        <v>43</v>
      </c>
      <c r="AC41">
        <v>20090417</v>
      </c>
      <c r="AD41" t="s">
        <v>564</v>
      </c>
      <c r="AF41" t="s">
        <v>28</v>
      </c>
      <c r="AG41" t="s">
        <v>187</v>
      </c>
    </row>
    <row r="42" spans="1:33" ht="19.95" customHeight="1" x14ac:dyDescent="0.3">
      <c r="A42" s="3">
        <v>41</v>
      </c>
      <c r="B42" s="3" t="s">
        <v>1107</v>
      </c>
      <c r="C42" t="s">
        <v>565</v>
      </c>
      <c r="D42" t="s">
        <v>566</v>
      </c>
      <c r="E42" t="s">
        <v>567</v>
      </c>
      <c r="F42" t="s">
        <v>568</v>
      </c>
      <c r="G42">
        <v>20081230</v>
      </c>
      <c r="H42">
        <v>2008</v>
      </c>
      <c r="I42">
        <v>2</v>
      </c>
      <c r="K42">
        <v>431</v>
      </c>
      <c r="L42">
        <v>434</v>
      </c>
      <c r="M42" t="s">
        <v>569</v>
      </c>
      <c r="O42" t="s">
        <v>570</v>
      </c>
      <c r="P42" t="s">
        <v>571</v>
      </c>
      <c r="R42" t="s">
        <v>572</v>
      </c>
      <c r="S42" t="s">
        <v>573</v>
      </c>
      <c r="T42" t="s">
        <v>574</v>
      </c>
      <c r="U42" t="s">
        <v>575</v>
      </c>
      <c r="V42" t="s">
        <v>576</v>
      </c>
      <c r="X42">
        <v>1</v>
      </c>
      <c r="Z42">
        <v>9</v>
      </c>
      <c r="AD42" t="s">
        <v>577</v>
      </c>
      <c r="AF42" t="s">
        <v>28</v>
      </c>
      <c r="AG42" t="s">
        <v>29</v>
      </c>
    </row>
    <row r="43" spans="1:33" ht="19.95" customHeight="1" x14ac:dyDescent="0.3">
      <c r="A43" s="3">
        <v>42</v>
      </c>
      <c r="B43" s="3" t="s">
        <v>1107</v>
      </c>
      <c r="C43" t="s">
        <v>578</v>
      </c>
      <c r="D43" t="s">
        <v>579</v>
      </c>
      <c r="E43" t="s">
        <v>580</v>
      </c>
      <c r="F43" t="s">
        <v>581</v>
      </c>
      <c r="G43">
        <v>20170105</v>
      </c>
      <c r="H43">
        <v>2016</v>
      </c>
      <c r="K43">
        <v>269</v>
      </c>
      <c r="L43">
        <v>274</v>
      </c>
      <c r="M43" t="s">
        <v>582</v>
      </c>
      <c r="O43" t="s">
        <v>583</v>
      </c>
      <c r="P43" t="s">
        <v>584</v>
      </c>
      <c r="R43" t="s">
        <v>585</v>
      </c>
      <c r="S43" t="s">
        <v>586</v>
      </c>
      <c r="T43" t="s">
        <v>587</v>
      </c>
      <c r="U43" t="s">
        <v>588</v>
      </c>
      <c r="V43" t="s">
        <v>589</v>
      </c>
      <c r="AD43" t="s">
        <v>590</v>
      </c>
      <c r="AF43" t="s">
        <v>28</v>
      </c>
      <c r="AG43" t="s">
        <v>29</v>
      </c>
    </row>
    <row r="44" spans="1:33" ht="19.95" customHeight="1" x14ac:dyDescent="0.3">
      <c r="A44" s="3">
        <v>43</v>
      </c>
      <c r="B44" s="3" t="s">
        <v>1107</v>
      </c>
      <c r="C44" t="s">
        <v>591</v>
      </c>
      <c r="D44" t="s">
        <v>592</v>
      </c>
      <c r="E44" t="s">
        <v>593</v>
      </c>
      <c r="F44" t="s">
        <v>594</v>
      </c>
      <c r="G44">
        <v>20130218</v>
      </c>
      <c r="H44">
        <v>2012</v>
      </c>
      <c r="K44">
        <v>1</v>
      </c>
      <c r="L44">
        <v>5</v>
      </c>
      <c r="M44" t="s">
        <v>595</v>
      </c>
      <c r="N44" t="s">
        <v>596</v>
      </c>
      <c r="O44" t="s">
        <v>597</v>
      </c>
      <c r="P44" t="s">
        <v>598</v>
      </c>
      <c r="R44" t="s">
        <v>599</v>
      </c>
      <c r="S44" t="s">
        <v>600</v>
      </c>
      <c r="T44" t="s">
        <v>601</v>
      </c>
      <c r="U44" t="s">
        <v>602</v>
      </c>
      <c r="V44" t="s">
        <v>603</v>
      </c>
      <c r="X44">
        <v>5</v>
      </c>
      <c r="Z44">
        <v>18</v>
      </c>
      <c r="AD44" t="s">
        <v>604</v>
      </c>
      <c r="AF44" t="s">
        <v>28</v>
      </c>
      <c r="AG44" t="s">
        <v>29</v>
      </c>
    </row>
    <row r="45" spans="1:33" ht="19.95" customHeight="1" x14ac:dyDescent="0.3">
      <c r="A45" s="3">
        <v>44</v>
      </c>
      <c r="B45" s="3" t="s">
        <v>1107</v>
      </c>
      <c r="C45" t="s">
        <v>605</v>
      </c>
      <c r="D45" t="s">
        <v>606</v>
      </c>
      <c r="E45" t="s">
        <v>607</v>
      </c>
      <c r="F45" t="s">
        <v>608</v>
      </c>
      <c r="G45">
        <v>20130919</v>
      </c>
      <c r="H45">
        <v>2013</v>
      </c>
      <c r="K45">
        <v>167</v>
      </c>
      <c r="L45">
        <v>170</v>
      </c>
      <c r="M45" t="s">
        <v>609</v>
      </c>
      <c r="O45" t="s">
        <v>610</v>
      </c>
      <c r="P45" t="s">
        <v>611</v>
      </c>
      <c r="R45" t="s">
        <v>612</v>
      </c>
      <c r="S45" t="s">
        <v>613</v>
      </c>
      <c r="T45" t="s">
        <v>614</v>
      </c>
      <c r="U45" t="s">
        <v>615</v>
      </c>
      <c r="V45" t="s">
        <v>616</v>
      </c>
      <c r="X45">
        <v>0</v>
      </c>
      <c r="Z45">
        <v>13</v>
      </c>
      <c r="AD45" t="s">
        <v>617</v>
      </c>
      <c r="AF45" t="s">
        <v>28</v>
      </c>
      <c r="AG45" t="s">
        <v>29</v>
      </c>
    </row>
    <row r="46" spans="1:33" ht="19.95" customHeight="1" x14ac:dyDescent="0.3">
      <c r="A46" s="3">
        <v>45</v>
      </c>
      <c r="B46" s="3" t="s">
        <v>1107</v>
      </c>
      <c r="C46" t="s">
        <v>618</v>
      </c>
      <c r="D46" t="s">
        <v>619</v>
      </c>
      <c r="E46" t="s">
        <v>620</v>
      </c>
      <c r="F46" t="s">
        <v>621</v>
      </c>
      <c r="G46">
        <v>20030129</v>
      </c>
      <c r="H46">
        <v>2002</v>
      </c>
      <c r="K46">
        <v>22</v>
      </c>
      <c r="L46">
        <v>32</v>
      </c>
      <c r="M46" t="s">
        <v>622</v>
      </c>
      <c r="N46" t="s">
        <v>46</v>
      </c>
      <c r="O46" t="s">
        <v>623</v>
      </c>
      <c r="P46" t="s">
        <v>624</v>
      </c>
      <c r="R46" t="s">
        <v>625</v>
      </c>
      <c r="T46" t="s">
        <v>626</v>
      </c>
      <c r="U46" t="s">
        <v>627</v>
      </c>
      <c r="V46" t="s">
        <v>628</v>
      </c>
      <c r="X46">
        <v>33</v>
      </c>
      <c r="Z46">
        <v>20</v>
      </c>
      <c r="AD46">
        <v>2002</v>
      </c>
      <c r="AF46" t="s">
        <v>28</v>
      </c>
      <c r="AG46" t="s">
        <v>29</v>
      </c>
    </row>
    <row r="47" spans="1:33" ht="19.95" customHeight="1" x14ac:dyDescent="0.3">
      <c r="A47" s="3">
        <v>46</v>
      </c>
      <c r="B47" s="3" t="s">
        <v>1107</v>
      </c>
      <c r="C47" t="s">
        <v>629</v>
      </c>
      <c r="D47" t="s">
        <v>630</v>
      </c>
      <c r="E47" t="s">
        <v>631</v>
      </c>
      <c r="F47" t="s">
        <v>632</v>
      </c>
      <c r="G47">
        <v>20060911</v>
      </c>
      <c r="H47">
        <v>2006</v>
      </c>
      <c r="K47">
        <v>332</v>
      </c>
      <c r="L47">
        <v>338</v>
      </c>
      <c r="M47" t="s">
        <v>633</v>
      </c>
      <c r="O47" t="s">
        <v>634</v>
      </c>
      <c r="P47" t="s">
        <v>635</v>
      </c>
      <c r="R47" t="s">
        <v>636</v>
      </c>
      <c r="T47" t="s">
        <v>637</v>
      </c>
      <c r="U47" t="s">
        <v>638</v>
      </c>
      <c r="V47" t="s">
        <v>639</v>
      </c>
      <c r="X47">
        <v>1</v>
      </c>
      <c r="Z47">
        <v>12</v>
      </c>
      <c r="AD47" t="s">
        <v>640</v>
      </c>
      <c r="AF47" t="s">
        <v>28</v>
      </c>
      <c r="AG47" t="s">
        <v>29</v>
      </c>
    </row>
    <row r="48" spans="1:33" ht="19.95" customHeight="1" x14ac:dyDescent="0.3">
      <c r="A48" s="3">
        <v>47</v>
      </c>
      <c r="B48" s="3" t="s">
        <v>1107</v>
      </c>
      <c r="C48" t="s">
        <v>641</v>
      </c>
      <c r="D48" t="s">
        <v>189</v>
      </c>
      <c r="E48" t="s">
        <v>642</v>
      </c>
      <c r="F48" t="s">
        <v>643</v>
      </c>
      <c r="G48">
        <v>20110905</v>
      </c>
      <c r="H48">
        <v>2011</v>
      </c>
      <c r="K48">
        <v>496</v>
      </c>
      <c r="L48">
        <v>497</v>
      </c>
      <c r="M48" t="s">
        <v>644</v>
      </c>
      <c r="O48" t="s">
        <v>645</v>
      </c>
      <c r="P48" t="s">
        <v>646</v>
      </c>
      <c r="R48" t="s">
        <v>647</v>
      </c>
      <c r="S48" t="s">
        <v>648</v>
      </c>
      <c r="T48" t="s">
        <v>649</v>
      </c>
      <c r="U48" t="s">
        <v>650</v>
      </c>
      <c r="V48" t="s">
        <v>651</v>
      </c>
      <c r="X48">
        <v>0</v>
      </c>
      <c r="Z48">
        <v>4</v>
      </c>
      <c r="AD48" t="s">
        <v>652</v>
      </c>
      <c r="AF48" t="s">
        <v>28</v>
      </c>
      <c r="AG48" t="s">
        <v>29</v>
      </c>
    </row>
    <row r="49" spans="1:33" ht="19.95" customHeight="1" x14ac:dyDescent="0.3">
      <c r="A49" s="3">
        <v>48</v>
      </c>
      <c r="B49" s="3" t="s">
        <v>1107</v>
      </c>
      <c r="C49" t="s">
        <v>653</v>
      </c>
      <c r="D49" t="s">
        <v>654</v>
      </c>
      <c r="E49" t="s">
        <v>655</v>
      </c>
      <c r="F49" t="s">
        <v>656</v>
      </c>
      <c r="G49">
        <v>20070904</v>
      </c>
      <c r="H49">
        <v>2007</v>
      </c>
      <c r="K49">
        <v>486</v>
      </c>
      <c r="L49">
        <v>491</v>
      </c>
      <c r="M49" t="s">
        <v>657</v>
      </c>
      <c r="O49" t="s">
        <v>658</v>
      </c>
      <c r="P49" t="s">
        <v>659</v>
      </c>
      <c r="R49" t="s">
        <v>660</v>
      </c>
      <c r="T49" t="s">
        <v>661</v>
      </c>
      <c r="U49" t="s">
        <v>662</v>
      </c>
      <c r="V49" t="s">
        <v>663</v>
      </c>
      <c r="X49">
        <v>0</v>
      </c>
      <c r="Z49">
        <v>30</v>
      </c>
      <c r="AD49" t="s">
        <v>664</v>
      </c>
      <c r="AF49" t="s">
        <v>28</v>
      </c>
      <c r="AG49" t="s">
        <v>29</v>
      </c>
    </row>
    <row r="50" spans="1:33" ht="19.95" customHeight="1" x14ac:dyDescent="0.3">
      <c r="A50" s="3">
        <v>49</v>
      </c>
      <c r="B50" s="3" t="s">
        <v>1107</v>
      </c>
      <c r="C50" t="s">
        <v>665</v>
      </c>
      <c r="D50" t="s">
        <v>666</v>
      </c>
      <c r="E50" t="s">
        <v>667</v>
      </c>
      <c r="F50" t="s">
        <v>668</v>
      </c>
      <c r="G50">
        <v>20110527</v>
      </c>
      <c r="H50">
        <v>2011</v>
      </c>
      <c r="K50">
        <v>188</v>
      </c>
      <c r="L50">
        <v>197</v>
      </c>
      <c r="M50" t="s">
        <v>669</v>
      </c>
      <c r="O50" t="s">
        <v>670</v>
      </c>
      <c r="P50" t="s">
        <v>671</v>
      </c>
      <c r="R50" t="s">
        <v>672</v>
      </c>
      <c r="S50" t="s">
        <v>673</v>
      </c>
      <c r="T50" t="s">
        <v>674</v>
      </c>
      <c r="U50" t="s">
        <v>675</v>
      </c>
      <c r="V50" t="s">
        <v>676</v>
      </c>
      <c r="X50">
        <v>4</v>
      </c>
      <c r="Z50">
        <v>26</v>
      </c>
      <c r="AD50" t="s">
        <v>677</v>
      </c>
      <c r="AF50" t="s">
        <v>28</v>
      </c>
      <c r="AG50" t="s">
        <v>29</v>
      </c>
    </row>
    <row r="51" spans="1:33" ht="19.95" customHeight="1" x14ac:dyDescent="0.3">
      <c r="A51" s="3">
        <v>50</v>
      </c>
      <c r="B51" s="3" t="s">
        <v>1107</v>
      </c>
      <c r="C51" t="s">
        <v>678</v>
      </c>
      <c r="D51" t="s">
        <v>679</v>
      </c>
      <c r="E51" t="s">
        <v>680</v>
      </c>
      <c r="F51" t="s">
        <v>681</v>
      </c>
      <c r="G51">
        <v>20120716</v>
      </c>
      <c r="H51">
        <v>2012</v>
      </c>
      <c r="K51">
        <v>1</v>
      </c>
      <c r="L51">
        <v>12</v>
      </c>
      <c r="M51" t="s">
        <v>682</v>
      </c>
      <c r="N51" t="s">
        <v>683</v>
      </c>
      <c r="O51" t="s">
        <v>684</v>
      </c>
      <c r="P51" t="s">
        <v>685</v>
      </c>
      <c r="R51" t="s">
        <v>686</v>
      </c>
      <c r="S51" t="s">
        <v>687</v>
      </c>
      <c r="T51" t="s">
        <v>688</v>
      </c>
      <c r="U51" t="s">
        <v>689</v>
      </c>
      <c r="V51" t="s">
        <v>690</v>
      </c>
      <c r="X51">
        <v>3</v>
      </c>
      <c r="Z51">
        <v>18</v>
      </c>
      <c r="AD51" t="s">
        <v>691</v>
      </c>
      <c r="AF51" t="s">
        <v>28</v>
      </c>
      <c r="AG51" t="s">
        <v>29</v>
      </c>
    </row>
    <row r="52" spans="1:33" ht="19.95" customHeight="1" x14ac:dyDescent="0.3">
      <c r="A52" s="3">
        <v>51</v>
      </c>
      <c r="B52" s="3" t="s">
        <v>1107</v>
      </c>
      <c r="C52" t="s">
        <v>692</v>
      </c>
      <c r="D52" t="s">
        <v>693</v>
      </c>
      <c r="E52" t="s">
        <v>694</v>
      </c>
      <c r="F52" t="s">
        <v>695</v>
      </c>
      <c r="G52">
        <v>20070507</v>
      </c>
      <c r="H52">
        <v>2006</v>
      </c>
      <c r="K52">
        <v>1</v>
      </c>
      <c r="L52">
        <v>4</v>
      </c>
      <c r="M52" t="s">
        <v>696</v>
      </c>
      <c r="N52" t="s">
        <v>697</v>
      </c>
      <c r="O52" t="s">
        <v>698</v>
      </c>
      <c r="P52" t="s">
        <v>699</v>
      </c>
      <c r="R52" t="s">
        <v>700</v>
      </c>
      <c r="S52" t="s">
        <v>701</v>
      </c>
      <c r="T52" t="s">
        <v>702</v>
      </c>
      <c r="U52" t="s">
        <v>703</v>
      </c>
      <c r="V52" t="s">
        <v>704</v>
      </c>
      <c r="X52">
        <v>5</v>
      </c>
      <c r="Z52">
        <v>11</v>
      </c>
      <c r="AD52" t="s">
        <v>705</v>
      </c>
      <c r="AF52" t="s">
        <v>28</v>
      </c>
      <c r="AG52" t="s">
        <v>29</v>
      </c>
    </row>
    <row r="53" spans="1:33" ht="19.95" customHeight="1" x14ac:dyDescent="0.3">
      <c r="A53" s="3">
        <v>52</v>
      </c>
      <c r="B53" s="3" t="s">
        <v>1107</v>
      </c>
      <c r="C53" t="s">
        <v>706</v>
      </c>
      <c r="D53" t="s">
        <v>707</v>
      </c>
      <c r="E53" t="s">
        <v>708</v>
      </c>
      <c r="F53" t="s">
        <v>709</v>
      </c>
      <c r="G53">
        <v>20091113</v>
      </c>
      <c r="H53">
        <v>2009</v>
      </c>
      <c r="K53">
        <v>2596</v>
      </c>
      <c r="L53">
        <v>2600</v>
      </c>
      <c r="M53" t="s">
        <v>710</v>
      </c>
      <c r="O53" t="s">
        <v>711</v>
      </c>
      <c r="R53" t="s">
        <v>712</v>
      </c>
      <c r="S53" t="s">
        <v>713</v>
      </c>
      <c r="T53" t="s">
        <v>714</v>
      </c>
      <c r="U53" t="s">
        <v>715</v>
      </c>
      <c r="V53" t="s">
        <v>716</v>
      </c>
      <c r="X53">
        <v>0</v>
      </c>
      <c r="Z53">
        <v>14</v>
      </c>
      <c r="AD53" t="s">
        <v>717</v>
      </c>
      <c r="AF53" t="s">
        <v>28</v>
      </c>
      <c r="AG53" t="s">
        <v>29</v>
      </c>
    </row>
    <row r="54" spans="1:33" ht="19.95" customHeight="1" x14ac:dyDescent="0.3">
      <c r="A54" s="3">
        <v>53</v>
      </c>
      <c r="B54" s="3" t="s">
        <v>1107</v>
      </c>
      <c r="C54" t="s">
        <v>718</v>
      </c>
      <c r="D54" t="s">
        <v>719</v>
      </c>
      <c r="E54" t="s">
        <v>720</v>
      </c>
      <c r="F54" t="s">
        <v>721</v>
      </c>
      <c r="G54">
        <v>20090417</v>
      </c>
      <c r="H54">
        <v>2009</v>
      </c>
      <c r="K54">
        <v>83</v>
      </c>
      <c r="L54">
        <v>89</v>
      </c>
      <c r="M54" t="s">
        <v>722</v>
      </c>
      <c r="O54" t="s">
        <v>723</v>
      </c>
      <c r="P54" t="s">
        <v>724</v>
      </c>
      <c r="R54" t="s">
        <v>725</v>
      </c>
      <c r="T54" t="s">
        <v>726</v>
      </c>
      <c r="U54" t="s">
        <v>727</v>
      </c>
      <c r="V54" t="s">
        <v>728</v>
      </c>
      <c r="X54">
        <v>8</v>
      </c>
      <c r="Z54">
        <v>14</v>
      </c>
      <c r="AD54" t="s">
        <v>729</v>
      </c>
      <c r="AF54" t="s">
        <v>28</v>
      </c>
      <c r="AG54" t="s">
        <v>29</v>
      </c>
    </row>
    <row r="55" spans="1:33" ht="19.95" customHeight="1" x14ac:dyDescent="0.3">
      <c r="A55" s="3">
        <v>54</v>
      </c>
      <c r="B55" s="3" t="s">
        <v>1107</v>
      </c>
      <c r="C55" t="s">
        <v>730</v>
      </c>
      <c r="D55" t="s">
        <v>731</v>
      </c>
      <c r="E55" t="s">
        <v>732</v>
      </c>
      <c r="F55" t="s">
        <v>733</v>
      </c>
      <c r="G55">
        <v>20150205</v>
      </c>
      <c r="H55">
        <v>2014</v>
      </c>
      <c r="K55">
        <v>1</v>
      </c>
      <c r="L55">
        <v>6</v>
      </c>
      <c r="M55" t="s">
        <v>734</v>
      </c>
      <c r="N55" t="s">
        <v>735</v>
      </c>
      <c r="O55" t="s">
        <v>736</v>
      </c>
      <c r="P55" t="s">
        <v>737</v>
      </c>
      <c r="R55" t="s">
        <v>738</v>
      </c>
      <c r="S55" t="s">
        <v>739</v>
      </c>
      <c r="T55" t="s">
        <v>740</v>
      </c>
      <c r="U55" t="s">
        <v>741</v>
      </c>
      <c r="V55" t="s">
        <v>742</v>
      </c>
      <c r="X55">
        <v>4</v>
      </c>
      <c r="Z55">
        <v>46</v>
      </c>
      <c r="AD55" t="s">
        <v>743</v>
      </c>
      <c r="AF55" t="s">
        <v>28</v>
      </c>
      <c r="AG55" t="s">
        <v>29</v>
      </c>
    </row>
    <row r="56" spans="1:33" ht="19.95" customHeight="1" x14ac:dyDescent="0.3">
      <c r="A56" s="3">
        <v>55</v>
      </c>
      <c r="B56" s="3" t="s">
        <v>1107</v>
      </c>
      <c r="C56" t="s">
        <v>744</v>
      </c>
      <c r="D56" t="s">
        <v>745</v>
      </c>
      <c r="E56" t="s">
        <v>746</v>
      </c>
      <c r="F56" t="s">
        <v>747</v>
      </c>
      <c r="G56">
        <v>20160721</v>
      </c>
      <c r="H56">
        <v>2016</v>
      </c>
      <c r="K56">
        <v>127</v>
      </c>
      <c r="L56">
        <v>132</v>
      </c>
      <c r="M56" t="s">
        <v>748</v>
      </c>
      <c r="O56" t="s">
        <v>749</v>
      </c>
      <c r="P56" t="s">
        <v>750</v>
      </c>
      <c r="R56" t="s">
        <v>751</v>
      </c>
      <c r="T56" t="s">
        <v>752</v>
      </c>
      <c r="U56" t="s">
        <v>753</v>
      </c>
      <c r="V56" t="s">
        <v>754</v>
      </c>
      <c r="AD56" t="s">
        <v>755</v>
      </c>
      <c r="AF56" t="s">
        <v>28</v>
      </c>
      <c r="AG56" t="s">
        <v>29</v>
      </c>
    </row>
    <row r="57" spans="1:33" ht="19.95" customHeight="1" x14ac:dyDescent="0.3">
      <c r="A57" s="3">
        <v>56</v>
      </c>
      <c r="B57" s="3" t="s">
        <v>1107</v>
      </c>
      <c r="C57" t="s">
        <v>756</v>
      </c>
      <c r="D57" t="s">
        <v>757</v>
      </c>
      <c r="E57" t="s">
        <v>758</v>
      </c>
      <c r="F57" t="s">
        <v>759</v>
      </c>
      <c r="G57">
        <v>20090623</v>
      </c>
      <c r="H57">
        <v>2009</v>
      </c>
      <c r="K57">
        <v>78</v>
      </c>
      <c r="L57">
        <v>83</v>
      </c>
      <c r="M57" t="s">
        <v>760</v>
      </c>
      <c r="O57" t="s">
        <v>761</v>
      </c>
      <c r="P57" t="s">
        <v>762</v>
      </c>
      <c r="R57" t="s">
        <v>763</v>
      </c>
      <c r="S57" t="s">
        <v>764</v>
      </c>
      <c r="T57" t="s">
        <v>765</v>
      </c>
      <c r="U57" t="s">
        <v>766</v>
      </c>
      <c r="V57" t="s">
        <v>767</v>
      </c>
      <c r="X57">
        <v>0</v>
      </c>
      <c r="Z57">
        <v>19</v>
      </c>
      <c r="AD57" t="s">
        <v>768</v>
      </c>
      <c r="AF57" t="s">
        <v>28</v>
      </c>
      <c r="AG57" t="s">
        <v>29</v>
      </c>
    </row>
    <row r="58" spans="1:33" ht="19.95" customHeight="1" x14ac:dyDescent="0.3">
      <c r="A58" s="3">
        <v>57</v>
      </c>
      <c r="B58" s="3" t="s">
        <v>1107</v>
      </c>
      <c r="C58" t="s">
        <v>769</v>
      </c>
      <c r="D58" t="s">
        <v>770</v>
      </c>
      <c r="E58" t="s">
        <v>771</v>
      </c>
      <c r="F58" t="s">
        <v>772</v>
      </c>
      <c r="G58">
        <v>20111201</v>
      </c>
      <c r="H58">
        <v>2011</v>
      </c>
      <c r="K58">
        <v>177</v>
      </c>
      <c r="L58">
        <v>186</v>
      </c>
      <c r="M58" t="s">
        <v>773</v>
      </c>
      <c r="N58" t="s">
        <v>774</v>
      </c>
      <c r="O58" t="s">
        <v>775</v>
      </c>
      <c r="P58" t="s">
        <v>776</v>
      </c>
      <c r="R58" t="s">
        <v>777</v>
      </c>
      <c r="S58" t="s">
        <v>778</v>
      </c>
      <c r="T58" t="s">
        <v>779</v>
      </c>
      <c r="U58" t="s">
        <v>780</v>
      </c>
      <c r="V58" t="s">
        <v>781</v>
      </c>
      <c r="X58">
        <v>1</v>
      </c>
      <c r="Z58">
        <v>18</v>
      </c>
      <c r="AD58" t="s">
        <v>782</v>
      </c>
      <c r="AF58" t="s">
        <v>28</v>
      </c>
      <c r="AG58" t="s">
        <v>29</v>
      </c>
    </row>
    <row r="59" spans="1:33" ht="19.95" customHeight="1" x14ac:dyDescent="0.3">
      <c r="A59" s="3">
        <v>58</v>
      </c>
      <c r="B59" s="3" t="s">
        <v>1107</v>
      </c>
      <c r="C59" t="s">
        <v>783</v>
      </c>
      <c r="D59" t="s">
        <v>784</v>
      </c>
      <c r="E59" t="s">
        <v>785</v>
      </c>
      <c r="F59" t="s">
        <v>786</v>
      </c>
      <c r="G59">
        <v>20071008</v>
      </c>
      <c r="H59">
        <v>2007</v>
      </c>
      <c r="K59">
        <v>173</v>
      </c>
      <c r="L59">
        <v>180</v>
      </c>
      <c r="M59" t="s">
        <v>787</v>
      </c>
      <c r="O59" t="s">
        <v>788</v>
      </c>
      <c r="P59" t="s">
        <v>789</v>
      </c>
      <c r="R59" t="s">
        <v>790</v>
      </c>
      <c r="T59" t="s">
        <v>791</v>
      </c>
      <c r="U59" t="s">
        <v>792</v>
      </c>
      <c r="V59" t="s">
        <v>793</v>
      </c>
      <c r="X59">
        <v>1</v>
      </c>
      <c r="Z59">
        <v>11</v>
      </c>
      <c r="AD59" t="s">
        <v>794</v>
      </c>
      <c r="AF59" t="s">
        <v>28</v>
      </c>
      <c r="AG59" t="s">
        <v>29</v>
      </c>
    </row>
    <row r="60" spans="1:33" ht="19.95" customHeight="1" x14ac:dyDescent="0.3">
      <c r="A60" s="3">
        <v>59</v>
      </c>
      <c r="B60" s="3" t="s">
        <v>1107</v>
      </c>
      <c r="C60" t="s">
        <v>795</v>
      </c>
      <c r="D60" t="s">
        <v>796</v>
      </c>
      <c r="E60" t="s">
        <v>797</v>
      </c>
      <c r="F60" t="s">
        <v>798</v>
      </c>
      <c r="G60">
        <v>20100607</v>
      </c>
      <c r="H60">
        <v>2010</v>
      </c>
      <c r="K60">
        <v>123</v>
      </c>
      <c r="L60">
        <v>129</v>
      </c>
      <c r="M60" t="s">
        <v>799</v>
      </c>
      <c r="O60" t="s">
        <v>800</v>
      </c>
      <c r="P60" t="s">
        <v>801</v>
      </c>
      <c r="R60" t="s">
        <v>802</v>
      </c>
      <c r="S60" t="s">
        <v>803</v>
      </c>
      <c r="T60" t="s">
        <v>804</v>
      </c>
      <c r="U60" t="s">
        <v>805</v>
      </c>
      <c r="V60" t="s">
        <v>806</v>
      </c>
      <c r="X60">
        <v>0</v>
      </c>
      <c r="Z60">
        <v>16</v>
      </c>
      <c r="AD60" t="s">
        <v>807</v>
      </c>
      <c r="AF60" t="s">
        <v>28</v>
      </c>
      <c r="AG60" t="s">
        <v>29</v>
      </c>
    </row>
    <row r="61" spans="1:33" ht="19.95" customHeight="1" x14ac:dyDescent="0.3">
      <c r="A61" s="3">
        <v>60</v>
      </c>
      <c r="B61" s="3" t="s">
        <v>1107</v>
      </c>
      <c r="C61" t="s">
        <v>808</v>
      </c>
      <c r="D61" t="s">
        <v>809</v>
      </c>
      <c r="E61" t="s">
        <v>810</v>
      </c>
      <c r="F61" t="s">
        <v>811</v>
      </c>
      <c r="G61">
        <v>20130502</v>
      </c>
      <c r="H61">
        <v>2012</v>
      </c>
      <c r="K61">
        <v>245</v>
      </c>
      <c r="L61">
        <v>250</v>
      </c>
      <c r="M61" t="s">
        <v>812</v>
      </c>
      <c r="O61" t="s">
        <v>813</v>
      </c>
      <c r="P61" t="s">
        <v>814</v>
      </c>
      <c r="R61" t="s">
        <v>815</v>
      </c>
      <c r="S61" t="s">
        <v>816</v>
      </c>
      <c r="U61" t="s">
        <v>817</v>
      </c>
      <c r="V61" t="s">
        <v>818</v>
      </c>
      <c r="X61">
        <v>4</v>
      </c>
      <c r="Z61">
        <v>29</v>
      </c>
      <c r="AD61" t="s">
        <v>819</v>
      </c>
      <c r="AF61" t="s">
        <v>28</v>
      </c>
      <c r="AG61" t="s">
        <v>29</v>
      </c>
    </row>
    <row r="62" spans="1:33" ht="19.95" customHeight="1" x14ac:dyDescent="0.3">
      <c r="A62" s="3">
        <v>61</v>
      </c>
      <c r="B62" s="3" t="s">
        <v>1107</v>
      </c>
      <c r="C62" t="s">
        <v>820</v>
      </c>
      <c r="D62" t="s">
        <v>821</v>
      </c>
      <c r="E62" t="s">
        <v>822</v>
      </c>
      <c r="F62" t="s">
        <v>823</v>
      </c>
      <c r="G62">
        <v>20171123</v>
      </c>
      <c r="H62">
        <v>2017</v>
      </c>
      <c r="K62">
        <v>913</v>
      </c>
      <c r="L62">
        <v>918</v>
      </c>
      <c r="M62" t="s">
        <v>824</v>
      </c>
      <c r="O62" t="s">
        <v>825</v>
      </c>
      <c r="P62" t="s">
        <v>826</v>
      </c>
      <c r="R62" t="s">
        <v>827</v>
      </c>
      <c r="T62" t="s">
        <v>828</v>
      </c>
      <c r="U62" t="s">
        <v>829</v>
      </c>
      <c r="V62" t="s">
        <v>830</v>
      </c>
      <c r="AD62" t="s">
        <v>831</v>
      </c>
      <c r="AF62" t="s">
        <v>28</v>
      </c>
      <c r="AG62" t="s">
        <v>29</v>
      </c>
    </row>
    <row r="63" spans="1:33" ht="19.95" customHeight="1" x14ac:dyDescent="0.3">
      <c r="A63" s="3">
        <v>62</v>
      </c>
      <c r="B63" s="3" t="s">
        <v>1107</v>
      </c>
      <c r="C63" t="s">
        <v>832</v>
      </c>
      <c r="D63" t="s">
        <v>833</v>
      </c>
      <c r="E63" t="s">
        <v>834</v>
      </c>
      <c r="F63" t="s">
        <v>835</v>
      </c>
      <c r="G63">
        <v>20141201</v>
      </c>
      <c r="H63">
        <v>2013</v>
      </c>
      <c r="K63">
        <v>1247</v>
      </c>
      <c r="L63">
        <v>1250</v>
      </c>
      <c r="M63" t="s">
        <v>836</v>
      </c>
      <c r="O63" t="s">
        <v>837</v>
      </c>
      <c r="P63" t="s">
        <v>838</v>
      </c>
      <c r="R63" t="s">
        <v>839</v>
      </c>
      <c r="S63" t="s">
        <v>840</v>
      </c>
      <c r="T63" t="s">
        <v>841</v>
      </c>
      <c r="U63" t="s">
        <v>842</v>
      </c>
      <c r="V63" t="s">
        <v>843</v>
      </c>
      <c r="X63">
        <v>1</v>
      </c>
      <c r="Z63">
        <v>10</v>
      </c>
      <c r="AD63" t="s">
        <v>844</v>
      </c>
      <c r="AF63" t="s">
        <v>28</v>
      </c>
      <c r="AG63" t="s">
        <v>29</v>
      </c>
    </row>
    <row r="64" spans="1:33" ht="19.95" customHeight="1" x14ac:dyDescent="0.3">
      <c r="A64" s="3">
        <v>63</v>
      </c>
      <c r="B64" s="3" t="s">
        <v>1107</v>
      </c>
      <c r="C64" t="s">
        <v>845</v>
      </c>
      <c r="D64" t="s">
        <v>846</v>
      </c>
      <c r="E64" t="s">
        <v>847</v>
      </c>
      <c r="F64" t="s">
        <v>848</v>
      </c>
      <c r="G64">
        <v>20070326</v>
      </c>
      <c r="H64">
        <v>2006</v>
      </c>
      <c r="K64">
        <v>746</v>
      </c>
      <c r="L64">
        <v>753</v>
      </c>
      <c r="M64" t="s">
        <v>849</v>
      </c>
      <c r="O64" t="s">
        <v>850</v>
      </c>
      <c r="P64" t="s">
        <v>851</v>
      </c>
      <c r="R64" t="s">
        <v>852</v>
      </c>
      <c r="T64" t="s">
        <v>853</v>
      </c>
      <c r="U64" t="s">
        <v>854</v>
      </c>
      <c r="V64" t="s">
        <v>855</v>
      </c>
      <c r="X64">
        <v>0</v>
      </c>
      <c r="Z64">
        <v>17</v>
      </c>
      <c r="AD64" t="s">
        <v>856</v>
      </c>
      <c r="AF64" t="s">
        <v>28</v>
      </c>
      <c r="AG64" t="s">
        <v>29</v>
      </c>
    </row>
    <row r="65" spans="1:33" ht="19.95" customHeight="1" x14ac:dyDescent="0.3">
      <c r="A65" s="3">
        <v>64</v>
      </c>
      <c r="B65" s="3" t="s">
        <v>1107</v>
      </c>
      <c r="C65" t="s">
        <v>857</v>
      </c>
      <c r="D65" t="s">
        <v>858</v>
      </c>
      <c r="E65" t="s">
        <v>859</v>
      </c>
      <c r="F65" t="s">
        <v>860</v>
      </c>
      <c r="G65">
        <v>20050829</v>
      </c>
      <c r="H65">
        <v>2005</v>
      </c>
      <c r="I65">
        <v>2</v>
      </c>
      <c r="K65">
        <v>1013</v>
      </c>
      <c r="L65" t="s">
        <v>861</v>
      </c>
      <c r="M65" t="s">
        <v>862</v>
      </c>
      <c r="N65" t="s">
        <v>863</v>
      </c>
      <c r="O65" t="s">
        <v>864</v>
      </c>
      <c r="P65" t="s">
        <v>865</v>
      </c>
      <c r="R65" t="s">
        <v>866</v>
      </c>
      <c r="T65" t="s">
        <v>867</v>
      </c>
      <c r="U65" t="s">
        <v>868</v>
      </c>
      <c r="V65" t="s">
        <v>869</v>
      </c>
      <c r="X65">
        <v>2</v>
      </c>
      <c r="Z65">
        <v>10</v>
      </c>
      <c r="AD65" t="s">
        <v>870</v>
      </c>
      <c r="AF65" t="s">
        <v>28</v>
      </c>
      <c r="AG65" t="s">
        <v>29</v>
      </c>
    </row>
    <row r="66" spans="1:33" ht="19.95" customHeight="1" x14ac:dyDescent="0.3">
      <c r="A66" s="3">
        <v>65</v>
      </c>
      <c r="B66" s="3" t="s">
        <v>1107</v>
      </c>
      <c r="C66" t="s">
        <v>871</v>
      </c>
      <c r="D66" t="s">
        <v>872</v>
      </c>
      <c r="E66" t="s">
        <v>873</v>
      </c>
      <c r="F66" t="s">
        <v>874</v>
      </c>
      <c r="G66">
        <v>20140515</v>
      </c>
      <c r="H66">
        <v>2013</v>
      </c>
      <c r="K66">
        <v>1</v>
      </c>
      <c r="L66">
        <v>7</v>
      </c>
      <c r="M66" t="s">
        <v>875</v>
      </c>
      <c r="N66" t="s">
        <v>876</v>
      </c>
      <c r="O66" t="s">
        <v>877</v>
      </c>
      <c r="P66" t="s">
        <v>878</v>
      </c>
      <c r="R66" t="s">
        <v>879</v>
      </c>
      <c r="S66" t="s">
        <v>880</v>
      </c>
      <c r="T66" t="s">
        <v>881</v>
      </c>
      <c r="U66" t="s">
        <v>882</v>
      </c>
      <c r="V66" t="s">
        <v>883</v>
      </c>
      <c r="X66">
        <v>1</v>
      </c>
      <c r="Z66">
        <v>23</v>
      </c>
      <c r="AD66" t="s">
        <v>884</v>
      </c>
      <c r="AF66" t="s">
        <v>28</v>
      </c>
      <c r="AG66" t="s">
        <v>29</v>
      </c>
    </row>
    <row r="67" spans="1:33" ht="19.95" customHeight="1" x14ac:dyDescent="0.3">
      <c r="A67" s="3">
        <v>66</v>
      </c>
      <c r="B67" s="3" t="s">
        <v>1107</v>
      </c>
      <c r="C67" t="s">
        <v>885</v>
      </c>
      <c r="D67" t="s">
        <v>886</v>
      </c>
      <c r="E67" t="s">
        <v>887</v>
      </c>
      <c r="F67" t="s">
        <v>888</v>
      </c>
      <c r="G67">
        <v>20070312</v>
      </c>
      <c r="H67">
        <v>2006</v>
      </c>
      <c r="K67">
        <v>959</v>
      </c>
      <c r="L67">
        <v>964</v>
      </c>
      <c r="M67" t="s">
        <v>889</v>
      </c>
      <c r="O67" t="s">
        <v>890</v>
      </c>
      <c r="P67" t="s">
        <v>891</v>
      </c>
      <c r="R67" t="s">
        <v>892</v>
      </c>
      <c r="S67" t="s">
        <v>893</v>
      </c>
      <c r="T67" t="s">
        <v>894</v>
      </c>
      <c r="U67" t="s">
        <v>895</v>
      </c>
      <c r="V67" t="s">
        <v>896</v>
      </c>
      <c r="X67">
        <v>0</v>
      </c>
      <c r="Z67">
        <v>18</v>
      </c>
      <c r="AD67" t="s">
        <v>897</v>
      </c>
      <c r="AF67" t="s">
        <v>28</v>
      </c>
      <c r="AG67" t="s">
        <v>29</v>
      </c>
    </row>
    <row r="68" spans="1:33" ht="19.95" customHeight="1" x14ac:dyDescent="0.3">
      <c r="A68" s="3">
        <v>67</v>
      </c>
      <c r="B68" s="3" t="s">
        <v>1107</v>
      </c>
      <c r="C68" t="s">
        <v>898</v>
      </c>
      <c r="D68" t="s">
        <v>899</v>
      </c>
      <c r="E68" t="s">
        <v>900</v>
      </c>
      <c r="F68" t="s">
        <v>901</v>
      </c>
      <c r="G68">
        <v>20131028</v>
      </c>
      <c r="H68">
        <v>2013</v>
      </c>
      <c r="K68">
        <v>1</v>
      </c>
      <c r="L68">
        <v>4</v>
      </c>
      <c r="M68" t="s">
        <v>902</v>
      </c>
      <c r="N68" t="s">
        <v>903</v>
      </c>
      <c r="O68" t="s">
        <v>904</v>
      </c>
      <c r="P68" t="s">
        <v>905</v>
      </c>
      <c r="R68" t="s">
        <v>906</v>
      </c>
      <c r="T68" t="s">
        <v>907</v>
      </c>
      <c r="U68" t="s">
        <v>908</v>
      </c>
      <c r="V68" t="s">
        <v>909</v>
      </c>
      <c r="X68">
        <v>2</v>
      </c>
      <c r="Z68">
        <v>9</v>
      </c>
      <c r="AD68" t="s">
        <v>910</v>
      </c>
      <c r="AF68" t="s">
        <v>28</v>
      </c>
      <c r="AG68" t="s">
        <v>29</v>
      </c>
    </row>
    <row r="69" spans="1:33" ht="19.95" customHeight="1" x14ac:dyDescent="0.3">
      <c r="A69" s="3">
        <v>68</v>
      </c>
      <c r="B69" s="3" t="s">
        <v>1107</v>
      </c>
      <c r="C69" t="s">
        <v>911</v>
      </c>
      <c r="D69" t="s">
        <v>912</v>
      </c>
      <c r="E69" t="s">
        <v>913</v>
      </c>
      <c r="F69" t="s">
        <v>914</v>
      </c>
      <c r="G69">
        <v>20160512</v>
      </c>
      <c r="H69">
        <v>2015</v>
      </c>
      <c r="K69">
        <v>174</v>
      </c>
      <c r="L69">
        <v>181</v>
      </c>
      <c r="M69" t="s">
        <v>915</v>
      </c>
      <c r="O69" t="s">
        <v>916</v>
      </c>
      <c r="P69" t="s">
        <v>917</v>
      </c>
      <c r="R69" t="s">
        <v>918</v>
      </c>
      <c r="S69" t="s">
        <v>919</v>
      </c>
      <c r="T69" t="s">
        <v>920</v>
      </c>
      <c r="U69" t="s">
        <v>921</v>
      </c>
      <c r="V69" t="s">
        <v>922</v>
      </c>
      <c r="Z69">
        <v>19</v>
      </c>
      <c r="AD69" t="s">
        <v>923</v>
      </c>
      <c r="AF69" t="s">
        <v>28</v>
      </c>
      <c r="AG69" t="s">
        <v>29</v>
      </c>
    </row>
    <row r="70" spans="1:33" ht="19.95" customHeight="1" x14ac:dyDescent="0.3">
      <c r="A70" s="3">
        <v>69</v>
      </c>
      <c r="B70" s="3" t="s">
        <v>1107</v>
      </c>
      <c r="C70" t="s">
        <v>924</v>
      </c>
      <c r="D70" t="s">
        <v>925</v>
      </c>
      <c r="E70" t="s">
        <v>926</v>
      </c>
      <c r="F70" t="s">
        <v>927</v>
      </c>
      <c r="G70">
        <v>20070910</v>
      </c>
      <c r="H70">
        <v>2007</v>
      </c>
      <c r="K70">
        <v>27</v>
      </c>
      <c r="L70">
        <v>27</v>
      </c>
      <c r="M70" t="s">
        <v>928</v>
      </c>
      <c r="O70" t="s">
        <v>929</v>
      </c>
      <c r="P70" t="s">
        <v>930</v>
      </c>
      <c r="R70" t="s">
        <v>931</v>
      </c>
      <c r="T70" t="s">
        <v>932</v>
      </c>
      <c r="U70" t="s">
        <v>933</v>
      </c>
      <c r="V70" t="s">
        <v>934</v>
      </c>
      <c r="X70">
        <v>2</v>
      </c>
      <c r="Z70">
        <v>14</v>
      </c>
      <c r="AD70" t="s">
        <v>935</v>
      </c>
      <c r="AF70" t="s">
        <v>28</v>
      </c>
      <c r="AG70" t="s">
        <v>29</v>
      </c>
    </row>
    <row r="71" spans="1:33" ht="19.95" customHeight="1" x14ac:dyDescent="0.3">
      <c r="A71" s="3">
        <v>70</v>
      </c>
      <c r="B71" s="3" t="s">
        <v>1107</v>
      </c>
      <c r="C71" t="s">
        <v>936</v>
      </c>
      <c r="D71" t="s">
        <v>937</v>
      </c>
      <c r="E71" t="s">
        <v>938</v>
      </c>
      <c r="F71" t="s">
        <v>939</v>
      </c>
      <c r="G71">
        <v>20100723</v>
      </c>
      <c r="H71">
        <v>2010</v>
      </c>
      <c r="K71">
        <v>1473</v>
      </c>
      <c r="L71">
        <v>1477</v>
      </c>
      <c r="M71" t="s">
        <v>940</v>
      </c>
      <c r="N71" t="s">
        <v>941</v>
      </c>
      <c r="O71" t="s">
        <v>942</v>
      </c>
      <c r="P71" t="s">
        <v>943</v>
      </c>
      <c r="R71" t="s">
        <v>944</v>
      </c>
      <c r="S71" t="s">
        <v>945</v>
      </c>
      <c r="T71" t="s">
        <v>946</v>
      </c>
      <c r="U71" t="s">
        <v>947</v>
      </c>
      <c r="V71" t="s">
        <v>948</v>
      </c>
      <c r="X71">
        <v>0</v>
      </c>
      <c r="Z71">
        <v>11</v>
      </c>
      <c r="AD71" t="s">
        <v>949</v>
      </c>
      <c r="AF71" t="s">
        <v>28</v>
      </c>
      <c r="AG71" t="s">
        <v>29</v>
      </c>
    </row>
    <row r="72" spans="1:33" ht="19.95" customHeight="1" x14ac:dyDescent="0.3">
      <c r="A72" s="3">
        <v>71</v>
      </c>
      <c r="B72" s="3" t="s">
        <v>1107</v>
      </c>
      <c r="C72" t="s">
        <v>950</v>
      </c>
      <c r="D72" t="s">
        <v>951</v>
      </c>
      <c r="E72" t="s">
        <v>952</v>
      </c>
      <c r="F72" t="s">
        <v>953</v>
      </c>
      <c r="G72">
        <v>20060103</v>
      </c>
      <c r="H72">
        <v>2005</v>
      </c>
      <c r="K72" t="s">
        <v>269</v>
      </c>
      <c r="L72">
        <v>184</v>
      </c>
      <c r="M72" t="s">
        <v>954</v>
      </c>
      <c r="N72" t="s">
        <v>46</v>
      </c>
      <c r="O72" t="s">
        <v>955</v>
      </c>
      <c r="P72" t="s">
        <v>956</v>
      </c>
      <c r="R72" t="s">
        <v>957</v>
      </c>
      <c r="T72" t="s">
        <v>958</v>
      </c>
      <c r="U72" t="s">
        <v>959</v>
      </c>
      <c r="V72" t="s">
        <v>960</v>
      </c>
      <c r="X72">
        <v>6</v>
      </c>
      <c r="Z72">
        <v>18</v>
      </c>
      <c r="AD72" t="s">
        <v>961</v>
      </c>
      <c r="AF72" t="s">
        <v>28</v>
      </c>
      <c r="AG72" t="s">
        <v>29</v>
      </c>
    </row>
    <row r="73" spans="1:33" ht="19.95" customHeight="1" x14ac:dyDescent="0.3">
      <c r="A73" s="3">
        <v>72</v>
      </c>
      <c r="B73" s="3" t="s">
        <v>1107</v>
      </c>
      <c r="C73" t="s">
        <v>962</v>
      </c>
      <c r="D73" t="s">
        <v>963</v>
      </c>
      <c r="E73" t="s">
        <v>964</v>
      </c>
      <c r="F73" t="s">
        <v>965</v>
      </c>
      <c r="G73">
        <v>20180409</v>
      </c>
      <c r="H73">
        <v>2018</v>
      </c>
      <c r="K73">
        <v>330</v>
      </c>
      <c r="L73">
        <v>338</v>
      </c>
      <c r="M73" t="s">
        <v>966</v>
      </c>
      <c r="O73" t="s">
        <v>967</v>
      </c>
      <c r="P73" t="s">
        <v>968</v>
      </c>
      <c r="R73" t="s">
        <v>969</v>
      </c>
      <c r="S73" t="s">
        <v>970</v>
      </c>
      <c r="T73" t="s">
        <v>971</v>
      </c>
      <c r="AD73" t="s">
        <v>972</v>
      </c>
      <c r="AF73" t="s">
        <v>28</v>
      </c>
      <c r="AG73" t="s">
        <v>29</v>
      </c>
    </row>
    <row r="74" spans="1:33" ht="19.95" customHeight="1" x14ac:dyDescent="0.3">
      <c r="A74" s="3">
        <v>73</v>
      </c>
      <c r="B74" s="3" t="s">
        <v>1107</v>
      </c>
      <c r="C74" t="s">
        <v>973</v>
      </c>
      <c r="D74" t="s">
        <v>974</v>
      </c>
      <c r="E74" t="s">
        <v>975</v>
      </c>
      <c r="F74" t="s">
        <v>976</v>
      </c>
      <c r="G74">
        <v>20130731</v>
      </c>
      <c r="H74">
        <v>2013</v>
      </c>
      <c r="I74">
        <v>56</v>
      </c>
      <c r="J74">
        <v>3</v>
      </c>
      <c r="K74">
        <v>329</v>
      </c>
      <c r="L74">
        <v>335</v>
      </c>
      <c r="M74" t="s">
        <v>977</v>
      </c>
      <c r="N74" t="s">
        <v>978</v>
      </c>
      <c r="P74" t="s">
        <v>979</v>
      </c>
      <c r="R74" t="s">
        <v>980</v>
      </c>
      <c r="S74" t="s">
        <v>981</v>
      </c>
      <c r="T74" t="s">
        <v>982</v>
      </c>
      <c r="U74" t="s">
        <v>983</v>
      </c>
      <c r="V74" t="s">
        <v>984</v>
      </c>
      <c r="X74">
        <v>15</v>
      </c>
      <c r="Z74">
        <v>42</v>
      </c>
      <c r="AC74">
        <v>20121129</v>
      </c>
      <c r="AD74" t="s">
        <v>985</v>
      </c>
      <c r="AF74" t="s">
        <v>28</v>
      </c>
      <c r="AG74" t="s">
        <v>187</v>
      </c>
    </row>
    <row r="75" spans="1:33" ht="19.95" customHeight="1" x14ac:dyDescent="0.3">
      <c r="A75" s="3">
        <v>74</v>
      </c>
      <c r="B75" s="3" t="s">
        <v>1107</v>
      </c>
      <c r="C75" t="s">
        <v>986</v>
      </c>
      <c r="D75" t="s">
        <v>987</v>
      </c>
      <c r="E75" t="s">
        <v>988</v>
      </c>
      <c r="F75" t="s">
        <v>989</v>
      </c>
      <c r="G75">
        <v>20141206</v>
      </c>
      <c r="H75">
        <v>2014</v>
      </c>
      <c r="K75">
        <v>211</v>
      </c>
      <c r="L75">
        <v>220</v>
      </c>
      <c r="M75" t="s">
        <v>990</v>
      </c>
      <c r="N75" t="s">
        <v>35</v>
      </c>
      <c r="O75" t="s">
        <v>991</v>
      </c>
      <c r="P75" t="s">
        <v>992</v>
      </c>
      <c r="R75" t="s">
        <v>993</v>
      </c>
      <c r="S75" t="s">
        <v>994</v>
      </c>
      <c r="T75" t="s">
        <v>995</v>
      </c>
      <c r="U75" t="s">
        <v>996</v>
      </c>
      <c r="V75" t="s">
        <v>997</v>
      </c>
      <c r="X75">
        <v>1</v>
      </c>
      <c r="Z75">
        <v>28</v>
      </c>
      <c r="AD75" t="s">
        <v>998</v>
      </c>
      <c r="AF75" t="s">
        <v>28</v>
      </c>
      <c r="AG75" t="s">
        <v>29</v>
      </c>
    </row>
    <row r="76" spans="1:33" ht="19.95" customHeight="1" x14ac:dyDescent="0.3">
      <c r="A76" s="3">
        <v>75</v>
      </c>
      <c r="B76" s="3" t="s">
        <v>1107</v>
      </c>
      <c r="C76" t="s">
        <v>999</v>
      </c>
      <c r="D76" t="s">
        <v>1000</v>
      </c>
      <c r="E76" t="s">
        <v>1001</v>
      </c>
      <c r="F76" t="s">
        <v>1002</v>
      </c>
      <c r="G76">
        <v>20030206</v>
      </c>
      <c r="H76">
        <v>2003</v>
      </c>
      <c r="K76" t="s">
        <v>269</v>
      </c>
      <c r="M76" t="s">
        <v>1003</v>
      </c>
      <c r="O76" t="s">
        <v>1004</v>
      </c>
      <c r="P76" t="s">
        <v>1005</v>
      </c>
      <c r="R76" t="s">
        <v>1006</v>
      </c>
      <c r="T76" t="s">
        <v>1007</v>
      </c>
      <c r="U76" t="s">
        <v>1008</v>
      </c>
      <c r="V76" t="s">
        <v>1009</v>
      </c>
      <c r="X76">
        <v>2</v>
      </c>
      <c r="Y76">
        <v>7</v>
      </c>
      <c r="Z76">
        <v>8</v>
      </c>
      <c r="AD76" t="s">
        <v>1010</v>
      </c>
      <c r="AF76" t="s">
        <v>28</v>
      </c>
      <c r="AG76" t="s">
        <v>29</v>
      </c>
    </row>
    <row r="77" spans="1:33" ht="19.95" customHeight="1" x14ac:dyDescent="0.3">
      <c r="A77" s="3">
        <v>76</v>
      </c>
      <c r="B77" s="3" t="s">
        <v>1107</v>
      </c>
      <c r="C77" t="s">
        <v>1011</v>
      </c>
      <c r="D77" t="s">
        <v>1012</v>
      </c>
      <c r="E77" t="s">
        <v>1013</v>
      </c>
      <c r="F77" t="s">
        <v>1014</v>
      </c>
      <c r="G77">
        <v>20180326</v>
      </c>
      <c r="H77">
        <v>2017</v>
      </c>
      <c r="K77">
        <v>197</v>
      </c>
      <c r="L77">
        <v>202</v>
      </c>
      <c r="M77" t="s">
        <v>1015</v>
      </c>
      <c r="O77" t="s">
        <v>1016</v>
      </c>
      <c r="P77" t="s">
        <v>1017</v>
      </c>
      <c r="R77" t="s">
        <v>1018</v>
      </c>
      <c r="S77" t="s">
        <v>1019</v>
      </c>
      <c r="T77" t="s">
        <v>1020</v>
      </c>
      <c r="U77" t="s">
        <v>1021</v>
      </c>
      <c r="V77" t="s">
        <v>1022</v>
      </c>
      <c r="AD77" t="s">
        <v>1023</v>
      </c>
      <c r="AF77" t="s">
        <v>28</v>
      </c>
      <c r="AG77" t="s">
        <v>29</v>
      </c>
    </row>
    <row r="78" spans="1:33" ht="19.95" customHeight="1" x14ac:dyDescent="0.3">
      <c r="A78" s="3">
        <v>77</v>
      </c>
      <c r="B78" s="3" t="s">
        <v>1107</v>
      </c>
      <c r="C78" t="s">
        <v>1024</v>
      </c>
      <c r="D78" t="s">
        <v>1025</v>
      </c>
      <c r="E78" t="s">
        <v>1026</v>
      </c>
      <c r="F78" t="s">
        <v>1027</v>
      </c>
      <c r="G78">
        <v>20170529</v>
      </c>
      <c r="H78">
        <v>2017</v>
      </c>
      <c r="K78">
        <v>1</v>
      </c>
      <c r="L78">
        <v>6</v>
      </c>
      <c r="M78" t="s">
        <v>1028</v>
      </c>
      <c r="O78" t="s">
        <v>1029</v>
      </c>
      <c r="P78" t="s">
        <v>1030</v>
      </c>
      <c r="R78" t="s">
        <v>1031</v>
      </c>
      <c r="S78" t="s">
        <v>1032</v>
      </c>
      <c r="T78" t="s">
        <v>1033</v>
      </c>
      <c r="U78" t="s">
        <v>562</v>
      </c>
      <c r="V78" t="s">
        <v>1034</v>
      </c>
      <c r="AD78" t="s">
        <v>1035</v>
      </c>
      <c r="AF78" t="s">
        <v>28</v>
      </c>
      <c r="AG78" t="s">
        <v>29</v>
      </c>
    </row>
    <row r="79" spans="1:33" ht="19.95" customHeight="1" x14ac:dyDescent="0.3">
      <c r="A79" s="3">
        <v>78</v>
      </c>
      <c r="B79" s="3" t="s">
        <v>1107</v>
      </c>
      <c r="C79" t="s">
        <v>1036</v>
      </c>
      <c r="D79" t="s">
        <v>1037</v>
      </c>
      <c r="E79" t="s">
        <v>1038</v>
      </c>
      <c r="F79" t="s">
        <v>1039</v>
      </c>
      <c r="G79">
        <v>20061009</v>
      </c>
      <c r="H79">
        <v>2006</v>
      </c>
      <c r="K79">
        <v>683</v>
      </c>
      <c r="L79">
        <v>688</v>
      </c>
      <c r="M79" t="s">
        <v>1040</v>
      </c>
      <c r="N79" t="s">
        <v>1041</v>
      </c>
      <c r="O79" t="s">
        <v>1042</v>
      </c>
      <c r="P79" t="s">
        <v>1043</v>
      </c>
      <c r="R79" t="s">
        <v>1044</v>
      </c>
      <c r="U79" t="s">
        <v>1045</v>
      </c>
      <c r="V79" t="s">
        <v>1046</v>
      </c>
      <c r="X79">
        <v>2</v>
      </c>
      <c r="Z79">
        <v>9</v>
      </c>
      <c r="AD79" t="s">
        <v>1047</v>
      </c>
      <c r="AF79" t="s">
        <v>28</v>
      </c>
      <c r="AG79" t="s">
        <v>29</v>
      </c>
    </row>
    <row r="80" spans="1:33" ht="19.95" customHeight="1" x14ac:dyDescent="0.3">
      <c r="A80" s="3">
        <v>79</v>
      </c>
      <c r="B80" s="3" t="s">
        <v>1107</v>
      </c>
      <c r="C80" t="s">
        <v>1048</v>
      </c>
      <c r="D80" t="s">
        <v>1049</v>
      </c>
      <c r="E80" t="s">
        <v>1050</v>
      </c>
      <c r="F80" t="s">
        <v>1051</v>
      </c>
      <c r="G80">
        <v>20100506</v>
      </c>
      <c r="H80">
        <v>2010</v>
      </c>
      <c r="K80">
        <v>224</v>
      </c>
      <c r="L80">
        <v>229</v>
      </c>
      <c r="M80" t="s">
        <v>1052</v>
      </c>
      <c r="O80" t="s">
        <v>1053</v>
      </c>
      <c r="P80" t="s">
        <v>1054</v>
      </c>
      <c r="R80" t="s">
        <v>1055</v>
      </c>
      <c r="S80" t="s">
        <v>1056</v>
      </c>
      <c r="T80" t="s">
        <v>1057</v>
      </c>
      <c r="U80" t="s">
        <v>1058</v>
      </c>
      <c r="V80" t="s">
        <v>1059</v>
      </c>
      <c r="X80">
        <v>1</v>
      </c>
      <c r="Z80">
        <v>14</v>
      </c>
      <c r="AD80" t="s">
        <v>1060</v>
      </c>
      <c r="AF80" t="s">
        <v>28</v>
      </c>
      <c r="AG80" t="s">
        <v>29</v>
      </c>
    </row>
    <row r="81" spans="1:33" ht="19.95" customHeight="1" x14ac:dyDescent="0.3">
      <c r="A81" s="3">
        <v>80</v>
      </c>
      <c r="B81" s="3" t="s">
        <v>1107</v>
      </c>
      <c r="C81" t="s">
        <v>1061</v>
      </c>
      <c r="D81" t="s">
        <v>1062</v>
      </c>
      <c r="E81" t="s">
        <v>1063</v>
      </c>
      <c r="F81" t="s">
        <v>51</v>
      </c>
      <c r="G81">
        <v>20151130</v>
      </c>
      <c r="H81">
        <v>2015</v>
      </c>
      <c r="K81">
        <v>196</v>
      </c>
      <c r="L81">
        <v>205</v>
      </c>
      <c r="M81" t="s">
        <v>1064</v>
      </c>
      <c r="O81" t="s">
        <v>52</v>
      </c>
      <c r="P81" t="s">
        <v>1065</v>
      </c>
      <c r="R81" t="s">
        <v>1066</v>
      </c>
      <c r="T81" t="s">
        <v>1067</v>
      </c>
      <c r="U81" t="s">
        <v>1068</v>
      </c>
      <c r="V81" t="s">
        <v>1069</v>
      </c>
      <c r="X81">
        <v>1</v>
      </c>
      <c r="Z81">
        <v>17</v>
      </c>
      <c r="AD81" t="s">
        <v>53</v>
      </c>
      <c r="AF81" t="s">
        <v>28</v>
      </c>
      <c r="AG81" t="s">
        <v>29</v>
      </c>
    </row>
    <row r="82" spans="1:33" ht="19.95" customHeight="1" x14ac:dyDescent="0.3">
      <c r="A82" s="3">
        <v>81</v>
      </c>
      <c r="B82" s="3" t="s">
        <v>1107</v>
      </c>
      <c r="C82" t="s">
        <v>1070</v>
      </c>
      <c r="D82" t="s">
        <v>1071</v>
      </c>
      <c r="E82" t="s">
        <v>1072</v>
      </c>
      <c r="F82" t="s">
        <v>1073</v>
      </c>
      <c r="G82">
        <v>20130923</v>
      </c>
      <c r="H82">
        <v>2013</v>
      </c>
      <c r="K82">
        <v>183</v>
      </c>
      <c r="L82">
        <v>186</v>
      </c>
      <c r="M82" t="s">
        <v>1074</v>
      </c>
      <c r="N82" t="s">
        <v>494</v>
      </c>
      <c r="O82" t="s">
        <v>1075</v>
      </c>
      <c r="P82" t="s">
        <v>1076</v>
      </c>
      <c r="R82" t="s">
        <v>1077</v>
      </c>
      <c r="S82" t="s">
        <v>1078</v>
      </c>
      <c r="T82" t="s">
        <v>1079</v>
      </c>
      <c r="U82" t="s">
        <v>1080</v>
      </c>
      <c r="V82" t="s">
        <v>1081</v>
      </c>
      <c r="X82">
        <v>0</v>
      </c>
      <c r="Z82">
        <v>12</v>
      </c>
      <c r="AD82" t="s">
        <v>1082</v>
      </c>
      <c r="AF82" t="s">
        <v>28</v>
      </c>
      <c r="AG82" t="s">
        <v>29</v>
      </c>
    </row>
    <row r="83" spans="1:33" ht="19.95" customHeight="1" x14ac:dyDescent="0.3">
      <c r="A83" s="3">
        <v>82</v>
      </c>
      <c r="B83" s="3" t="s">
        <v>1107</v>
      </c>
      <c r="C83" t="s">
        <v>1083</v>
      </c>
      <c r="D83" t="s">
        <v>1084</v>
      </c>
      <c r="E83" t="s">
        <v>1085</v>
      </c>
      <c r="F83" t="s">
        <v>1086</v>
      </c>
      <c r="G83">
        <v>20081107</v>
      </c>
      <c r="H83">
        <v>2008</v>
      </c>
      <c r="K83">
        <v>83</v>
      </c>
      <c r="L83">
        <v>90</v>
      </c>
      <c r="M83" t="s">
        <v>1087</v>
      </c>
      <c r="O83" t="s">
        <v>1088</v>
      </c>
      <c r="P83" t="s">
        <v>1089</v>
      </c>
      <c r="R83" t="s">
        <v>1090</v>
      </c>
      <c r="T83" t="s">
        <v>1091</v>
      </c>
      <c r="U83" t="s">
        <v>780</v>
      </c>
      <c r="V83" t="s">
        <v>1092</v>
      </c>
      <c r="X83">
        <v>4</v>
      </c>
      <c r="Z83">
        <v>20</v>
      </c>
      <c r="AD83" t="s">
        <v>1093</v>
      </c>
      <c r="AF83" t="s">
        <v>28</v>
      </c>
      <c r="AG83" t="s">
        <v>29</v>
      </c>
    </row>
    <row r="84" spans="1:33" ht="19.95" customHeight="1" x14ac:dyDescent="0.3">
      <c r="A84" s="3">
        <v>83</v>
      </c>
      <c r="B84" s="3" t="s">
        <v>1107</v>
      </c>
      <c r="C84" t="s">
        <v>1094</v>
      </c>
      <c r="D84" t="s">
        <v>1095</v>
      </c>
      <c r="E84" t="s">
        <v>1096</v>
      </c>
      <c r="F84" t="s">
        <v>1097</v>
      </c>
      <c r="G84">
        <v>20061211</v>
      </c>
      <c r="H84">
        <v>2006</v>
      </c>
      <c r="K84">
        <v>254</v>
      </c>
      <c r="L84">
        <v>264</v>
      </c>
      <c r="M84" t="s">
        <v>1098</v>
      </c>
      <c r="N84" t="s">
        <v>1099</v>
      </c>
      <c r="O84" t="s">
        <v>1100</v>
      </c>
      <c r="P84" t="s">
        <v>1101</v>
      </c>
      <c r="R84" t="s">
        <v>1102</v>
      </c>
      <c r="T84" t="s">
        <v>1103</v>
      </c>
      <c r="U84" t="s">
        <v>1104</v>
      </c>
      <c r="V84" t="s">
        <v>1105</v>
      </c>
      <c r="X84">
        <v>13</v>
      </c>
      <c r="Z84">
        <v>13</v>
      </c>
      <c r="AD84" t="s">
        <v>1106</v>
      </c>
      <c r="AF84" t="s">
        <v>28</v>
      </c>
      <c r="AG84" t="s">
        <v>29</v>
      </c>
    </row>
    <row r="85" spans="1:33" ht="19.95" customHeight="1" x14ac:dyDescent="0.3">
      <c r="A85" s="3">
        <v>84</v>
      </c>
      <c r="B85" s="6" t="s">
        <v>1210</v>
      </c>
      <c r="C85" t="s">
        <v>1142</v>
      </c>
      <c r="D85" t="s">
        <v>1143</v>
      </c>
      <c r="E85" t="s">
        <v>1144</v>
      </c>
      <c r="F85" t="s">
        <v>759</v>
      </c>
      <c r="G85">
        <v>20090623</v>
      </c>
      <c r="H85">
        <v>2009</v>
      </c>
      <c r="K85">
        <v>365</v>
      </c>
      <c r="L85">
        <v>370</v>
      </c>
      <c r="M85" t="s">
        <v>1145</v>
      </c>
      <c r="O85" t="s">
        <v>761</v>
      </c>
      <c r="P85" t="s">
        <v>1146</v>
      </c>
      <c r="R85" t="s">
        <v>1147</v>
      </c>
      <c r="S85" t="s">
        <v>1148</v>
      </c>
      <c r="T85" t="s">
        <v>1149</v>
      </c>
      <c r="U85" t="s">
        <v>1150</v>
      </c>
      <c r="V85" t="s">
        <v>1151</v>
      </c>
      <c r="X85">
        <v>2</v>
      </c>
      <c r="Z85">
        <v>6</v>
      </c>
      <c r="AD85" t="s">
        <v>768</v>
      </c>
      <c r="AF85" t="s">
        <v>28</v>
      </c>
      <c r="AG85" t="s">
        <v>29</v>
      </c>
    </row>
    <row r="86" spans="1:33" ht="19.95" customHeight="1" x14ac:dyDescent="0.3">
      <c r="A86" s="3">
        <v>85</v>
      </c>
      <c r="B86" s="6" t="s">
        <v>1210</v>
      </c>
      <c r="C86" t="s">
        <v>1152</v>
      </c>
      <c r="D86" t="s">
        <v>1153</v>
      </c>
      <c r="E86" t="s">
        <v>1154</v>
      </c>
      <c r="F86" t="s">
        <v>1155</v>
      </c>
      <c r="G86">
        <v>20120903</v>
      </c>
      <c r="H86">
        <v>2012</v>
      </c>
      <c r="K86">
        <v>119</v>
      </c>
      <c r="L86">
        <v>130</v>
      </c>
      <c r="M86" t="s">
        <v>1156</v>
      </c>
      <c r="O86" t="s">
        <v>1157</v>
      </c>
      <c r="P86" t="s">
        <v>1158</v>
      </c>
      <c r="R86" t="s">
        <v>1159</v>
      </c>
      <c r="S86" t="s">
        <v>1160</v>
      </c>
      <c r="T86" t="s">
        <v>1161</v>
      </c>
      <c r="U86" t="s">
        <v>1162</v>
      </c>
      <c r="V86" t="s">
        <v>1163</v>
      </c>
      <c r="X86">
        <v>3</v>
      </c>
      <c r="Z86">
        <v>23</v>
      </c>
      <c r="AD86" t="s">
        <v>1164</v>
      </c>
      <c r="AF86" t="s">
        <v>28</v>
      </c>
      <c r="AG86" t="s">
        <v>29</v>
      </c>
    </row>
    <row r="87" spans="1:33" ht="19.95" customHeight="1" x14ac:dyDescent="0.3">
      <c r="A87" s="3">
        <v>86</v>
      </c>
      <c r="B87" s="6" t="s">
        <v>1210</v>
      </c>
      <c r="C87" t="s">
        <v>1165</v>
      </c>
      <c r="D87" t="s">
        <v>1166</v>
      </c>
      <c r="E87" t="s">
        <v>1167</v>
      </c>
      <c r="F87" t="s">
        <v>1168</v>
      </c>
      <c r="G87">
        <v>20110609</v>
      </c>
      <c r="H87">
        <v>2011</v>
      </c>
      <c r="K87">
        <v>353</v>
      </c>
      <c r="L87">
        <v>357</v>
      </c>
      <c r="M87" t="s">
        <v>1169</v>
      </c>
      <c r="O87" t="s">
        <v>1170</v>
      </c>
      <c r="P87" t="s">
        <v>1171</v>
      </c>
      <c r="R87" t="s">
        <v>1172</v>
      </c>
      <c r="T87" t="s">
        <v>1173</v>
      </c>
      <c r="U87" t="s">
        <v>1174</v>
      </c>
      <c r="V87" t="s">
        <v>1175</v>
      </c>
      <c r="X87">
        <v>1</v>
      </c>
      <c r="Z87">
        <v>11</v>
      </c>
      <c r="AD87" t="s">
        <v>1176</v>
      </c>
      <c r="AF87" t="s">
        <v>28</v>
      </c>
      <c r="AG87" t="s">
        <v>29</v>
      </c>
    </row>
    <row r="88" spans="1:33" ht="19.95" customHeight="1" x14ac:dyDescent="0.3">
      <c r="A88" s="3">
        <v>87</v>
      </c>
      <c r="B88" s="6" t="s">
        <v>1210</v>
      </c>
      <c r="C88" t="s">
        <v>1177</v>
      </c>
      <c r="D88" t="s">
        <v>1178</v>
      </c>
      <c r="E88" t="s">
        <v>1179</v>
      </c>
      <c r="F88" t="s">
        <v>1180</v>
      </c>
      <c r="G88">
        <v>20130701</v>
      </c>
      <c r="H88">
        <v>2013</v>
      </c>
      <c r="K88">
        <v>164</v>
      </c>
      <c r="L88">
        <v>169</v>
      </c>
      <c r="M88" t="s">
        <v>1181</v>
      </c>
      <c r="O88" t="s">
        <v>1182</v>
      </c>
      <c r="P88" t="s">
        <v>1183</v>
      </c>
      <c r="R88" t="s">
        <v>1184</v>
      </c>
      <c r="S88" t="s">
        <v>1185</v>
      </c>
      <c r="T88" t="s">
        <v>1186</v>
      </c>
      <c r="U88" t="s">
        <v>1187</v>
      </c>
      <c r="V88" t="s">
        <v>1188</v>
      </c>
      <c r="X88">
        <v>4</v>
      </c>
      <c r="Z88">
        <v>20</v>
      </c>
      <c r="AD88" t="s">
        <v>1189</v>
      </c>
      <c r="AF88" t="s">
        <v>28</v>
      </c>
      <c r="AG88" t="s">
        <v>29</v>
      </c>
    </row>
    <row r="89" spans="1:33" ht="19.95" customHeight="1" x14ac:dyDescent="0.3">
      <c r="A89" s="3">
        <v>88</v>
      </c>
      <c r="B89" s="6" t="s">
        <v>1210</v>
      </c>
      <c r="C89" t="s">
        <v>1190</v>
      </c>
      <c r="D89" t="s">
        <v>1191</v>
      </c>
      <c r="E89" t="s">
        <v>1192</v>
      </c>
      <c r="F89" t="s">
        <v>51</v>
      </c>
      <c r="G89">
        <v>20151130</v>
      </c>
      <c r="H89">
        <v>2015</v>
      </c>
      <c r="K89">
        <v>1</v>
      </c>
      <c r="L89">
        <v>1</v>
      </c>
      <c r="M89" t="s">
        <v>1193</v>
      </c>
      <c r="O89" t="s">
        <v>52</v>
      </c>
      <c r="P89" t="s">
        <v>1194</v>
      </c>
      <c r="R89" t="s">
        <v>1195</v>
      </c>
      <c r="AD89" t="s">
        <v>53</v>
      </c>
      <c r="AF89" t="s">
        <v>28</v>
      </c>
      <c r="AG89" t="s">
        <v>29</v>
      </c>
    </row>
    <row r="90" spans="1:33" ht="19.95" customHeight="1" x14ac:dyDescent="0.3">
      <c r="A90" s="3">
        <v>89</v>
      </c>
      <c r="B90" s="6" t="s">
        <v>1210</v>
      </c>
      <c r="C90" t="s">
        <v>1196</v>
      </c>
      <c r="D90" t="s">
        <v>1197</v>
      </c>
      <c r="E90" t="s">
        <v>1198</v>
      </c>
      <c r="F90" t="s">
        <v>1199</v>
      </c>
      <c r="G90">
        <v>20110421</v>
      </c>
      <c r="H90">
        <v>2011</v>
      </c>
      <c r="K90">
        <v>67</v>
      </c>
      <c r="L90">
        <v>74</v>
      </c>
      <c r="M90" t="s">
        <v>1200</v>
      </c>
      <c r="N90" t="s">
        <v>1201</v>
      </c>
      <c r="O90" t="s">
        <v>1202</v>
      </c>
      <c r="P90" t="s">
        <v>1203</v>
      </c>
      <c r="R90" t="s">
        <v>1204</v>
      </c>
      <c r="S90" t="s">
        <v>1205</v>
      </c>
      <c r="T90" t="s">
        <v>1206</v>
      </c>
      <c r="U90" t="s">
        <v>1207</v>
      </c>
      <c r="V90" t="s">
        <v>1208</v>
      </c>
      <c r="X90">
        <v>2</v>
      </c>
      <c r="Y90">
        <v>1</v>
      </c>
      <c r="Z90">
        <v>17</v>
      </c>
      <c r="AD90" t="s">
        <v>1209</v>
      </c>
      <c r="AF90" t="s">
        <v>28</v>
      </c>
      <c r="AG90" t="s">
        <v>29</v>
      </c>
    </row>
    <row r="91" spans="1:33" ht="19.95" customHeight="1" x14ac:dyDescent="0.3">
      <c r="A91" s="3">
        <v>90</v>
      </c>
      <c r="B91" s="6" t="s">
        <v>2200</v>
      </c>
      <c r="C91" t="s">
        <v>69</v>
      </c>
      <c r="D91" t="s">
        <v>70</v>
      </c>
      <c r="F91" t="s">
        <v>71</v>
      </c>
      <c r="G91">
        <v>20071119</v>
      </c>
      <c r="H91">
        <v>2007</v>
      </c>
      <c r="K91">
        <v>1</v>
      </c>
      <c r="L91">
        <v>13</v>
      </c>
      <c r="M91" t="s">
        <v>72</v>
      </c>
      <c r="O91" t="s">
        <v>73</v>
      </c>
      <c r="P91" t="s">
        <v>74</v>
      </c>
      <c r="R91" t="s">
        <v>75</v>
      </c>
      <c r="S91" t="s">
        <v>76</v>
      </c>
      <c r="T91" t="s">
        <v>77</v>
      </c>
      <c r="X91">
        <v>0</v>
      </c>
      <c r="Z91">
        <v>11</v>
      </c>
      <c r="AD91" t="s">
        <v>78</v>
      </c>
      <c r="AF91" t="s">
        <v>28</v>
      </c>
      <c r="AG91" t="s">
        <v>29</v>
      </c>
    </row>
    <row r="92" spans="1:33" ht="19.95" customHeight="1" x14ac:dyDescent="0.3">
      <c r="A92" s="3">
        <v>91</v>
      </c>
      <c r="B92" s="6" t="s">
        <v>2200</v>
      </c>
      <c r="C92" t="s">
        <v>93</v>
      </c>
      <c r="D92" t="s">
        <v>94</v>
      </c>
      <c r="E92" t="s">
        <v>95</v>
      </c>
      <c r="F92" t="s">
        <v>47</v>
      </c>
      <c r="G92">
        <v>20150126</v>
      </c>
      <c r="H92">
        <v>2014</v>
      </c>
      <c r="K92">
        <v>254</v>
      </c>
      <c r="L92">
        <v>263</v>
      </c>
      <c r="M92" t="s">
        <v>96</v>
      </c>
      <c r="O92" t="s">
        <v>48</v>
      </c>
      <c r="R92" t="s">
        <v>97</v>
      </c>
      <c r="S92" t="s">
        <v>98</v>
      </c>
      <c r="T92" t="s">
        <v>99</v>
      </c>
      <c r="U92" t="s">
        <v>100</v>
      </c>
      <c r="V92" t="s">
        <v>101</v>
      </c>
      <c r="X92">
        <v>0</v>
      </c>
      <c r="Z92">
        <v>38</v>
      </c>
      <c r="AD92" t="s">
        <v>49</v>
      </c>
      <c r="AF92" t="s">
        <v>28</v>
      </c>
      <c r="AG92" t="s">
        <v>29</v>
      </c>
    </row>
    <row r="93" spans="1:33" ht="19.95" customHeight="1" x14ac:dyDescent="0.3">
      <c r="A93" s="3">
        <v>92</v>
      </c>
      <c r="B93" s="6" t="s">
        <v>2200</v>
      </c>
      <c r="C93" t="s">
        <v>1213</v>
      </c>
      <c r="D93" t="s">
        <v>1214</v>
      </c>
      <c r="E93" t="s">
        <v>1215</v>
      </c>
      <c r="F93" t="s">
        <v>1216</v>
      </c>
      <c r="G93">
        <v>20060306</v>
      </c>
      <c r="H93">
        <v>2006</v>
      </c>
      <c r="K93" t="s">
        <v>269</v>
      </c>
      <c r="M93" t="s">
        <v>1217</v>
      </c>
      <c r="O93" t="s">
        <v>1218</v>
      </c>
      <c r="P93" t="s">
        <v>1219</v>
      </c>
      <c r="R93" t="s">
        <v>1220</v>
      </c>
      <c r="T93" t="s">
        <v>1221</v>
      </c>
      <c r="U93" t="s">
        <v>1222</v>
      </c>
      <c r="V93" t="s">
        <v>1223</v>
      </c>
      <c r="X93">
        <v>2</v>
      </c>
      <c r="Z93">
        <v>26</v>
      </c>
      <c r="AD93" t="s">
        <v>1224</v>
      </c>
      <c r="AF93" t="s">
        <v>28</v>
      </c>
      <c r="AG93" t="s">
        <v>29</v>
      </c>
    </row>
    <row r="94" spans="1:33" ht="19.95" customHeight="1" x14ac:dyDescent="0.3">
      <c r="A94" s="3">
        <v>93</v>
      </c>
      <c r="B94" s="6" t="s">
        <v>2200</v>
      </c>
      <c r="C94" t="s">
        <v>1225</v>
      </c>
      <c r="D94" t="s">
        <v>1226</v>
      </c>
      <c r="E94" t="s">
        <v>1227</v>
      </c>
      <c r="F94" t="s">
        <v>43</v>
      </c>
      <c r="G94">
        <v>20110929</v>
      </c>
      <c r="H94">
        <v>2011</v>
      </c>
      <c r="K94">
        <v>90</v>
      </c>
      <c r="L94">
        <v>99</v>
      </c>
      <c r="M94" t="s">
        <v>1228</v>
      </c>
      <c r="O94" t="s">
        <v>44</v>
      </c>
      <c r="P94" t="s">
        <v>1229</v>
      </c>
      <c r="R94" t="s">
        <v>1230</v>
      </c>
      <c r="S94" t="s">
        <v>1231</v>
      </c>
      <c r="T94" t="s">
        <v>1232</v>
      </c>
      <c r="U94" t="s">
        <v>1233</v>
      </c>
      <c r="V94" t="s">
        <v>1234</v>
      </c>
      <c r="X94">
        <v>12</v>
      </c>
      <c r="Z94">
        <v>20</v>
      </c>
      <c r="AD94" t="s">
        <v>45</v>
      </c>
      <c r="AF94" t="s">
        <v>28</v>
      </c>
      <c r="AG94" t="s">
        <v>29</v>
      </c>
    </row>
    <row r="95" spans="1:33" ht="19.95" customHeight="1" x14ac:dyDescent="0.3">
      <c r="A95" s="3">
        <v>94</v>
      </c>
      <c r="B95" s="6" t="s">
        <v>2200</v>
      </c>
      <c r="C95" t="s">
        <v>1235</v>
      </c>
      <c r="D95" t="s">
        <v>1236</v>
      </c>
      <c r="E95" t="s">
        <v>1237</v>
      </c>
      <c r="F95" t="s">
        <v>1238</v>
      </c>
      <c r="G95">
        <v>20091113</v>
      </c>
      <c r="H95">
        <v>2009</v>
      </c>
      <c r="K95">
        <v>1102</v>
      </c>
      <c r="L95">
        <v>1107</v>
      </c>
      <c r="M95" t="s">
        <v>1239</v>
      </c>
      <c r="O95" t="s">
        <v>1240</v>
      </c>
      <c r="P95" t="s">
        <v>1241</v>
      </c>
      <c r="R95" t="s">
        <v>1242</v>
      </c>
      <c r="S95" t="s">
        <v>1243</v>
      </c>
      <c r="T95" t="s">
        <v>1244</v>
      </c>
      <c r="U95" t="s">
        <v>1245</v>
      </c>
      <c r="V95" t="s">
        <v>1246</v>
      </c>
      <c r="X95">
        <v>5</v>
      </c>
      <c r="Z95">
        <v>17</v>
      </c>
      <c r="AD95" t="s">
        <v>1247</v>
      </c>
      <c r="AF95" t="s">
        <v>28</v>
      </c>
      <c r="AG95" t="s">
        <v>29</v>
      </c>
    </row>
    <row r="96" spans="1:33" ht="19.95" customHeight="1" x14ac:dyDescent="0.3">
      <c r="A96" s="3">
        <v>95</v>
      </c>
      <c r="B96" s="6" t="s">
        <v>2200</v>
      </c>
      <c r="C96" t="s">
        <v>1248</v>
      </c>
      <c r="D96" t="s">
        <v>1249</v>
      </c>
      <c r="E96" t="s">
        <v>1250</v>
      </c>
      <c r="F96" t="s">
        <v>1251</v>
      </c>
      <c r="G96">
        <v>20130912</v>
      </c>
      <c r="H96">
        <v>2013</v>
      </c>
      <c r="K96">
        <v>31</v>
      </c>
      <c r="L96">
        <v>36</v>
      </c>
      <c r="M96" t="s">
        <v>1252</v>
      </c>
      <c r="N96" t="s">
        <v>1253</v>
      </c>
      <c r="O96" t="s">
        <v>1254</v>
      </c>
      <c r="P96" t="s">
        <v>1255</v>
      </c>
      <c r="R96" t="s">
        <v>1256</v>
      </c>
      <c r="T96" t="s">
        <v>1257</v>
      </c>
      <c r="U96" t="s">
        <v>1258</v>
      </c>
      <c r="V96" t="s">
        <v>1259</v>
      </c>
      <c r="X96">
        <v>0</v>
      </c>
      <c r="Z96">
        <v>24</v>
      </c>
      <c r="AD96" t="s">
        <v>1260</v>
      </c>
      <c r="AF96" t="s">
        <v>28</v>
      </c>
      <c r="AG96" t="s">
        <v>29</v>
      </c>
    </row>
    <row r="97" spans="1:33" ht="19.95" customHeight="1" x14ac:dyDescent="0.3">
      <c r="A97" s="3">
        <v>96</v>
      </c>
      <c r="B97" s="6" t="s">
        <v>2200</v>
      </c>
      <c r="C97" t="s">
        <v>102</v>
      </c>
      <c r="D97" t="s">
        <v>103</v>
      </c>
      <c r="E97" t="s">
        <v>104</v>
      </c>
      <c r="F97" t="s">
        <v>105</v>
      </c>
      <c r="G97">
        <v>20121001</v>
      </c>
      <c r="H97">
        <v>2012</v>
      </c>
      <c r="K97">
        <v>4463</v>
      </c>
      <c r="L97">
        <v>4469</v>
      </c>
      <c r="M97" t="s">
        <v>106</v>
      </c>
      <c r="N97" t="s">
        <v>107</v>
      </c>
      <c r="O97" t="s">
        <v>108</v>
      </c>
      <c r="P97" t="s">
        <v>109</v>
      </c>
      <c r="R97" t="s">
        <v>110</v>
      </c>
      <c r="T97" t="s">
        <v>111</v>
      </c>
      <c r="U97" t="s">
        <v>112</v>
      </c>
      <c r="V97" t="s">
        <v>113</v>
      </c>
      <c r="X97">
        <v>6</v>
      </c>
      <c r="Z97">
        <v>25</v>
      </c>
      <c r="AD97" t="s">
        <v>114</v>
      </c>
      <c r="AF97" t="s">
        <v>28</v>
      </c>
      <c r="AG97" t="s">
        <v>29</v>
      </c>
    </row>
    <row r="98" spans="1:33" ht="19.95" customHeight="1" x14ac:dyDescent="0.3">
      <c r="A98" s="3">
        <v>97</v>
      </c>
      <c r="B98" s="6" t="s">
        <v>2200</v>
      </c>
      <c r="C98" t="s">
        <v>1261</v>
      </c>
      <c r="D98" t="s">
        <v>1262</v>
      </c>
      <c r="E98" t="s">
        <v>33</v>
      </c>
      <c r="F98" t="s">
        <v>1263</v>
      </c>
      <c r="G98">
        <v>20101101</v>
      </c>
      <c r="H98">
        <v>2010</v>
      </c>
      <c r="K98">
        <v>290</v>
      </c>
      <c r="L98">
        <v>295</v>
      </c>
      <c r="M98" t="s">
        <v>1264</v>
      </c>
      <c r="O98" t="s">
        <v>1265</v>
      </c>
      <c r="P98" t="s">
        <v>1266</v>
      </c>
      <c r="R98" t="s">
        <v>1267</v>
      </c>
      <c r="S98" t="s">
        <v>1268</v>
      </c>
      <c r="U98" t="s">
        <v>1269</v>
      </c>
      <c r="V98" t="s">
        <v>1270</v>
      </c>
      <c r="X98">
        <v>2</v>
      </c>
      <c r="Z98">
        <v>31</v>
      </c>
      <c r="AD98" t="s">
        <v>1271</v>
      </c>
      <c r="AF98" t="s">
        <v>28</v>
      </c>
      <c r="AG98" t="s">
        <v>29</v>
      </c>
    </row>
    <row r="99" spans="1:33" ht="19.95" customHeight="1" x14ac:dyDescent="0.3">
      <c r="A99" s="3">
        <v>98</v>
      </c>
      <c r="B99" s="6" t="s">
        <v>2200</v>
      </c>
      <c r="C99" t="s">
        <v>115</v>
      </c>
      <c r="D99" t="s">
        <v>116</v>
      </c>
      <c r="E99" t="s">
        <v>117</v>
      </c>
      <c r="F99" t="s">
        <v>47</v>
      </c>
      <c r="G99">
        <v>20150126</v>
      </c>
      <c r="H99">
        <v>2014</v>
      </c>
      <c r="K99">
        <v>384</v>
      </c>
      <c r="L99">
        <v>391</v>
      </c>
      <c r="M99" t="s">
        <v>118</v>
      </c>
      <c r="O99" t="s">
        <v>48</v>
      </c>
      <c r="R99" t="s">
        <v>119</v>
      </c>
      <c r="S99" t="s">
        <v>120</v>
      </c>
      <c r="T99" t="s">
        <v>121</v>
      </c>
      <c r="X99">
        <v>1</v>
      </c>
      <c r="Z99">
        <v>17</v>
      </c>
      <c r="AD99" t="s">
        <v>49</v>
      </c>
      <c r="AF99" t="s">
        <v>28</v>
      </c>
      <c r="AG99" t="s">
        <v>29</v>
      </c>
    </row>
    <row r="100" spans="1:33" ht="19.95" customHeight="1" x14ac:dyDescent="0.3">
      <c r="A100" s="3">
        <v>99</v>
      </c>
      <c r="B100" s="6" t="s">
        <v>2200</v>
      </c>
      <c r="C100" t="s">
        <v>122</v>
      </c>
      <c r="D100" t="s">
        <v>123</v>
      </c>
      <c r="E100" t="s">
        <v>124</v>
      </c>
      <c r="F100" t="s">
        <v>125</v>
      </c>
      <c r="G100">
        <v>20130916</v>
      </c>
      <c r="H100">
        <v>2012</v>
      </c>
      <c r="K100">
        <v>34</v>
      </c>
      <c r="L100">
        <v>39</v>
      </c>
      <c r="M100" t="s">
        <v>126</v>
      </c>
      <c r="O100" t="s">
        <v>127</v>
      </c>
      <c r="P100" t="s">
        <v>128</v>
      </c>
      <c r="R100" t="s">
        <v>129</v>
      </c>
      <c r="S100" t="s">
        <v>130</v>
      </c>
      <c r="T100" t="s">
        <v>131</v>
      </c>
      <c r="U100" t="s">
        <v>132</v>
      </c>
      <c r="V100" t="s">
        <v>133</v>
      </c>
      <c r="X100">
        <v>0</v>
      </c>
      <c r="Z100">
        <v>35</v>
      </c>
      <c r="AD100" t="s">
        <v>134</v>
      </c>
      <c r="AF100" t="s">
        <v>28</v>
      </c>
      <c r="AG100" t="s">
        <v>29</v>
      </c>
    </row>
    <row r="101" spans="1:33" ht="19.95" customHeight="1" x14ac:dyDescent="0.3">
      <c r="A101" s="3">
        <v>100</v>
      </c>
      <c r="B101" s="6" t="s">
        <v>2200</v>
      </c>
      <c r="C101" t="s">
        <v>1272</v>
      </c>
      <c r="D101" t="s">
        <v>1273</v>
      </c>
      <c r="E101" t="s">
        <v>1274</v>
      </c>
      <c r="F101" t="s">
        <v>1275</v>
      </c>
      <c r="G101">
        <v>20150112</v>
      </c>
      <c r="H101">
        <v>2014</v>
      </c>
      <c r="K101">
        <v>1</v>
      </c>
      <c r="L101">
        <v>8</v>
      </c>
      <c r="M101" t="s">
        <v>1276</v>
      </c>
      <c r="N101" t="s">
        <v>903</v>
      </c>
      <c r="O101" t="s">
        <v>1277</v>
      </c>
      <c r="P101" t="s">
        <v>1278</v>
      </c>
      <c r="R101" t="s">
        <v>1279</v>
      </c>
      <c r="T101" t="s">
        <v>1280</v>
      </c>
      <c r="U101" t="s">
        <v>1281</v>
      </c>
      <c r="V101" t="s">
        <v>1282</v>
      </c>
      <c r="X101">
        <v>0</v>
      </c>
      <c r="Z101">
        <v>27</v>
      </c>
      <c r="AD101" t="s">
        <v>1283</v>
      </c>
      <c r="AF101" t="s">
        <v>28</v>
      </c>
      <c r="AG101" t="s">
        <v>29</v>
      </c>
    </row>
    <row r="102" spans="1:33" ht="19.95" customHeight="1" x14ac:dyDescent="0.3">
      <c r="A102" s="3">
        <v>101</v>
      </c>
      <c r="B102" s="6" t="s">
        <v>2200</v>
      </c>
      <c r="C102" t="s">
        <v>1284</v>
      </c>
      <c r="D102" t="s">
        <v>1285</v>
      </c>
      <c r="E102" t="s">
        <v>1286</v>
      </c>
      <c r="F102" t="s">
        <v>1287</v>
      </c>
      <c r="G102">
        <v>20161003</v>
      </c>
      <c r="H102">
        <v>2016</v>
      </c>
      <c r="K102">
        <v>226</v>
      </c>
      <c r="L102">
        <v>229</v>
      </c>
      <c r="M102" t="s">
        <v>1288</v>
      </c>
      <c r="O102" t="s">
        <v>1289</v>
      </c>
      <c r="P102" t="s">
        <v>1290</v>
      </c>
      <c r="R102" t="s">
        <v>1291</v>
      </c>
      <c r="S102" t="s">
        <v>1292</v>
      </c>
      <c r="T102" t="s">
        <v>1293</v>
      </c>
      <c r="U102" t="s">
        <v>1294</v>
      </c>
      <c r="V102" t="s">
        <v>1295</v>
      </c>
      <c r="AD102" t="s">
        <v>1296</v>
      </c>
      <c r="AF102" t="s">
        <v>28</v>
      </c>
      <c r="AG102" t="s">
        <v>29</v>
      </c>
    </row>
    <row r="103" spans="1:33" ht="19.95" customHeight="1" x14ac:dyDescent="0.3">
      <c r="A103" s="3">
        <v>102</v>
      </c>
      <c r="B103" s="6" t="s">
        <v>2200</v>
      </c>
      <c r="C103" t="s">
        <v>1297</v>
      </c>
      <c r="D103" t="s">
        <v>1298</v>
      </c>
      <c r="E103" t="s">
        <v>1299</v>
      </c>
      <c r="F103" t="s">
        <v>1300</v>
      </c>
      <c r="G103">
        <v>20170626</v>
      </c>
      <c r="H103">
        <v>2016</v>
      </c>
      <c r="K103">
        <v>421</v>
      </c>
      <c r="L103">
        <v>426</v>
      </c>
      <c r="M103" t="s">
        <v>1301</v>
      </c>
      <c r="O103" t="s">
        <v>1302</v>
      </c>
      <c r="R103" t="s">
        <v>1303</v>
      </c>
      <c r="S103" t="s">
        <v>1304</v>
      </c>
      <c r="T103" t="s">
        <v>1305</v>
      </c>
      <c r="U103" t="s">
        <v>1306</v>
      </c>
      <c r="V103" t="s">
        <v>1307</v>
      </c>
      <c r="AD103" t="s">
        <v>1308</v>
      </c>
      <c r="AF103" t="s">
        <v>28</v>
      </c>
      <c r="AG103" t="s">
        <v>29</v>
      </c>
    </row>
    <row r="104" spans="1:33" ht="19.95" customHeight="1" x14ac:dyDescent="0.3">
      <c r="A104" s="3">
        <v>103</v>
      </c>
      <c r="B104" s="6" t="s">
        <v>2200</v>
      </c>
      <c r="C104" t="s">
        <v>1309</v>
      </c>
      <c r="D104" t="s">
        <v>1310</v>
      </c>
      <c r="E104" t="s">
        <v>1311</v>
      </c>
      <c r="F104" t="s">
        <v>1312</v>
      </c>
      <c r="G104">
        <v>20020806</v>
      </c>
      <c r="H104">
        <v>2000</v>
      </c>
      <c r="I104">
        <v>8</v>
      </c>
      <c r="J104">
        <v>5</v>
      </c>
      <c r="K104">
        <v>567</v>
      </c>
      <c r="L104">
        <v>584</v>
      </c>
      <c r="M104" t="s">
        <v>1313</v>
      </c>
      <c r="N104" t="s">
        <v>1314</v>
      </c>
      <c r="P104" t="s">
        <v>1315</v>
      </c>
      <c r="R104" t="s">
        <v>1316</v>
      </c>
      <c r="T104" t="s">
        <v>1317</v>
      </c>
      <c r="U104" t="s">
        <v>1318</v>
      </c>
      <c r="V104" t="s">
        <v>1319</v>
      </c>
      <c r="X104">
        <v>35</v>
      </c>
      <c r="Z104">
        <v>24</v>
      </c>
      <c r="AD104" s="7">
        <v>36770</v>
      </c>
      <c r="AF104" t="s">
        <v>28</v>
      </c>
      <c r="AG104" t="s">
        <v>187</v>
      </c>
    </row>
    <row r="105" spans="1:33" ht="19.95" customHeight="1" x14ac:dyDescent="0.3">
      <c r="A105" s="3">
        <v>104</v>
      </c>
      <c r="B105" s="6" t="s">
        <v>2200</v>
      </c>
      <c r="C105" t="s">
        <v>1320</v>
      </c>
      <c r="D105" t="s">
        <v>1321</v>
      </c>
      <c r="E105" t="s">
        <v>1322</v>
      </c>
      <c r="F105" t="s">
        <v>1323</v>
      </c>
      <c r="G105">
        <v>20151112</v>
      </c>
      <c r="H105">
        <v>2015</v>
      </c>
      <c r="K105">
        <v>303</v>
      </c>
      <c r="L105">
        <v>311</v>
      </c>
      <c r="M105" t="s">
        <v>1324</v>
      </c>
      <c r="O105" t="s">
        <v>1325</v>
      </c>
      <c r="R105" t="s">
        <v>1326</v>
      </c>
      <c r="S105" t="s">
        <v>1327</v>
      </c>
      <c r="T105" t="s">
        <v>1328</v>
      </c>
      <c r="U105" t="s">
        <v>1329</v>
      </c>
      <c r="V105" t="s">
        <v>1330</v>
      </c>
      <c r="Z105">
        <v>11</v>
      </c>
      <c r="AD105" t="s">
        <v>1331</v>
      </c>
      <c r="AF105" t="s">
        <v>28</v>
      </c>
      <c r="AG105" t="s">
        <v>29</v>
      </c>
    </row>
    <row r="106" spans="1:33" ht="19.95" customHeight="1" x14ac:dyDescent="0.3">
      <c r="A106" s="3">
        <v>105</v>
      </c>
      <c r="B106" s="6" t="s">
        <v>2200</v>
      </c>
      <c r="C106" t="s">
        <v>1332</v>
      </c>
      <c r="D106" t="s">
        <v>1333</v>
      </c>
      <c r="E106" t="s">
        <v>1334</v>
      </c>
      <c r="F106" t="s">
        <v>1335</v>
      </c>
      <c r="G106">
        <v>20020807</v>
      </c>
      <c r="H106">
        <v>2002</v>
      </c>
      <c r="I106">
        <v>49</v>
      </c>
      <c r="J106">
        <v>8</v>
      </c>
      <c r="K106">
        <v>823</v>
      </c>
      <c r="L106">
        <v>835</v>
      </c>
      <c r="M106" t="s">
        <v>1336</v>
      </c>
      <c r="N106" t="s">
        <v>1337</v>
      </c>
      <c r="P106" t="s">
        <v>1338</v>
      </c>
      <c r="R106" t="s">
        <v>1339</v>
      </c>
      <c r="T106" t="s">
        <v>1340</v>
      </c>
      <c r="U106" t="s">
        <v>1341</v>
      </c>
      <c r="V106" t="s">
        <v>1342</v>
      </c>
      <c r="W106" t="s">
        <v>1343</v>
      </c>
      <c r="X106">
        <v>45</v>
      </c>
      <c r="Y106">
        <v>5</v>
      </c>
      <c r="Z106">
        <v>41</v>
      </c>
      <c r="AD106" t="s">
        <v>1344</v>
      </c>
      <c r="AF106" t="s">
        <v>28</v>
      </c>
      <c r="AG106" t="s">
        <v>187</v>
      </c>
    </row>
    <row r="107" spans="1:33" ht="19.95" customHeight="1" x14ac:dyDescent="0.3">
      <c r="A107" s="3">
        <v>106</v>
      </c>
      <c r="B107" s="6" t="s">
        <v>2200</v>
      </c>
      <c r="C107" t="s">
        <v>214</v>
      </c>
      <c r="D107" t="s">
        <v>215</v>
      </c>
      <c r="E107" t="s">
        <v>216</v>
      </c>
      <c r="F107" t="s">
        <v>217</v>
      </c>
      <c r="G107">
        <v>20141023</v>
      </c>
      <c r="H107">
        <v>2014</v>
      </c>
      <c r="K107">
        <v>19</v>
      </c>
      <c r="L107">
        <v>23</v>
      </c>
      <c r="M107" t="s">
        <v>218</v>
      </c>
      <c r="N107" t="s">
        <v>219</v>
      </c>
      <c r="O107" t="s">
        <v>220</v>
      </c>
      <c r="P107" t="s">
        <v>221</v>
      </c>
      <c r="R107" t="s">
        <v>222</v>
      </c>
      <c r="S107" t="s">
        <v>223</v>
      </c>
      <c r="T107" t="s">
        <v>224</v>
      </c>
      <c r="U107" t="s">
        <v>225</v>
      </c>
      <c r="V107" t="s">
        <v>226</v>
      </c>
      <c r="X107">
        <v>2</v>
      </c>
      <c r="Z107">
        <v>24</v>
      </c>
      <c r="AD107" t="s">
        <v>227</v>
      </c>
      <c r="AF107" t="s">
        <v>28</v>
      </c>
      <c r="AG107" t="s">
        <v>29</v>
      </c>
    </row>
    <row r="108" spans="1:33" ht="19.95" customHeight="1" x14ac:dyDescent="0.3">
      <c r="A108" s="3">
        <v>107</v>
      </c>
      <c r="B108" s="6" t="s">
        <v>2200</v>
      </c>
      <c r="C108" t="s">
        <v>1345</v>
      </c>
      <c r="D108" t="s">
        <v>1346</v>
      </c>
      <c r="E108" t="s">
        <v>1347</v>
      </c>
      <c r="F108" t="s">
        <v>47</v>
      </c>
      <c r="G108">
        <v>20150126</v>
      </c>
      <c r="H108">
        <v>2014</v>
      </c>
      <c r="K108">
        <v>55</v>
      </c>
      <c r="L108">
        <v>66</v>
      </c>
      <c r="M108" t="s">
        <v>1348</v>
      </c>
      <c r="O108" t="s">
        <v>48</v>
      </c>
      <c r="R108" t="s">
        <v>1349</v>
      </c>
      <c r="S108" t="s">
        <v>1350</v>
      </c>
      <c r="T108" t="s">
        <v>1351</v>
      </c>
      <c r="U108" t="s">
        <v>1352</v>
      </c>
      <c r="V108" t="s">
        <v>1353</v>
      </c>
      <c r="X108">
        <v>1</v>
      </c>
      <c r="Z108">
        <v>28</v>
      </c>
      <c r="AD108" t="s">
        <v>49</v>
      </c>
      <c r="AF108" t="s">
        <v>28</v>
      </c>
      <c r="AG108" t="s">
        <v>29</v>
      </c>
    </row>
    <row r="109" spans="1:33" ht="19.95" customHeight="1" x14ac:dyDescent="0.3">
      <c r="A109" s="3">
        <v>108</v>
      </c>
      <c r="B109" s="6" t="s">
        <v>2200</v>
      </c>
      <c r="C109" t="s">
        <v>1354</v>
      </c>
      <c r="D109" t="s">
        <v>1355</v>
      </c>
      <c r="E109" t="s">
        <v>1356</v>
      </c>
      <c r="F109" t="s">
        <v>1357</v>
      </c>
      <c r="G109">
        <v>20080926</v>
      </c>
      <c r="H109">
        <v>2008</v>
      </c>
      <c r="K109">
        <v>222</v>
      </c>
      <c r="L109">
        <v>231</v>
      </c>
      <c r="M109" t="s">
        <v>1358</v>
      </c>
      <c r="N109" t="s">
        <v>153</v>
      </c>
      <c r="O109" t="s">
        <v>1359</v>
      </c>
      <c r="P109" t="s">
        <v>1360</v>
      </c>
      <c r="R109" t="s">
        <v>1361</v>
      </c>
      <c r="S109" t="s">
        <v>1362</v>
      </c>
      <c r="T109" t="s">
        <v>1363</v>
      </c>
      <c r="U109" t="s">
        <v>1364</v>
      </c>
      <c r="V109" t="s">
        <v>1365</v>
      </c>
      <c r="X109">
        <v>54</v>
      </c>
      <c r="Z109">
        <v>23</v>
      </c>
      <c r="AD109" t="s">
        <v>1366</v>
      </c>
      <c r="AF109" t="s">
        <v>28</v>
      </c>
      <c r="AG109" t="s">
        <v>29</v>
      </c>
    </row>
    <row r="110" spans="1:33" ht="19.95" customHeight="1" x14ac:dyDescent="0.3">
      <c r="A110" s="3">
        <v>109</v>
      </c>
      <c r="B110" s="6" t="s">
        <v>2200</v>
      </c>
      <c r="C110" t="s">
        <v>1367</v>
      </c>
      <c r="D110" t="s">
        <v>1346</v>
      </c>
      <c r="E110" t="s">
        <v>1368</v>
      </c>
      <c r="F110" t="s">
        <v>1323</v>
      </c>
      <c r="G110">
        <v>20151112</v>
      </c>
      <c r="H110">
        <v>2015</v>
      </c>
      <c r="K110">
        <v>1</v>
      </c>
      <c r="L110">
        <v>7</v>
      </c>
      <c r="M110" t="s">
        <v>1369</v>
      </c>
      <c r="O110" t="s">
        <v>1325</v>
      </c>
      <c r="R110" t="s">
        <v>1370</v>
      </c>
      <c r="S110" t="s">
        <v>1371</v>
      </c>
      <c r="T110" t="s">
        <v>1372</v>
      </c>
      <c r="U110" t="s">
        <v>1373</v>
      </c>
      <c r="V110" t="s">
        <v>1374</v>
      </c>
      <c r="Z110">
        <v>23</v>
      </c>
      <c r="AD110" t="s">
        <v>1331</v>
      </c>
      <c r="AF110" t="s">
        <v>28</v>
      </c>
      <c r="AG110" t="s">
        <v>29</v>
      </c>
    </row>
    <row r="111" spans="1:33" ht="19.95" customHeight="1" x14ac:dyDescent="0.3">
      <c r="A111" s="3">
        <v>110</v>
      </c>
      <c r="B111" s="6" t="s">
        <v>2200</v>
      </c>
      <c r="C111" t="s">
        <v>1375</v>
      </c>
      <c r="D111" t="s">
        <v>1376</v>
      </c>
      <c r="E111" t="s">
        <v>1377</v>
      </c>
      <c r="F111" t="s">
        <v>1378</v>
      </c>
      <c r="G111">
        <v>20131121</v>
      </c>
      <c r="H111">
        <v>2013</v>
      </c>
      <c r="K111">
        <v>172</v>
      </c>
      <c r="L111">
        <v>181</v>
      </c>
      <c r="M111" t="s">
        <v>1379</v>
      </c>
      <c r="N111" t="s">
        <v>46</v>
      </c>
      <c r="O111" t="s">
        <v>1380</v>
      </c>
      <c r="P111" t="s">
        <v>1381</v>
      </c>
      <c r="R111" t="s">
        <v>1382</v>
      </c>
      <c r="S111" t="s">
        <v>1383</v>
      </c>
      <c r="T111" t="s">
        <v>1384</v>
      </c>
      <c r="U111" t="s">
        <v>1385</v>
      </c>
      <c r="V111" t="s">
        <v>1386</v>
      </c>
      <c r="X111">
        <v>4</v>
      </c>
      <c r="Z111">
        <v>27</v>
      </c>
      <c r="AD111" t="s">
        <v>1387</v>
      </c>
      <c r="AF111" t="s">
        <v>28</v>
      </c>
      <c r="AG111" t="s">
        <v>29</v>
      </c>
    </row>
    <row r="112" spans="1:33" ht="19.95" customHeight="1" x14ac:dyDescent="0.3">
      <c r="A112" s="3">
        <v>111</v>
      </c>
      <c r="B112" s="6" t="s">
        <v>2200</v>
      </c>
      <c r="C112" t="s">
        <v>1388</v>
      </c>
      <c r="D112" t="s">
        <v>1389</v>
      </c>
      <c r="E112" t="s">
        <v>1390</v>
      </c>
      <c r="F112" t="s">
        <v>1391</v>
      </c>
      <c r="G112">
        <v>20100202</v>
      </c>
      <c r="H112">
        <v>2009</v>
      </c>
      <c r="K112">
        <v>1</v>
      </c>
      <c r="L112">
        <v>4</v>
      </c>
      <c r="M112" t="s">
        <v>1392</v>
      </c>
      <c r="N112" t="s">
        <v>1393</v>
      </c>
      <c r="O112" t="s">
        <v>1394</v>
      </c>
      <c r="P112" t="s">
        <v>1395</v>
      </c>
      <c r="R112" t="s">
        <v>1396</v>
      </c>
      <c r="S112" t="s">
        <v>1397</v>
      </c>
      <c r="T112" t="s">
        <v>1398</v>
      </c>
      <c r="U112" t="s">
        <v>1399</v>
      </c>
      <c r="V112" t="s">
        <v>1400</v>
      </c>
      <c r="X112">
        <v>3</v>
      </c>
      <c r="Z112">
        <v>16</v>
      </c>
      <c r="AD112" t="s">
        <v>1401</v>
      </c>
      <c r="AF112" t="s">
        <v>28</v>
      </c>
      <c r="AG112" t="s">
        <v>29</v>
      </c>
    </row>
    <row r="113" spans="1:33" ht="19.95" customHeight="1" x14ac:dyDescent="0.3">
      <c r="A113" s="3">
        <v>112</v>
      </c>
      <c r="B113" s="6" t="s">
        <v>2200</v>
      </c>
      <c r="C113" t="s">
        <v>1402</v>
      </c>
      <c r="D113" t="s">
        <v>1403</v>
      </c>
      <c r="E113" t="s">
        <v>1404</v>
      </c>
      <c r="F113" t="s">
        <v>1405</v>
      </c>
      <c r="G113">
        <v>20131021</v>
      </c>
      <c r="H113">
        <v>2013</v>
      </c>
      <c r="K113">
        <v>3248</v>
      </c>
      <c r="L113">
        <v>3252</v>
      </c>
      <c r="M113" t="s">
        <v>1406</v>
      </c>
      <c r="N113" t="s">
        <v>1407</v>
      </c>
      <c r="O113" t="s">
        <v>1408</v>
      </c>
      <c r="P113" t="s">
        <v>1409</v>
      </c>
      <c r="R113" t="s">
        <v>1410</v>
      </c>
      <c r="S113" t="s">
        <v>1411</v>
      </c>
      <c r="T113" t="s">
        <v>1412</v>
      </c>
      <c r="U113" t="s">
        <v>1413</v>
      </c>
      <c r="V113" t="s">
        <v>1414</v>
      </c>
      <c r="X113">
        <v>6</v>
      </c>
      <c r="Z113">
        <v>21</v>
      </c>
      <c r="AD113" t="s">
        <v>1415</v>
      </c>
      <c r="AF113" t="s">
        <v>28</v>
      </c>
      <c r="AG113" t="s">
        <v>29</v>
      </c>
    </row>
    <row r="114" spans="1:33" ht="19.95" customHeight="1" x14ac:dyDescent="0.3">
      <c r="A114" s="3">
        <v>113</v>
      </c>
      <c r="B114" s="6" t="s">
        <v>2200</v>
      </c>
      <c r="C114" t="s">
        <v>1416</v>
      </c>
      <c r="D114" t="s">
        <v>1417</v>
      </c>
      <c r="E114" t="s">
        <v>1418</v>
      </c>
      <c r="F114" t="s">
        <v>1419</v>
      </c>
      <c r="G114">
        <v>20160121</v>
      </c>
      <c r="H114">
        <v>2015</v>
      </c>
      <c r="K114">
        <v>1</v>
      </c>
      <c r="L114">
        <v>6</v>
      </c>
      <c r="M114" t="s">
        <v>1420</v>
      </c>
      <c r="O114" t="s">
        <v>1421</v>
      </c>
      <c r="P114" t="s">
        <v>1422</v>
      </c>
      <c r="R114" t="s">
        <v>1423</v>
      </c>
      <c r="T114" t="s">
        <v>1424</v>
      </c>
      <c r="U114" t="s">
        <v>1425</v>
      </c>
      <c r="V114" t="s">
        <v>1426</v>
      </c>
      <c r="Z114">
        <v>33</v>
      </c>
      <c r="AD114" t="s">
        <v>1427</v>
      </c>
      <c r="AF114" t="s">
        <v>28</v>
      </c>
      <c r="AG114" t="s">
        <v>29</v>
      </c>
    </row>
    <row r="115" spans="1:33" ht="19.95" customHeight="1" x14ac:dyDescent="0.3">
      <c r="A115" s="3">
        <v>114</v>
      </c>
      <c r="B115" s="6" t="s">
        <v>2200</v>
      </c>
      <c r="C115" t="s">
        <v>278</v>
      </c>
      <c r="D115" t="s">
        <v>279</v>
      </c>
      <c r="E115" t="s">
        <v>280</v>
      </c>
      <c r="F115" t="s">
        <v>82</v>
      </c>
      <c r="G115">
        <v>20111027</v>
      </c>
      <c r="H115">
        <v>2010</v>
      </c>
      <c r="I115">
        <v>2</v>
      </c>
      <c r="K115">
        <v>345</v>
      </c>
      <c r="L115">
        <v>346</v>
      </c>
      <c r="M115" t="s">
        <v>281</v>
      </c>
      <c r="N115" t="s">
        <v>84</v>
      </c>
      <c r="O115" t="s">
        <v>85</v>
      </c>
      <c r="P115" t="s">
        <v>282</v>
      </c>
      <c r="R115" t="s">
        <v>283</v>
      </c>
      <c r="S115" t="s">
        <v>284</v>
      </c>
      <c r="T115" t="s">
        <v>285</v>
      </c>
      <c r="U115" t="s">
        <v>286</v>
      </c>
      <c r="V115" t="s">
        <v>287</v>
      </c>
      <c r="X115">
        <v>0</v>
      </c>
      <c r="Z115">
        <v>10</v>
      </c>
      <c r="AD115" t="s">
        <v>92</v>
      </c>
      <c r="AF115" t="s">
        <v>28</v>
      </c>
      <c r="AG115" t="s">
        <v>29</v>
      </c>
    </row>
    <row r="116" spans="1:33" ht="19.95" customHeight="1" x14ac:dyDescent="0.3">
      <c r="A116" s="3">
        <v>115</v>
      </c>
      <c r="B116" s="6" t="s">
        <v>2200</v>
      </c>
      <c r="C116" t="s">
        <v>1428</v>
      </c>
      <c r="D116" t="s">
        <v>1429</v>
      </c>
      <c r="E116" t="s">
        <v>1430</v>
      </c>
      <c r="F116" t="s">
        <v>1431</v>
      </c>
      <c r="G116">
        <v>20170626</v>
      </c>
      <c r="H116">
        <v>2017</v>
      </c>
      <c r="K116">
        <v>44</v>
      </c>
      <c r="L116">
        <v>55</v>
      </c>
      <c r="M116" t="s">
        <v>1432</v>
      </c>
      <c r="O116" t="s">
        <v>1433</v>
      </c>
      <c r="P116" t="s">
        <v>1434</v>
      </c>
      <c r="R116" t="s">
        <v>1435</v>
      </c>
      <c r="S116" t="s">
        <v>1436</v>
      </c>
      <c r="T116" t="s">
        <v>1437</v>
      </c>
      <c r="U116" t="s">
        <v>1438</v>
      </c>
      <c r="V116" t="s">
        <v>1439</v>
      </c>
      <c r="AD116" t="s">
        <v>1440</v>
      </c>
      <c r="AF116" t="s">
        <v>28</v>
      </c>
      <c r="AG116" t="s">
        <v>29</v>
      </c>
    </row>
    <row r="117" spans="1:33" ht="19.95" customHeight="1" x14ac:dyDescent="0.3">
      <c r="A117" s="3">
        <v>116</v>
      </c>
      <c r="B117" s="6" t="s">
        <v>2200</v>
      </c>
      <c r="C117" t="s">
        <v>1441</v>
      </c>
      <c r="D117" t="s">
        <v>1442</v>
      </c>
      <c r="E117" t="s">
        <v>1443</v>
      </c>
      <c r="F117" t="s">
        <v>47</v>
      </c>
      <c r="G117">
        <v>20150126</v>
      </c>
      <c r="H117">
        <v>2014</v>
      </c>
      <c r="K117">
        <v>41</v>
      </c>
      <c r="L117">
        <v>54</v>
      </c>
      <c r="M117" t="s">
        <v>1444</v>
      </c>
      <c r="O117" t="s">
        <v>48</v>
      </c>
      <c r="R117" t="s">
        <v>1445</v>
      </c>
      <c r="S117" t="s">
        <v>1446</v>
      </c>
      <c r="T117" t="s">
        <v>1447</v>
      </c>
      <c r="X117">
        <v>0</v>
      </c>
      <c r="Z117">
        <v>25</v>
      </c>
      <c r="AD117" t="s">
        <v>49</v>
      </c>
      <c r="AF117" t="s">
        <v>28</v>
      </c>
      <c r="AG117" t="s">
        <v>29</v>
      </c>
    </row>
    <row r="118" spans="1:33" ht="19.95" customHeight="1" x14ac:dyDescent="0.3">
      <c r="A118" s="3">
        <v>117</v>
      </c>
      <c r="B118" s="6" t="s">
        <v>2200</v>
      </c>
      <c r="C118" t="s">
        <v>1448</v>
      </c>
      <c r="D118" t="s">
        <v>1449</v>
      </c>
      <c r="E118" t="s">
        <v>1450</v>
      </c>
      <c r="F118" t="s">
        <v>1323</v>
      </c>
      <c r="G118">
        <v>20151112</v>
      </c>
      <c r="H118">
        <v>2015</v>
      </c>
      <c r="K118">
        <v>1</v>
      </c>
      <c r="L118">
        <v>11</v>
      </c>
      <c r="M118" t="s">
        <v>1451</v>
      </c>
      <c r="O118" t="s">
        <v>1325</v>
      </c>
      <c r="R118" t="s">
        <v>1452</v>
      </c>
      <c r="S118" t="s">
        <v>1453</v>
      </c>
      <c r="T118" t="s">
        <v>1454</v>
      </c>
      <c r="U118" t="s">
        <v>1455</v>
      </c>
      <c r="V118" t="s">
        <v>1456</v>
      </c>
      <c r="Z118">
        <v>17</v>
      </c>
      <c r="AD118" t="s">
        <v>1331</v>
      </c>
      <c r="AF118" t="s">
        <v>28</v>
      </c>
      <c r="AG118" t="s">
        <v>29</v>
      </c>
    </row>
    <row r="119" spans="1:33" ht="19.95" customHeight="1" x14ac:dyDescent="0.3">
      <c r="A119" s="3">
        <v>118</v>
      </c>
      <c r="B119" s="6" t="s">
        <v>2200</v>
      </c>
      <c r="C119" t="s">
        <v>301</v>
      </c>
      <c r="D119" t="s">
        <v>302</v>
      </c>
      <c r="E119" t="s">
        <v>303</v>
      </c>
      <c r="F119" t="s">
        <v>304</v>
      </c>
      <c r="G119">
        <v>20090616</v>
      </c>
      <c r="H119">
        <v>2009</v>
      </c>
      <c r="K119">
        <v>43</v>
      </c>
      <c r="L119">
        <v>48</v>
      </c>
      <c r="M119" t="s">
        <v>305</v>
      </c>
      <c r="O119" t="s">
        <v>306</v>
      </c>
      <c r="P119" t="s">
        <v>307</v>
      </c>
      <c r="R119" t="s">
        <v>308</v>
      </c>
      <c r="T119" t="s">
        <v>309</v>
      </c>
      <c r="U119" t="s">
        <v>310</v>
      </c>
      <c r="V119" t="s">
        <v>311</v>
      </c>
      <c r="X119">
        <v>14</v>
      </c>
      <c r="Z119">
        <v>12</v>
      </c>
      <c r="AD119" t="s">
        <v>312</v>
      </c>
      <c r="AF119" t="s">
        <v>28</v>
      </c>
      <c r="AG119" t="s">
        <v>29</v>
      </c>
    </row>
    <row r="120" spans="1:33" ht="19.95" customHeight="1" x14ac:dyDescent="0.3">
      <c r="A120" s="3">
        <v>119</v>
      </c>
      <c r="B120" s="6" t="s">
        <v>2200</v>
      </c>
      <c r="C120" t="s">
        <v>313</v>
      </c>
      <c r="D120" t="s">
        <v>314</v>
      </c>
      <c r="E120" t="s">
        <v>315</v>
      </c>
      <c r="F120" t="s">
        <v>316</v>
      </c>
      <c r="G120">
        <v>20120301</v>
      </c>
      <c r="H120">
        <v>2012</v>
      </c>
      <c r="K120">
        <v>1</v>
      </c>
      <c r="L120">
        <v>5</v>
      </c>
      <c r="M120" t="s">
        <v>317</v>
      </c>
      <c r="O120" t="s">
        <v>318</v>
      </c>
      <c r="P120" t="s">
        <v>319</v>
      </c>
      <c r="R120" t="s">
        <v>320</v>
      </c>
      <c r="S120" t="s">
        <v>321</v>
      </c>
      <c r="T120" t="s">
        <v>322</v>
      </c>
      <c r="U120" t="s">
        <v>323</v>
      </c>
      <c r="V120" t="s">
        <v>324</v>
      </c>
      <c r="X120">
        <v>0</v>
      </c>
      <c r="Y120">
        <v>1</v>
      </c>
      <c r="Z120">
        <v>12</v>
      </c>
      <c r="AD120" t="s">
        <v>325</v>
      </c>
      <c r="AF120" t="s">
        <v>28</v>
      </c>
      <c r="AG120" t="s">
        <v>29</v>
      </c>
    </row>
    <row r="121" spans="1:33" ht="19.95" customHeight="1" x14ac:dyDescent="0.3">
      <c r="A121" s="3">
        <v>120</v>
      </c>
      <c r="B121" s="6" t="s">
        <v>2200</v>
      </c>
      <c r="C121" t="s">
        <v>1457</v>
      </c>
      <c r="D121" t="s">
        <v>1458</v>
      </c>
      <c r="E121" t="s">
        <v>1459</v>
      </c>
      <c r="F121" t="s">
        <v>47</v>
      </c>
      <c r="G121">
        <v>20150126</v>
      </c>
      <c r="H121">
        <v>2014</v>
      </c>
      <c r="K121">
        <v>217</v>
      </c>
      <c r="L121">
        <v>224</v>
      </c>
      <c r="M121" t="s">
        <v>1460</v>
      </c>
      <c r="O121" t="s">
        <v>48</v>
      </c>
      <c r="R121" t="s">
        <v>1461</v>
      </c>
      <c r="S121" t="s">
        <v>1462</v>
      </c>
      <c r="T121" t="s">
        <v>1463</v>
      </c>
      <c r="X121">
        <v>0</v>
      </c>
      <c r="Z121">
        <v>16</v>
      </c>
      <c r="AD121" t="s">
        <v>49</v>
      </c>
      <c r="AF121" t="s">
        <v>28</v>
      </c>
      <c r="AG121" t="s">
        <v>29</v>
      </c>
    </row>
    <row r="122" spans="1:33" ht="19.95" customHeight="1" x14ac:dyDescent="0.3">
      <c r="A122" s="3">
        <v>121</v>
      </c>
      <c r="B122" s="6" t="s">
        <v>2200</v>
      </c>
      <c r="C122" t="s">
        <v>326</v>
      </c>
      <c r="D122" t="s">
        <v>327</v>
      </c>
      <c r="E122" t="s">
        <v>328</v>
      </c>
      <c r="F122" t="s">
        <v>329</v>
      </c>
      <c r="G122">
        <v>20131114</v>
      </c>
      <c r="H122">
        <v>2013</v>
      </c>
      <c r="K122">
        <v>1</v>
      </c>
      <c r="L122">
        <v>6</v>
      </c>
      <c r="M122" t="s">
        <v>330</v>
      </c>
      <c r="O122" t="s">
        <v>331</v>
      </c>
      <c r="P122" t="s">
        <v>332</v>
      </c>
      <c r="R122" t="s">
        <v>333</v>
      </c>
      <c r="T122" t="s">
        <v>334</v>
      </c>
      <c r="U122" t="s">
        <v>335</v>
      </c>
      <c r="V122" t="s">
        <v>336</v>
      </c>
      <c r="X122">
        <v>0</v>
      </c>
      <c r="Z122">
        <v>13</v>
      </c>
      <c r="AD122" t="s">
        <v>337</v>
      </c>
      <c r="AF122" t="s">
        <v>28</v>
      </c>
      <c r="AG122" t="s">
        <v>29</v>
      </c>
    </row>
    <row r="123" spans="1:33" ht="19.95" customHeight="1" x14ac:dyDescent="0.3">
      <c r="A123" s="3">
        <v>122</v>
      </c>
      <c r="B123" s="6" t="s">
        <v>2200</v>
      </c>
      <c r="C123" t="s">
        <v>351</v>
      </c>
      <c r="D123" t="s">
        <v>352</v>
      </c>
      <c r="E123" t="s">
        <v>353</v>
      </c>
      <c r="F123" t="s">
        <v>354</v>
      </c>
      <c r="G123">
        <v>20090811</v>
      </c>
      <c r="H123">
        <v>2009</v>
      </c>
      <c r="K123">
        <v>182</v>
      </c>
      <c r="L123">
        <v>189</v>
      </c>
      <c r="M123" t="s">
        <v>355</v>
      </c>
      <c r="O123" t="s">
        <v>356</v>
      </c>
      <c r="P123" t="s">
        <v>357</v>
      </c>
      <c r="R123" t="s">
        <v>358</v>
      </c>
      <c r="S123" t="s">
        <v>359</v>
      </c>
      <c r="T123" t="s">
        <v>360</v>
      </c>
      <c r="U123" t="s">
        <v>361</v>
      </c>
      <c r="V123" t="s">
        <v>362</v>
      </c>
      <c r="X123">
        <v>2</v>
      </c>
      <c r="Z123">
        <v>30</v>
      </c>
      <c r="AD123" t="s">
        <v>363</v>
      </c>
      <c r="AF123" t="s">
        <v>28</v>
      </c>
      <c r="AG123" t="s">
        <v>29</v>
      </c>
    </row>
    <row r="124" spans="1:33" ht="19.95" customHeight="1" x14ac:dyDescent="0.3">
      <c r="A124" s="3">
        <v>123</v>
      </c>
      <c r="B124" s="6" t="s">
        <v>2200</v>
      </c>
      <c r="C124" t="s">
        <v>1464</v>
      </c>
      <c r="D124" t="s">
        <v>1465</v>
      </c>
      <c r="E124" t="s">
        <v>1466</v>
      </c>
      <c r="F124" t="s">
        <v>1467</v>
      </c>
      <c r="G124">
        <v>20051219</v>
      </c>
      <c r="H124">
        <v>2005</v>
      </c>
      <c r="K124">
        <v>605</v>
      </c>
      <c r="L124">
        <v>610</v>
      </c>
      <c r="M124" t="s">
        <v>1468</v>
      </c>
      <c r="N124" t="s">
        <v>1469</v>
      </c>
      <c r="O124" t="s">
        <v>1470</v>
      </c>
      <c r="P124" t="s">
        <v>1471</v>
      </c>
      <c r="R124" t="s">
        <v>1472</v>
      </c>
      <c r="T124" t="s">
        <v>1473</v>
      </c>
      <c r="U124" t="s">
        <v>1474</v>
      </c>
      <c r="V124" t="s">
        <v>1475</v>
      </c>
      <c r="X124">
        <v>0</v>
      </c>
      <c r="Z124">
        <v>17</v>
      </c>
      <c r="AD124" t="s">
        <v>1476</v>
      </c>
      <c r="AF124" t="s">
        <v>28</v>
      </c>
      <c r="AG124" t="s">
        <v>29</v>
      </c>
    </row>
    <row r="125" spans="1:33" ht="19.95" customHeight="1" x14ac:dyDescent="0.3">
      <c r="A125" s="3">
        <v>124</v>
      </c>
      <c r="B125" s="6" t="s">
        <v>2200</v>
      </c>
      <c r="C125" t="s">
        <v>364</v>
      </c>
      <c r="D125" t="s">
        <v>365</v>
      </c>
      <c r="E125" t="s">
        <v>366</v>
      </c>
      <c r="F125" t="s">
        <v>367</v>
      </c>
      <c r="G125">
        <v>20160204</v>
      </c>
      <c r="H125">
        <v>2015</v>
      </c>
      <c r="K125">
        <v>31</v>
      </c>
      <c r="L125">
        <v>36</v>
      </c>
      <c r="M125" t="s">
        <v>368</v>
      </c>
      <c r="O125" t="s">
        <v>369</v>
      </c>
      <c r="P125" t="s">
        <v>370</v>
      </c>
      <c r="R125" t="s">
        <v>371</v>
      </c>
      <c r="S125" t="s">
        <v>372</v>
      </c>
      <c r="T125" t="s">
        <v>373</v>
      </c>
      <c r="U125" t="s">
        <v>374</v>
      </c>
      <c r="V125" t="s">
        <v>375</v>
      </c>
      <c r="Z125">
        <v>21</v>
      </c>
      <c r="AD125" t="s">
        <v>376</v>
      </c>
      <c r="AF125" t="s">
        <v>28</v>
      </c>
      <c r="AG125" t="s">
        <v>29</v>
      </c>
    </row>
    <row r="126" spans="1:33" ht="19.95" customHeight="1" x14ac:dyDescent="0.3">
      <c r="A126" s="3">
        <v>125</v>
      </c>
      <c r="B126" s="6" t="s">
        <v>2200</v>
      </c>
      <c r="C126" t="s">
        <v>1477</v>
      </c>
      <c r="D126" t="s">
        <v>1478</v>
      </c>
      <c r="E126" t="s">
        <v>1479</v>
      </c>
      <c r="F126" t="s">
        <v>1480</v>
      </c>
      <c r="G126">
        <v>20160630</v>
      </c>
      <c r="H126">
        <v>2016</v>
      </c>
      <c r="K126">
        <v>1</v>
      </c>
      <c r="L126">
        <v>7</v>
      </c>
      <c r="M126" t="s">
        <v>1481</v>
      </c>
      <c r="O126" t="s">
        <v>1482</v>
      </c>
      <c r="P126" t="s">
        <v>1483</v>
      </c>
      <c r="R126" t="s">
        <v>1484</v>
      </c>
      <c r="T126" t="s">
        <v>1485</v>
      </c>
      <c r="U126" t="s">
        <v>1486</v>
      </c>
      <c r="V126" t="s">
        <v>1487</v>
      </c>
      <c r="X126">
        <v>1</v>
      </c>
      <c r="Z126">
        <v>27</v>
      </c>
      <c r="AD126" t="s">
        <v>1488</v>
      </c>
      <c r="AF126" t="s">
        <v>28</v>
      </c>
      <c r="AG126" t="s">
        <v>29</v>
      </c>
    </row>
    <row r="127" spans="1:33" ht="19.95" customHeight="1" x14ac:dyDescent="0.3">
      <c r="A127" s="3">
        <v>126</v>
      </c>
      <c r="B127" s="6" t="s">
        <v>2200</v>
      </c>
      <c r="C127" t="s">
        <v>1489</v>
      </c>
      <c r="D127" t="s">
        <v>1490</v>
      </c>
      <c r="E127" t="s">
        <v>1491</v>
      </c>
      <c r="F127" t="s">
        <v>51</v>
      </c>
      <c r="G127">
        <v>20151130</v>
      </c>
      <c r="H127">
        <v>2015</v>
      </c>
      <c r="K127">
        <v>24</v>
      </c>
      <c r="L127">
        <v>33</v>
      </c>
      <c r="M127" t="s">
        <v>1492</v>
      </c>
      <c r="O127" t="s">
        <v>52</v>
      </c>
      <c r="P127" t="s">
        <v>1493</v>
      </c>
      <c r="R127" t="s">
        <v>1494</v>
      </c>
      <c r="T127" t="s">
        <v>1495</v>
      </c>
      <c r="U127" t="s">
        <v>1496</v>
      </c>
      <c r="V127" t="s">
        <v>1497</v>
      </c>
      <c r="X127">
        <v>3</v>
      </c>
      <c r="Z127">
        <v>28</v>
      </c>
      <c r="AD127" t="s">
        <v>53</v>
      </c>
      <c r="AF127" t="s">
        <v>28</v>
      </c>
      <c r="AG127" t="s">
        <v>29</v>
      </c>
    </row>
    <row r="128" spans="1:33" ht="19.95" customHeight="1" x14ac:dyDescent="0.3">
      <c r="A128" s="3">
        <v>127</v>
      </c>
      <c r="B128" s="6" t="s">
        <v>2200</v>
      </c>
      <c r="C128" t="s">
        <v>377</v>
      </c>
      <c r="D128" t="s">
        <v>378</v>
      </c>
      <c r="E128" t="s">
        <v>379</v>
      </c>
      <c r="F128" t="s">
        <v>380</v>
      </c>
      <c r="G128">
        <v>20060626</v>
      </c>
      <c r="H128">
        <v>2006</v>
      </c>
      <c r="K128">
        <v>24</v>
      </c>
      <c r="L128">
        <v>32</v>
      </c>
      <c r="M128" t="s">
        <v>381</v>
      </c>
      <c r="N128" t="s">
        <v>382</v>
      </c>
      <c r="O128" t="s">
        <v>383</v>
      </c>
      <c r="P128" t="s">
        <v>384</v>
      </c>
      <c r="R128" t="s">
        <v>385</v>
      </c>
      <c r="T128" t="s">
        <v>386</v>
      </c>
      <c r="U128" t="s">
        <v>387</v>
      </c>
      <c r="V128" t="s">
        <v>388</v>
      </c>
      <c r="X128">
        <v>2</v>
      </c>
      <c r="Z128">
        <v>14</v>
      </c>
      <c r="AD128" t="s">
        <v>389</v>
      </c>
      <c r="AF128" t="s">
        <v>28</v>
      </c>
      <c r="AG128" t="s">
        <v>29</v>
      </c>
    </row>
    <row r="129" spans="1:33" ht="19.95" customHeight="1" x14ac:dyDescent="0.3">
      <c r="A129" s="3">
        <v>128</v>
      </c>
      <c r="B129" s="6" t="s">
        <v>2200</v>
      </c>
      <c r="C129" t="s">
        <v>1498</v>
      </c>
      <c r="D129" t="s">
        <v>1499</v>
      </c>
      <c r="E129" t="s">
        <v>1500</v>
      </c>
      <c r="F129" t="s">
        <v>1501</v>
      </c>
      <c r="G129">
        <v>20101101</v>
      </c>
      <c r="H129">
        <v>2010</v>
      </c>
      <c r="K129">
        <v>75</v>
      </c>
      <c r="L129">
        <v>80</v>
      </c>
      <c r="M129" t="s">
        <v>1502</v>
      </c>
      <c r="O129" t="s">
        <v>1503</v>
      </c>
      <c r="P129" t="s">
        <v>1504</v>
      </c>
      <c r="R129" t="s">
        <v>1505</v>
      </c>
      <c r="S129" t="s">
        <v>1506</v>
      </c>
      <c r="U129" t="s">
        <v>1507</v>
      </c>
      <c r="V129" t="s">
        <v>1508</v>
      </c>
      <c r="X129">
        <v>2</v>
      </c>
      <c r="Z129">
        <v>14</v>
      </c>
      <c r="AD129" t="s">
        <v>1509</v>
      </c>
      <c r="AF129" t="s">
        <v>28</v>
      </c>
      <c r="AG129" t="s">
        <v>29</v>
      </c>
    </row>
    <row r="130" spans="1:33" ht="19.95" customHeight="1" x14ac:dyDescent="0.3">
      <c r="A130" s="3">
        <v>129</v>
      </c>
      <c r="B130" s="6" t="s">
        <v>2200</v>
      </c>
      <c r="C130" t="s">
        <v>1510</v>
      </c>
      <c r="D130" t="s">
        <v>1511</v>
      </c>
      <c r="E130" t="s">
        <v>1512</v>
      </c>
      <c r="F130" t="s">
        <v>1513</v>
      </c>
      <c r="G130">
        <v>20121025</v>
      </c>
      <c r="H130">
        <v>2012</v>
      </c>
      <c r="K130">
        <v>211</v>
      </c>
      <c r="L130">
        <v>218</v>
      </c>
      <c r="M130" t="s">
        <v>1514</v>
      </c>
      <c r="N130" t="s">
        <v>153</v>
      </c>
      <c r="O130" t="s">
        <v>1515</v>
      </c>
      <c r="P130" t="s">
        <v>1516</v>
      </c>
      <c r="R130" t="s">
        <v>1517</v>
      </c>
      <c r="S130" t="s">
        <v>1518</v>
      </c>
      <c r="T130" t="s">
        <v>1519</v>
      </c>
      <c r="U130" t="s">
        <v>1520</v>
      </c>
      <c r="V130" t="s">
        <v>1521</v>
      </c>
      <c r="X130">
        <v>4</v>
      </c>
      <c r="Z130">
        <v>36</v>
      </c>
      <c r="AD130" t="s">
        <v>1522</v>
      </c>
      <c r="AF130" t="s">
        <v>28</v>
      </c>
      <c r="AG130" t="s">
        <v>29</v>
      </c>
    </row>
    <row r="131" spans="1:33" ht="19.95" customHeight="1" x14ac:dyDescent="0.3">
      <c r="A131" s="3">
        <v>130</v>
      </c>
      <c r="B131" s="6" t="s">
        <v>2200</v>
      </c>
      <c r="C131" t="s">
        <v>1523</v>
      </c>
      <c r="D131" t="s">
        <v>1524</v>
      </c>
      <c r="E131" t="s">
        <v>1525</v>
      </c>
      <c r="F131" t="s">
        <v>1526</v>
      </c>
      <c r="G131">
        <v>20090610</v>
      </c>
      <c r="H131">
        <v>2009</v>
      </c>
      <c r="K131">
        <v>276</v>
      </c>
      <c r="L131">
        <v>286</v>
      </c>
      <c r="M131" t="s">
        <v>1527</v>
      </c>
      <c r="N131" t="s">
        <v>84</v>
      </c>
      <c r="O131" t="s">
        <v>1528</v>
      </c>
      <c r="P131" t="s">
        <v>1529</v>
      </c>
      <c r="R131" t="s">
        <v>1530</v>
      </c>
      <c r="T131" t="s">
        <v>1531</v>
      </c>
      <c r="U131" t="s">
        <v>1532</v>
      </c>
      <c r="V131" t="s">
        <v>1533</v>
      </c>
      <c r="X131">
        <v>29</v>
      </c>
      <c r="Y131">
        <v>1</v>
      </c>
      <c r="Z131">
        <v>30</v>
      </c>
      <c r="AD131" t="s">
        <v>1534</v>
      </c>
      <c r="AF131" t="s">
        <v>28</v>
      </c>
      <c r="AG131" t="s">
        <v>29</v>
      </c>
    </row>
    <row r="132" spans="1:33" ht="19.95" customHeight="1" x14ac:dyDescent="0.3">
      <c r="A132" s="3">
        <v>131</v>
      </c>
      <c r="B132" s="6" t="s">
        <v>2200</v>
      </c>
      <c r="C132" t="s">
        <v>1535</v>
      </c>
      <c r="D132" t="s">
        <v>1536</v>
      </c>
      <c r="E132" t="s">
        <v>1537</v>
      </c>
      <c r="F132" t="s">
        <v>1538</v>
      </c>
      <c r="G132">
        <v>20081230</v>
      </c>
      <c r="H132">
        <v>2008</v>
      </c>
      <c r="K132">
        <v>182</v>
      </c>
      <c r="L132">
        <v>188</v>
      </c>
      <c r="M132" t="s">
        <v>1539</v>
      </c>
      <c r="N132" t="s">
        <v>1540</v>
      </c>
      <c r="O132" t="s">
        <v>1541</v>
      </c>
      <c r="P132" t="s">
        <v>1542</v>
      </c>
      <c r="R132" t="s">
        <v>1543</v>
      </c>
      <c r="S132" t="s">
        <v>1544</v>
      </c>
      <c r="T132" t="s">
        <v>1545</v>
      </c>
      <c r="U132" t="s">
        <v>1546</v>
      </c>
      <c r="V132" t="s">
        <v>1547</v>
      </c>
      <c r="X132">
        <v>3</v>
      </c>
      <c r="Z132">
        <v>11</v>
      </c>
      <c r="AD132" t="s">
        <v>1548</v>
      </c>
      <c r="AF132" t="s">
        <v>28</v>
      </c>
      <c r="AG132" t="s">
        <v>29</v>
      </c>
    </row>
    <row r="133" spans="1:33" ht="19.95" customHeight="1" x14ac:dyDescent="0.3">
      <c r="A133" s="3">
        <v>132</v>
      </c>
      <c r="B133" s="6" t="s">
        <v>2200</v>
      </c>
      <c r="C133" t="s">
        <v>1549</v>
      </c>
      <c r="D133" t="s">
        <v>1550</v>
      </c>
      <c r="E133" t="s">
        <v>1551</v>
      </c>
      <c r="F133" t="s">
        <v>1552</v>
      </c>
      <c r="G133">
        <v>20161006</v>
      </c>
      <c r="H133">
        <v>2016</v>
      </c>
      <c r="K133">
        <v>888</v>
      </c>
      <c r="L133">
        <v>891</v>
      </c>
      <c r="M133" t="s">
        <v>1553</v>
      </c>
      <c r="R133" t="s">
        <v>1554</v>
      </c>
      <c r="S133" t="s">
        <v>1555</v>
      </c>
      <c r="T133" t="s">
        <v>1556</v>
      </c>
      <c r="U133" t="s">
        <v>1557</v>
      </c>
      <c r="V133" t="s">
        <v>1558</v>
      </c>
      <c r="AD133" t="s">
        <v>1559</v>
      </c>
      <c r="AF133" t="s">
        <v>28</v>
      </c>
      <c r="AG133" t="s">
        <v>29</v>
      </c>
    </row>
    <row r="134" spans="1:33" ht="19.95" customHeight="1" x14ac:dyDescent="0.3">
      <c r="A134" s="3">
        <v>133</v>
      </c>
      <c r="B134" s="6" t="s">
        <v>2200</v>
      </c>
      <c r="C134" t="s">
        <v>1560</v>
      </c>
      <c r="D134" t="s">
        <v>1561</v>
      </c>
      <c r="E134" t="s">
        <v>1562</v>
      </c>
      <c r="F134" t="s">
        <v>1563</v>
      </c>
      <c r="G134">
        <v>20070618</v>
      </c>
      <c r="H134">
        <v>2007</v>
      </c>
      <c r="K134">
        <v>1</v>
      </c>
      <c r="L134">
        <v>12</v>
      </c>
      <c r="M134" t="s">
        <v>1564</v>
      </c>
      <c r="N134" t="s">
        <v>1565</v>
      </c>
      <c r="O134" t="s">
        <v>1566</v>
      </c>
      <c r="P134" t="s">
        <v>1567</v>
      </c>
      <c r="R134" t="s">
        <v>1568</v>
      </c>
      <c r="T134" t="s">
        <v>1569</v>
      </c>
      <c r="U134" t="s">
        <v>1570</v>
      </c>
      <c r="V134" t="s">
        <v>1571</v>
      </c>
      <c r="X134">
        <v>2</v>
      </c>
      <c r="Z134">
        <v>19</v>
      </c>
      <c r="AD134" t="s">
        <v>1572</v>
      </c>
      <c r="AF134" t="s">
        <v>28</v>
      </c>
      <c r="AG134" t="s">
        <v>29</v>
      </c>
    </row>
    <row r="135" spans="1:33" ht="19.95" customHeight="1" x14ac:dyDescent="0.3">
      <c r="A135" s="3">
        <v>134</v>
      </c>
      <c r="B135" s="6" t="s">
        <v>2200</v>
      </c>
      <c r="C135" t="s">
        <v>1573</v>
      </c>
      <c r="D135" t="s">
        <v>1574</v>
      </c>
      <c r="E135" t="s">
        <v>1575</v>
      </c>
      <c r="F135" t="s">
        <v>1576</v>
      </c>
      <c r="G135">
        <v>20090612</v>
      </c>
      <c r="H135">
        <v>2009</v>
      </c>
      <c r="K135">
        <v>39</v>
      </c>
      <c r="L135">
        <v>45</v>
      </c>
      <c r="M135" t="s">
        <v>1577</v>
      </c>
      <c r="O135" t="s">
        <v>1578</v>
      </c>
      <c r="P135" t="s">
        <v>1579</v>
      </c>
      <c r="R135" t="s">
        <v>1580</v>
      </c>
      <c r="T135" t="s">
        <v>1581</v>
      </c>
      <c r="U135" t="s">
        <v>1582</v>
      </c>
      <c r="V135" t="s">
        <v>1583</v>
      </c>
      <c r="X135">
        <v>7</v>
      </c>
      <c r="Z135">
        <v>31</v>
      </c>
      <c r="AD135" t="s">
        <v>1584</v>
      </c>
      <c r="AF135" t="s">
        <v>28</v>
      </c>
      <c r="AG135" t="s">
        <v>29</v>
      </c>
    </row>
    <row r="136" spans="1:33" ht="19.95" customHeight="1" x14ac:dyDescent="0.3">
      <c r="A136" s="3">
        <v>135</v>
      </c>
      <c r="B136" s="6" t="s">
        <v>2200</v>
      </c>
      <c r="C136" t="s">
        <v>1585</v>
      </c>
      <c r="D136" t="s">
        <v>1586</v>
      </c>
      <c r="E136" t="s">
        <v>1587</v>
      </c>
      <c r="F136" t="s">
        <v>1588</v>
      </c>
      <c r="G136">
        <v>20121110</v>
      </c>
      <c r="H136">
        <v>2012</v>
      </c>
      <c r="K136">
        <v>6467</v>
      </c>
      <c r="L136">
        <v>6470</v>
      </c>
      <c r="M136" t="s">
        <v>1589</v>
      </c>
      <c r="N136" t="s">
        <v>1590</v>
      </c>
      <c r="O136" t="s">
        <v>1591</v>
      </c>
      <c r="P136" t="s">
        <v>1592</v>
      </c>
      <c r="R136" t="s">
        <v>1593</v>
      </c>
      <c r="S136" t="s">
        <v>1594</v>
      </c>
      <c r="T136" t="s">
        <v>1595</v>
      </c>
      <c r="U136" t="s">
        <v>1596</v>
      </c>
      <c r="V136" t="s">
        <v>1597</v>
      </c>
      <c r="X136">
        <v>0</v>
      </c>
      <c r="Z136">
        <v>13</v>
      </c>
      <c r="AD136" t="s">
        <v>1598</v>
      </c>
      <c r="AF136" t="s">
        <v>28</v>
      </c>
      <c r="AG136" t="s">
        <v>29</v>
      </c>
    </row>
    <row r="137" spans="1:33" ht="19.95" customHeight="1" x14ac:dyDescent="0.3">
      <c r="A137" s="3">
        <v>136</v>
      </c>
      <c r="B137" s="6" t="s">
        <v>2200</v>
      </c>
      <c r="C137" t="s">
        <v>1599</v>
      </c>
      <c r="D137" t="s">
        <v>1600</v>
      </c>
      <c r="E137" t="s">
        <v>1601</v>
      </c>
      <c r="F137" t="s">
        <v>1602</v>
      </c>
      <c r="G137">
        <v>20160114</v>
      </c>
      <c r="H137">
        <v>2015</v>
      </c>
      <c r="K137">
        <v>48</v>
      </c>
      <c r="L137">
        <v>54</v>
      </c>
      <c r="M137" t="s">
        <v>1603</v>
      </c>
      <c r="O137" t="s">
        <v>1604</v>
      </c>
      <c r="P137" t="s">
        <v>1605</v>
      </c>
      <c r="R137" t="s">
        <v>1606</v>
      </c>
      <c r="S137" t="s">
        <v>1607</v>
      </c>
      <c r="T137" t="s">
        <v>1608</v>
      </c>
      <c r="U137" t="s">
        <v>1609</v>
      </c>
      <c r="V137" t="s">
        <v>1610</v>
      </c>
      <c r="Z137">
        <v>16</v>
      </c>
      <c r="AD137" t="s">
        <v>1611</v>
      </c>
      <c r="AF137" t="s">
        <v>28</v>
      </c>
      <c r="AG137" t="s">
        <v>29</v>
      </c>
    </row>
    <row r="138" spans="1:33" ht="19.95" customHeight="1" x14ac:dyDescent="0.3">
      <c r="A138" s="3">
        <v>137</v>
      </c>
      <c r="B138" s="6" t="s">
        <v>2200</v>
      </c>
      <c r="C138" t="s">
        <v>1612</v>
      </c>
      <c r="D138" t="s">
        <v>1613</v>
      </c>
      <c r="E138" t="s">
        <v>1614</v>
      </c>
      <c r="F138" t="s">
        <v>1323</v>
      </c>
      <c r="G138">
        <v>20151112</v>
      </c>
      <c r="H138">
        <v>2015</v>
      </c>
      <c r="K138">
        <v>1</v>
      </c>
      <c r="L138">
        <v>14</v>
      </c>
      <c r="M138" t="s">
        <v>1615</v>
      </c>
      <c r="O138" t="s">
        <v>1325</v>
      </c>
      <c r="R138" t="s">
        <v>1616</v>
      </c>
      <c r="S138" t="s">
        <v>1617</v>
      </c>
      <c r="T138" t="s">
        <v>1618</v>
      </c>
      <c r="U138" t="s">
        <v>1619</v>
      </c>
      <c r="V138" t="s">
        <v>1620</v>
      </c>
      <c r="Z138">
        <v>38</v>
      </c>
      <c r="AD138" t="s">
        <v>1331</v>
      </c>
      <c r="AF138" t="s">
        <v>28</v>
      </c>
      <c r="AG138" t="s">
        <v>29</v>
      </c>
    </row>
    <row r="139" spans="1:33" ht="19.95" customHeight="1" x14ac:dyDescent="0.3">
      <c r="A139" s="3">
        <v>138</v>
      </c>
      <c r="B139" s="6" t="s">
        <v>2200</v>
      </c>
      <c r="C139" t="s">
        <v>1621</v>
      </c>
      <c r="D139" t="s">
        <v>1622</v>
      </c>
      <c r="E139" t="s">
        <v>822</v>
      </c>
      <c r="F139" t="s">
        <v>304</v>
      </c>
      <c r="G139">
        <v>20090616</v>
      </c>
      <c r="H139">
        <v>2009</v>
      </c>
      <c r="K139">
        <v>13</v>
      </c>
      <c r="L139">
        <v>18</v>
      </c>
      <c r="M139" t="s">
        <v>1623</v>
      </c>
      <c r="O139" t="s">
        <v>306</v>
      </c>
      <c r="P139" t="s">
        <v>1624</v>
      </c>
      <c r="R139" t="s">
        <v>1625</v>
      </c>
      <c r="T139" t="s">
        <v>1626</v>
      </c>
      <c r="U139" t="s">
        <v>1627</v>
      </c>
      <c r="V139" t="s">
        <v>1628</v>
      </c>
      <c r="X139">
        <v>2</v>
      </c>
      <c r="Z139">
        <v>11</v>
      </c>
      <c r="AD139" t="s">
        <v>312</v>
      </c>
      <c r="AF139" t="s">
        <v>28</v>
      </c>
      <c r="AG139" t="s">
        <v>29</v>
      </c>
    </row>
    <row r="140" spans="1:33" ht="19.95" customHeight="1" x14ac:dyDescent="0.3">
      <c r="A140" s="3">
        <v>139</v>
      </c>
      <c r="B140" s="6" t="s">
        <v>2200</v>
      </c>
      <c r="C140" t="s">
        <v>1629</v>
      </c>
      <c r="D140" t="s">
        <v>1630</v>
      </c>
      <c r="E140" t="s">
        <v>1631</v>
      </c>
      <c r="F140" t="s">
        <v>51</v>
      </c>
      <c r="G140">
        <v>20151130</v>
      </c>
      <c r="H140">
        <v>2015</v>
      </c>
      <c r="K140">
        <v>106</v>
      </c>
      <c r="L140">
        <v>115</v>
      </c>
      <c r="M140" t="s">
        <v>1632</v>
      </c>
      <c r="O140" t="s">
        <v>52</v>
      </c>
      <c r="P140" t="s">
        <v>1633</v>
      </c>
      <c r="R140" t="s">
        <v>1634</v>
      </c>
      <c r="S140" t="s">
        <v>1635</v>
      </c>
      <c r="T140" t="s">
        <v>1636</v>
      </c>
      <c r="U140" t="s">
        <v>1637</v>
      </c>
      <c r="V140" t="s">
        <v>1638</v>
      </c>
      <c r="X140">
        <v>5</v>
      </c>
      <c r="Z140">
        <v>19</v>
      </c>
      <c r="AD140" t="s">
        <v>53</v>
      </c>
      <c r="AF140" t="s">
        <v>28</v>
      </c>
      <c r="AG140" t="s">
        <v>29</v>
      </c>
    </row>
    <row r="141" spans="1:33" ht="19.95" customHeight="1" x14ac:dyDescent="0.3">
      <c r="A141" s="3">
        <v>140</v>
      </c>
      <c r="B141" s="6" t="s">
        <v>2200</v>
      </c>
      <c r="C141" t="s">
        <v>1639</v>
      </c>
      <c r="D141" t="s">
        <v>1640</v>
      </c>
      <c r="E141" t="s">
        <v>1641</v>
      </c>
      <c r="F141" t="s">
        <v>1642</v>
      </c>
      <c r="G141">
        <v>20020806</v>
      </c>
      <c r="H141">
        <v>1994</v>
      </c>
      <c r="I141">
        <v>1</v>
      </c>
      <c r="K141">
        <v>496</v>
      </c>
      <c r="L141" t="s">
        <v>1643</v>
      </c>
      <c r="M141" t="s">
        <v>1644</v>
      </c>
      <c r="O141" t="s">
        <v>1645</v>
      </c>
      <c r="P141" t="s">
        <v>1646</v>
      </c>
      <c r="R141" t="s">
        <v>1647</v>
      </c>
      <c r="T141" t="s">
        <v>1648</v>
      </c>
      <c r="U141" t="s">
        <v>1649</v>
      </c>
      <c r="V141" t="s">
        <v>1650</v>
      </c>
      <c r="X141">
        <v>0</v>
      </c>
      <c r="Z141">
        <v>9</v>
      </c>
      <c r="AD141" t="s">
        <v>1651</v>
      </c>
      <c r="AE141" t="s">
        <v>1652</v>
      </c>
      <c r="AF141" t="s">
        <v>28</v>
      </c>
      <c r="AG141" t="s">
        <v>29</v>
      </c>
    </row>
    <row r="142" spans="1:33" ht="19.95" customHeight="1" x14ac:dyDescent="0.3">
      <c r="A142" s="3">
        <v>141</v>
      </c>
      <c r="B142" s="6" t="s">
        <v>2200</v>
      </c>
      <c r="C142" t="s">
        <v>503</v>
      </c>
      <c r="D142" t="s">
        <v>504</v>
      </c>
      <c r="E142" t="s">
        <v>505</v>
      </c>
      <c r="F142" t="s">
        <v>506</v>
      </c>
      <c r="G142">
        <v>20120913</v>
      </c>
      <c r="H142">
        <v>2012</v>
      </c>
      <c r="K142">
        <v>77</v>
      </c>
      <c r="L142">
        <v>85</v>
      </c>
      <c r="M142" t="s">
        <v>507</v>
      </c>
      <c r="O142" t="s">
        <v>508</v>
      </c>
      <c r="R142" t="s">
        <v>509</v>
      </c>
      <c r="S142" t="s">
        <v>510</v>
      </c>
      <c r="T142" t="s">
        <v>511</v>
      </c>
      <c r="U142" t="s">
        <v>512</v>
      </c>
      <c r="V142" t="s">
        <v>513</v>
      </c>
      <c r="X142">
        <v>0</v>
      </c>
      <c r="Z142">
        <v>22</v>
      </c>
      <c r="AD142" t="s">
        <v>514</v>
      </c>
      <c r="AF142" t="s">
        <v>28</v>
      </c>
      <c r="AG142" t="s">
        <v>29</v>
      </c>
    </row>
    <row r="143" spans="1:33" ht="19.95" customHeight="1" x14ac:dyDescent="0.3">
      <c r="A143" s="3">
        <v>142</v>
      </c>
      <c r="B143" s="6" t="s">
        <v>2200</v>
      </c>
      <c r="C143" t="s">
        <v>515</v>
      </c>
      <c r="D143" t="s">
        <v>516</v>
      </c>
      <c r="E143" t="s">
        <v>517</v>
      </c>
      <c r="F143" t="s">
        <v>518</v>
      </c>
      <c r="G143">
        <v>20050411</v>
      </c>
      <c r="H143">
        <v>2005</v>
      </c>
      <c r="K143">
        <v>31</v>
      </c>
      <c r="L143">
        <v>38</v>
      </c>
      <c r="M143" t="s">
        <v>519</v>
      </c>
      <c r="N143" t="s">
        <v>520</v>
      </c>
      <c r="O143" t="s">
        <v>521</v>
      </c>
      <c r="P143" t="s">
        <v>522</v>
      </c>
      <c r="R143" t="s">
        <v>523</v>
      </c>
      <c r="T143" t="s">
        <v>524</v>
      </c>
      <c r="U143" t="s">
        <v>525</v>
      </c>
      <c r="V143" t="s">
        <v>526</v>
      </c>
      <c r="X143">
        <v>1</v>
      </c>
      <c r="Y143">
        <v>1</v>
      </c>
      <c r="Z143">
        <v>25</v>
      </c>
      <c r="AD143" t="s">
        <v>527</v>
      </c>
      <c r="AF143" t="s">
        <v>28</v>
      </c>
      <c r="AG143" t="s">
        <v>29</v>
      </c>
    </row>
    <row r="144" spans="1:33" ht="19.95" customHeight="1" x14ac:dyDescent="0.3">
      <c r="A144" s="3">
        <v>143</v>
      </c>
      <c r="B144" s="6" t="s">
        <v>2200</v>
      </c>
      <c r="C144" t="s">
        <v>1653</v>
      </c>
      <c r="D144" t="s">
        <v>1654</v>
      </c>
      <c r="E144" t="s">
        <v>1655</v>
      </c>
      <c r="F144" t="s">
        <v>1656</v>
      </c>
      <c r="G144">
        <v>20171026</v>
      </c>
      <c r="H144">
        <v>2017</v>
      </c>
      <c r="K144">
        <v>1</v>
      </c>
      <c r="L144">
        <v>6</v>
      </c>
      <c r="M144" t="s">
        <v>1657</v>
      </c>
      <c r="O144" t="s">
        <v>1658</v>
      </c>
      <c r="P144" t="s">
        <v>1659</v>
      </c>
      <c r="R144" t="s">
        <v>1660</v>
      </c>
      <c r="S144" t="s">
        <v>1661</v>
      </c>
      <c r="T144" t="s">
        <v>1662</v>
      </c>
      <c r="U144" t="s">
        <v>1663</v>
      </c>
      <c r="V144" t="s">
        <v>1664</v>
      </c>
      <c r="AD144" t="s">
        <v>1665</v>
      </c>
      <c r="AF144" t="s">
        <v>28</v>
      </c>
      <c r="AG144" t="s">
        <v>29</v>
      </c>
    </row>
    <row r="145" spans="1:33" ht="19.95" customHeight="1" x14ac:dyDescent="0.3">
      <c r="A145" s="3">
        <v>144</v>
      </c>
      <c r="B145" s="6" t="s">
        <v>2200</v>
      </c>
      <c r="C145" t="s">
        <v>553</v>
      </c>
      <c r="D145" t="s">
        <v>554</v>
      </c>
      <c r="E145" t="s">
        <v>555</v>
      </c>
      <c r="F145" t="s">
        <v>556</v>
      </c>
      <c r="G145">
        <v>20090731</v>
      </c>
      <c r="H145">
        <v>2009</v>
      </c>
      <c r="I145">
        <v>35</v>
      </c>
      <c r="J145">
        <v>4</v>
      </c>
      <c r="K145">
        <v>515</v>
      </c>
      <c r="L145">
        <v>533</v>
      </c>
      <c r="M145" t="s">
        <v>557</v>
      </c>
      <c r="N145" t="s">
        <v>558</v>
      </c>
      <c r="P145" t="s">
        <v>559</v>
      </c>
      <c r="R145" t="s">
        <v>560</v>
      </c>
      <c r="S145" t="s">
        <v>561</v>
      </c>
      <c r="U145" t="s">
        <v>562</v>
      </c>
      <c r="V145" t="s">
        <v>563</v>
      </c>
      <c r="X145">
        <v>7</v>
      </c>
      <c r="Z145">
        <v>43</v>
      </c>
      <c r="AC145">
        <v>20090417</v>
      </c>
      <c r="AD145" t="s">
        <v>564</v>
      </c>
      <c r="AF145" t="s">
        <v>28</v>
      </c>
      <c r="AG145" t="s">
        <v>187</v>
      </c>
    </row>
    <row r="146" spans="1:33" ht="19.95" customHeight="1" x14ac:dyDescent="0.3">
      <c r="A146" s="3">
        <v>145</v>
      </c>
      <c r="B146" s="6" t="s">
        <v>2200</v>
      </c>
      <c r="C146" t="s">
        <v>1666</v>
      </c>
      <c r="D146" t="s">
        <v>1667</v>
      </c>
      <c r="E146" t="s">
        <v>1668</v>
      </c>
      <c r="F146" t="s">
        <v>1669</v>
      </c>
      <c r="G146">
        <v>20140423</v>
      </c>
      <c r="H146">
        <v>2014</v>
      </c>
      <c r="I146">
        <v>2</v>
      </c>
      <c r="J146">
        <v>1</v>
      </c>
      <c r="K146">
        <v>57</v>
      </c>
      <c r="L146">
        <v>70</v>
      </c>
      <c r="M146" t="s">
        <v>1670</v>
      </c>
      <c r="N146" t="s">
        <v>1671</v>
      </c>
      <c r="P146" t="s">
        <v>1672</v>
      </c>
      <c r="R146" t="s">
        <v>1673</v>
      </c>
      <c r="S146" t="s">
        <v>1674</v>
      </c>
      <c r="T146" t="s">
        <v>1675</v>
      </c>
      <c r="U146" t="s">
        <v>1676</v>
      </c>
      <c r="V146" t="s">
        <v>1677</v>
      </c>
      <c r="X146">
        <v>28</v>
      </c>
      <c r="Z146">
        <v>26</v>
      </c>
      <c r="AC146">
        <v>20140311</v>
      </c>
      <c r="AD146" t="s">
        <v>1678</v>
      </c>
      <c r="AF146" t="s">
        <v>28</v>
      </c>
      <c r="AG146" t="s">
        <v>187</v>
      </c>
    </row>
    <row r="147" spans="1:33" ht="19.95" customHeight="1" x14ac:dyDescent="0.3">
      <c r="A147" s="3">
        <v>146</v>
      </c>
      <c r="B147" s="6" t="s">
        <v>2200</v>
      </c>
      <c r="C147" t="s">
        <v>1679</v>
      </c>
      <c r="D147" t="s">
        <v>1680</v>
      </c>
      <c r="E147" t="s">
        <v>1681</v>
      </c>
      <c r="F147" t="s">
        <v>1682</v>
      </c>
      <c r="G147">
        <v>20020806</v>
      </c>
      <c r="H147">
        <v>1992</v>
      </c>
      <c r="K147">
        <v>583</v>
      </c>
      <c r="L147">
        <v>586</v>
      </c>
      <c r="M147" t="s">
        <v>1683</v>
      </c>
      <c r="O147" t="s">
        <v>1684</v>
      </c>
      <c r="P147" t="s">
        <v>1685</v>
      </c>
      <c r="R147" t="s">
        <v>1686</v>
      </c>
      <c r="T147" t="s">
        <v>1687</v>
      </c>
      <c r="U147" t="s">
        <v>1688</v>
      </c>
      <c r="V147" t="s">
        <v>1689</v>
      </c>
      <c r="X147">
        <v>0</v>
      </c>
      <c r="Z147">
        <v>4</v>
      </c>
      <c r="AD147" t="s">
        <v>1690</v>
      </c>
      <c r="AE147" t="s">
        <v>1691</v>
      </c>
      <c r="AF147" t="s">
        <v>28</v>
      </c>
      <c r="AG147" t="s">
        <v>29</v>
      </c>
    </row>
    <row r="148" spans="1:33" ht="19.95" customHeight="1" x14ac:dyDescent="0.3">
      <c r="A148" s="3">
        <v>147</v>
      </c>
      <c r="B148" s="6" t="s">
        <v>2200</v>
      </c>
      <c r="C148" t="s">
        <v>665</v>
      </c>
      <c r="D148" t="s">
        <v>666</v>
      </c>
      <c r="E148" t="s">
        <v>667</v>
      </c>
      <c r="F148" t="s">
        <v>668</v>
      </c>
      <c r="G148">
        <v>20110527</v>
      </c>
      <c r="H148">
        <v>2011</v>
      </c>
      <c r="K148">
        <v>188</v>
      </c>
      <c r="L148">
        <v>197</v>
      </c>
      <c r="M148" t="s">
        <v>669</v>
      </c>
      <c r="O148" t="s">
        <v>670</v>
      </c>
      <c r="P148" t="s">
        <v>671</v>
      </c>
      <c r="R148" t="s">
        <v>672</v>
      </c>
      <c r="S148" t="s">
        <v>673</v>
      </c>
      <c r="T148" t="s">
        <v>674</v>
      </c>
      <c r="U148" t="s">
        <v>675</v>
      </c>
      <c r="V148" t="s">
        <v>676</v>
      </c>
      <c r="X148">
        <v>4</v>
      </c>
      <c r="Z148">
        <v>26</v>
      </c>
      <c r="AD148" t="s">
        <v>677</v>
      </c>
      <c r="AF148" t="s">
        <v>28</v>
      </c>
      <c r="AG148" t="s">
        <v>29</v>
      </c>
    </row>
    <row r="149" spans="1:33" ht="19.95" customHeight="1" x14ac:dyDescent="0.3">
      <c r="A149" s="3">
        <v>148</v>
      </c>
      <c r="B149" s="6" t="s">
        <v>2200</v>
      </c>
      <c r="C149" t="s">
        <v>678</v>
      </c>
      <c r="D149" t="s">
        <v>679</v>
      </c>
      <c r="E149" t="s">
        <v>680</v>
      </c>
      <c r="F149" t="s">
        <v>681</v>
      </c>
      <c r="G149">
        <v>20120716</v>
      </c>
      <c r="H149">
        <v>2012</v>
      </c>
      <c r="K149">
        <v>1</v>
      </c>
      <c r="L149">
        <v>12</v>
      </c>
      <c r="M149" t="s">
        <v>682</v>
      </c>
      <c r="N149" t="s">
        <v>683</v>
      </c>
      <c r="O149" t="s">
        <v>684</v>
      </c>
      <c r="P149" t="s">
        <v>685</v>
      </c>
      <c r="R149" t="s">
        <v>686</v>
      </c>
      <c r="S149" t="s">
        <v>687</v>
      </c>
      <c r="T149" t="s">
        <v>688</v>
      </c>
      <c r="U149" t="s">
        <v>689</v>
      </c>
      <c r="V149" t="s">
        <v>690</v>
      </c>
      <c r="X149">
        <v>3</v>
      </c>
      <c r="Z149">
        <v>18</v>
      </c>
      <c r="AD149" t="s">
        <v>691</v>
      </c>
      <c r="AF149" t="s">
        <v>28</v>
      </c>
      <c r="AG149" t="s">
        <v>29</v>
      </c>
    </row>
    <row r="150" spans="1:33" ht="19.95" customHeight="1" x14ac:dyDescent="0.3">
      <c r="A150" s="3">
        <v>149</v>
      </c>
      <c r="B150" s="6" t="s">
        <v>2200</v>
      </c>
      <c r="C150" t="s">
        <v>1692</v>
      </c>
      <c r="D150" t="s">
        <v>1693</v>
      </c>
      <c r="E150" t="s">
        <v>1694</v>
      </c>
      <c r="F150" t="s">
        <v>1695</v>
      </c>
      <c r="G150">
        <v>20091023</v>
      </c>
      <c r="H150">
        <v>2009</v>
      </c>
      <c r="K150">
        <v>730</v>
      </c>
      <c r="L150">
        <v>735</v>
      </c>
      <c r="M150" t="s">
        <v>1696</v>
      </c>
      <c r="O150" t="s">
        <v>1697</v>
      </c>
      <c r="P150" t="s">
        <v>1698</v>
      </c>
      <c r="R150" t="s">
        <v>1699</v>
      </c>
      <c r="S150" t="s">
        <v>1700</v>
      </c>
      <c r="T150" t="s">
        <v>1701</v>
      </c>
      <c r="U150" t="s">
        <v>1702</v>
      </c>
      <c r="V150" t="s">
        <v>1703</v>
      </c>
      <c r="X150">
        <v>5</v>
      </c>
      <c r="Z150">
        <v>33</v>
      </c>
      <c r="AD150" t="s">
        <v>1704</v>
      </c>
      <c r="AF150" t="s">
        <v>28</v>
      </c>
      <c r="AG150" t="s">
        <v>29</v>
      </c>
    </row>
    <row r="151" spans="1:33" ht="19.95" customHeight="1" x14ac:dyDescent="0.3">
      <c r="A151" s="3">
        <v>150</v>
      </c>
      <c r="B151" s="6" t="s">
        <v>2200</v>
      </c>
      <c r="C151" t="s">
        <v>1705</v>
      </c>
      <c r="D151" t="s">
        <v>1706</v>
      </c>
      <c r="E151" t="s">
        <v>1707</v>
      </c>
      <c r="F151" t="s">
        <v>1708</v>
      </c>
      <c r="G151">
        <v>20150727</v>
      </c>
      <c r="H151">
        <v>2015</v>
      </c>
      <c r="K151">
        <v>48</v>
      </c>
      <c r="L151">
        <v>53</v>
      </c>
      <c r="M151" t="s">
        <v>1709</v>
      </c>
      <c r="N151" t="s">
        <v>1253</v>
      </c>
      <c r="O151" t="s">
        <v>1710</v>
      </c>
      <c r="P151" t="s">
        <v>1711</v>
      </c>
      <c r="R151" t="s">
        <v>1712</v>
      </c>
      <c r="S151" t="s">
        <v>1713</v>
      </c>
      <c r="T151" t="s">
        <v>1714</v>
      </c>
      <c r="U151" t="s">
        <v>1715</v>
      </c>
      <c r="V151" t="s">
        <v>1716</v>
      </c>
      <c r="X151">
        <v>3</v>
      </c>
      <c r="Z151">
        <v>35</v>
      </c>
      <c r="AD151" t="s">
        <v>1717</v>
      </c>
      <c r="AF151" t="s">
        <v>28</v>
      </c>
      <c r="AG151" t="s">
        <v>29</v>
      </c>
    </row>
    <row r="152" spans="1:33" ht="19.95" customHeight="1" x14ac:dyDescent="0.3">
      <c r="A152" s="3">
        <v>151</v>
      </c>
      <c r="B152" s="6" t="s">
        <v>2200</v>
      </c>
      <c r="C152" t="s">
        <v>1718</v>
      </c>
      <c r="D152" t="s">
        <v>1719</v>
      </c>
      <c r="E152" t="s">
        <v>1720</v>
      </c>
      <c r="F152" t="s">
        <v>1721</v>
      </c>
      <c r="G152">
        <v>20160815</v>
      </c>
      <c r="H152">
        <v>2016</v>
      </c>
      <c r="K152">
        <v>1</v>
      </c>
      <c r="L152">
        <v>6</v>
      </c>
      <c r="M152" t="s">
        <v>1722</v>
      </c>
      <c r="O152" t="s">
        <v>1723</v>
      </c>
      <c r="P152" t="s">
        <v>1724</v>
      </c>
      <c r="R152" t="s">
        <v>1725</v>
      </c>
      <c r="S152" t="s">
        <v>1726</v>
      </c>
      <c r="T152" t="s">
        <v>1727</v>
      </c>
      <c r="U152" t="s">
        <v>1728</v>
      </c>
      <c r="V152" t="s">
        <v>1729</v>
      </c>
      <c r="AD152" t="s">
        <v>1730</v>
      </c>
      <c r="AF152" t="s">
        <v>28</v>
      </c>
      <c r="AG152" t="s">
        <v>29</v>
      </c>
    </row>
    <row r="153" spans="1:33" ht="19.95" customHeight="1" x14ac:dyDescent="0.3">
      <c r="A153" s="3">
        <v>152</v>
      </c>
      <c r="B153" s="6" t="s">
        <v>2200</v>
      </c>
      <c r="C153" t="s">
        <v>1731</v>
      </c>
      <c r="D153" t="s">
        <v>1732</v>
      </c>
      <c r="E153" t="s">
        <v>1733</v>
      </c>
      <c r="F153" t="s">
        <v>1734</v>
      </c>
      <c r="G153">
        <v>20110222</v>
      </c>
      <c r="H153">
        <v>2011</v>
      </c>
      <c r="K153">
        <v>1</v>
      </c>
      <c r="L153">
        <v>9</v>
      </c>
      <c r="M153" t="s">
        <v>1735</v>
      </c>
      <c r="N153" t="s">
        <v>1736</v>
      </c>
      <c r="O153" t="s">
        <v>1737</v>
      </c>
      <c r="P153" t="s">
        <v>1738</v>
      </c>
      <c r="R153" t="s">
        <v>1739</v>
      </c>
      <c r="T153" t="s">
        <v>1740</v>
      </c>
      <c r="U153" t="s">
        <v>1741</v>
      </c>
      <c r="V153" t="s">
        <v>1742</v>
      </c>
      <c r="X153">
        <v>0</v>
      </c>
      <c r="Z153">
        <v>21</v>
      </c>
      <c r="AD153" t="s">
        <v>1743</v>
      </c>
      <c r="AF153" t="s">
        <v>28</v>
      </c>
      <c r="AG153" t="s">
        <v>29</v>
      </c>
    </row>
    <row r="154" spans="1:33" ht="19.95" customHeight="1" x14ac:dyDescent="0.3">
      <c r="A154" s="3">
        <v>153</v>
      </c>
      <c r="B154" s="6" t="s">
        <v>2200</v>
      </c>
      <c r="C154" t="s">
        <v>1744</v>
      </c>
      <c r="D154" t="s">
        <v>1745</v>
      </c>
      <c r="E154" t="s">
        <v>1746</v>
      </c>
      <c r="F154" t="s">
        <v>1747</v>
      </c>
      <c r="G154">
        <v>20020806</v>
      </c>
      <c r="H154">
        <v>1996</v>
      </c>
      <c r="I154">
        <v>1</v>
      </c>
      <c r="K154">
        <v>513</v>
      </c>
      <c r="L154" t="s">
        <v>1748</v>
      </c>
      <c r="M154" t="s">
        <v>1749</v>
      </c>
      <c r="N154" t="s">
        <v>1750</v>
      </c>
      <c r="O154" t="s">
        <v>1751</v>
      </c>
      <c r="P154" t="s">
        <v>1752</v>
      </c>
      <c r="R154" t="s">
        <v>1753</v>
      </c>
      <c r="T154" t="s">
        <v>1754</v>
      </c>
      <c r="U154" t="s">
        <v>1755</v>
      </c>
      <c r="V154" t="s">
        <v>1756</v>
      </c>
      <c r="X154">
        <v>3</v>
      </c>
      <c r="Y154">
        <v>3</v>
      </c>
      <c r="Z154">
        <v>11</v>
      </c>
      <c r="AD154" t="s">
        <v>1757</v>
      </c>
      <c r="AE154" t="s">
        <v>1758</v>
      </c>
      <c r="AF154" t="s">
        <v>28</v>
      </c>
      <c r="AG154" t="s">
        <v>29</v>
      </c>
    </row>
    <row r="155" spans="1:33" ht="19.95" customHeight="1" x14ac:dyDescent="0.3">
      <c r="A155" s="3">
        <v>154</v>
      </c>
      <c r="B155" s="6" t="s">
        <v>2200</v>
      </c>
      <c r="C155" t="s">
        <v>744</v>
      </c>
      <c r="D155" t="s">
        <v>745</v>
      </c>
      <c r="E155" t="s">
        <v>746</v>
      </c>
      <c r="F155" t="s">
        <v>747</v>
      </c>
      <c r="G155">
        <v>20160721</v>
      </c>
      <c r="H155">
        <v>2016</v>
      </c>
      <c r="K155">
        <v>127</v>
      </c>
      <c r="L155">
        <v>132</v>
      </c>
      <c r="M155" t="s">
        <v>748</v>
      </c>
      <c r="O155" t="s">
        <v>749</v>
      </c>
      <c r="P155" t="s">
        <v>750</v>
      </c>
      <c r="R155" t="s">
        <v>751</v>
      </c>
      <c r="T155" t="s">
        <v>752</v>
      </c>
      <c r="U155" t="s">
        <v>753</v>
      </c>
      <c r="V155" t="s">
        <v>754</v>
      </c>
      <c r="AD155" t="s">
        <v>755</v>
      </c>
      <c r="AF155" t="s">
        <v>28</v>
      </c>
      <c r="AG155" t="s">
        <v>29</v>
      </c>
    </row>
    <row r="156" spans="1:33" ht="19.95" customHeight="1" x14ac:dyDescent="0.3">
      <c r="A156" s="3">
        <v>155</v>
      </c>
      <c r="B156" s="6" t="s">
        <v>2200</v>
      </c>
      <c r="C156" t="s">
        <v>1759</v>
      </c>
      <c r="D156" t="s">
        <v>1760</v>
      </c>
      <c r="E156" t="s">
        <v>1761</v>
      </c>
      <c r="F156" t="s">
        <v>1762</v>
      </c>
      <c r="G156">
        <v>20090106</v>
      </c>
      <c r="H156">
        <v>2008</v>
      </c>
      <c r="I156">
        <v>3</v>
      </c>
      <c r="K156">
        <v>407</v>
      </c>
      <c r="L156">
        <v>411</v>
      </c>
      <c r="M156" t="s">
        <v>1763</v>
      </c>
      <c r="O156" t="s">
        <v>1764</v>
      </c>
      <c r="P156" t="s">
        <v>1765</v>
      </c>
      <c r="R156" t="s">
        <v>1766</v>
      </c>
      <c r="S156" t="s">
        <v>1767</v>
      </c>
      <c r="T156" t="s">
        <v>1768</v>
      </c>
      <c r="U156" t="s">
        <v>1769</v>
      </c>
      <c r="V156" t="s">
        <v>1770</v>
      </c>
      <c r="X156">
        <v>3</v>
      </c>
      <c r="Z156">
        <v>10</v>
      </c>
      <c r="AD156" t="s">
        <v>577</v>
      </c>
      <c r="AF156" t="s">
        <v>28</v>
      </c>
      <c r="AG156" t="s">
        <v>29</v>
      </c>
    </row>
    <row r="157" spans="1:33" ht="19.95" customHeight="1" x14ac:dyDescent="0.3">
      <c r="A157" s="3">
        <v>156</v>
      </c>
      <c r="B157" s="6" t="s">
        <v>2200</v>
      </c>
      <c r="C157" t="s">
        <v>1771</v>
      </c>
      <c r="D157" t="s">
        <v>1772</v>
      </c>
      <c r="E157" t="s">
        <v>1773</v>
      </c>
      <c r="F157" t="s">
        <v>47</v>
      </c>
      <c r="G157">
        <v>20150126</v>
      </c>
      <c r="H157">
        <v>2014</v>
      </c>
      <c r="K157">
        <v>174</v>
      </c>
      <c r="L157">
        <v>181</v>
      </c>
      <c r="M157" t="s">
        <v>1774</v>
      </c>
      <c r="O157" t="s">
        <v>48</v>
      </c>
      <c r="R157" t="s">
        <v>1775</v>
      </c>
      <c r="S157" t="s">
        <v>1776</v>
      </c>
      <c r="T157" t="s">
        <v>1777</v>
      </c>
      <c r="X157">
        <v>0</v>
      </c>
      <c r="Z157">
        <v>27</v>
      </c>
      <c r="AD157" t="s">
        <v>49</v>
      </c>
      <c r="AF157" t="s">
        <v>28</v>
      </c>
      <c r="AG157" t="s">
        <v>29</v>
      </c>
    </row>
    <row r="158" spans="1:33" ht="19.95" customHeight="1" x14ac:dyDescent="0.3">
      <c r="A158" s="3">
        <v>157</v>
      </c>
      <c r="B158" s="6" t="s">
        <v>2200</v>
      </c>
      <c r="C158" t="s">
        <v>1778</v>
      </c>
      <c r="D158" t="s">
        <v>1779</v>
      </c>
      <c r="E158" t="s">
        <v>1780</v>
      </c>
      <c r="F158" t="s">
        <v>1781</v>
      </c>
      <c r="G158">
        <v>20160811</v>
      </c>
      <c r="H158">
        <v>2016</v>
      </c>
      <c r="K158">
        <v>57</v>
      </c>
      <c r="L158">
        <v>64</v>
      </c>
      <c r="M158" t="s">
        <v>1782</v>
      </c>
      <c r="O158" t="s">
        <v>1783</v>
      </c>
      <c r="P158" t="s">
        <v>1784</v>
      </c>
      <c r="R158" t="s">
        <v>1785</v>
      </c>
      <c r="T158" t="s">
        <v>1786</v>
      </c>
      <c r="U158" t="s">
        <v>1787</v>
      </c>
      <c r="V158" t="s">
        <v>1788</v>
      </c>
      <c r="AD158" t="s">
        <v>1789</v>
      </c>
      <c r="AF158" t="s">
        <v>28</v>
      </c>
      <c r="AG158" t="s">
        <v>29</v>
      </c>
    </row>
    <row r="159" spans="1:33" ht="19.95" customHeight="1" x14ac:dyDescent="0.3">
      <c r="A159" s="3">
        <v>158</v>
      </c>
      <c r="B159" s="6" t="s">
        <v>2200</v>
      </c>
      <c r="C159" t="s">
        <v>1790</v>
      </c>
      <c r="D159" t="s">
        <v>1791</v>
      </c>
      <c r="E159" t="s">
        <v>1792</v>
      </c>
      <c r="F159" t="s">
        <v>1793</v>
      </c>
      <c r="G159">
        <v>20020806</v>
      </c>
      <c r="H159">
        <v>1999</v>
      </c>
      <c r="I159">
        <v>18</v>
      </c>
      <c r="J159">
        <v>3</v>
      </c>
      <c r="K159">
        <v>218</v>
      </c>
      <c r="L159">
        <v>230</v>
      </c>
      <c r="M159" t="s">
        <v>1794</v>
      </c>
      <c r="N159" t="s">
        <v>1795</v>
      </c>
      <c r="P159" t="s">
        <v>1796</v>
      </c>
      <c r="R159" t="s">
        <v>1797</v>
      </c>
      <c r="T159" t="s">
        <v>1798</v>
      </c>
      <c r="U159" t="s">
        <v>1799</v>
      </c>
      <c r="V159" t="s">
        <v>1800</v>
      </c>
      <c r="W159" t="s">
        <v>1801</v>
      </c>
      <c r="X159">
        <v>25</v>
      </c>
      <c r="Y159">
        <v>3</v>
      </c>
      <c r="Z159">
        <v>36</v>
      </c>
      <c r="AD159" s="7">
        <v>36220</v>
      </c>
      <c r="AF159" t="s">
        <v>28</v>
      </c>
      <c r="AG159" t="s">
        <v>187</v>
      </c>
    </row>
    <row r="160" spans="1:33" ht="19.95" customHeight="1" x14ac:dyDescent="0.3">
      <c r="A160" s="3">
        <v>159</v>
      </c>
      <c r="B160" s="6" t="s">
        <v>2200</v>
      </c>
      <c r="C160" t="s">
        <v>1802</v>
      </c>
      <c r="D160" t="s">
        <v>1803</v>
      </c>
      <c r="E160" t="s">
        <v>1804</v>
      </c>
      <c r="F160" t="s">
        <v>1805</v>
      </c>
      <c r="G160">
        <v>20160307</v>
      </c>
      <c r="H160">
        <v>2015</v>
      </c>
      <c r="K160">
        <v>70</v>
      </c>
      <c r="L160">
        <v>73</v>
      </c>
      <c r="M160" t="s">
        <v>1806</v>
      </c>
      <c r="O160" t="s">
        <v>1807</v>
      </c>
      <c r="P160" t="s">
        <v>1808</v>
      </c>
      <c r="R160" t="s">
        <v>1809</v>
      </c>
      <c r="T160" t="s">
        <v>1810</v>
      </c>
      <c r="U160" t="s">
        <v>1811</v>
      </c>
      <c r="V160" t="s">
        <v>1812</v>
      </c>
      <c r="Z160">
        <v>10</v>
      </c>
      <c r="AD160" t="s">
        <v>1813</v>
      </c>
      <c r="AF160" t="s">
        <v>28</v>
      </c>
      <c r="AG160" t="s">
        <v>29</v>
      </c>
    </row>
    <row r="161" spans="1:33" ht="19.95" customHeight="1" x14ac:dyDescent="0.3">
      <c r="A161" s="3">
        <v>160</v>
      </c>
      <c r="B161" s="6" t="s">
        <v>2200</v>
      </c>
      <c r="C161" t="s">
        <v>1814</v>
      </c>
      <c r="D161" t="s">
        <v>1815</v>
      </c>
      <c r="E161" t="s">
        <v>1816</v>
      </c>
      <c r="F161" t="s">
        <v>1817</v>
      </c>
      <c r="G161">
        <v>20120628</v>
      </c>
      <c r="H161">
        <v>2012</v>
      </c>
      <c r="K161">
        <v>70</v>
      </c>
      <c r="L161">
        <v>76</v>
      </c>
      <c r="M161" t="s">
        <v>1818</v>
      </c>
      <c r="N161" t="s">
        <v>1253</v>
      </c>
      <c r="O161" t="s">
        <v>1819</v>
      </c>
      <c r="P161" t="s">
        <v>1820</v>
      </c>
      <c r="R161" t="s">
        <v>1821</v>
      </c>
      <c r="T161" t="s">
        <v>1822</v>
      </c>
      <c r="U161" t="s">
        <v>1823</v>
      </c>
      <c r="V161" t="s">
        <v>1824</v>
      </c>
      <c r="X161">
        <v>3</v>
      </c>
      <c r="Z161">
        <v>15</v>
      </c>
      <c r="AD161" t="s">
        <v>1825</v>
      </c>
      <c r="AF161" t="s">
        <v>28</v>
      </c>
      <c r="AG161" t="s">
        <v>29</v>
      </c>
    </row>
    <row r="162" spans="1:33" ht="19.95" customHeight="1" x14ac:dyDescent="0.3">
      <c r="A162" s="3">
        <v>161</v>
      </c>
      <c r="B162" s="6" t="s">
        <v>2200</v>
      </c>
      <c r="C162" t="s">
        <v>1826</v>
      </c>
      <c r="D162" t="s">
        <v>1827</v>
      </c>
      <c r="E162" t="s">
        <v>1828</v>
      </c>
      <c r="F162" t="s">
        <v>1829</v>
      </c>
      <c r="G162">
        <v>20060410</v>
      </c>
      <c r="H162">
        <v>2006</v>
      </c>
      <c r="K162" t="s">
        <v>1830</v>
      </c>
      <c r="L162">
        <v>83</v>
      </c>
      <c r="M162" t="s">
        <v>1831</v>
      </c>
      <c r="O162" t="s">
        <v>1832</v>
      </c>
      <c r="P162" t="s">
        <v>1833</v>
      </c>
      <c r="R162" t="s">
        <v>1834</v>
      </c>
      <c r="T162" t="s">
        <v>1835</v>
      </c>
      <c r="U162" t="s">
        <v>1269</v>
      </c>
      <c r="V162" t="s">
        <v>1836</v>
      </c>
      <c r="X162">
        <v>4</v>
      </c>
      <c r="Z162">
        <v>10</v>
      </c>
      <c r="AD162" t="s">
        <v>1837</v>
      </c>
      <c r="AF162" t="s">
        <v>28</v>
      </c>
      <c r="AG162" t="s">
        <v>29</v>
      </c>
    </row>
    <row r="163" spans="1:33" ht="19.95" customHeight="1" x14ac:dyDescent="0.3">
      <c r="A163" s="3">
        <v>162</v>
      </c>
      <c r="B163" s="6" t="s">
        <v>2200</v>
      </c>
      <c r="C163" t="s">
        <v>1838</v>
      </c>
      <c r="D163" t="s">
        <v>1839</v>
      </c>
      <c r="E163" t="s">
        <v>1840</v>
      </c>
      <c r="F163" t="s">
        <v>467</v>
      </c>
      <c r="G163">
        <v>20121004</v>
      </c>
      <c r="H163">
        <v>2012</v>
      </c>
      <c r="I163">
        <v>6</v>
      </c>
      <c r="J163">
        <v>4</v>
      </c>
      <c r="K163">
        <v>391</v>
      </c>
      <c r="L163">
        <v>401</v>
      </c>
      <c r="M163" t="s">
        <v>1841</v>
      </c>
      <c r="N163" t="s">
        <v>469</v>
      </c>
      <c r="P163" t="s">
        <v>1842</v>
      </c>
      <c r="R163" t="s">
        <v>1843</v>
      </c>
      <c r="U163" t="s">
        <v>1844</v>
      </c>
      <c r="V163" t="s">
        <v>1845</v>
      </c>
      <c r="X163">
        <v>0</v>
      </c>
      <c r="AD163" s="7">
        <v>41122</v>
      </c>
      <c r="AF163" t="s">
        <v>475</v>
      </c>
      <c r="AG163" t="s">
        <v>476</v>
      </c>
    </row>
    <row r="164" spans="1:33" ht="19.95" customHeight="1" x14ac:dyDescent="0.3">
      <c r="A164" s="3">
        <v>163</v>
      </c>
      <c r="B164" s="6" t="s">
        <v>2200</v>
      </c>
      <c r="C164" t="s">
        <v>795</v>
      </c>
      <c r="D164" t="s">
        <v>796</v>
      </c>
      <c r="E164" t="s">
        <v>797</v>
      </c>
      <c r="F164" t="s">
        <v>798</v>
      </c>
      <c r="G164">
        <v>20100607</v>
      </c>
      <c r="H164">
        <v>2010</v>
      </c>
      <c r="K164">
        <v>123</v>
      </c>
      <c r="L164">
        <v>129</v>
      </c>
      <c r="M164" t="s">
        <v>799</v>
      </c>
      <c r="O164" t="s">
        <v>800</v>
      </c>
      <c r="P164" t="s">
        <v>801</v>
      </c>
      <c r="R164" t="s">
        <v>802</v>
      </c>
      <c r="S164" t="s">
        <v>803</v>
      </c>
      <c r="T164" t="s">
        <v>804</v>
      </c>
      <c r="U164" t="s">
        <v>805</v>
      </c>
      <c r="V164" t="s">
        <v>806</v>
      </c>
      <c r="X164">
        <v>0</v>
      </c>
      <c r="Z164">
        <v>16</v>
      </c>
      <c r="AD164" t="s">
        <v>807</v>
      </c>
      <c r="AF164" t="s">
        <v>28</v>
      </c>
      <c r="AG164" t="s">
        <v>29</v>
      </c>
    </row>
    <row r="165" spans="1:33" ht="19.95" customHeight="1" x14ac:dyDescent="0.3">
      <c r="A165" s="3">
        <v>164</v>
      </c>
      <c r="B165" s="6" t="s">
        <v>2200</v>
      </c>
      <c r="C165" t="s">
        <v>1846</v>
      </c>
      <c r="D165" t="s">
        <v>1847</v>
      </c>
      <c r="E165" t="s">
        <v>1848</v>
      </c>
      <c r="F165" t="s">
        <v>1849</v>
      </c>
      <c r="G165">
        <v>20030715</v>
      </c>
      <c r="H165">
        <v>2003</v>
      </c>
      <c r="I165">
        <v>1</v>
      </c>
      <c r="K165">
        <v>353</v>
      </c>
      <c r="L165" t="s">
        <v>1850</v>
      </c>
      <c r="M165" t="s">
        <v>1851</v>
      </c>
      <c r="O165" t="s">
        <v>1852</v>
      </c>
      <c r="P165" t="s">
        <v>1853</v>
      </c>
      <c r="R165" t="s">
        <v>1854</v>
      </c>
      <c r="T165" t="s">
        <v>1855</v>
      </c>
      <c r="U165" t="s">
        <v>1856</v>
      </c>
      <c r="V165" t="s">
        <v>1857</v>
      </c>
      <c r="X165">
        <v>4</v>
      </c>
      <c r="Y165">
        <v>2</v>
      </c>
      <c r="Z165">
        <v>5</v>
      </c>
      <c r="AD165" t="s">
        <v>1858</v>
      </c>
      <c r="AF165" t="s">
        <v>28</v>
      </c>
      <c r="AG165" t="s">
        <v>29</v>
      </c>
    </row>
    <row r="166" spans="1:33" ht="19.95" customHeight="1" x14ac:dyDescent="0.3">
      <c r="A166" s="3">
        <v>165</v>
      </c>
      <c r="B166" s="6" t="s">
        <v>2200</v>
      </c>
      <c r="C166" t="s">
        <v>1859</v>
      </c>
      <c r="D166" t="s">
        <v>1860</v>
      </c>
      <c r="E166" t="s">
        <v>1861</v>
      </c>
      <c r="F166" t="s">
        <v>1862</v>
      </c>
      <c r="G166">
        <v>20160526</v>
      </c>
      <c r="H166">
        <v>2016</v>
      </c>
      <c r="K166">
        <v>1</v>
      </c>
      <c r="L166">
        <v>6</v>
      </c>
      <c r="M166" t="s">
        <v>1863</v>
      </c>
      <c r="O166" t="s">
        <v>1864</v>
      </c>
      <c r="P166" t="s">
        <v>1865</v>
      </c>
      <c r="R166" t="s">
        <v>1866</v>
      </c>
      <c r="S166" t="s">
        <v>1867</v>
      </c>
      <c r="T166" t="s">
        <v>1868</v>
      </c>
      <c r="U166" t="s">
        <v>90</v>
      </c>
      <c r="V166" t="s">
        <v>1869</v>
      </c>
      <c r="X166">
        <v>1</v>
      </c>
      <c r="Z166">
        <v>20</v>
      </c>
      <c r="AD166" t="s">
        <v>1870</v>
      </c>
      <c r="AF166" t="s">
        <v>28</v>
      </c>
      <c r="AG166" t="s">
        <v>29</v>
      </c>
    </row>
    <row r="167" spans="1:33" ht="19.95" customHeight="1" x14ac:dyDescent="0.3">
      <c r="A167" s="3">
        <v>166</v>
      </c>
      <c r="B167" s="6" t="s">
        <v>2200</v>
      </c>
      <c r="C167" t="s">
        <v>1871</v>
      </c>
      <c r="D167" t="s">
        <v>1872</v>
      </c>
      <c r="E167" t="s">
        <v>1873</v>
      </c>
      <c r="F167" t="s">
        <v>1874</v>
      </c>
      <c r="G167">
        <v>20081118</v>
      </c>
      <c r="H167">
        <v>2008</v>
      </c>
      <c r="K167">
        <v>1</v>
      </c>
      <c r="L167">
        <v>4</v>
      </c>
      <c r="M167" t="s">
        <v>1875</v>
      </c>
      <c r="N167" t="s">
        <v>1876</v>
      </c>
      <c r="O167" t="s">
        <v>1877</v>
      </c>
      <c r="P167" t="s">
        <v>1878</v>
      </c>
      <c r="R167" t="s">
        <v>1879</v>
      </c>
      <c r="T167" t="s">
        <v>1880</v>
      </c>
      <c r="U167" t="s">
        <v>1881</v>
      </c>
      <c r="V167" t="s">
        <v>1882</v>
      </c>
      <c r="X167">
        <v>0</v>
      </c>
      <c r="Z167">
        <v>8</v>
      </c>
      <c r="AD167" t="s">
        <v>1883</v>
      </c>
      <c r="AF167" t="s">
        <v>28</v>
      </c>
      <c r="AG167" t="s">
        <v>29</v>
      </c>
    </row>
    <row r="168" spans="1:33" ht="19.95" customHeight="1" x14ac:dyDescent="0.3">
      <c r="A168" s="3">
        <v>167</v>
      </c>
      <c r="B168" s="6" t="s">
        <v>2200</v>
      </c>
      <c r="C168" t="s">
        <v>808</v>
      </c>
      <c r="D168" t="s">
        <v>809</v>
      </c>
      <c r="E168" t="s">
        <v>810</v>
      </c>
      <c r="F168" t="s">
        <v>811</v>
      </c>
      <c r="G168">
        <v>20130502</v>
      </c>
      <c r="H168">
        <v>2012</v>
      </c>
      <c r="K168">
        <v>245</v>
      </c>
      <c r="L168">
        <v>250</v>
      </c>
      <c r="M168" t="s">
        <v>812</v>
      </c>
      <c r="O168" t="s">
        <v>813</v>
      </c>
      <c r="P168" t="s">
        <v>814</v>
      </c>
      <c r="R168" t="s">
        <v>815</v>
      </c>
      <c r="S168" t="s">
        <v>816</v>
      </c>
      <c r="U168" t="s">
        <v>817</v>
      </c>
      <c r="V168" t="s">
        <v>818</v>
      </c>
      <c r="X168">
        <v>4</v>
      </c>
      <c r="Z168">
        <v>29</v>
      </c>
      <c r="AD168" t="s">
        <v>819</v>
      </c>
      <c r="AF168" t="s">
        <v>28</v>
      </c>
      <c r="AG168" t="s">
        <v>29</v>
      </c>
    </row>
    <row r="169" spans="1:33" ht="19.95" customHeight="1" x14ac:dyDescent="0.3">
      <c r="A169" s="3">
        <v>168</v>
      </c>
      <c r="B169" s="6" t="s">
        <v>2200</v>
      </c>
      <c r="C169" t="s">
        <v>1884</v>
      </c>
      <c r="D169" t="s">
        <v>1885</v>
      </c>
      <c r="E169" t="s">
        <v>1886</v>
      </c>
      <c r="F169" t="s">
        <v>1887</v>
      </c>
      <c r="G169">
        <v>20100614</v>
      </c>
      <c r="H169">
        <v>2010</v>
      </c>
      <c r="K169">
        <v>1</v>
      </c>
      <c r="L169">
        <v>8</v>
      </c>
      <c r="M169" t="s">
        <v>1888</v>
      </c>
      <c r="N169" t="s">
        <v>1889</v>
      </c>
      <c r="O169" t="s">
        <v>1890</v>
      </c>
      <c r="P169" t="s">
        <v>1891</v>
      </c>
      <c r="R169" t="s">
        <v>1892</v>
      </c>
      <c r="S169" t="s">
        <v>1893</v>
      </c>
      <c r="T169" t="s">
        <v>1894</v>
      </c>
      <c r="X169">
        <v>1</v>
      </c>
      <c r="Z169">
        <v>4</v>
      </c>
      <c r="AD169" t="s">
        <v>1895</v>
      </c>
      <c r="AF169" t="s">
        <v>28</v>
      </c>
      <c r="AG169" t="s">
        <v>29</v>
      </c>
    </row>
    <row r="170" spans="1:33" ht="19.95" customHeight="1" x14ac:dyDescent="0.3">
      <c r="A170" s="3">
        <v>169</v>
      </c>
      <c r="B170" s="6" t="s">
        <v>2200</v>
      </c>
      <c r="C170" t="s">
        <v>1896</v>
      </c>
      <c r="D170" t="s">
        <v>1897</v>
      </c>
      <c r="E170" t="s">
        <v>1898</v>
      </c>
      <c r="F170" t="s">
        <v>1899</v>
      </c>
      <c r="G170">
        <v>20090612</v>
      </c>
      <c r="H170">
        <v>2009</v>
      </c>
      <c r="K170">
        <v>457</v>
      </c>
      <c r="L170">
        <v>458</v>
      </c>
      <c r="M170" t="s">
        <v>1900</v>
      </c>
      <c r="O170" t="s">
        <v>1901</v>
      </c>
      <c r="P170" t="s">
        <v>1902</v>
      </c>
      <c r="R170" t="s">
        <v>1903</v>
      </c>
      <c r="X170">
        <v>0</v>
      </c>
      <c r="Z170">
        <v>10</v>
      </c>
      <c r="AD170" t="s">
        <v>1534</v>
      </c>
      <c r="AF170" t="s">
        <v>28</v>
      </c>
      <c r="AG170" t="s">
        <v>29</v>
      </c>
    </row>
    <row r="171" spans="1:33" ht="19.95" customHeight="1" x14ac:dyDescent="0.3">
      <c r="A171" s="3">
        <v>170</v>
      </c>
      <c r="B171" s="6" t="s">
        <v>2200</v>
      </c>
      <c r="C171" t="s">
        <v>1904</v>
      </c>
      <c r="D171" t="s">
        <v>1905</v>
      </c>
      <c r="E171" t="s">
        <v>1906</v>
      </c>
      <c r="F171" t="s">
        <v>1907</v>
      </c>
      <c r="G171">
        <v>20151029</v>
      </c>
      <c r="H171">
        <v>2015</v>
      </c>
      <c r="K171">
        <v>3</v>
      </c>
      <c r="L171">
        <v>4</v>
      </c>
      <c r="M171" t="s">
        <v>1908</v>
      </c>
      <c r="N171" t="s">
        <v>1909</v>
      </c>
      <c r="O171" t="s">
        <v>1910</v>
      </c>
      <c r="P171" t="s">
        <v>1911</v>
      </c>
      <c r="R171" t="s">
        <v>1912</v>
      </c>
      <c r="T171" t="s">
        <v>1913</v>
      </c>
      <c r="U171" t="s">
        <v>1914</v>
      </c>
      <c r="V171" t="s">
        <v>1915</v>
      </c>
      <c r="X171">
        <v>2</v>
      </c>
      <c r="Z171">
        <v>4</v>
      </c>
      <c r="AD171" t="s">
        <v>1916</v>
      </c>
      <c r="AF171" t="s">
        <v>28</v>
      </c>
      <c r="AG171" t="s">
        <v>29</v>
      </c>
    </row>
    <row r="172" spans="1:33" ht="19.95" customHeight="1" x14ac:dyDescent="0.3">
      <c r="A172" s="3">
        <v>171</v>
      </c>
      <c r="B172" s="6" t="s">
        <v>2200</v>
      </c>
      <c r="C172" t="s">
        <v>871</v>
      </c>
      <c r="D172" t="s">
        <v>872</v>
      </c>
      <c r="E172" t="s">
        <v>873</v>
      </c>
      <c r="F172" t="s">
        <v>874</v>
      </c>
      <c r="G172">
        <v>20140515</v>
      </c>
      <c r="H172">
        <v>2013</v>
      </c>
      <c r="K172">
        <v>1</v>
      </c>
      <c r="L172">
        <v>7</v>
      </c>
      <c r="M172" t="s">
        <v>875</v>
      </c>
      <c r="N172" t="s">
        <v>876</v>
      </c>
      <c r="O172" t="s">
        <v>877</v>
      </c>
      <c r="P172" t="s">
        <v>878</v>
      </c>
      <c r="R172" t="s">
        <v>879</v>
      </c>
      <c r="S172" t="s">
        <v>880</v>
      </c>
      <c r="T172" t="s">
        <v>881</v>
      </c>
      <c r="U172" t="s">
        <v>882</v>
      </c>
      <c r="V172" t="s">
        <v>883</v>
      </c>
      <c r="X172">
        <v>1</v>
      </c>
      <c r="Z172">
        <v>23</v>
      </c>
      <c r="AD172" t="s">
        <v>884</v>
      </c>
      <c r="AF172" t="s">
        <v>28</v>
      </c>
      <c r="AG172" t="s">
        <v>29</v>
      </c>
    </row>
    <row r="173" spans="1:33" ht="19.95" customHeight="1" x14ac:dyDescent="0.3">
      <c r="A173" s="3">
        <v>172</v>
      </c>
      <c r="B173" s="6" t="s">
        <v>2200</v>
      </c>
      <c r="C173" t="s">
        <v>1917</v>
      </c>
      <c r="D173" t="s">
        <v>1918</v>
      </c>
      <c r="E173" t="s">
        <v>1919</v>
      </c>
      <c r="F173" t="s">
        <v>304</v>
      </c>
      <c r="G173">
        <v>20090616</v>
      </c>
      <c r="H173">
        <v>2009</v>
      </c>
      <c r="K173">
        <v>1</v>
      </c>
      <c r="L173">
        <v>6</v>
      </c>
      <c r="M173" t="s">
        <v>1920</v>
      </c>
      <c r="O173" t="s">
        <v>306</v>
      </c>
      <c r="P173" t="s">
        <v>1921</v>
      </c>
      <c r="R173" t="s">
        <v>1922</v>
      </c>
      <c r="T173" t="s">
        <v>1923</v>
      </c>
      <c r="U173" t="s">
        <v>1924</v>
      </c>
      <c r="V173" t="s">
        <v>1925</v>
      </c>
      <c r="X173">
        <v>38</v>
      </c>
      <c r="Z173">
        <v>24</v>
      </c>
      <c r="AD173" t="s">
        <v>312</v>
      </c>
      <c r="AF173" t="s">
        <v>28</v>
      </c>
      <c r="AG173" t="s">
        <v>29</v>
      </c>
    </row>
    <row r="174" spans="1:33" ht="19.95" customHeight="1" x14ac:dyDescent="0.3">
      <c r="A174" s="3">
        <v>173</v>
      </c>
      <c r="B174" s="6" t="s">
        <v>2200</v>
      </c>
      <c r="C174" t="s">
        <v>1926</v>
      </c>
      <c r="D174" t="s">
        <v>1927</v>
      </c>
      <c r="E174" t="s">
        <v>1928</v>
      </c>
      <c r="F174" t="s">
        <v>1929</v>
      </c>
      <c r="G174">
        <v>20020806</v>
      </c>
      <c r="H174">
        <v>1998</v>
      </c>
      <c r="K174">
        <v>9</v>
      </c>
      <c r="L174">
        <v>12</v>
      </c>
      <c r="M174" t="s">
        <v>1930</v>
      </c>
      <c r="N174" t="s">
        <v>1931</v>
      </c>
      <c r="O174" t="s">
        <v>1932</v>
      </c>
      <c r="P174" t="s">
        <v>1933</v>
      </c>
      <c r="R174" t="s">
        <v>1934</v>
      </c>
      <c r="T174" t="s">
        <v>1935</v>
      </c>
      <c r="U174" t="s">
        <v>1936</v>
      </c>
      <c r="V174" t="s">
        <v>1937</v>
      </c>
      <c r="X174">
        <v>0</v>
      </c>
      <c r="Z174">
        <v>4</v>
      </c>
      <c r="AD174" t="s">
        <v>1938</v>
      </c>
      <c r="AE174" t="s">
        <v>1939</v>
      </c>
      <c r="AF174" t="s">
        <v>28</v>
      </c>
      <c r="AG174" t="s">
        <v>29</v>
      </c>
    </row>
    <row r="175" spans="1:33" ht="19.95" customHeight="1" x14ac:dyDescent="0.3">
      <c r="A175" s="3">
        <v>174</v>
      </c>
      <c r="B175" s="6" t="s">
        <v>2200</v>
      </c>
      <c r="C175" t="s">
        <v>1940</v>
      </c>
      <c r="D175" t="s">
        <v>1941</v>
      </c>
      <c r="E175" t="s">
        <v>1942</v>
      </c>
      <c r="F175" t="s">
        <v>47</v>
      </c>
      <c r="G175">
        <v>20150126</v>
      </c>
      <c r="H175">
        <v>2014</v>
      </c>
      <c r="K175">
        <v>460</v>
      </c>
      <c r="L175">
        <v>465</v>
      </c>
      <c r="M175" t="s">
        <v>1943</v>
      </c>
      <c r="O175" t="s">
        <v>48</v>
      </c>
      <c r="R175" t="s">
        <v>1944</v>
      </c>
      <c r="S175" t="s">
        <v>1945</v>
      </c>
      <c r="T175" t="s">
        <v>1946</v>
      </c>
      <c r="X175">
        <v>0</v>
      </c>
      <c r="Z175">
        <v>21</v>
      </c>
      <c r="AD175" t="s">
        <v>49</v>
      </c>
      <c r="AF175" t="s">
        <v>28</v>
      </c>
      <c r="AG175" t="s">
        <v>29</v>
      </c>
    </row>
    <row r="176" spans="1:33" ht="19.95" customHeight="1" x14ac:dyDescent="0.3">
      <c r="A176" s="3">
        <v>175</v>
      </c>
      <c r="B176" s="6" t="s">
        <v>2200</v>
      </c>
      <c r="C176" t="s">
        <v>1947</v>
      </c>
      <c r="D176" t="s">
        <v>1948</v>
      </c>
      <c r="E176" t="s">
        <v>1949</v>
      </c>
      <c r="F176" t="s">
        <v>1950</v>
      </c>
      <c r="G176">
        <v>20140721</v>
      </c>
      <c r="H176">
        <v>2014</v>
      </c>
      <c r="K176">
        <v>1</v>
      </c>
      <c r="L176">
        <v>12</v>
      </c>
      <c r="M176" t="s">
        <v>1951</v>
      </c>
      <c r="N176" t="s">
        <v>683</v>
      </c>
      <c r="O176" t="s">
        <v>1952</v>
      </c>
      <c r="P176" t="s">
        <v>1953</v>
      </c>
      <c r="R176" t="s">
        <v>1954</v>
      </c>
      <c r="S176" t="s">
        <v>1955</v>
      </c>
      <c r="T176" t="s">
        <v>1956</v>
      </c>
      <c r="U176" t="s">
        <v>90</v>
      </c>
      <c r="V176" t="s">
        <v>1957</v>
      </c>
      <c r="X176">
        <v>1</v>
      </c>
      <c r="Z176">
        <v>29</v>
      </c>
      <c r="AD176" t="s">
        <v>1958</v>
      </c>
      <c r="AF176" t="s">
        <v>28</v>
      </c>
      <c r="AG176" t="s">
        <v>29</v>
      </c>
    </row>
    <row r="177" spans="1:33" ht="19.95" customHeight="1" x14ac:dyDescent="0.3">
      <c r="A177" s="3">
        <v>176</v>
      </c>
      <c r="B177" s="6" t="s">
        <v>2200</v>
      </c>
      <c r="C177" t="s">
        <v>924</v>
      </c>
      <c r="D177" t="s">
        <v>925</v>
      </c>
      <c r="E177" t="s">
        <v>926</v>
      </c>
      <c r="F177" t="s">
        <v>927</v>
      </c>
      <c r="G177">
        <v>20070910</v>
      </c>
      <c r="H177">
        <v>2007</v>
      </c>
      <c r="K177">
        <v>27</v>
      </c>
      <c r="L177">
        <v>27</v>
      </c>
      <c r="M177" t="s">
        <v>928</v>
      </c>
      <c r="O177" t="s">
        <v>929</v>
      </c>
      <c r="P177" t="s">
        <v>930</v>
      </c>
      <c r="R177" t="s">
        <v>931</v>
      </c>
      <c r="T177" t="s">
        <v>932</v>
      </c>
      <c r="U177" t="s">
        <v>933</v>
      </c>
      <c r="V177" t="s">
        <v>934</v>
      </c>
      <c r="X177">
        <v>2</v>
      </c>
      <c r="Z177">
        <v>14</v>
      </c>
      <c r="AD177" t="s">
        <v>935</v>
      </c>
      <c r="AF177" t="s">
        <v>28</v>
      </c>
      <c r="AG177" t="s">
        <v>29</v>
      </c>
    </row>
    <row r="178" spans="1:33" ht="19.95" customHeight="1" x14ac:dyDescent="0.3">
      <c r="A178" s="3">
        <v>177</v>
      </c>
      <c r="B178" s="6" t="s">
        <v>2200</v>
      </c>
      <c r="C178" t="s">
        <v>1959</v>
      </c>
      <c r="D178" t="s">
        <v>1960</v>
      </c>
      <c r="E178" t="s">
        <v>1961</v>
      </c>
      <c r="F178" t="s">
        <v>1962</v>
      </c>
      <c r="G178">
        <v>20070410</v>
      </c>
      <c r="H178">
        <v>2007</v>
      </c>
      <c r="K178">
        <v>93</v>
      </c>
      <c r="L178">
        <v>102</v>
      </c>
      <c r="M178" t="s">
        <v>1963</v>
      </c>
      <c r="O178" t="s">
        <v>1964</v>
      </c>
      <c r="P178" t="s">
        <v>1965</v>
      </c>
      <c r="R178" t="s">
        <v>1966</v>
      </c>
      <c r="T178" t="s">
        <v>1967</v>
      </c>
      <c r="U178" t="s">
        <v>1968</v>
      </c>
      <c r="V178" t="s">
        <v>1969</v>
      </c>
      <c r="X178">
        <v>6</v>
      </c>
      <c r="Z178">
        <v>26</v>
      </c>
      <c r="AD178" t="s">
        <v>1970</v>
      </c>
      <c r="AF178" t="s">
        <v>28</v>
      </c>
      <c r="AG178" t="s">
        <v>29</v>
      </c>
    </row>
    <row r="179" spans="1:33" ht="19.95" customHeight="1" x14ac:dyDescent="0.3">
      <c r="A179" s="3">
        <v>178</v>
      </c>
      <c r="B179" s="6" t="s">
        <v>2200</v>
      </c>
      <c r="C179" t="s">
        <v>1971</v>
      </c>
      <c r="D179" t="s">
        <v>1972</v>
      </c>
      <c r="E179" t="s">
        <v>1973</v>
      </c>
      <c r="F179" t="s">
        <v>1974</v>
      </c>
      <c r="G179">
        <v>20080418</v>
      </c>
      <c r="H179">
        <v>2008</v>
      </c>
      <c r="K179">
        <v>453</v>
      </c>
      <c r="L179">
        <v>462</v>
      </c>
      <c r="M179" t="s">
        <v>1975</v>
      </c>
      <c r="O179" t="s">
        <v>1976</v>
      </c>
      <c r="P179" t="s">
        <v>1977</v>
      </c>
      <c r="R179" t="s">
        <v>1978</v>
      </c>
      <c r="S179" t="s">
        <v>1979</v>
      </c>
      <c r="T179" t="s">
        <v>1980</v>
      </c>
      <c r="U179" t="s">
        <v>1981</v>
      </c>
      <c r="V179" t="s">
        <v>1982</v>
      </c>
      <c r="X179">
        <v>0</v>
      </c>
      <c r="Z179">
        <v>36</v>
      </c>
      <c r="AD179" t="s">
        <v>1983</v>
      </c>
      <c r="AF179" t="s">
        <v>28</v>
      </c>
      <c r="AG179" t="s">
        <v>29</v>
      </c>
    </row>
    <row r="180" spans="1:33" ht="19.95" customHeight="1" x14ac:dyDescent="0.3">
      <c r="A180" s="3">
        <v>179</v>
      </c>
      <c r="B180" s="6" t="s">
        <v>2200</v>
      </c>
      <c r="C180" t="s">
        <v>936</v>
      </c>
      <c r="D180" t="s">
        <v>937</v>
      </c>
      <c r="E180" t="s">
        <v>938</v>
      </c>
      <c r="F180" t="s">
        <v>939</v>
      </c>
      <c r="G180">
        <v>20100723</v>
      </c>
      <c r="H180">
        <v>2010</v>
      </c>
      <c r="K180">
        <v>1473</v>
      </c>
      <c r="L180">
        <v>1477</v>
      </c>
      <c r="M180" t="s">
        <v>940</v>
      </c>
      <c r="N180" t="s">
        <v>941</v>
      </c>
      <c r="O180" t="s">
        <v>942</v>
      </c>
      <c r="P180" t="s">
        <v>943</v>
      </c>
      <c r="R180" t="s">
        <v>944</v>
      </c>
      <c r="S180" t="s">
        <v>945</v>
      </c>
      <c r="T180" t="s">
        <v>946</v>
      </c>
      <c r="U180" t="s">
        <v>947</v>
      </c>
      <c r="V180" t="s">
        <v>948</v>
      </c>
      <c r="X180">
        <v>0</v>
      </c>
      <c r="Z180">
        <v>11</v>
      </c>
      <c r="AD180" t="s">
        <v>949</v>
      </c>
      <c r="AF180" t="s">
        <v>28</v>
      </c>
      <c r="AG180" t="s">
        <v>29</v>
      </c>
    </row>
    <row r="181" spans="1:33" ht="19.95" customHeight="1" x14ac:dyDescent="0.3">
      <c r="A181" s="3">
        <v>180</v>
      </c>
      <c r="B181" s="6" t="s">
        <v>2200</v>
      </c>
      <c r="C181" t="s">
        <v>1984</v>
      </c>
      <c r="D181" t="s">
        <v>1985</v>
      </c>
      <c r="E181" t="s">
        <v>1986</v>
      </c>
      <c r="F181" t="s">
        <v>1987</v>
      </c>
      <c r="G181">
        <v>20131003</v>
      </c>
      <c r="H181">
        <v>2013</v>
      </c>
      <c r="K181">
        <v>1</v>
      </c>
      <c r="L181">
        <v>4</v>
      </c>
      <c r="M181" t="s">
        <v>1988</v>
      </c>
      <c r="N181" t="s">
        <v>1989</v>
      </c>
      <c r="O181" t="s">
        <v>1990</v>
      </c>
      <c r="P181" t="s">
        <v>1991</v>
      </c>
      <c r="R181" t="s">
        <v>1992</v>
      </c>
      <c r="S181" t="s">
        <v>1993</v>
      </c>
      <c r="T181" t="s">
        <v>1994</v>
      </c>
      <c r="U181" t="s">
        <v>1995</v>
      </c>
      <c r="V181" t="s">
        <v>1996</v>
      </c>
      <c r="X181">
        <v>2</v>
      </c>
      <c r="Z181">
        <v>18</v>
      </c>
      <c r="AD181" t="s">
        <v>1997</v>
      </c>
      <c r="AF181" t="s">
        <v>28</v>
      </c>
      <c r="AG181" t="s">
        <v>29</v>
      </c>
    </row>
    <row r="182" spans="1:33" ht="19.95" customHeight="1" x14ac:dyDescent="0.3">
      <c r="A182" s="3">
        <v>181</v>
      </c>
      <c r="B182" s="6" t="s">
        <v>2200</v>
      </c>
      <c r="C182" t="s">
        <v>1998</v>
      </c>
      <c r="D182" t="s">
        <v>1999</v>
      </c>
      <c r="E182" t="s">
        <v>2000</v>
      </c>
      <c r="F182" t="s">
        <v>2001</v>
      </c>
      <c r="G182">
        <v>20020806</v>
      </c>
      <c r="H182">
        <v>1993</v>
      </c>
      <c r="K182">
        <v>471</v>
      </c>
      <c r="L182" t="s">
        <v>2002</v>
      </c>
      <c r="M182" t="s">
        <v>2003</v>
      </c>
      <c r="N182" t="s">
        <v>2004</v>
      </c>
      <c r="O182" t="s">
        <v>2005</v>
      </c>
      <c r="P182" t="s">
        <v>2006</v>
      </c>
      <c r="R182" t="s">
        <v>2007</v>
      </c>
      <c r="T182" t="s">
        <v>2008</v>
      </c>
      <c r="U182" t="s">
        <v>2009</v>
      </c>
      <c r="V182" t="s">
        <v>2010</v>
      </c>
      <c r="X182">
        <v>2</v>
      </c>
      <c r="Z182">
        <v>13</v>
      </c>
      <c r="AD182" t="s">
        <v>2011</v>
      </c>
      <c r="AE182" t="s">
        <v>2012</v>
      </c>
      <c r="AF182" t="s">
        <v>28</v>
      </c>
      <c r="AG182" t="s">
        <v>29</v>
      </c>
    </row>
    <row r="183" spans="1:33" ht="19.95" customHeight="1" x14ac:dyDescent="0.3">
      <c r="A183" s="3">
        <v>182</v>
      </c>
      <c r="B183" s="6" t="s">
        <v>2200</v>
      </c>
      <c r="C183" t="s">
        <v>2013</v>
      </c>
      <c r="D183" t="s">
        <v>2014</v>
      </c>
      <c r="E183" t="s">
        <v>2015</v>
      </c>
      <c r="F183" t="s">
        <v>2016</v>
      </c>
      <c r="G183">
        <v>20060918</v>
      </c>
      <c r="H183">
        <v>2006</v>
      </c>
      <c r="I183">
        <v>1</v>
      </c>
      <c r="K183">
        <v>480</v>
      </c>
      <c r="L183">
        <v>483</v>
      </c>
      <c r="M183" t="s">
        <v>2017</v>
      </c>
      <c r="N183" t="s">
        <v>1750</v>
      </c>
      <c r="O183" t="s">
        <v>2018</v>
      </c>
      <c r="P183" t="s">
        <v>2019</v>
      </c>
      <c r="R183" t="s">
        <v>2020</v>
      </c>
      <c r="T183" t="s">
        <v>2021</v>
      </c>
      <c r="U183" t="s">
        <v>2022</v>
      </c>
      <c r="V183" t="s">
        <v>2023</v>
      </c>
      <c r="X183">
        <v>0</v>
      </c>
      <c r="Z183">
        <v>19</v>
      </c>
      <c r="AD183" t="s">
        <v>2024</v>
      </c>
      <c r="AF183" t="s">
        <v>28</v>
      </c>
      <c r="AG183" t="s">
        <v>29</v>
      </c>
    </row>
    <row r="184" spans="1:33" ht="19.95" customHeight="1" x14ac:dyDescent="0.3">
      <c r="A184" s="3">
        <v>183</v>
      </c>
      <c r="B184" s="6" t="s">
        <v>2200</v>
      </c>
      <c r="C184" t="s">
        <v>2025</v>
      </c>
      <c r="D184" t="s">
        <v>2026</v>
      </c>
      <c r="E184" t="s">
        <v>2027</v>
      </c>
      <c r="F184" t="s">
        <v>467</v>
      </c>
      <c r="G184">
        <v>20120517</v>
      </c>
      <c r="H184">
        <v>2012</v>
      </c>
      <c r="I184">
        <v>6</v>
      </c>
      <c r="J184">
        <v>2</v>
      </c>
      <c r="K184">
        <v>127</v>
      </c>
      <c r="L184">
        <v>139</v>
      </c>
      <c r="M184" t="s">
        <v>2028</v>
      </c>
      <c r="N184" t="s">
        <v>469</v>
      </c>
      <c r="P184" t="s">
        <v>2029</v>
      </c>
      <c r="R184" t="s">
        <v>2030</v>
      </c>
      <c r="U184" t="s">
        <v>2031</v>
      </c>
      <c r="V184" t="s">
        <v>2032</v>
      </c>
      <c r="X184">
        <v>0</v>
      </c>
      <c r="AD184" s="7">
        <v>41000</v>
      </c>
      <c r="AF184" t="s">
        <v>475</v>
      </c>
      <c r="AG184" t="s">
        <v>476</v>
      </c>
    </row>
    <row r="185" spans="1:33" ht="19.95" customHeight="1" x14ac:dyDescent="0.3">
      <c r="A185" s="3">
        <v>184</v>
      </c>
      <c r="B185" s="6" t="s">
        <v>2200</v>
      </c>
      <c r="C185" t="s">
        <v>1011</v>
      </c>
      <c r="D185" t="s">
        <v>1012</v>
      </c>
      <c r="E185" t="s">
        <v>1013</v>
      </c>
      <c r="F185" t="s">
        <v>1014</v>
      </c>
      <c r="G185">
        <v>20180326</v>
      </c>
      <c r="H185">
        <v>2017</v>
      </c>
      <c r="K185">
        <v>197</v>
      </c>
      <c r="L185">
        <v>202</v>
      </c>
      <c r="M185" t="s">
        <v>1015</v>
      </c>
      <c r="O185" t="s">
        <v>1016</v>
      </c>
      <c r="P185" t="s">
        <v>1017</v>
      </c>
      <c r="R185" t="s">
        <v>1018</v>
      </c>
      <c r="S185" t="s">
        <v>1019</v>
      </c>
      <c r="T185" t="s">
        <v>1020</v>
      </c>
      <c r="U185" t="s">
        <v>1021</v>
      </c>
      <c r="V185" t="s">
        <v>1022</v>
      </c>
      <c r="AD185" t="s">
        <v>1023</v>
      </c>
      <c r="AF185" t="s">
        <v>28</v>
      </c>
      <c r="AG185" t="s">
        <v>29</v>
      </c>
    </row>
    <row r="186" spans="1:33" ht="19.95" customHeight="1" x14ac:dyDescent="0.3">
      <c r="A186" s="3">
        <v>185</v>
      </c>
      <c r="B186" s="6" t="s">
        <v>2200</v>
      </c>
      <c r="C186" t="s">
        <v>2033</v>
      </c>
      <c r="D186" t="s">
        <v>2034</v>
      </c>
      <c r="E186" t="s">
        <v>2035</v>
      </c>
      <c r="F186" t="s">
        <v>1899</v>
      </c>
      <c r="G186">
        <v>20090612</v>
      </c>
      <c r="H186">
        <v>2009</v>
      </c>
      <c r="K186">
        <v>355</v>
      </c>
      <c r="L186">
        <v>358</v>
      </c>
      <c r="M186" t="s">
        <v>2036</v>
      </c>
      <c r="O186" t="s">
        <v>1901</v>
      </c>
      <c r="P186" t="s">
        <v>2037</v>
      </c>
      <c r="R186" t="s">
        <v>2038</v>
      </c>
      <c r="T186" t="s">
        <v>2039</v>
      </c>
      <c r="U186" t="s">
        <v>2040</v>
      </c>
      <c r="V186" t="s">
        <v>2041</v>
      </c>
      <c r="X186">
        <v>1</v>
      </c>
      <c r="Z186">
        <v>11</v>
      </c>
      <c r="AD186" t="s">
        <v>1534</v>
      </c>
      <c r="AF186" t="s">
        <v>28</v>
      </c>
      <c r="AG186" t="s">
        <v>29</v>
      </c>
    </row>
    <row r="187" spans="1:33" ht="19.95" customHeight="1" x14ac:dyDescent="0.3">
      <c r="A187" s="3">
        <v>186</v>
      </c>
      <c r="B187" s="6" t="s">
        <v>2200</v>
      </c>
      <c r="C187" t="s">
        <v>2042</v>
      </c>
      <c r="D187" t="s">
        <v>2043</v>
      </c>
      <c r="E187" t="s">
        <v>2044</v>
      </c>
      <c r="F187" t="s">
        <v>2045</v>
      </c>
      <c r="G187">
        <v>20090721</v>
      </c>
      <c r="H187">
        <v>2009</v>
      </c>
      <c r="K187">
        <v>420</v>
      </c>
      <c r="L187">
        <v>425</v>
      </c>
      <c r="M187" t="s">
        <v>2046</v>
      </c>
      <c r="O187" t="s">
        <v>2047</v>
      </c>
      <c r="P187" t="s">
        <v>2048</v>
      </c>
      <c r="R187" t="s">
        <v>2049</v>
      </c>
      <c r="S187" t="s">
        <v>2050</v>
      </c>
      <c r="T187" t="s">
        <v>2051</v>
      </c>
      <c r="U187" t="s">
        <v>2052</v>
      </c>
      <c r="V187" t="s">
        <v>2053</v>
      </c>
      <c r="X187">
        <v>1</v>
      </c>
      <c r="Z187">
        <v>10</v>
      </c>
      <c r="AD187" t="s">
        <v>2054</v>
      </c>
      <c r="AF187" t="s">
        <v>28</v>
      </c>
      <c r="AG187" t="s">
        <v>29</v>
      </c>
    </row>
    <row r="188" spans="1:33" ht="19.95" customHeight="1" x14ac:dyDescent="0.3">
      <c r="A188" s="3">
        <v>187</v>
      </c>
      <c r="B188" s="6" t="s">
        <v>2200</v>
      </c>
      <c r="C188" t="s">
        <v>2055</v>
      </c>
      <c r="D188" t="s">
        <v>2056</v>
      </c>
      <c r="E188" t="s">
        <v>2057</v>
      </c>
      <c r="F188" t="s">
        <v>2058</v>
      </c>
      <c r="G188">
        <v>20110523</v>
      </c>
      <c r="H188">
        <v>2011</v>
      </c>
      <c r="K188">
        <v>1</v>
      </c>
      <c r="L188">
        <v>7</v>
      </c>
      <c r="M188" t="s">
        <v>2059</v>
      </c>
      <c r="N188" t="s">
        <v>2060</v>
      </c>
      <c r="O188" t="s">
        <v>2061</v>
      </c>
      <c r="P188" t="s">
        <v>2062</v>
      </c>
      <c r="R188" t="s">
        <v>2063</v>
      </c>
      <c r="T188" t="s">
        <v>2064</v>
      </c>
      <c r="U188" t="s">
        <v>2065</v>
      </c>
      <c r="V188" t="s">
        <v>2066</v>
      </c>
      <c r="X188">
        <v>0</v>
      </c>
      <c r="Z188">
        <v>11</v>
      </c>
      <c r="AD188" t="s">
        <v>2067</v>
      </c>
      <c r="AF188" t="s">
        <v>28</v>
      </c>
      <c r="AG188" t="s">
        <v>29</v>
      </c>
    </row>
    <row r="189" spans="1:33" ht="19.95" customHeight="1" x14ac:dyDescent="0.3">
      <c r="A189" s="3">
        <v>188</v>
      </c>
      <c r="B189" s="6" t="s">
        <v>2200</v>
      </c>
      <c r="C189" t="s">
        <v>2068</v>
      </c>
      <c r="D189" t="s">
        <v>2069</v>
      </c>
      <c r="E189" t="s">
        <v>2070</v>
      </c>
      <c r="F189" t="s">
        <v>2071</v>
      </c>
      <c r="G189">
        <v>20061211</v>
      </c>
      <c r="H189">
        <v>2006</v>
      </c>
      <c r="K189">
        <v>119</v>
      </c>
      <c r="L189">
        <v>126</v>
      </c>
      <c r="M189" t="s">
        <v>2072</v>
      </c>
      <c r="O189" t="s">
        <v>2073</v>
      </c>
      <c r="P189" t="s">
        <v>2074</v>
      </c>
      <c r="R189" t="s">
        <v>2075</v>
      </c>
      <c r="T189" t="s">
        <v>2076</v>
      </c>
      <c r="U189" t="s">
        <v>2077</v>
      </c>
      <c r="V189" t="s">
        <v>2078</v>
      </c>
      <c r="X189">
        <v>10</v>
      </c>
      <c r="Z189">
        <v>17</v>
      </c>
      <c r="AD189" t="s">
        <v>2079</v>
      </c>
      <c r="AF189" t="s">
        <v>28</v>
      </c>
      <c r="AG189" t="s">
        <v>29</v>
      </c>
    </row>
    <row r="190" spans="1:33" ht="19.95" customHeight="1" x14ac:dyDescent="0.3">
      <c r="A190" s="3">
        <v>189</v>
      </c>
      <c r="B190" s="6" t="s">
        <v>2200</v>
      </c>
      <c r="C190" t="s">
        <v>1190</v>
      </c>
      <c r="D190" t="s">
        <v>1191</v>
      </c>
      <c r="E190" t="s">
        <v>1192</v>
      </c>
      <c r="F190" t="s">
        <v>51</v>
      </c>
      <c r="G190">
        <v>20151130</v>
      </c>
      <c r="H190">
        <v>2015</v>
      </c>
      <c r="K190">
        <v>1</v>
      </c>
      <c r="L190">
        <v>1</v>
      </c>
      <c r="M190" t="s">
        <v>1193</v>
      </c>
      <c r="O190" t="s">
        <v>52</v>
      </c>
      <c r="P190" t="s">
        <v>1194</v>
      </c>
      <c r="R190" t="s">
        <v>1195</v>
      </c>
      <c r="AD190" t="s">
        <v>53</v>
      </c>
      <c r="AF190" t="s">
        <v>28</v>
      </c>
      <c r="AG190" t="s">
        <v>29</v>
      </c>
    </row>
    <row r="191" spans="1:33" ht="19.95" customHeight="1" x14ac:dyDescent="0.3">
      <c r="A191" s="3">
        <v>190</v>
      </c>
      <c r="B191" s="6" t="s">
        <v>2200</v>
      </c>
      <c r="C191" t="s">
        <v>1024</v>
      </c>
      <c r="D191" t="s">
        <v>1025</v>
      </c>
      <c r="E191" t="s">
        <v>1026</v>
      </c>
      <c r="F191" t="s">
        <v>1027</v>
      </c>
      <c r="G191">
        <v>20170529</v>
      </c>
      <c r="H191">
        <v>2017</v>
      </c>
      <c r="K191">
        <v>1</v>
      </c>
      <c r="L191">
        <v>6</v>
      </c>
      <c r="M191" t="s">
        <v>1028</v>
      </c>
      <c r="O191" t="s">
        <v>1029</v>
      </c>
      <c r="P191" t="s">
        <v>1030</v>
      </c>
      <c r="R191" t="s">
        <v>1031</v>
      </c>
      <c r="S191" t="s">
        <v>1032</v>
      </c>
      <c r="T191" t="s">
        <v>1033</v>
      </c>
      <c r="U191" t="s">
        <v>562</v>
      </c>
      <c r="V191" t="s">
        <v>1034</v>
      </c>
      <c r="AD191" t="s">
        <v>1035</v>
      </c>
      <c r="AF191" t="s">
        <v>28</v>
      </c>
      <c r="AG191" t="s">
        <v>29</v>
      </c>
    </row>
    <row r="192" spans="1:33" ht="19.95" customHeight="1" x14ac:dyDescent="0.3">
      <c r="A192" s="3">
        <v>191</v>
      </c>
      <c r="B192" s="6" t="s">
        <v>2200</v>
      </c>
      <c r="C192" t="s">
        <v>2080</v>
      </c>
      <c r="D192" t="s">
        <v>2081</v>
      </c>
      <c r="E192" t="s">
        <v>2082</v>
      </c>
      <c r="F192" t="s">
        <v>2083</v>
      </c>
      <c r="G192">
        <v>20090707</v>
      </c>
      <c r="H192">
        <v>2009</v>
      </c>
      <c r="K192">
        <v>149</v>
      </c>
      <c r="L192">
        <v>154</v>
      </c>
      <c r="M192" t="s">
        <v>2084</v>
      </c>
      <c r="N192" t="s">
        <v>2085</v>
      </c>
      <c r="O192" t="s">
        <v>2086</v>
      </c>
      <c r="P192" t="s">
        <v>2087</v>
      </c>
      <c r="R192" t="s">
        <v>2088</v>
      </c>
      <c r="S192" t="s">
        <v>2089</v>
      </c>
      <c r="T192" t="s">
        <v>2090</v>
      </c>
      <c r="U192" t="s">
        <v>2091</v>
      </c>
      <c r="V192" t="s">
        <v>2092</v>
      </c>
      <c r="X192">
        <v>2</v>
      </c>
      <c r="Z192">
        <v>18</v>
      </c>
      <c r="AD192" t="s">
        <v>2093</v>
      </c>
      <c r="AF192" t="s">
        <v>28</v>
      </c>
      <c r="AG192" t="s">
        <v>29</v>
      </c>
    </row>
    <row r="193" spans="1:33" ht="19.95" customHeight="1" x14ac:dyDescent="0.3">
      <c r="A193" s="3">
        <v>192</v>
      </c>
      <c r="B193" s="6" t="s">
        <v>2200</v>
      </c>
      <c r="C193" t="s">
        <v>2094</v>
      </c>
      <c r="D193" t="s">
        <v>2095</v>
      </c>
      <c r="E193" t="s">
        <v>2096</v>
      </c>
      <c r="F193" t="s">
        <v>2097</v>
      </c>
      <c r="G193">
        <v>20100819</v>
      </c>
      <c r="H193">
        <v>2010</v>
      </c>
      <c r="K193">
        <v>33</v>
      </c>
      <c r="L193">
        <v>36</v>
      </c>
      <c r="M193" t="s">
        <v>2098</v>
      </c>
      <c r="N193" t="s">
        <v>219</v>
      </c>
      <c r="O193" t="s">
        <v>2099</v>
      </c>
      <c r="P193" t="s">
        <v>2100</v>
      </c>
      <c r="R193" t="s">
        <v>2101</v>
      </c>
      <c r="T193" t="s">
        <v>2102</v>
      </c>
      <c r="U193" t="s">
        <v>2103</v>
      </c>
      <c r="V193" t="s">
        <v>2104</v>
      </c>
      <c r="X193">
        <v>0</v>
      </c>
      <c r="Z193">
        <v>11</v>
      </c>
      <c r="AD193" t="s">
        <v>2105</v>
      </c>
      <c r="AF193" t="s">
        <v>28</v>
      </c>
      <c r="AG193" t="s">
        <v>29</v>
      </c>
    </row>
    <row r="194" spans="1:33" ht="19.95" customHeight="1" x14ac:dyDescent="0.3">
      <c r="A194" s="3">
        <v>193</v>
      </c>
      <c r="B194" s="6" t="s">
        <v>2200</v>
      </c>
      <c r="C194" t="s">
        <v>2106</v>
      </c>
      <c r="D194" t="s">
        <v>2107</v>
      </c>
      <c r="E194" t="s">
        <v>2108</v>
      </c>
      <c r="F194" t="s">
        <v>2109</v>
      </c>
      <c r="G194">
        <v>20150827</v>
      </c>
      <c r="H194">
        <v>2015</v>
      </c>
      <c r="K194">
        <v>132</v>
      </c>
      <c r="L194">
        <v>139</v>
      </c>
      <c r="M194" t="s">
        <v>2110</v>
      </c>
      <c r="O194" t="s">
        <v>2111</v>
      </c>
      <c r="P194" t="s">
        <v>2112</v>
      </c>
      <c r="R194" t="s">
        <v>2113</v>
      </c>
      <c r="S194" t="s">
        <v>2114</v>
      </c>
      <c r="T194" t="s">
        <v>2115</v>
      </c>
      <c r="U194" t="s">
        <v>2116</v>
      </c>
      <c r="V194" t="s">
        <v>2117</v>
      </c>
      <c r="X194">
        <v>2</v>
      </c>
      <c r="Z194">
        <v>34</v>
      </c>
      <c r="AD194" t="s">
        <v>2118</v>
      </c>
      <c r="AF194" t="s">
        <v>28</v>
      </c>
      <c r="AG194" t="s">
        <v>29</v>
      </c>
    </row>
    <row r="195" spans="1:33" ht="19.95" customHeight="1" x14ac:dyDescent="0.3">
      <c r="A195" s="3">
        <v>194</v>
      </c>
      <c r="B195" s="6" t="s">
        <v>2200</v>
      </c>
      <c r="C195" t="s">
        <v>2119</v>
      </c>
      <c r="D195" t="s">
        <v>2120</v>
      </c>
      <c r="E195" t="s">
        <v>2121</v>
      </c>
      <c r="F195" t="s">
        <v>2122</v>
      </c>
      <c r="G195">
        <v>20140904</v>
      </c>
      <c r="H195">
        <v>2014</v>
      </c>
      <c r="K195">
        <v>44</v>
      </c>
      <c r="L195">
        <v>47</v>
      </c>
      <c r="M195" t="s">
        <v>2123</v>
      </c>
      <c r="N195" t="s">
        <v>2124</v>
      </c>
      <c r="O195" t="s">
        <v>2125</v>
      </c>
      <c r="P195" t="s">
        <v>2126</v>
      </c>
      <c r="R195" t="s">
        <v>2127</v>
      </c>
      <c r="S195" t="s">
        <v>2128</v>
      </c>
      <c r="T195" t="s">
        <v>2129</v>
      </c>
      <c r="U195" t="s">
        <v>2130</v>
      </c>
      <c r="V195" t="s">
        <v>2131</v>
      </c>
      <c r="X195">
        <v>1</v>
      </c>
      <c r="Z195">
        <v>11</v>
      </c>
      <c r="AD195" t="s">
        <v>30</v>
      </c>
      <c r="AF195" t="s">
        <v>28</v>
      </c>
      <c r="AG195" t="s">
        <v>29</v>
      </c>
    </row>
    <row r="196" spans="1:33" ht="19.95" customHeight="1" x14ac:dyDescent="0.3">
      <c r="A196" s="3">
        <v>195</v>
      </c>
      <c r="B196" s="6" t="s">
        <v>2200</v>
      </c>
      <c r="C196" t="s">
        <v>2132</v>
      </c>
      <c r="D196" t="s">
        <v>2133</v>
      </c>
      <c r="E196" t="s">
        <v>2134</v>
      </c>
      <c r="F196" t="s">
        <v>2135</v>
      </c>
      <c r="G196">
        <v>20160407</v>
      </c>
      <c r="H196">
        <v>2015</v>
      </c>
      <c r="K196">
        <v>75</v>
      </c>
      <c r="L196">
        <v>84</v>
      </c>
      <c r="M196" t="s">
        <v>2136</v>
      </c>
      <c r="O196" t="s">
        <v>2137</v>
      </c>
      <c r="P196" t="s">
        <v>2138</v>
      </c>
      <c r="R196" t="s">
        <v>2139</v>
      </c>
      <c r="S196" t="s">
        <v>2140</v>
      </c>
      <c r="T196" t="s">
        <v>2141</v>
      </c>
      <c r="U196" t="s">
        <v>90</v>
      </c>
      <c r="V196" t="s">
        <v>2142</v>
      </c>
      <c r="X196">
        <v>2</v>
      </c>
      <c r="Z196">
        <v>26</v>
      </c>
      <c r="AD196" t="s">
        <v>2143</v>
      </c>
      <c r="AF196" t="s">
        <v>28</v>
      </c>
      <c r="AG196" t="s">
        <v>29</v>
      </c>
    </row>
    <row r="197" spans="1:33" ht="19.95" customHeight="1" x14ac:dyDescent="0.3">
      <c r="A197" s="3">
        <v>196</v>
      </c>
      <c r="B197" s="6" t="s">
        <v>2200</v>
      </c>
      <c r="C197" t="s">
        <v>2144</v>
      </c>
      <c r="D197" t="s">
        <v>2145</v>
      </c>
      <c r="E197" t="s">
        <v>2146</v>
      </c>
      <c r="F197" t="s">
        <v>2147</v>
      </c>
      <c r="G197">
        <v>20141120</v>
      </c>
      <c r="H197">
        <v>2014</v>
      </c>
      <c r="K197">
        <v>315</v>
      </c>
      <c r="L197">
        <v>320</v>
      </c>
      <c r="M197" t="s">
        <v>2148</v>
      </c>
      <c r="N197" t="s">
        <v>494</v>
      </c>
      <c r="O197" t="s">
        <v>2149</v>
      </c>
      <c r="P197" t="s">
        <v>2150</v>
      </c>
      <c r="R197" t="s">
        <v>2151</v>
      </c>
      <c r="S197" t="s">
        <v>2152</v>
      </c>
      <c r="T197" t="s">
        <v>2153</v>
      </c>
      <c r="U197" t="s">
        <v>2154</v>
      </c>
      <c r="V197" t="s">
        <v>2155</v>
      </c>
      <c r="X197">
        <v>0</v>
      </c>
      <c r="Z197">
        <v>12</v>
      </c>
      <c r="AD197" t="s">
        <v>2156</v>
      </c>
      <c r="AF197" t="s">
        <v>28</v>
      </c>
      <c r="AG197" t="s">
        <v>29</v>
      </c>
    </row>
    <row r="198" spans="1:33" ht="19.95" customHeight="1" x14ac:dyDescent="0.3">
      <c r="A198" s="3">
        <v>197</v>
      </c>
      <c r="B198" s="6" t="s">
        <v>2200</v>
      </c>
      <c r="C198" t="s">
        <v>1061</v>
      </c>
      <c r="D198" t="s">
        <v>1062</v>
      </c>
      <c r="E198" t="s">
        <v>1063</v>
      </c>
      <c r="F198" t="s">
        <v>51</v>
      </c>
      <c r="G198">
        <v>20151130</v>
      </c>
      <c r="H198">
        <v>2015</v>
      </c>
      <c r="K198">
        <v>196</v>
      </c>
      <c r="L198">
        <v>205</v>
      </c>
      <c r="M198" t="s">
        <v>1064</v>
      </c>
      <c r="O198" t="s">
        <v>52</v>
      </c>
      <c r="P198" t="s">
        <v>1065</v>
      </c>
      <c r="R198" t="s">
        <v>1066</v>
      </c>
      <c r="T198" t="s">
        <v>1067</v>
      </c>
      <c r="U198" t="s">
        <v>1068</v>
      </c>
      <c r="V198" t="s">
        <v>1069</v>
      </c>
      <c r="X198">
        <v>1</v>
      </c>
      <c r="Z198">
        <v>17</v>
      </c>
      <c r="AD198" t="s">
        <v>53</v>
      </c>
      <c r="AF198" t="s">
        <v>28</v>
      </c>
      <c r="AG198" t="s">
        <v>29</v>
      </c>
    </row>
    <row r="199" spans="1:33" ht="19.95" customHeight="1" x14ac:dyDescent="0.3">
      <c r="A199" s="3">
        <v>198</v>
      </c>
      <c r="B199" s="6" t="s">
        <v>2200</v>
      </c>
      <c r="C199" t="s">
        <v>2157</v>
      </c>
      <c r="D199" t="s">
        <v>2158</v>
      </c>
      <c r="E199" t="s">
        <v>2159</v>
      </c>
      <c r="F199" t="s">
        <v>1300</v>
      </c>
      <c r="G199">
        <v>20170626</v>
      </c>
      <c r="H199">
        <v>2016</v>
      </c>
      <c r="K199">
        <v>355</v>
      </c>
      <c r="L199">
        <v>360</v>
      </c>
      <c r="M199" t="s">
        <v>2160</v>
      </c>
      <c r="O199" t="s">
        <v>1302</v>
      </c>
      <c r="R199" t="s">
        <v>2161</v>
      </c>
      <c r="S199" t="s">
        <v>2162</v>
      </c>
      <c r="T199" t="s">
        <v>2163</v>
      </c>
      <c r="U199" t="s">
        <v>2164</v>
      </c>
      <c r="V199" t="s">
        <v>2165</v>
      </c>
      <c r="AD199" t="s">
        <v>1308</v>
      </c>
      <c r="AF199" t="s">
        <v>28</v>
      </c>
      <c r="AG199" t="s">
        <v>29</v>
      </c>
    </row>
    <row r="200" spans="1:33" ht="19.95" customHeight="1" x14ac:dyDescent="0.3">
      <c r="A200" s="3">
        <v>199</v>
      </c>
      <c r="B200" s="6" t="s">
        <v>2200</v>
      </c>
      <c r="C200" t="s">
        <v>2166</v>
      </c>
      <c r="D200" t="s">
        <v>1310</v>
      </c>
      <c r="E200" t="s">
        <v>1311</v>
      </c>
      <c r="F200" t="s">
        <v>2167</v>
      </c>
      <c r="G200">
        <v>20020806</v>
      </c>
      <c r="H200">
        <v>1998</v>
      </c>
      <c r="I200">
        <v>2</v>
      </c>
      <c r="K200">
        <v>745</v>
      </c>
      <c r="L200" t="s">
        <v>2168</v>
      </c>
      <c r="M200" t="s">
        <v>2169</v>
      </c>
      <c r="N200" t="s">
        <v>1407</v>
      </c>
      <c r="O200" t="s">
        <v>2170</v>
      </c>
      <c r="P200" t="s">
        <v>2171</v>
      </c>
      <c r="R200" t="s">
        <v>2172</v>
      </c>
      <c r="T200" t="s">
        <v>2173</v>
      </c>
      <c r="U200" t="s">
        <v>2174</v>
      </c>
      <c r="V200" t="s">
        <v>2175</v>
      </c>
      <c r="X200">
        <v>5</v>
      </c>
      <c r="Y200">
        <v>1</v>
      </c>
      <c r="Z200">
        <v>8</v>
      </c>
      <c r="AD200" t="s">
        <v>2176</v>
      </c>
      <c r="AE200" t="s">
        <v>2177</v>
      </c>
      <c r="AF200" t="s">
        <v>28</v>
      </c>
      <c r="AG200" t="s">
        <v>29</v>
      </c>
    </row>
    <row r="201" spans="1:33" ht="19.95" customHeight="1" x14ac:dyDescent="0.3">
      <c r="A201" s="3">
        <v>200</v>
      </c>
      <c r="B201" s="6" t="s">
        <v>2200</v>
      </c>
      <c r="C201" t="s">
        <v>2178</v>
      </c>
      <c r="D201" t="s">
        <v>2179</v>
      </c>
      <c r="E201" t="s">
        <v>2180</v>
      </c>
      <c r="F201" t="s">
        <v>1300</v>
      </c>
      <c r="G201">
        <v>20170626</v>
      </c>
      <c r="H201">
        <v>2016</v>
      </c>
      <c r="K201">
        <v>361</v>
      </c>
      <c r="L201">
        <v>367</v>
      </c>
      <c r="M201" t="s">
        <v>2181</v>
      </c>
      <c r="O201" t="s">
        <v>1302</v>
      </c>
      <c r="R201" t="s">
        <v>2182</v>
      </c>
      <c r="S201" t="s">
        <v>2183</v>
      </c>
      <c r="T201" t="s">
        <v>2184</v>
      </c>
      <c r="U201" t="s">
        <v>2185</v>
      </c>
      <c r="V201" t="s">
        <v>2186</v>
      </c>
      <c r="AD201" t="s">
        <v>1308</v>
      </c>
      <c r="AF201" t="s">
        <v>28</v>
      </c>
      <c r="AG201" t="s">
        <v>29</v>
      </c>
    </row>
    <row r="202" spans="1:33" ht="19.95" customHeight="1" x14ac:dyDescent="0.3">
      <c r="A202" s="3">
        <v>201</v>
      </c>
      <c r="B202" s="6" t="s">
        <v>2200</v>
      </c>
      <c r="C202" t="s">
        <v>2187</v>
      </c>
      <c r="D202" t="s">
        <v>2188</v>
      </c>
      <c r="E202" t="s">
        <v>2189</v>
      </c>
      <c r="F202" t="s">
        <v>2190</v>
      </c>
      <c r="G202">
        <v>20170116</v>
      </c>
      <c r="H202">
        <v>2016</v>
      </c>
      <c r="K202">
        <v>133</v>
      </c>
      <c r="L202">
        <v>143</v>
      </c>
      <c r="M202" t="s">
        <v>2191</v>
      </c>
      <c r="O202" t="s">
        <v>2192</v>
      </c>
      <c r="P202" t="s">
        <v>2193</v>
      </c>
      <c r="R202" t="s">
        <v>2194</v>
      </c>
      <c r="S202" t="s">
        <v>2195</v>
      </c>
      <c r="T202" t="s">
        <v>2196</v>
      </c>
      <c r="U202" t="s">
        <v>2197</v>
      </c>
      <c r="V202" t="s">
        <v>2198</v>
      </c>
      <c r="AD202" t="s">
        <v>2199</v>
      </c>
      <c r="AF202" t="s">
        <v>28</v>
      </c>
      <c r="AG202" t="s">
        <v>29</v>
      </c>
    </row>
    <row r="203" spans="1:33" ht="19.95" customHeight="1" x14ac:dyDescent="0.3">
      <c r="A203" s="3">
        <v>202</v>
      </c>
      <c r="B203" s="6" t="s">
        <v>2200</v>
      </c>
      <c r="C203" t="s">
        <v>1083</v>
      </c>
      <c r="D203" t="s">
        <v>1084</v>
      </c>
      <c r="E203" t="s">
        <v>1085</v>
      </c>
      <c r="F203" t="s">
        <v>1086</v>
      </c>
      <c r="G203">
        <v>20081107</v>
      </c>
      <c r="H203">
        <v>2008</v>
      </c>
      <c r="K203">
        <v>83</v>
      </c>
      <c r="L203">
        <v>90</v>
      </c>
      <c r="M203" t="s">
        <v>1087</v>
      </c>
      <c r="O203" t="s">
        <v>1088</v>
      </c>
      <c r="P203" t="s">
        <v>1089</v>
      </c>
      <c r="R203" t="s">
        <v>1090</v>
      </c>
      <c r="T203" t="s">
        <v>1091</v>
      </c>
      <c r="U203" t="s">
        <v>780</v>
      </c>
      <c r="V203" t="s">
        <v>1092</v>
      </c>
      <c r="X203">
        <v>4</v>
      </c>
      <c r="Z203">
        <v>20</v>
      </c>
      <c r="AD203" t="s">
        <v>1093</v>
      </c>
      <c r="AF203" t="s">
        <v>28</v>
      </c>
      <c r="AG203" t="s">
        <v>29</v>
      </c>
    </row>
    <row r="204" spans="1:33" ht="19.95" customHeight="1" x14ac:dyDescent="0.3">
      <c r="A204" s="3">
        <v>203</v>
      </c>
      <c r="B204" s="6" t="s">
        <v>2200</v>
      </c>
      <c r="C204" t="s">
        <v>1094</v>
      </c>
      <c r="D204" t="s">
        <v>1095</v>
      </c>
      <c r="E204" t="s">
        <v>1096</v>
      </c>
      <c r="F204" t="s">
        <v>1097</v>
      </c>
      <c r="G204">
        <v>20061211</v>
      </c>
      <c r="H204">
        <v>2006</v>
      </c>
      <c r="K204">
        <v>254</v>
      </c>
      <c r="L204">
        <v>264</v>
      </c>
      <c r="M204" t="s">
        <v>1098</v>
      </c>
      <c r="N204" t="s">
        <v>1099</v>
      </c>
      <c r="O204" t="s">
        <v>1100</v>
      </c>
      <c r="P204" t="s">
        <v>1101</v>
      </c>
      <c r="R204" t="s">
        <v>1102</v>
      </c>
      <c r="T204" t="s">
        <v>1103</v>
      </c>
      <c r="U204" t="s">
        <v>1104</v>
      </c>
      <c r="V204" t="s">
        <v>1105</v>
      </c>
      <c r="X204">
        <v>13</v>
      </c>
      <c r="Z204">
        <v>13</v>
      </c>
      <c r="AD204" t="s">
        <v>1106</v>
      </c>
      <c r="AF204" t="s">
        <v>28</v>
      </c>
      <c r="AG204" t="s">
        <v>29</v>
      </c>
    </row>
    <row r="205" spans="1:33" ht="19.95" customHeight="1" x14ac:dyDescent="0.3">
      <c r="A205" s="3">
        <v>204</v>
      </c>
      <c r="B205" s="6" t="s">
        <v>2585</v>
      </c>
      <c r="C205" t="s">
        <v>2223</v>
      </c>
      <c r="D205" t="s">
        <v>2224</v>
      </c>
      <c r="E205" t="s">
        <v>2225</v>
      </c>
      <c r="F205" t="s">
        <v>82</v>
      </c>
      <c r="G205">
        <v>20111027</v>
      </c>
      <c r="H205">
        <v>2010</v>
      </c>
      <c r="I205">
        <v>2</v>
      </c>
      <c r="K205">
        <v>341</v>
      </c>
      <c r="L205">
        <v>342</v>
      </c>
      <c r="M205" t="s">
        <v>2226</v>
      </c>
      <c r="N205" t="s">
        <v>84</v>
      </c>
      <c r="O205" t="s">
        <v>85</v>
      </c>
      <c r="P205" t="s">
        <v>2227</v>
      </c>
      <c r="R205" t="s">
        <v>2228</v>
      </c>
      <c r="T205" t="s">
        <v>2229</v>
      </c>
      <c r="U205" t="s">
        <v>2230</v>
      </c>
      <c r="V205" t="s">
        <v>2231</v>
      </c>
      <c r="X205">
        <v>0</v>
      </c>
      <c r="Z205">
        <v>7</v>
      </c>
      <c r="AD205" t="s">
        <v>92</v>
      </c>
      <c r="AF205" t="s">
        <v>28</v>
      </c>
      <c r="AG205" t="s">
        <v>29</v>
      </c>
    </row>
    <row r="206" spans="1:33" ht="19.95" customHeight="1" x14ac:dyDescent="0.3">
      <c r="A206" s="3">
        <v>205</v>
      </c>
      <c r="B206" s="6" t="s">
        <v>2585</v>
      </c>
      <c r="C206" t="s">
        <v>2232</v>
      </c>
      <c r="D206" t="s">
        <v>2233</v>
      </c>
      <c r="E206" t="s">
        <v>2234</v>
      </c>
      <c r="F206" t="s">
        <v>2235</v>
      </c>
      <c r="G206">
        <v>20121210</v>
      </c>
      <c r="H206">
        <v>2012</v>
      </c>
      <c r="I206">
        <v>4</v>
      </c>
      <c r="J206">
        <v>4</v>
      </c>
      <c r="K206">
        <v>315</v>
      </c>
      <c r="L206">
        <v>329</v>
      </c>
      <c r="M206" t="s">
        <v>2236</v>
      </c>
      <c r="N206" t="s">
        <v>2237</v>
      </c>
      <c r="P206" t="s">
        <v>2238</v>
      </c>
      <c r="R206" t="s">
        <v>2239</v>
      </c>
      <c r="S206" t="s">
        <v>2240</v>
      </c>
      <c r="T206" t="s">
        <v>2241</v>
      </c>
      <c r="U206" t="s">
        <v>2242</v>
      </c>
      <c r="V206" t="s">
        <v>2243</v>
      </c>
      <c r="X206">
        <v>7</v>
      </c>
      <c r="Z206">
        <v>34</v>
      </c>
      <c r="AC206">
        <v>20120713</v>
      </c>
      <c r="AD206" t="s">
        <v>2244</v>
      </c>
      <c r="AF206" t="s">
        <v>28</v>
      </c>
      <c r="AG206" t="s">
        <v>187</v>
      </c>
    </row>
    <row r="207" spans="1:33" ht="19.95" customHeight="1" x14ac:dyDescent="0.3">
      <c r="A207" s="3">
        <v>206</v>
      </c>
      <c r="B207" s="6" t="s">
        <v>2585</v>
      </c>
      <c r="C207" t="s">
        <v>1248</v>
      </c>
      <c r="D207" t="s">
        <v>1249</v>
      </c>
      <c r="E207" t="s">
        <v>1250</v>
      </c>
      <c r="F207" t="s">
        <v>1251</v>
      </c>
      <c r="G207">
        <v>20130912</v>
      </c>
      <c r="H207">
        <v>2013</v>
      </c>
      <c r="K207">
        <v>31</v>
      </c>
      <c r="L207">
        <v>36</v>
      </c>
      <c r="M207" t="s">
        <v>1252</v>
      </c>
      <c r="N207" t="s">
        <v>1253</v>
      </c>
      <c r="O207" t="s">
        <v>1254</v>
      </c>
      <c r="P207" t="s">
        <v>1255</v>
      </c>
      <c r="R207" t="s">
        <v>1256</v>
      </c>
      <c r="T207" t="s">
        <v>1257</v>
      </c>
      <c r="U207" t="s">
        <v>1258</v>
      </c>
      <c r="V207" t="s">
        <v>1259</v>
      </c>
      <c r="X207">
        <v>0</v>
      </c>
      <c r="Z207">
        <v>24</v>
      </c>
      <c r="AD207" t="s">
        <v>1260</v>
      </c>
      <c r="AF207" t="s">
        <v>28</v>
      </c>
      <c r="AG207" t="s">
        <v>29</v>
      </c>
    </row>
    <row r="208" spans="1:33" ht="19.95" customHeight="1" x14ac:dyDescent="0.3">
      <c r="A208" s="3">
        <v>207</v>
      </c>
      <c r="B208" s="6" t="s">
        <v>2585</v>
      </c>
      <c r="C208" t="s">
        <v>102</v>
      </c>
      <c r="D208" t="s">
        <v>103</v>
      </c>
      <c r="E208" t="s">
        <v>104</v>
      </c>
      <c r="F208" t="s">
        <v>105</v>
      </c>
      <c r="G208">
        <v>20121001</v>
      </c>
      <c r="H208">
        <v>2012</v>
      </c>
      <c r="K208">
        <v>4463</v>
      </c>
      <c r="L208">
        <v>4469</v>
      </c>
      <c r="M208" t="s">
        <v>106</v>
      </c>
      <c r="N208" t="s">
        <v>107</v>
      </c>
      <c r="O208" t="s">
        <v>108</v>
      </c>
      <c r="P208" t="s">
        <v>109</v>
      </c>
      <c r="R208" t="s">
        <v>110</v>
      </c>
      <c r="T208" t="s">
        <v>111</v>
      </c>
      <c r="U208" t="s">
        <v>112</v>
      </c>
      <c r="V208" t="s">
        <v>113</v>
      </c>
      <c r="X208">
        <v>6</v>
      </c>
      <c r="Z208">
        <v>25</v>
      </c>
      <c r="AD208" t="s">
        <v>114</v>
      </c>
      <c r="AF208" t="s">
        <v>28</v>
      </c>
      <c r="AG208" t="s">
        <v>29</v>
      </c>
    </row>
    <row r="209" spans="1:33" ht="19.95" customHeight="1" x14ac:dyDescent="0.3">
      <c r="A209" s="3">
        <v>208</v>
      </c>
      <c r="B209" s="6" t="s">
        <v>2585</v>
      </c>
      <c r="C209" t="s">
        <v>1345</v>
      </c>
      <c r="D209" t="s">
        <v>1346</v>
      </c>
      <c r="E209" t="s">
        <v>1347</v>
      </c>
      <c r="F209" t="s">
        <v>47</v>
      </c>
      <c r="G209">
        <v>20150126</v>
      </c>
      <c r="H209">
        <v>2014</v>
      </c>
      <c r="K209">
        <v>55</v>
      </c>
      <c r="L209">
        <v>66</v>
      </c>
      <c r="M209" t="s">
        <v>1348</v>
      </c>
      <c r="O209" t="s">
        <v>48</v>
      </c>
      <c r="R209" t="s">
        <v>1349</v>
      </c>
      <c r="S209" t="s">
        <v>1350</v>
      </c>
      <c r="T209" t="s">
        <v>1351</v>
      </c>
      <c r="U209" t="s">
        <v>1352</v>
      </c>
      <c r="V209" t="s">
        <v>1353</v>
      </c>
      <c r="X209">
        <v>1</v>
      </c>
      <c r="Z209">
        <v>28</v>
      </c>
      <c r="AD209" t="s">
        <v>49</v>
      </c>
      <c r="AF209" t="s">
        <v>28</v>
      </c>
      <c r="AG209" t="s">
        <v>29</v>
      </c>
    </row>
    <row r="210" spans="1:33" ht="19.95" customHeight="1" x14ac:dyDescent="0.3">
      <c r="A210" s="3">
        <v>209</v>
      </c>
      <c r="B210" s="6" t="s">
        <v>2585</v>
      </c>
      <c r="C210" t="s">
        <v>2245</v>
      </c>
      <c r="D210" t="s">
        <v>2246</v>
      </c>
      <c r="E210" t="s">
        <v>2247</v>
      </c>
      <c r="F210" t="s">
        <v>2248</v>
      </c>
      <c r="G210">
        <v>20100119</v>
      </c>
      <c r="H210">
        <v>2009</v>
      </c>
      <c r="K210">
        <v>460</v>
      </c>
      <c r="L210">
        <v>466</v>
      </c>
      <c r="M210" t="s">
        <v>2249</v>
      </c>
      <c r="N210" t="s">
        <v>2250</v>
      </c>
      <c r="O210" t="s">
        <v>2251</v>
      </c>
      <c r="P210" t="s">
        <v>2252</v>
      </c>
      <c r="R210" t="s">
        <v>2253</v>
      </c>
      <c r="S210" t="s">
        <v>2254</v>
      </c>
      <c r="T210" t="s">
        <v>2255</v>
      </c>
      <c r="U210" t="s">
        <v>2256</v>
      </c>
      <c r="V210" t="s">
        <v>2257</v>
      </c>
      <c r="X210">
        <v>0</v>
      </c>
      <c r="Z210">
        <v>18</v>
      </c>
      <c r="AD210" t="s">
        <v>2258</v>
      </c>
      <c r="AF210" t="s">
        <v>28</v>
      </c>
      <c r="AG210" t="s">
        <v>29</v>
      </c>
    </row>
    <row r="211" spans="1:33" ht="19.95" customHeight="1" x14ac:dyDescent="0.3">
      <c r="A211" s="3">
        <v>210</v>
      </c>
      <c r="B211" s="6" t="s">
        <v>2585</v>
      </c>
      <c r="C211" t="s">
        <v>2259</v>
      </c>
      <c r="D211" t="s">
        <v>2260</v>
      </c>
      <c r="E211" t="s">
        <v>2261</v>
      </c>
      <c r="F211" t="s">
        <v>2262</v>
      </c>
      <c r="G211">
        <v>20021210</v>
      </c>
      <c r="H211">
        <v>2002</v>
      </c>
      <c r="I211">
        <v>1</v>
      </c>
      <c r="K211" t="s">
        <v>2263</v>
      </c>
      <c r="L211" t="s">
        <v>2264</v>
      </c>
      <c r="M211" t="s">
        <v>2265</v>
      </c>
      <c r="N211" t="s">
        <v>2266</v>
      </c>
      <c r="O211" t="s">
        <v>2267</v>
      </c>
      <c r="P211" t="s">
        <v>2268</v>
      </c>
      <c r="R211" t="s">
        <v>2269</v>
      </c>
      <c r="T211" t="s">
        <v>2270</v>
      </c>
      <c r="U211" t="s">
        <v>2271</v>
      </c>
      <c r="V211" t="s">
        <v>2272</v>
      </c>
      <c r="X211">
        <v>3</v>
      </c>
      <c r="Z211">
        <v>12</v>
      </c>
      <c r="AD211">
        <v>2002</v>
      </c>
      <c r="AF211" t="s">
        <v>28</v>
      </c>
      <c r="AG211" t="s">
        <v>29</v>
      </c>
    </row>
    <row r="212" spans="1:33" ht="19.95" customHeight="1" x14ac:dyDescent="0.3">
      <c r="A212" s="3">
        <v>211</v>
      </c>
      <c r="B212" s="6" t="s">
        <v>2585</v>
      </c>
      <c r="C212" t="s">
        <v>1448</v>
      </c>
      <c r="D212" t="s">
        <v>1449</v>
      </c>
      <c r="E212" t="s">
        <v>1450</v>
      </c>
      <c r="F212" t="s">
        <v>1323</v>
      </c>
      <c r="G212">
        <v>20151112</v>
      </c>
      <c r="H212">
        <v>2015</v>
      </c>
      <c r="K212">
        <v>1</v>
      </c>
      <c r="L212">
        <v>11</v>
      </c>
      <c r="M212" t="s">
        <v>1451</v>
      </c>
      <c r="O212" t="s">
        <v>1325</v>
      </c>
      <c r="R212" t="s">
        <v>1452</v>
      </c>
      <c r="S212" t="s">
        <v>1453</v>
      </c>
      <c r="T212" t="s">
        <v>1454</v>
      </c>
      <c r="U212" t="s">
        <v>1455</v>
      </c>
      <c r="V212" t="s">
        <v>1456</v>
      </c>
      <c r="Z212">
        <v>17</v>
      </c>
      <c r="AD212" t="s">
        <v>1331</v>
      </c>
      <c r="AF212" t="s">
        <v>28</v>
      </c>
      <c r="AG212" t="s">
        <v>29</v>
      </c>
    </row>
    <row r="213" spans="1:33" ht="19.95" customHeight="1" x14ac:dyDescent="0.3">
      <c r="A213" s="3">
        <v>212</v>
      </c>
      <c r="B213" s="6" t="s">
        <v>2585</v>
      </c>
      <c r="C213" t="s">
        <v>1457</v>
      </c>
      <c r="D213" t="s">
        <v>1458</v>
      </c>
      <c r="E213" t="s">
        <v>1459</v>
      </c>
      <c r="F213" t="s">
        <v>47</v>
      </c>
      <c r="G213">
        <v>20150126</v>
      </c>
      <c r="H213">
        <v>2014</v>
      </c>
      <c r="K213">
        <v>217</v>
      </c>
      <c r="L213">
        <v>224</v>
      </c>
      <c r="M213" t="s">
        <v>1460</v>
      </c>
      <c r="O213" t="s">
        <v>48</v>
      </c>
      <c r="R213" t="s">
        <v>1461</v>
      </c>
      <c r="S213" t="s">
        <v>1462</v>
      </c>
      <c r="T213" t="s">
        <v>1463</v>
      </c>
      <c r="X213">
        <v>0</v>
      </c>
      <c r="Z213">
        <v>16</v>
      </c>
      <c r="AD213" t="s">
        <v>49</v>
      </c>
      <c r="AF213" t="s">
        <v>28</v>
      </c>
      <c r="AG213" t="s">
        <v>29</v>
      </c>
    </row>
    <row r="214" spans="1:33" ht="19.95" customHeight="1" x14ac:dyDescent="0.3">
      <c r="A214" s="3">
        <v>213</v>
      </c>
      <c r="B214" s="6" t="s">
        <v>2585</v>
      </c>
      <c r="C214" t="s">
        <v>2273</v>
      </c>
      <c r="D214" t="s">
        <v>2274</v>
      </c>
      <c r="E214" t="s">
        <v>2275</v>
      </c>
      <c r="F214" t="s">
        <v>2276</v>
      </c>
      <c r="G214">
        <v>20020806</v>
      </c>
      <c r="H214">
        <v>1994</v>
      </c>
      <c r="K214">
        <v>2064</v>
      </c>
      <c r="L214" t="s">
        <v>2277</v>
      </c>
      <c r="M214" t="s">
        <v>2278</v>
      </c>
      <c r="O214" t="s">
        <v>2279</v>
      </c>
      <c r="P214" t="s">
        <v>2280</v>
      </c>
      <c r="R214" t="s">
        <v>2281</v>
      </c>
      <c r="T214" t="s">
        <v>2282</v>
      </c>
      <c r="U214" t="s">
        <v>2283</v>
      </c>
      <c r="V214" t="s">
        <v>2284</v>
      </c>
      <c r="X214">
        <v>3</v>
      </c>
      <c r="Y214">
        <v>2</v>
      </c>
      <c r="Z214">
        <v>11</v>
      </c>
      <c r="AD214" t="s">
        <v>2285</v>
      </c>
      <c r="AE214" t="s">
        <v>2286</v>
      </c>
      <c r="AF214" t="s">
        <v>28</v>
      </c>
      <c r="AG214" t="s">
        <v>29</v>
      </c>
    </row>
    <row r="215" spans="1:33" ht="19.95" customHeight="1" x14ac:dyDescent="0.3">
      <c r="A215" s="3">
        <v>214</v>
      </c>
      <c r="B215" s="6" t="s">
        <v>2585</v>
      </c>
      <c r="C215" t="s">
        <v>2287</v>
      </c>
      <c r="D215" t="s">
        <v>2288</v>
      </c>
      <c r="F215" t="s">
        <v>2289</v>
      </c>
      <c r="G215">
        <v>20150225</v>
      </c>
      <c r="H215">
        <v>2007</v>
      </c>
      <c r="M215" t="s">
        <v>2290</v>
      </c>
      <c r="O215">
        <v>97804702492</v>
      </c>
      <c r="P215" t="s">
        <v>2291</v>
      </c>
      <c r="R215" t="s">
        <v>2292</v>
      </c>
      <c r="T215" t="s">
        <v>2293</v>
      </c>
      <c r="AA215">
        <v>2007</v>
      </c>
      <c r="AF215" t="s">
        <v>60</v>
      </c>
      <c r="AG215" t="s">
        <v>61</v>
      </c>
    </row>
    <row r="216" spans="1:33" ht="19.95" customHeight="1" x14ac:dyDescent="0.3">
      <c r="A216" s="3">
        <v>215</v>
      </c>
      <c r="B216" s="6" t="s">
        <v>2585</v>
      </c>
      <c r="C216" t="s">
        <v>2294</v>
      </c>
      <c r="D216" t="s">
        <v>2158</v>
      </c>
      <c r="E216" t="s">
        <v>2295</v>
      </c>
      <c r="F216" t="s">
        <v>2296</v>
      </c>
      <c r="G216">
        <v>20151102</v>
      </c>
      <c r="H216">
        <v>2015</v>
      </c>
      <c r="K216">
        <v>1</v>
      </c>
      <c r="L216">
        <v>6</v>
      </c>
      <c r="M216" t="s">
        <v>2297</v>
      </c>
      <c r="O216" t="s">
        <v>2298</v>
      </c>
      <c r="P216" t="s">
        <v>2299</v>
      </c>
      <c r="R216" t="s">
        <v>2300</v>
      </c>
      <c r="S216" t="s">
        <v>2301</v>
      </c>
      <c r="T216" t="s">
        <v>2302</v>
      </c>
      <c r="U216" t="s">
        <v>2303</v>
      </c>
      <c r="V216" t="s">
        <v>2304</v>
      </c>
      <c r="Z216">
        <v>12</v>
      </c>
      <c r="AD216" t="s">
        <v>2305</v>
      </c>
      <c r="AF216" t="s">
        <v>28</v>
      </c>
      <c r="AG216" t="s">
        <v>29</v>
      </c>
    </row>
    <row r="217" spans="1:33" ht="19.95" customHeight="1" x14ac:dyDescent="0.3">
      <c r="A217" s="3">
        <v>216</v>
      </c>
      <c r="B217" s="6" t="s">
        <v>2585</v>
      </c>
      <c r="C217" t="s">
        <v>2306</v>
      </c>
      <c r="D217" t="s">
        <v>2307</v>
      </c>
      <c r="E217" t="s">
        <v>2308</v>
      </c>
      <c r="F217" t="s">
        <v>2309</v>
      </c>
      <c r="G217">
        <v>20170406</v>
      </c>
      <c r="H217">
        <v>2016</v>
      </c>
      <c r="K217">
        <v>1</v>
      </c>
      <c r="L217">
        <v>8</v>
      </c>
      <c r="M217" t="s">
        <v>2310</v>
      </c>
      <c r="O217" t="s">
        <v>2311</v>
      </c>
      <c r="P217" t="s">
        <v>2312</v>
      </c>
      <c r="R217" t="s">
        <v>2313</v>
      </c>
      <c r="T217" t="s">
        <v>2314</v>
      </c>
      <c r="U217" t="s">
        <v>2315</v>
      </c>
      <c r="V217" t="s">
        <v>2316</v>
      </c>
      <c r="AD217" t="s">
        <v>2317</v>
      </c>
      <c r="AF217" t="s">
        <v>28</v>
      </c>
      <c r="AG217" t="s">
        <v>29</v>
      </c>
    </row>
    <row r="218" spans="1:33" ht="19.95" customHeight="1" x14ac:dyDescent="0.3">
      <c r="A218" s="3">
        <v>217</v>
      </c>
      <c r="B218" s="6" t="s">
        <v>2585</v>
      </c>
      <c r="C218" t="s">
        <v>2318</v>
      </c>
      <c r="D218" t="s">
        <v>2319</v>
      </c>
      <c r="E218" t="s">
        <v>2320</v>
      </c>
      <c r="F218" t="s">
        <v>2321</v>
      </c>
      <c r="G218">
        <v>20170518</v>
      </c>
      <c r="H218">
        <v>2017</v>
      </c>
      <c r="K218">
        <v>571</v>
      </c>
      <c r="L218">
        <v>582</v>
      </c>
      <c r="M218" t="s">
        <v>2322</v>
      </c>
      <c r="O218" t="s">
        <v>2323</v>
      </c>
      <c r="P218" t="s">
        <v>2324</v>
      </c>
      <c r="R218" t="s">
        <v>2325</v>
      </c>
      <c r="T218" t="s">
        <v>2326</v>
      </c>
      <c r="U218" t="s">
        <v>2327</v>
      </c>
      <c r="V218" t="s">
        <v>2328</v>
      </c>
      <c r="X218">
        <v>1</v>
      </c>
      <c r="AD218" t="s">
        <v>2329</v>
      </c>
      <c r="AF218" t="s">
        <v>28</v>
      </c>
      <c r="AG218" t="s">
        <v>29</v>
      </c>
    </row>
    <row r="219" spans="1:33" ht="19.95" customHeight="1" x14ac:dyDescent="0.3">
      <c r="A219" s="3">
        <v>218</v>
      </c>
      <c r="B219" s="6" t="s">
        <v>2585</v>
      </c>
      <c r="C219" t="s">
        <v>2330</v>
      </c>
      <c r="D219" t="s">
        <v>2331</v>
      </c>
      <c r="E219" t="s">
        <v>2332</v>
      </c>
      <c r="F219" t="s">
        <v>2333</v>
      </c>
      <c r="H219">
        <v>2017</v>
      </c>
      <c r="I219" t="s">
        <v>2334</v>
      </c>
      <c r="J219" t="s">
        <v>2334</v>
      </c>
      <c r="K219">
        <v>1</v>
      </c>
      <c r="L219">
        <v>14</v>
      </c>
      <c r="M219" t="s">
        <v>2335</v>
      </c>
      <c r="N219" t="s">
        <v>2336</v>
      </c>
      <c r="P219" t="s">
        <v>2337</v>
      </c>
      <c r="Q219" t="s">
        <v>2338</v>
      </c>
      <c r="R219" t="s">
        <v>2339</v>
      </c>
      <c r="S219" t="s">
        <v>2340</v>
      </c>
      <c r="T219" t="s">
        <v>2341</v>
      </c>
      <c r="AC219">
        <v>20171107</v>
      </c>
      <c r="AF219" t="s">
        <v>28</v>
      </c>
      <c r="AG219" t="s">
        <v>2342</v>
      </c>
    </row>
    <row r="220" spans="1:33" ht="19.95" customHeight="1" x14ac:dyDescent="0.3">
      <c r="A220" s="3">
        <v>219</v>
      </c>
      <c r="B220" s="6" t="s">
        <v>2585</v>
      </c>
      <c r="C220" t="s">
        <v>2343</v>
      </c>
      <c r="D220" t="s">
        <v>2344</v>
      </c>
      <c r="E220" t="s">
        <v>2345</v>
      </c>
      <c r="F220" t="s">
        <v>2346</v>
      </c>
      <c r="G220">
        <v>20070402</v>
      </c>
      <c r="H220">
        <v>2007</v>
      </c>
      <c r="K220">
        <v>71</v>
      </c>
      <c r="L220">
        <v>80</v>
      </c>
      <c r="M220" t="s">
        <v>2347</v>
      </c>
      <c r="N220" t="s">
        <v>544</v>
      </c>
      <c r="O220" t="s">
        <v>2348</v>
      </c>
      <c r="P220" t="s">
        <v>2349</v>
      </c>
      <c r="R220" t="s">
        <v>2350</v>
      </c>
      <c r="T220" t="s">
        <v>2351</v>
      </c>
      <c r="U220" t="s">
        <v>2352</v>
      </c>
      <c r="V220" t="s">
        <v>2353</v>
      </c>
      <c r="X220">
        <v>10</v>
      </c>
      <c r="Z220">
        <v>22</v>
      </c>
      <c r="AD220" t="s">
        <v>2354</v>
      </c>
      <c r="AF220" t="s">
        <v>28</v>
      </c>
      <c r="AG220" t="s">
        <v>29</v>
      </c>
    </row>
    <row r="221" spans="1:33" ht="19.95" customHeight="1" x14ac:dyDescent="0.3">
      <c r="A221" s="3">
        <v>220</v>
      </c>
      <c r="B221" s="6" t="s">
        <v>2585</v>
      </c>
      <c r="C221" t="s">
        <v>2355</v>
      </c>
      <c r="D221" t="s">
        <v>2356</v>
      </c>
      <c r="E221" t="s">
        <v>2357</v>
      </c>
      <c r="F221" t="s">
        <v>2358</v>
      </c>
      <c r="G221">
        <v>20100225</v>
      </c>
      <c r="H221">
        <v>2010</v>
      </c>
      <c r="I221">
        <v>2</v>
      </c>
      <c r="K221">
        <v>450</v>
      </c>
      <c r="L221">
        <v>454</v>
      </c>
      <c r="M221" t="s">
        <v>2359</v>
      </c>
      <c r="O221" t="s">
        <v>2360</v>
      </c>
      <c r="P221" t="s">
        <v>2361</v>
      </c>
      <c r="R221" t="s">
        <v>2362</v>
      </c>
      <c r="S221" t="s">
        <v>2363</v>
      </c>
      <c r="T221" t="s">
        <v>2364</v>
      </c>
      <c r="U221" t="s">
        <v>2365</v>
      </c>
      <c r="V221" t="s">
        <v>2366</v>
      </c>
      <c r="X221">
        <v>0</v>
      </c>
      <c r="Z221">
        <v>11</v>
      </c>
      <c r="AD221" t="s">
        <v>2367</v>
      </c>
      <c r="AF221" t="s">
        <v>28</v>
      </c>
      <c r="AG221" t="s">
        <v>29</v>
      </c>
    </row>
    <row r="222" spans="1:33" ht="19.95" customHeight="1" x14ac:dyDescent="0.3">
      <c r="A222" s="3">
        <v>221</v>
      </c>
      <c r="B222" s="6" t="s">
        <v>2585</v>
      </c>
      <c r="C222" t="s">
        <v>2368</v>
      </c>
      <c r="D222" t="s">
        <v>2369</v>
      </c>
      <c r="F222" t="s">
        <v>2370</v>
      </c>
      <c r="G222">
        <v>20140102</v>
      </c>
      <c r="H222">
        <v>2013</v>
      </c>
      <c r="K222">
        <v>1</v>
      </c>
      <c r="L222">
        <v>5</v>
      </c>
      <c r="M222" t="s">
        <v>2371</v>
      </c>
      <c r="N222" t="s">
        <v>2372</v>
      </c>
      <c r="O222" t="s">
        <v>2373</v>
      </c>
      <c r="P222" t="s">
        <v>2374</v>
      </c>
      <c r="R222" t="s">
        <v>2375</v>
      </c>
      <c r="S222" t="s">
        <v>2376</v>
      </c>
      <c r="T222" t="s">
        <v>2377</v>
      </c>
      <c r="U222" t="s">
        <v>2378</v>
      </c>
      <c r="V222" t="s">
        <v>2379</v>
      </c>
      <c r="X222">
        <v>9</v>
      </c>
      <c r="Z222">
        <v>13</v>
      </c>
      <c r="AD222" t="s">
        <v>2380</v>
      </c>
      <c r="AF222" t="s">
        <v>28</v>
      </c>
      <c r="AG222" t="s">
        <v>29</v>
      </c>
    </row>
    <row r="223" spans="1:33" ht="19.95" customHeight="1" x14ac:dyDescent="0.3">
      <c r="A223" s="3">
        <v>222</v>
      </c>
      <c r="B223" s="6" t="s">
        <v>2585</v>
      </c>
      <c r="C223" t="s">
        <v>2381</v>
      </c>
      <c r="D223" t="s">
        <v>2382</v>
      </c>
      <c r="E223" t="s">
        <v>2383</v>
      </c>
      <c r="F223" t="s">
        <v>2384</v>
      </c>
      <c r="G223">
        <v>20160819</v>
      </c>
      <c r="H223">
        <v>2016</v>
      </c>
      <c r="K223">
        <v>3693</v>
      </c>
      <c r="L223">
        <v>3697</v>
      </c>
      <c r="M223" t="s">
        <v>2385</v>
      </c>
      <c r="O223" t="s">
        <v>2386</v>
      </c>
      <c r="P223" t="s">
        <v>2387</v>
      </c>
      <c r="R223" t="s">
        <v>2388</v>
      </c>
      <c r="S223" t="s">
        <v>2389</v>
      </c>
      <c r="T223" t="s">
        <v>2390</v>
      </c>
      <c r="U223" t="s">
        <v>2391</v>
      </c>
      <c r="V223" t="s">
        <v>2392</v>
      </c>
      <c r="X223">
        <v>1</v>
      </c>
      <c r="Z223">
        <v>19</v>
      </c>
      <c r="AD223" t="s">
        <v>2393</v>
      </c>
      <c r="AF223" t="s">
        <v>28</v>
      </c>
      <c r="AG223" t="s">
        <v>29</v>
      </c>
    </row>
    <row r="224" spans="1:33" ht="19.95" customHeight="1" x14ac:dyDescent="0.3">
      <c r="A224" s="3">
        <v>223</v>
      </c>
      <c r="B224" s="6" t="s">
        <v>2585</v>
      </c>
      <c r="C224" t="s">
        <v>2394</v>
      </c>
      <c r="D224" t="s">
        <v>2395</v>
      </c>
      <c r="E224" t="s">
        <v>2396</v>
      </c>
      <c r="F224" t="s">
        <v>2397</v>
      </c>
      <c r="G224">
        <v>20141204</v>
      </c>
      <c r="H224">
        <v>2014</v>
      </c>
      <c r="K224">
        <v>439</v>
      </c>
      <c r="L224">
        <v>446</v>
      </c>
      <c r="M224" t="s">
        <v>2398</v>
      </c>
      <c r="O224" t="s">
        <v>2399</v>
      </c>
      <c r="P224" t="s">
        <v>2400</v>
      </c>
      <c r="R224" t="s">
        <v>2401</v>
      </c>
      <c r="S224" t="s">
        <v>2402</v>
      </c>
      <c r="T224" t="s">
        <v>2403</v>
      </c>
      <c r="U224" t="s">
        <v>2404</v>
      </c>
      <c r="V224" t="s">
        <v>2405</v>
      </c>
      <c r="X224">
        <v>0</v>
      </c>
      <c r="Z224">
        <v>17</v>
      </c>
      <c r="AD224" t="s">
        <v>2406</v>
      </c>
      <c r="AF224" t="s">
        <v>28</v>
      </c>
      <c r="AG224" t="s">
        <v>29</v>
      </c>
    </row>
    <row r="225" spans="1:33" ht="19.95" customHeight="1" x14ac:dyDescent="0.3">
      <c r="A225" s="3">
        <v>224</v>
      </c>
      <c r="B225" s="6" t="s">
        <v>2585</v>
      </c>
      <c r="C225" t="s">
        <v>2407</v>
      </c>
      <c r="D225" t="s">
        <v>2408</v>
      </c>
      <c r="E225" t="s">
        <v>1227</v>
      </c>
      <c r="F225" t="s">
        <v>2409</v>
      </c>
      <c r="G225">
        <v>20130218</v>
      </c>
      <c r="H225">
        <v>2012</v>
      </c>
      <c r="I225">
        <v>1</v>
      </c>
      <c r="K225">
        <v>766</v>
      </c>
      <c r="L225">
        <v>771</v>
      </c>
      <c r="M225" t="s">
        <v>2410</v>
      </c>
      <c r="N225" t="s">
        <v>2411</v>
      </c>
      <c r="O225" t="s">
        <v>2412</v>
      </c>
      <c r="P225" t="s">
        <v>2413</v>
      </c>
      <c r="R225" t="s">
        <v>2414</v>
      </c>
      <c r="S225" t="s">
        <v>2415</v>
      </c>
      <c r="T225" t="s">
        <v>2416</v>
      </c>
      <c r="U225" t="s">
        <v>2417</v>
      </c>
      <c r="V225" t="s">
        <v>2418</v>
      </c>
      <c r="X225">
        <v>4</v>
      </c>
      <c r="Z225">
        <v>17</v>
      </c>
      <c r="AD225" t="s">
        <v>2419</v>
      </c>
      <c r="AF225" t="s">
        <v>28</v>
      </c>
      <c r="AG225" t="s">
        <v>29</v>
      </c>
    </row>
    <row r="226" spans="1:33" ht="19.95" customHeight="1" x14ac:dyDescent="0.3">
      <c r="A226" s="3">
        <v>225</v>
      </c>
      <c r="B226" s="6" t="s">
        <v>2585</v>
      </c>
      <c r="C226" t="s">
        <v>1731</v>
      </c>
      <c r="D226" t="s">
        <v>1732</v>
      </c>
      <c r="E226" t="s">
        <v>1733</v>
      </c>
      <c r="F226" t="s">
        <v>1734</v>
      </c>
      <c r="G226">
        <v>20110222</v>
      </c>
      <c r="H226">
        <v>2011</v>
      </c>
      <c r="K226">
        <v>1</v>
      </c>
      <c r="L226">
        <v>9</v>
      </c>
      <c r="M226" t="s">
        <v>1735</v>
      </c>
      <c r="N226" t="s">
        <v>1736</v>
      </c>
      <c r="O226" t="s">
        <v>1737</v>
      </c>
      <c r="P226" t="s">
        <v>1738</v>
      </c>
      <c r="R226" t="s">
        <v>1739</v>
      </c>
      <c r="T226" t="s">
        <v>1740</v>
      </c>
      <c r="U226" t="s">
        <v>1741</v>
      </c>
      <c r="V226" t="s">
        <v>1742</v>
      </c>
      <c r="X226">
        <v>0</v>
      </c>
      <c r="Z226">
        <v>21</v>
      </c>
      <c r="AD226" t="s">
        <v>1743</v>
      </c>
      <c r="AF226" t="s">
        <v>28</v>
      </c>
      <c r="AG226" t="s">
        <v>29</v>
      </c>
    </row>
    <row r="227" spans="1:33" ht="19.95" customHeight="1" x14ac:dyDescent="0.3">
      <c r="A227" s="3">
        <v>226</v>
      </c>
      <c r="B227" s="6" t="s">
        <v>2585</v>
      </c>
      <c r="C227" t="s">
        <v>2420</v>
      </c>
      <c r="D227" t="s">
        <v>2421</v>
      </c>
      <c r="E227" t="s">
        <v>2422</v>
      </c>
      <c r="F227" t="s">
        <v>329</v>
      </c>
      <c r="G227">
        <v>20131114</v>
      </c>
      <c r="H227">
        <v>2013</v>
      </c>
      <c r="K227">
        <v>13</v>
      </c>
      <c r="L227">
        <v>18</v>
      </c>
      <c r="M227" t="s">
        <v>2423</v>
      </c>
      <c r="O227" t="s">
        <v>331</v>
      </c>
      <c r="P227" t="s">
        <v>2424</v>
      </c>
      <c r="R227" t="s">
        <v>2425</v>
      </c>
      <c r="S227" t="s">
        <v>2426</v>
      </c>
      <c r="T227" t="s">
        <v>2427</v>
      </c>
      <c r="U227" t="s">
        <v>2428</v>
      </c>
      <c r="V227" t="s">
        <v>2429</v>
      </c>
      <c r="X227">
        <v>2</v>
      </c>
      <c r="Z227">
        <v>31</v>
      </c>
      <c r="AD227" t="s">
        <v>337</v>
      </c>
      <c r="AF227" t="s">
        <v>28</v>
      </c>
      <c r="AG227" t="s">
        <v>29</v>
      </c>
    </row>
    <row r="228" spans="1:33" ht="19.95" customHeight="1" x14ac:dyDescent="0.3">
      <c r="A228" s="3">
        <v>227</v>
      </c>
      <c r="B228" s="6" t="s">
        <v>2585</v>
      </c>
      <c r="C228" t="s">
        <v>2430</v>
      </c>
      <c r="D228" t="s">
        <v>2431</v>
      </c>
      <c r="E228" t="s">
        <v>2432</v>
      </c>
      <c r="F228" t="s">
        <v>2433</v>
      </c>
      <c r="G228">
        <v>20110711</v>
      </c>
      <c r="H228">
        <v>2011</v>
      </c>
      <c r="K228">
        <v>500</v>
      </c>
      <c r="L228">
        <v>503</v>
      </c>
      <c r="M228" t="s">
        <v>2434</v>
      </c>
      <c r="O228" t="s">
        <v>2435</v>
      </c>
      <c r="P228" t="s">
        <v>2436</v>
      </c>
      <c r="R228" t="s">
        <v>2437</v>
      </c>
      <c r="S228" t="s">
        <v>2438</v>
      </c>
      <c r="T228" t="s">
        <v>2439</v>
      </c>
      <c r="U228" t="s">
        <v>2440</v>
      </c>
      <c r="V228" t="s">
        <v>2441</v>
      </c>
      <c r="X228">
        <v>3</v>
      </c>
      <c r="Z228">
        <v>14</v>
      </c>
      <c r="AD228" t="s">
        <v>2442</v>
      </c>
      <c r="AF228" t="s">
        <v>28</v>
      </c>
      <c r="AG228" t="s">
        <v>29</v>
      </c>
    </row>
    <row r="229" spans="1:33" ht="19.95" customHeight="1" x14ac:dyDescent="0.3">
      <c r="A229" s="3">
        <v>228</v>
      </c>
      <c r="B229" s="6" t="s">
        <v>2585</v>
      </c>
      <c r="C229" t="s">
        <v>2443</v>
      </c>
      <c r="D229" t="s">
        <v>2444</v>
      </c>
      <c r="E229" t="s">
        <v>2445</v>
      </c>
      <c r="F229" t="s">
        <v>2446</v>
      </c>
      <c r="G229">
        <v>20020806</v>
      </c>
      <c r="H229">
        <v>1994</v>
      </c>
      <c r="I229">
        <v>1</v>
      </c>
      <c r="K229">
        <v>976</v>
      </c>
      <c r="L229" t="s">
        <v>2447</v>
      </c>
      <c r="M229" t="s">
        <v>2448</v>
      </c>
      <c r="O229" t="s">
        <v>2449</v>
      </c>
      <c r="P229" t="s">
        <v>2450</v>
      </c>
      <c r="R229" t="s">
        <v>2451</v>
      </c>
      <c r="T229" t="s">
        <v>2452</v>
      </c>
      <c r="U229" t="s">
        <v>2453</v>
      </c>
      <c r="V229" t="s">
        <v>2454</v>
      </c>
      <c r="X229">
        <v>2</v>
      </c>
      <c r="Z229">
        <v>28</v>
      </c>
      <c r="AD229" t="s">
        <v>2455</v>
      </c>
      <c r="AF229" t="s">
        <v>28</v>
      </c>
      <c r="AG229" t="s">
        <v>29</v>
      </c>
    </row>
    <row r="230" spans="1:33" ht="19.95" customHeight="1" x14ac:dyDescent="0.3">
      <c r="A230" s="3">
        <v>229</v>
      </c>
      <c r="B230" s="6" t="s">
        <v>2585</v>
      </c>
      <c r="C230" t="s">
        <v>2456</v>
      </c>
      <c r="D230" t="s">
        <v>2457</v>
      </c>
      <c r="E230" t="s">
        <v>2458</v>
      </c>
      <c r="F230" t="s">
        <v>2459</v>
      </c>
      <c r="G230">
        <v>20080512</v>
      </c>
      <c r="H230">
        <v>2008</v>
      </c>
      <c r="K230">
        <v>5089</v>
      </c>
      <c r="L230">
        <v>5092</v>
      </c>
      <c r="M230" t="s">
        <v>2460</v>
      </c>
      <c r="N230" t="s">
        <v>1407</v>
      </c>
      <c r="O230" t="s">
        <v>2461</v>
      </c>
      <c r="P230" t="s">
        <v>2462</v>
      </c>
      <c r="R230" t="s">
        <v>2463</v>
      </c>
      <c r="S230" t="s">
        <v>2464</v>
      </c>
      <c r="T230" t="s">
        <v>2465</v>
      </c>
      <c r="U230" t="s">
        <v>2466</v>
      </c>
      <c r="V230" t="s">
        <v>2467</v>
      </c>
      <c r="X230">
        <v>0</v>
      </c>
      <c r="Z230">
        <v>14</v>
      </c>
      <c r="AD230" t="s">
        <v>1983</v>
      </c>
      <c r="AF230" t="s">
        <v>28</v>
      </c>
      <c r="AG230" t="s">
        <v>29</v>
      </c>
    </row>
    <row r="231" spans="1:33" ht="19.95" customHeight="1" x14ac:dyDescent="0.3">
      <c r="A231" s="3">
        <v>230</v>
      </c>
      <c r="B231" s="6" t="s">
        <v>2585</v>
      </c>
      <c r="C231" t="s">
        <v>2468</v>
      </c>
      <c r="D231" t="s">
        <v>2469</v>
      </c>
      <c r="E231" t="s">
        <v>2470</v>
      </c>
      <c r="F231" t="s">
        <v>2471</v>
      </c>
      <c r="G231">
        <v>20070416</v>
      </c>
      <c r="H231">
        <v>2007</v>
      </c>
      <c r="I231">
        <v>37</v>
      </c>
      <c r="J231">
        <v>3</v>
      </c>
      <c r="K231">
        <v>352</v>
      </c>
      <c r="L231">
        <v>358</v>
      </c>
      <c r="M231" t="s">
        <v>2472</v>
      </c>
      <c r="N231" t="s">
        <v>2473</v>
      </c>
      <c r="P231" t="s">
        <v>2474</v>
      </c>
      <c r="R231" t="s">
        <v>2475</v>
      </c>
      <c r="S231" t="s">
        <v>2476</v>
      </c>
      <c r="T231" t="s">
        <v>2477</v>
      </c>
      <c r="U231" t="s">
        <v>2478</v>
      </c>
      <c r="V231" t="s">
        <v>2479</v>
      </c>
      <c r="X231">
        <v>9</v>
      </c>
      <c r="Z231">
        <v>31</v>
      </c>
      <c r="AD231" s="7">
        <v>39203</v>
      </c>
      <c r="AF231" t="s">
        <v>28</v>
      </c>
      <c r="AG231" t="s">
        <v>187</v>
      </c>
    </row>
    <row r="232" spans="1:33" ht="19.95" customHeight="1" x14ac:dyDescent="0.3">
      <c r="A232" s="3">
        <v>231</v>
      </c>
      <c r="B232" s="6" t="s">
        <v>2585</v>
      </c>
      <c r="C232" t="s">
        <v>2480</v>
      </c>
      <c r="D232" t="s">
        <v>2481</v>
      </c>
      <c r="E232" t="s">
        <v>2482</v>
      </c>
      <c r="F232" t="s">
        <v>2483</v>
      </c>
      <c r="G232">
        <v>20180108</v>
      </c>
      <c r="H232">
        <v>2017</v>
      </c>
      <c r="K232">
        <v>1312</v>
      </c>
      <c r="L232">
        <v>1323</v>
      </c>
      <c r="M232" t="s">
        <v>2484</v>
      </c>
      <c r="O232" t="s">
        <v>2485</v>
      </c>
      <c r="P232" t="s">
        <v>2486</v>
      </c>
      <c r="R232" t="s">
        <v>2487</v>
      </c>
      <c r="T232" t="s">
        <v>2488</v>
      </c>
      <c r="U232" t="s">
        <v>2489</v>
      </c>
      <c r="V232" t="s">
        <v>2490</v>
      </c>
      <c r="AD232" t="s">
        <v>2491</v>
      </c>
      <c r="AF232" t="s">
        <v>28</v>
      </c>
      <c r="AG232" t="s">
        <v>29</v>
      </c>
    </row>
    <row r="233" spans="1:33" ht="19.95" customHeight="1" x14ac:dyDescent="0.3">
      <c r="A233" s="3">
        <v>232</v>
      </c>
      <c r="B233" s="6" t="s">
        <v>2585</v>
      </c>
      <c r="C233" t="s">
        <v>31</v>
      </c>
      <c r="D233" t="s">
        <v>32</v>
      </c>
      <c r="E233" t="s">
        <v>33</v>
      </c>
      <c r="F233" t="s">
        <v>34</v>
      </c>
      <c r="G233">
        <v>20131223</v>
      </c>
      <c r="H233">
        <v>2013</v>
      </c>
      <c r="K233">
        <v>305</v>
      </c>
      <c r="L233">
        <v>309</v>
      </c>
      <c r="M233" t="s">
        <v>62</v>
      </c>
      <c r="N233" t="s">
        <v>35</v>
      </c>
      <c r="O233" t="s">
        <v>36</v>
      </c>
      <c r="P233" t="s">
        <v>37</v>
      </c>
      <c r="R233" t="s">
        <v>63</v>
      </c>
      <c r="S233" t="s">
        <v>38</v>
      </c>
      <c r="T233" t="s">
        <v>39</v>
      </c>
      <c r="U233" t="s">
        <v>40</v>
      </c>
      <c r="V233" t="s">
        <v>41</v>
      </c>
      <c r="X233">
        <v>1</v>
      </c>
      <c r="Z233">
        <v>12</v>
      </c>
      <c r="AD233" t="s">
        <v>42</v>
      </c>
      <c r="AF233" t="s">
        <v>28</v>
      </c>
      <c r="AG233" t="s">
        <v>29</v>
      </c>
    </row>
    <row r="234" spans="1:33" ht="19.95" customHeight="1" x14ac:dyDescent="0.3">
      <c r="A234" s="3">
        <v>233</v>
      </c>
      <c r="B234" s="6" t="s">
        <v>2585</v>
      </c>
      <c r="C234" t="s">
        <v>1947</v>
      </c>
      <c r="D234" t="s">
        <v>1948</v>
      </c>
      <c r="E234" t="s">
        <v>1949</v>
      </c>
      <c r="F234" t="s">
        <v>1950</v>
      </c>
      <c r="G234">
        <v>20140721</v>
      </c>
      <c r="H234">
        <v>2014</v>
      </c>
      <c r="K234">
        <v>1</v>
      </c>
      <c r="L234">
        <v>12</v>
      </c>
      <c r="M234" t="s">
        <v>1951</v>
      </c>
      <c r="N234" t="s">
        <v>683</v>
      </c>
      <c r="O234" t="s">
        <v>1952</v>
      </c>
      <c r="P234" t="s">
        <v>1953</v>
      </c>
      <c r="R234" t="s">
        <v>1954</v>
      </c>
      <c r="S234" t="s">
        <v>1955</v>
      </c>
      <c r="T234" t="s">
        <v>1956</v>
      </c>
      <c r="U234" t="s">
        <v>90</v>
      </c>
      <c r="V234" t="s">
        <v>1957</v>
      </c>
      <c r="X234">
        <v>1</v>
      </c>
      <c r="Z234">
        <v>29</v>
      </c>
      <c r="AD234" t="s">
        <v>1958</v>
      </c>
      <c r="AF234" t="s">
        <v>28</v>
      </c>
      <c r="AG234" t="s">
        <v>29</v>
      </c>
    </row>
    <row r="235" spans="1:33" ht="19.95" customHeight="1" x14ac:dyDescent="0.3">
      <c r="A235" s="3">
        <v>234</v>
      </c>
      <c r="B235" s="6" t="s">
        <v>2585</v>
      </c>
      <c r="C235" t="s">
        <v>1959</v>
      </c>
      <c r="D235" t="s">
        <v>1960</v>
      </c>
      <c r="E235" t="s">
        <v>1961</v>
      </c>
      <c r="F235" t="s">
        <v>1962</v>
      </c>
      <c r="G235">
        <v>20070410</v>
      </c>
      <c r="H235">
        <v>2007</v>
      </c>
      <c r="K235">
        <v>93</v>
      </c>
      <c r="L235">
        <v>102</v>
      </c>
      <c r="M235" t="s">
        <v>1963</v>
      </c>
      <c r="O235" t="s">
        <v>1964</v>
      </c>
      <c r="P235" t="s">
        <v>1965</v>
      </c>
      <c r="R235" t="s">
        <v>1966</v>
      </c>
      <c r="T235" t="s">
        <v>1967</v>
      </c>
      <c r="U235" t="s">
        <v>1968</v>
      </c>
      <c r="V235" t="s">
        <v>1969</v>
      </c>
      <c r="X235">
        <v>6</v>
      </c>
      <c r="Z235">
        <v>26</v>
      </c>
      <c r="AD235" t="s">
        <v>1970</v>
      </c>
      <c r="AF235" t="s">
        <v>28</v>
      </c>
      <c r="AG235" t="s">
        <v>29</v>
      </c>
    </row>
    <row r="236" spans="1:33" ht="19.95" customHeight="1" x14ac:dyDescent="0.3">
      <c r="A236" s="3">
        <v>235</v>
      </c>
      <c r="B236" s="6" t="s">
        <v>2585</v>
      </c>
      <c r="C236" t="s">
        <v>2492</v>
      </c>
      <c r="D236" t="s">
        <v>2319</v>
      </c>
      <c r="E236" t="s">
        <v>2320</v>
      </c>
      <c r="F236" t="s">
        <v>2321</v>
      </c>
      <c r="G236">
        <v>20170518</v>
      </c>
      <c r="H236">
        <v>2017</v>
      </c>
      <c r="K236">
        <v>1393</v>
      </c>
      <c r="L236">
        <v>1394</v>
      </c>
      <c r="M236" t="s">
        <v>2493</v>
      </c>
      <c r="O236" t="s">
        <v>2323</v>
      </c>
      <c r="P236" t="s">
        <v>2494</v>
      </c>
      <c r="R236" t="s">
        <v>2495</v>
      </c>
      <c r="T236" t="s">
        <v>2496</v>
      </c>
      <c r="U236" t="s">
        <v>2497</v>
      </c>
      <c r="V236" t="s">
        <v>2498</v>
      </c>
      <c r="AD236" t="s">
        <v>2329</v>
      </c>
      <c r="AF236" t="s">
        <v>28</v>
      </c>
      <c r="AG236" t="s">
        <v>29</v>
      </c>
    </row>
    <row r="237" spans="1:33" ht="19.95" customHeight="1" x14ac:dyDescent="0.3">
      <c r="A237" s="3">
        <v>236</v>
      </c>
      <c r="B237" s="6" t="s">
        <v>2585</v>
      </c>
      <c r="C237" t="s">
        <v>2499</v>
      </c>
      <c r="D237" t="s">
        <v>2500</v>
      </c>
      <c r="E237" t="s">
        <v>2501</v>
      </c>
      <c r="F237" t="s">
        <v>2502</v>
      </c>
      <c r="G237">
        <v>20021210</v>
      </c>
      <c r="H237">
        <v>2002</v>
      </c>
      <c r="K237">
        <v>373</v>
      </c>
      <c r="L237">
        <v>378</v>
      </c>
      <c r="M237" t="s">
        <v>2503</v>
      </c>
      <c r="N237" t="s">
        <v>2504</v>
      </c>
      <c r="O237" t="s">
        <v>2505</v>
      </c>
      <c r="P237" t="s">
        <v>2506</v>
      </c>
      <c r="R237" t="s">
        <v>2507</v>
      </c>
      <c r="T237" t="s">
        <v>2508</v>
      </c>
      <c r="U237" t="s">
        <v>2509</v>
      </c>
      <c r="V237" t="s">
        <v>2510</v>
      </c>
      <c r="X237">
        <v>0</v>
      </c>
      <c r="Z237">
        <v>23</v>
      </c>
      <c r="AD237">
        <v>2002</v>
      </c>
      <c r="AE237" t="s">
        <v>2511</v>
      </c>
      <c r="AF237" t="s">
        <v>28</v>
      </c>
      <c r="AG237" t="s">
        <v>29</v>
      </c>
    </row>
    <row r="238" spans="1:33" ht="19.95" customHeight="1" x14ac:dyDescent="0.3">
      <c r="A238" s="3">
        <v>237</v>
      </c>
      <c r="B238" s="6" t="s">
        <v>2585</v>
      </c>
      <c r="C238" t="s">
        <v>2512</v>
      </c>
      <c r="D238" t="s">
        <v>2513</v>
      </c>
      <c r="E238" t="s">
        <v>2514</v>
      </c>
      <c r="F238" t="s">
        <v>2515</v>
      </c>
      <c r="G238">
        <v>20050117</v>
      </c>
      <c r="H238">
        <v>2004</v>
      </c>
      <c r="I238">
        <v>1</v>
      </c>
      <c r="L238">
        <v>234</v>
      </c>
      <c r="M238" t="s">
        <v>2516</v>
      </c>
      <c r="N238" t="s">
        <v>2517</v>
      </c>
      <c r="O238" t="s">
        <v>2518</v>
      </c>
      <c r="P238" t="s">
        <v>2519</v>
      </c>
      <c r="R238" t="s">
        <v>2520</v>
      </c>
      <c r="T238" t="s">
        <v>2521</v>
      </c>
      <c r="U238" t="s">
        <v>2522</v>
      </c>
      <c r="V238" t="s">
        <v>2523</v>
      </c>
      <c r="X238">
        <v>0</v>
      </c>
      <c r="Z238">
        <v>9</v>
      </c>
      <c r="AD238" t="s">
        <v>2524</v>
      </c>
      <c r="AF238" t="s">
        <v>28</v>
      </c>
      <c r="AG238" t="s">
        <v>29</v>
      </c>
    </row>
    <row r="239" spans="1:33" ht="19.95" customHeight="1" x14ac:dyDescent="0.3">
      <c r="A239" s="3">
        <v>238</v>
      </c>
      <c r="B239" s="6" t="s">
        <v>2585</v>
      </c>
      <c r="C239" t="s">
        <v>2025</v>
      </c>
      <c r="D239" t="s">
        <v>2026</v>
      </c>
      <c r="E239" t="s">
        <v>2027</v>
      </c>
      <c r="F239" t="s">
        <v>467</v>
      </c>
      <c r="G239">
        <v>20120517</v>
      </c>
      <c r="H239">
        <v>2012</v>
      </c>
      <c r="I239">
        <v>6</v>
      </c>
      <c r="J239">
        <v>2</v>
      </c>
      <c r="K239">
        <v>127</v>
      </c>
      <c r="L239">
        <v>139</v>
      </c>
      <c r="M239" t="s">
        <v>2028</v>
      </c>
      <c r="N239" t="s">
        <v>469</v>
      </c>
      <c r="P239" t="s">
        <v>2029</v>
      </c>
      <c r="R239" t="s">
        <v>2030</v>
      </c>
      <c r="U239" t="s">
        <v>2031</v>
      </c>
      <c r="V239" t="s">
        <v>2032</v>
      </c>
      <c r="X239">
        <v>0</v>
      </c>
      <c r="AD239" s="7">
        <v>41000</v>
      </c>
      <c r="AF239" t="s">
        <v>475</v>
      </c>
      <c r="AG239" t="s">
        <v>476</v>
      </c>
    </row>
    <row r="240" spans="1:33" ht="19.95" customHeight="1" x14ac:dyDescent="0.3">
      <c r="A240" s="3">
        <v>239</v>
      </c>
      <c r="B240" s="6" t="s">
        <v>2585</v>
      </c>
      <c r="C240" t="s">
        <v>2042</v>
      </c>
      <c r="D240" t="s">
        <v>2043</v>
      </c>
      <c r="E240" t="s">
        <v>2044</v>
      </c>
      <c r="F240" t="s">
        <v>2045</v>
      </c>
      <c r="G240">
        <v>20090721</v>
      </c>
      <c r="H240">
        <v>2009</v>
      </c>
      <c r="K240">
        <v>420</v>
      </c>
      <c r="L240">
        <v>425</v>
      </c>
      <c r="M240" t="s">
        <v>2046</v>
      </c>
      <c r="O240" t="s">
        <v>2047</v>
      </c>
      <c r="P240" t="s">
        <v>2048</v>
      </c>
      <c r="R240" t="s">
        <v>2049</v>
      </c>
      <c r="S240" t="s">
        <v>2050</v>
      </c>
      <c r="T240" t="s">
        <v>2051</v>
      </c>
      <c r="U240" t="s">
        <v>2052</v>
      </c>
      <c r="V240" t="s">
        <v>2053</v>
      </c>
      <c r="X240">
        <v>1</v>
      </c>
      <c r="Z240">
        <v>10</v>
      </c>
      <c r="AD240" t="s">
        <v>2054</v>
      </c>
      <c r="AF240" t="s">
        <v>28</v>
      </c>
      <c r="AG240" t="s">
        <v>29</v>
      </c>
    </row>
    <row r="241" spans="1:33" ht="19.95" customHeight="1" x14ac:dyDescent="0.3">
      <c r="A241" s="3">
        <v>240</v>
      </c>
      <c r="B241" s="6" t="s">
        <v>2585</v>
      </c>
      <c r="C241" t="s">
        <v>2525</v>
      </c>
      <c r="D241" t="s">
        <v>2526</v>
      </c>
      <c r="E241" t="s">
        <v>2527</v>
      </c>
      <c r="F241" t="s">
        <v>43</v>
      </c>
      <c r="G241">
        <v>20110929</v>
      </c>
      <c r="H241">
        <v>2011</v>
      </c>
      <c r="K241">
        <v>353</v>
      </c>
      <c r="L241">
        <v>353</v>
      </c>
      <c r="M241" t="s">
        <v>2528</v>
      </c>
      <c r="O241" t="s">
        <v>44</v>
      </c>
      <c r="P241" t="s">
        <v>2529</v>
      </c>
      <c r="R241" t="s">
        <v>2530</v>
      </c>
      <c r="S241" t="s">
        <v>2531</v>
      </c>
      <c r="T241" t="s">
        <v>2532</v>
      </c>
      <c r="U241" t="s">
        <v>2533</v>
      </c>
      <c r="V241" t="s">
        <v>2534</v>
      </c>
      <c r="X241">
        <v>0</v>
      </c>
      <c r="AD241" t="s">
        <v>45</v>
      </c>
      <c r="AF241" t="s">
        <v>28</v>
      </c>
      <c r="AG241" t="s">
        <v>29</v>
      </c>
    </row>
    <row r="242" spans="1:33" ht="19.95" customHeight="1" x14ac:dyDescent="0.3">
      <c r="A242" s="3">
        <v>241</v>
      </c>
      <c r="B242" s="6" t="s">
        <v>2585</v>
      </c>
      <c r="C242" t="s">
        <v>2535</v>
      </c>
      <c r="D242" t="s">
        <v>2536</v>
      </c>
      <c r="E242" t="s">
        <v>2537</v>
      </c>
      <c r="F242" t="s">
        <v>2538</v>
      </c>
      <c r="G242">
        <v>20160728</v>
      </c>
      <c r="H242">
        <v>2016</v>
      </c>
      <c r="K242">
        <v>343</v>
      </c>
      <c r="L242">
        <v>348</v>
      </c>
      <c r="M242" t="s">
        <v>2539</v>
      </c>
      <c r="O242" t="s">
        <v>2540</v>
      </c>
      <c r="P242" t="s">
        <v>2541</v>
      </c>
      <c r="R242" t="s">
        <v>2542</v>
      </c>
      <c r="S242" t="s">
        <v>2543</v>
      </c>
      <c r="T242" t="s">
        <v>2544</v>
      </c>
      <c r="U242" t="s">
        <v>2545</v>
      </c>
      <c r="V242" t="s">
        <v>2546</v>
      </c>
      <c r="X242">
        <v>1</v>
      </c>
      <c r="AD242" t="s">
        <v>2547</v>
      </c>
      <c r="AF242" t="s">
        <v>28</v>
      </c>
      <c r="AG242" t="s">
        <v>29</v>
      </c>
    </row>
    <row r="243" spans="1:33" ht="19.95" customHeight="1" x14ac:dyDescent="0.3">
      <c r="A243" s="3">
        <v>242</v>
      </c>
      <c r="B243" s="6" t="s">
        <v>2585</v>
      </c>
      <c r="C243" t="s">
        <v>2548</v>
      </c>
      <c r="D243" t="s">
        <v>2549</v>
      </c>
      <c r="E243" t="s">
        <v>2550</v>
      </c>
      <c r="F243" t="s">
        <v>2551</v>
      </c>
      <c r="G243">
        <v>20130726</v>
      </c>
      <c r="H243">
        <v>2013</v>
      </c>
      <c r="I243">
        <v>17</v>
      </c>
      <c r="J243">
        <v>4</v>
      </c>
      <c r="K243">
        <v>588</v>
      </c>
      <c r="L243">
        <v>604</v>
      </c>
      <c r="M243" t="s">
        <v>2552</v>
      </c>
      <c r="N243" t="s">
        <v>2553</v>
      </c>
      <c r="P243" t="s">
        <v>2554</v>
      </c>
      <c r="R243" t="s">
        <v>2555</v>
      </c>
      <c r="S243" t="s">
        <v>2556</v>
      </c>
      <c r="T243" t="s">
        <v>2557</v>
      </c>
      <c r="U243" t="s">
        <v>2558</v>
      </c>
      <c r="V243" t="s">
        <v>2559</v>
      </c>
      <c r="X243">
        <v>9</v>
      </c>
      <c r="Z243">
        <v>37</v>
      </c>
      <c r="AC243">
        <v>20121110</v>
      </c>
      <c r="AD243" t="s">
        <v>985</v>
      </c>
      <c r="AF243" t="s">
        <v>28</v>
      </c>
      <c r="AG243" t="s">
        <v>187</v>
      </c>
    </row>
    <row r="244" spans="1:33" ht="19.95" customHeight="1" x14ac:dyDescent="0.3">
      <c r="A244" s="3">
        <v>243</v>
      </c>
      <c r="B244" s="6" t="s">
        <v>2585</v>
      </c>
      <c r="C244" t="s">
        <v>2560</v>
      </c>
      <c r="D244" t="s">
        <v>2561</v>
      </c>
      <c r="E244" t="s">
        <v>2562</v>
      </c>
      <c r="F244" t="s">
        <v>2563</v>
      </c>
      <c r="G244">
        <v>20051212</v>
      </c>
      <c r="H244">
        <v>2005</v>
      </c>
      <c r="K244">
        <v>423</v>
      </c>
      <c r="L244">
        <v>429</v>
      </c>
      <c r="M244" t="s">
        <v>2564</v>
      </c>
      <c r="N244" t="s">
        <v>2565</v>
      </c>
      <c r="O244" t="s">
        <v>2566</v>
      </c>
      <c r="P244" t="s">
        <v>2567</v>
      </c>
      <c r="R244" t="s">
        <v>2568</v>
      </c>
      <c r="S244" t="s">
        <v>2569</v>
      </c>
      <c r="T244" t="s">
        <v>2570</v>
      </c>
      <c r="U244" t="s">
        <v>2571</v>
      </c>
      <c r="V244" t="s">
        <v>2572</v>
      </c>
      <c r="X244">
        <v>4</v>
      </c>
      <c r="Z244">
        <v>26</v>
      </c>
      <c r="AD244" t="s">
        <v>2573</v>
      </c>
      <c r="AF244" t="s">
        <v>28</v>
      </c>
      <c r="AG244" t="s">
        <v>29</v>
      </c>
    </row>
    <row r="245" spans="1:33" ht="19.95" customHeight="1" x14ac:dyDescent="0.3">
      <c r="A245" s="3">
        <v>244</v>
      </c>
      <c r="B245" s="6" t="s">
        <v>2585</v>
      </c>
      <c r="C245" t="s">
        <v>2574</v>
      </c>
      <c r="D245" t="s">
        <v>2575</v>
      </c>
      <c r="E245" t="s">
        <v>2576</v>
      </c>
      <c r="F245" t="s">
        <v>2577</v>
      </c>
      <c r="G245">
        <v>20161107</v>
      </c>
      <c r="H245">
        <v>2016</v>
      </c>
      <c r="K245">
        <v>1</v>
      </c>
      <c r="L245">
        <v>6</v>
      </c>
      <c r="M245" t="s">
        <v>2578</v>
      </c>
      <c r="P245" t="s">
        <v>2579</v>
      </c>
      <c r="R245" t="s">
        <v>2580</v>
      </c>
      <c r="T245" t="s">
        <v>2581</v>
      </c>
      <c r="U245" t="s">
        <v>2582</v>
      </c>
      <c r="V245" t="s">
        <v>2583</v>
      </c>
      <c r="X245">
        <v>3</v>
      </c>
      <c r="AD245" t="s">
        <v>2584</v>
      </c>
      <c r="AF245" t="s">
        <v>28</v>
      </c>
      <c r="AG245" t="s">
        <v>29</v>
      </c>
    </row>
    <row r="246" spans="1:33" ht="19.95" customHeight="1" x14ac:dyDescent="0.3"/>
    <row r="247" spans="1:33" ht="19.95" customHeight="1" x14ac:dyDescent="0.3"/>
    <row r="248" spans="1:33" ht="19.95" customHeight="1" x14ac:dyDescent="0.3"/>
    <row r="249" spans="1:33" ht="19.95" customHeight="1" x14ac:dyDescent="0.3"/>
    <row r="250" spans="1:33" ht="19.95" customHeight="1" x14ac:dyDescent="0.3"/>
    <row r="251" spans="1:33" ht="19.95" customHeight="1" x14ac:dyDescent="0.3"/>
    <row r="252" spans="1:33" ht="19.95" customHeight="1" x14ac:dyDescent="0.3"/>
    <row r="253" spans="1:33" ht="19.95" customHeight="1" x14ac:dyDescent="0.3"/>
    <row r="254" spans="1:33" ht="19.95" customHeight="1" x14ac:dyDescent="0.3"/>
    <row r="255" spans="1:33" ht="19.95" customHeight="1" x14ac:dyDescent="0.3"/>
    <row r="256" spans="1:33" ht="19.95" customHeight="1" x14ac:dyDescent="0.3"/>
    <row r="257" ht="19.95" customHeight="1" x14ac:dyDescent="0.3"/>
    <row r="258" ht="19.95" customHeight="1" x14ac:dyDescent="0.3"/>
    <row r="259" ht="19.95" customHeight="1" x14ac:dyDescent="0.3"/>
    <row r="260" ht="19.95" customHeight="1" x14ac:dyDescent="0.3"/>
    <row r="261" ht="19.95" customHeight="1" x14ac:dyDescent="0.3"/>
    <row r="262" ht="19.95" customHeight="1" x14ac:dyDescent="0.3"/>
    <row r="263" ht="19.95" customHeight="1" x14ac:dyDescent="0.3"/>
    <row r="264" ht="19.95" customHeight="1" x14ac:dyDescent="0.3"/>
    <row r="265" ht="19.95" customHeight="1" x14ac:dyDescent="0.3"/>
    <row r="266" ht="19.95" customHeight="1" x14ac:dyDescent="0.3"/>
    <row r="267" ht="19.95" customHeight="1" x14ac:dyDescent="0.3"/>
    <row r="268" ht="19.95" customHeight="1" x14ac:dyDescent="0.3"/>
    <row r="269" ht="19.95" customHeight="1" x14ac:dyDescent="0.3"/>
    <row r="270" ht="19.95" customHeight="1" x14ac:dyDescent="0.3"/>
    <row r="271" ht="19.95" customHeight="1" x14ac:dyDescent="0.3"/>
    <row r="272" ht="19.95" customHeight="1" x14ac:dyDescent="0.3"/>
    <row r="273" ht="19.95" customHeight="1" x14ac:dyDescent="0.3"/>
    <row r="274" ht="19.95" customHeight="1" x14ac:dyDescent="0.3"/>
    <row r="275" ht="19.95" customHeight="1" x14ac:dyDescent="0.3"/>
    <row r="276" ht="19.95" customHeight="1" x14ac:dyDescent="0.3"/>
    <row r="277" ht="19.95" customHeight="1" x14ac:dyDescent="0.3"/>
    <row r="278" ht="19.95" customHeight="1" x14ac:dyDescent="0.3"/>
    <row r="279" ht="19.95" customHeight="1" x14ac:dyDescent="0.3"/>
    <row r="280" ht="19.95" customHeight="1" x14ac:dyDescent="0.3"/>
    <row r="281" ht="19.95" customHeight="1" x14ac:dyDescent="0.3"/>
    <row r="282" ht="19.95" customHeight="1" x14ac:dyDescent="0.3"/>
    <row r="283" ht="19.95" customHeight="1" x14ac:dyDescent="0.3"/>
    <row r="284" ht="19.95" customHeight="1" x14ac:dyDescent="0.3"/>
    <row r="285" ht="19.95" customHeight="1" x14ac:dyDescent="0.3"/>
    <row r="286" ht="19.95" customHeight="1" x14ac:dyDescent="0.3"/>
    <row r="287" ht="19.95" customHeight="1" x14ac:dyDescent="0.3"/>
    <row r="288" ht="19.95" customHeight="1" x14ac:dyDescent="0.3"/>
    <row r="289" ht="19.95" customHeight="1" x14ac:dyDescent="0.3"/>
    <row r="290" ht="19.95" customHeight="1" x14ac:dyDescent="0.3"/>
    <row r="291" ht="19.95" customHeight="1" x14ac:dyDescent="0.3"/>
    <row r="292" ht="19.95" customHeight="1" x14ac:dyDescent="0.3"/>
    <row r="293" ht="19.95" customHeight="1" x14ac:dyDescent="0.3"/>
    <row r="294" ht="19.95" customHeight="1" x14ac:dyDescent="0.3"/>
    <row r="295" ht="19.95" customHeight="1" x14ac:dyDescent="0.3"/>
    <row r="296" ht="19.95" customHeight="1" x14ac:dyDescent="0.3"/>
    <row r="297" ht="19.95" customHeight="1" x14ac:dyDescent="0.3"/>
    <row r="298" ht="19.95" customHeight="1" x14ac:dyDescent="0.3"/>
    <row r="299" ht="19.95" customHeight="1" x14ac:dyDescent="0.3"/>
    <row r="300" ht="19.95" customHeight="1" x14ac:dyDescent="0.3"/>
    <row r="301" ht="19.95" customHeight="1" x14ac:dyDescent="0.3"/>
    <row r="302" ht="19.95" customHeight="1" x14ac:dyDescent="0.3"/>
    <row r="303" ht="19.95" customHeight="1" x14ac:dyDescent="0.3"/>
    <row r="304" ht="19.95" customHeight="1" x14ac:dyDescent="0.3"/>
    <row r="305" ht="19.95" customHeight="1" x14ac:dyDescent="0.3"/>
    <row r="306" ht="19.95" customHeight="1" x14ac:dyDescent="0.3"/>
    <row r="307" ht="19.95" customHeight="1" x14ac:dyDescent="0.3"/>
    <row r="308" ht="19.95" customHeight="1" x14ac:dyDescent="0.3"/>
    <row r="309" ht="19.95" customHeight="1" x14ac:dyDescent="0.3"/>
    <row r="310" ht="19.95" customHeight="1" x14ac:dyDescent="0.3"/>
    <row r="311" ht="19.95" customHeight="1" x14ac:dyDescent="0.3"/>
    <row r="312" ht="19.95" customHeight="1" x14ac:dyDescent="0.3"/>
    <row r="313" ht="19.95" customHeight="1" x14ac:dyDescent="0.3"/>
    <row r="314" ht="19.95" customHeight="1" x14ac:dyDescent="0.3"/>
    <row r="315" ht="19.95" customHeight="1" x14ac:dyDescent="0.3"/>
    <row r="316" ht="19.95" customHeight="1" x14ac:dyDescent="0.3"/>
    <row r="317" ht="19.95" customHeight="1" x14ac:dyDescent="0.3"/>
    <row r="318" ht="19.95" customHeight="1" x14ac:dyDescent="0.3"/>
    <row r="319" ht="19.95" customHeight="1" x14ac:dyDescent="0.3"/>
    <row r="320" ht="19.95" customHeight="1" x14ac:dyDescent="0.3"/>
    <row r="321" ht="19.95" customHeight="1" x14ac:dyDescent="0.3"/>
    <row r="322" ht="19.95" customHeight="1" x14ac:dyDescent="0.3"/>
    <row r="323" ht="19.95" customHeight="1" x14ac:dyDescent="0.3"/>
    <row r="324" ht="19.95" customHeight="1" x14ac:dyDescent="0.3"/>
    <row r="325" ht="19.95" customHeight="1" x14ac:dyDescent="0.3"/>
    <row r="326" ht="19.95" customHeight="1" x14ac:dyDescent="0.3"/>
    <row r="327" ht="19.95" customHeight="1" x14ac:dyDescent="0.3"/>
    <row r="328" ht="19.95" customHeight="1" x14ac:dyDescent="0.3"/>
    <row r="329" ht="19.95" customHeight="1" x14ac:dyDescent="0.3"/>
    <row r="330" ht="19.95" customHeight="1" x14ac:dyDescent="0.3"/>
    <row r="331" ht="19.95" customHeight="1" x14ac:dyDescent="0.3"/>
    <row r="332" ht="19.95" customHeight="1" x14ac:dyDescent="0.3"/>
    <row r="333" ht="19.95" customHeight="1" x14ac:dyDescent="0.3"/>
    <row r="334" ht="19.95" customHeight="1" x14ac:dyDescent="0.3"/>
    <row r="335" ht="19.95" customHeight="1" x14ac:dyDescent="0.3"/>
    <row r="336" ht="19.95" customHeight="1" x14ac:dyDescent="0.3"/>
    <row r="337" ht="19.95" customHeight="1" x14ac:dyDescent="0.3"/>
    <row r="338" ht="19.95" customHeight="1" x14ac:dyDescent="0.3"/>
    <row r="339" ht="19.95" customHeight="1" x14ac:dyDescent="0.3"/>
    <row r="340" ht="19.95" customHeight="1" x14ac:dyDescent="0.3"/>
    <row r="341" ht="19.95" customHeight="1" x14ac:dyDescent="0.3"/>
    <row r="342" ht="19.95" customHeight="1" x14ac:dyDescent="0.3"/>
    <row r="343" ht="19.95" customHeight="1" x14ac:dyDescent="0.3"/>
    <row r="344" ht="19.95" customHeight="1" x14ac:dyDescent="0.3"/>
    <row r="345" ht="19.95" customHeight="1" x14ac:dyDescent="0.3"/>
    <row r="346" ht="19.95" customHeight="1" x14ac:dyDescent="0.3"/>
    <row r="347" ht="19.95" customHeight="1" x14ac:dyDescent="0.3"/>
    <row r="348" ht="19.95" customHeight="1" x14ac:dyDescent="0.3"/>
    <row r="349" ht="19.95" customHeight="1" x14ac:dyDescent="0.3"/>
    <row r="350" ht="19.95" customHeight="1" x14ac:dyDescent="0.3"/>
    <row r="351" ht="19.95" customHeight="1" x14ac:dyDescent="0.3"/>
    <row r="352" ht="19.95" customHeight="1" x14ac:dyDescent="0.3"/>
    <row r="353" ht="19.95" customHeight="1" x14ac:dyDescent="0.3"/>
    <row r="354" ht="19.95" customHeight="1" x14ac:dyDescent="0.3"/>
    <row r="355" ht="19.95" customHeight="1" x14ac:dyDescent="0.3"/>
    <row r="356" ht="19.95" customHeight="1" x14ac:dyDescent="0.3"/>
    <row r="357" ht="19.95" customHeight="1" x14ac:dyDescent="0.3"/>
    <row r="358" ht="19.95" customHeight="1" x14ac:dyDescent="0.3"/>
    <row r="359" ht="19.95" customHeight="1" x14ac:dyDescent="0.3"/>
    <row r="360" ht="19.95" customHeight="1" x14ac:dyDescent="0.3"/>
    <row r="361" ht="19.95" customHeight="1" x14ac:dyDescent="0.3"/>
    <row r="362" ht="19.95" customHeight="1" x14ac:dyDescent="0.3"/>
    <row r="363" ht="19.95" customHeight="1" x14ac:dyDescent="0.3"/>
    <row r="364" ht="19.95" customHeight="1" x14ac:dyDescent="0.3"/>
    <row r="365" ht="19.95" customHeight="1" x14ac:dyDescent="0.3"/>
    <row r="366" ht="19.95" customHeight="1" x14ac:dyDescent="0.3"/>
    <row r="367" ht="19.95" customHeight="1" x14ac:dyDescent="0.3"/>
    <row r="368" ht="19.95" customHeight="1" x14ac:dyDescent="0.3"/>
    <row r="369" ht="19.95" customHeight="1" x14ac:dyDescent="0.3"/>
    <row r="370" ht="19.95" customHeight="1" x14ac:dyDescent="0.3"/>
    <row r="371" ht="19.95" customHeight="1" x14ac:dyDescent="0.3"/>
    <row r="372" ht="19.95" customHeight="1" x14ac:dyDescent="0.3"/>
    <row r="373" ht="19.95" customHeight="1" x14ac:dyDescent="0.3"/>
    <row r="374" ht="19.95" customHeight="1" x14ac:dyDescent="0.3"/>
    <row r="375" ht="19.95" customHeight="1" x14ac:dyDescent="0.3"/>
    <row r="376" ht="19.95" customHeight="1" x14ac:dyDescent="0.3"/>
    <row r="377" ht="19.95" customHeight="1" x14ac:dyDescent="0.3"/>
    <row r="378" ht="19.95" customHeight="1" x14ac:dyDescent="0.3"/>
    <row r="379" ht="19.95" customHeight="1" x14ac:dyDescent="0.3"/>
    <row r="380" ht="19.95" customHeight="1" x14ac:dyDescent="0.3"/>
    <row r="381" ht="19.95" customHeight="1" x14ac:dyDescent="0.3"/>
    <row r="382" ht="19.95" customHeight="1" x14ac:dyDescent="0.3"/>
    <row r="383" ht="19.95" customHeight="1" x14ac:dyDescent="0.3"/>
    <row r="384" ht="19.95" customHeight="1" x14ac:dyDescent="0.3"/>
    <row r="385" ht="19.95" customHeight="1" x14ac:dyDescent="0.3"/>
    <row r="386" ht="19.95" customHeight="1" x14ac:dyDescent="0.3"/>
    <row r="387" ht="19.95" customHeight="1" x14ac:dyDescent="0.3"/>
    <row r="388" ht="19.95" customHeight="1" x14ac:dyDescent="0.3"/>
    <row r="389" ht="19.95" customHeight="1" x14ac:dyDescent="0.3"/>
    <row r="390" ht="19.95" customHeight="1" x14ac:dyDescent="0.3"/>
    <row r="391" ht="19.95" customHeight="1" x14ac:dyDescent="0.3"/>
    <row r="392" ht="19.95" customHeight="1" x14ac:dyDescent="0.3"/>
    <row r="393" ht="19.95" customHeight="1" x14ac:dyDescent="0.3"/>
    <row r="394" ht="19.95" customHeight="1" x14ac:dyDescent="0.3"/>
    <row r="395" ht="19.95" customHeight="1" x14ac:dyDescent="0.3"/>
    <row r="396" ht="19.95" customHeight="1" x14ac:dyDescent="0.3"/>
    <row r="397" ht="19.95" customHeight="1" x14ac:dyDescent="0.3"/>
    <row r="398" ht="19.95" customHeight="1" x14ac:dyDescent="0.3"/>
    <row r="399" ht="19.95" customHeight="1" x14ac:dyDescent="0.3"/>
    <row r="400" ht="19.95" customHeight="1" x14ac:dyDescent="0.3"/>
    <row r="401" ht="19.95" customHeight="1" x14ac:dyDescent="0.3"/>
    <row r="402" ht="19.95" customHeight="1" x14ac:dyDescent="0.3"/>
    <row r="403" ht="19.95" customHeight="1" x14ac:dyDescent="0.3"/>
    <row r="404" ht="19.95" customHeight="1" x14ac:dyDescent="0.3"/>
    <row r="405" ht="19.95" customHeight="1" x14ac:dyDescent="0.3"/>
    <row r="406" ht="19.95" customHeight="1" x14ac:dyDescent="0.3"/>
    <row r="407" ht="19.95" customHeight="1" x14ac:dyDescent="0.3"/>
    <row r="408" ht="19.95" customHeight="1" x14ac:dyDescent="0.3"/>
    <row r="409" ht="19.95" customHeight="1" x14ac:dyDescent="0.3"/>
    <row r="410" ht="19.95" customHeight="1" x14ac:dyDescent="0.3"/>
    <row r="411" ht="19.95" customHeight="1" x14ac:dyDescent="0.3"/>
    <row r="412" ht="19.95" customHeight="1" x14ac:dyDescent="0.3"/>
    <row r="413" ht="19.95" customHeight="1" x14ac:dyDescent="0.3"/>
    <row r="414" ht="19.95" customHeight="1" x14ac:dyDescent="0.3"/>
    <row r="415" ht="19.95" customHeight="1" x14ac:dyDescent="0.3"/>
    <row r="416" ht="19.95" customHeight="1" x14ac:dyDescent="0.3"/>
    <row r="417" ht="19.95" customHeight="1" x14ac:dyDescent="0.3"/>
    <row r="418" ht="19.95" customHeight="1" x14ac:dyDescent="0.3"/>
    <row r="419" ht="19.95" customHeight="1" x14ac:dyDescent="0.3"/>
    <row r="420" ht="19.95" customHeight="1" x14ac:dyDescent="0.3"/>
    <row r="421" ht="19.95" customHeight="1" x14ac:dyDescent="0.3"/>
    <row r="422" ht="19.95" customHeight="1" x14ac:dyDescent="0.3"/>
    <row r="423" ht="19.95" customHeight="1" x14ac:dyDescent="0.3"/>
    <row r="424" ht="19.95" customHeight="1" x14ac:dyDescent="0.3"/>
    <row r="425" ht="19.95" customHeight="1" x14ac:dyDescent="0.3"/>
    <row r="426" ht="19.95" customHeight="1" x14ac:dyDescent="0.3"/>
    <row r="427" ht="19.95" customHeight="1" x14ac:dyDescent="0.3"/>
    <row r="428" ht="19.95" customHeight="1" x14ac:dyDescent="0.3"/>
    <row r="429" ht="19.95" customHeight="1" x14ac:dyDescent="0.3"/>
    <row r="430" ht="19.95" customHeight="1" x14ac:dyDescent="0.3"/>
    <row r="431" ht="19.95" customHeight="1" x14ac:dyDescent="0.3"/>
    <row r="432" ht="19.95" customHeight="1" x14ac:dyDescent="0.3"/>
    <row r="433" ht="19.95" customHeight="1" x14ac:dyDescent="0.3"/>
    <row r="434" ht="19.95" customHeight="1" x14ac:dyDescent="0.3"/>
    <row r="435" ht="19.95" customHeight="1" x14ac:dyDescent="0.3"/>
    <row r="436" ht="19.95" customHeight="1" x14ac:dyDescent="0.3"/>
    <row r="437" ht="19.95" customHeight="1" x14ac:dyDescent="0.3"/>
    <row r="438" ht="19.95" customHeight="1" x14ac:dyDescent="0.3"/>
    <row r="439" ht="19.95" customHeight="1" x14ac:dyDescent="0.3"/>
    <row r="440" ht="19.95" customHeight="1" x14ac:dyDescent="0.3"/>
    <row r="441" ht="19.95" customHeight="1" x14ac:dyDescent="0.3"/>
    <row r="442" ht="19.95" customHeight="1" x14ac:dyDescent="0.3"/>
    <row r="443" ht="19.95" customHeight="1" x14ac:dyDescent="0.3"/>
    <row r="444" ht="19.95" customHeight="1" x14ac:dyDescent="0.3"/>
    <row r="445" ht="19.95" customHeight="1" x14ac:dyDescent="0.3"/>
    <row r="446" ht="19.95" customHeight="1" x14ac:dyDescent="0.3"/>
    <row r="447" ht="19.95" customHeight="1" x14ac:dyDescent="0.3"/>
    <row r="448" ht="19.95" customHeight="1" x14ac:dyDescent="0.3"/>
    <row r="449" ht="19.95" customHeight="1" x14ac:dyDescent="0.3"/>
    <row r="450" ht="19.95" customHeight="1" x14ac:dyDescent="0.3"/>
    <row r="451" ht="19.95" customHeight="1" x14ac:dyDescent="0.3"/>
    <row r="452" ht="19.95" customHeight="1" x14ac:dyDescent="0.3"/>
    <row r="453" ht="19.95" customHeight="1" x14ac:dyDescent="0.3"/>
    <row r="454" ht="19.95" customHeight="1" x14ac:dyDescent="0.3"/>
    <row r="455" ht="19.95" customHeight="1" x14ac:dyDescent="0.3"/>
    <row r="456" ht="19.95" customHeight="1" x14ac:dyDescent="0.3"/>
    <row r="457" ht="19.95" customHeight="1" x14ac:dyDescent="0.3"/>
    <row r="458" ht="19.95" customHeight="1" x14ac:dyDescent="0.3"/>
    <row r="459" ht="19.95" customHeight="1" x14ac:dyDescent="0.3"/>
    <row r="460" ht="19.95" customHeight="1" x14ac:dyDescent="0.3"/>
    <row r="461" ht="19.95" customHeight="1" x14ac:dyDescent="0.3"/>
    <row r="462" ht="19.95" customHeight="1" x14ac:dyDescent="0.3"/>
    <row r="463" ht="19.95" customHeight="1" x14ac:dyDescent="0.3"/>
    <row r="464" ht="19.95" customHeight="1" x14ac:dyDescent="0.3"/>
    <row r="465" ht="19.95" customHeight="1" x14ac:dyDescent="0.3"/>
    <row r="466" ht="19.95" customHeight="1" x14ac:dyDescent="0.3"/>
    <row r="467" ht="19.95" customHeight="1" x14ac:dyDescent="0.3"/>
    <row r="468" ht="19.95" customHeight="1" x14ac:dyDescent="0.3"/>
    <row r="469" ht="19.95" customHeight="1" x14ac:dyDescent="0.3"/>
    <row r="470" ht="19.95" customHeight="1" x14ac:dyDescent="0.3"/>
    <row r="471" ht="19.95" customHeight="1" x14ac:dyDescent="0.3"/>
    <row r="472" ht="19.95" customHeight="1" x14ac:dyDescent="0.3"/>
    <row r="473" ht="19.95" customHeight="1" x14ac:dyDescent="0.3"/>
    <row r="474" ht="19.95" customHeight="1" x14ac:dyDescent="0.3"/>
    <row r="475" ht="19.95" customHeight="1" x14ac:dyDescent="0.3"/>
    <row r="476" ht="19.95" customHeight="1" x14ac:dyDescent="0.3"/>
    <row r="477" ht="19.95" customHeight="1" x14ac:dyDescent="0.3"/>
    <row r="478" ht="19.95" customHeight="1" x14ac:dyDescent="0.3"/>
    <row r="479" ht="19.95" customHeight="1" x14ac:dyDescent="0.3"/>
    <row r="480" ht="19.95" customHeight="1" x14ac:dyDescent="0.3"/>
    <row r="481" ht="19.95" customHeight="1" x14ac:dyDescent="0.3"/>
    <row r="482" ht="19.95" customHeight="1" x14ac:dyDescent="0.3"/>
    <row r="483" ht="19.95" customHeight="1" x14ac:dyDescent="0.3"/>
    <row r="484" ht="19.95" customHeight="1" x14ac:dyDescent="0.3"/>
    <row r="485" ht="19.95" customHeight="1" x14ac:dyDescent="0.3"/>
    <row r="486" ht="19.95" customHeight="1" x14ac:dyDescent="0.3"/>
    <row r="487" ht="19.95" customHeight="1" x14ac:dyDescent="0.3"/>
    <row r="488" ht="19.95" customHeight="1" x14ac:dyDescent="0.3"/>
    <row r="489" ht="19.95" customHeight="1" x14ac:dyDescent="0.3"/>
    <row r="490" ht="19.95" customHeight="1" x14ac:dyDescent="0.3"/>
    <row r="491" ht="19.95" customHeight="1" x14ac:dyDescent="0.3"/>
    <row r="492" ht="19.95" customHeight="1" x14ac:dyDescent="0.3"/>
    <row r="493" ht="19.95" customHeight="1" x14ac:dyDescent="0.3"/>
    <row r="494" ht="19.95" customHeight="1" x14ac:dyDescent="0.3"/>
    <row r="495" ht="19.95" customHeight="1" x14ac:dyDescent="0.3"/>
    <row r="496" ht="19.95" customHeight="1" x14ac:dyDescent="0.3"/>
    <row r="497" ht="19.95" customHeight="1" x14ac:dyDescent="0.3"/>
    <row r="498" ht="19.95" customHeight="1" x14ac:dyDescent="0.3"/>
    <row r="499" ht="19.95" customHeight="1" x14ac:dyDescent="0.3"/>
    <row r="500" ht="19.95" customHeight="1" x14ac:dyDescent="0.3"/>
    <row r="501" ht="19.95" customHeight="1" x14ac:dyDescent="0.3"/>
    <row r="502" ht="19.95" customHeight="1" x14ac:dyDescent="0.3"/>
    <row r="503" ht="19.95" customHeight="1" x14ac:dyDescent="0.3"/>
    <row r="504" ht="19.95" customHeight="1" x14ac:dyDescent="0.3"/>
    <row r="505" ht="19.95" customHeight="1" x14ac:dyDescent="0.3"/>
    <row r="506" ht="19.95" customHeight="1" x14ac:dyDescent="0.3"/>
    <row r="507" ht="19.95" customHeight="1" x14ac:dyDescent="0.3"/>
    <row r="508" ht="19.95" customHeight="1" x14ac:dyDescent="0.3"/>
    <row r="509" ht="19.95" customHeight="1" x14ac:dyDescent="0.3"/>
    <row r="510" ht="19.95" customHeight="1" x14ac:dyDescent="0.3"/>
    <row r="511" ht="19.95" customHeight="1" x14ac:dyDescent="0.3"/>
    <row r="512" ht="19.95" customHeight="1" x14ac:dyDescent="0.3"/>
    <row r="513" ht="19.95" customHeight="1" x14ac:dyDescent="0.3"/>
    <row r="514" ht="19.95" customHeight="1" x14ac:dyDescent="0.3"/>
    <row r="515" ht="19.95" customHeight="1" x14ac:dyDescent="0.3"/>
    <row r="516" ht="19.95" customHeight="1" x14ac:dyDescent="0.3"/>
    <row r="517" ht="19.95" customHeight="1" x14ac:dyDescent="0.3"/>
    <row r="518" ht="19.95" customHeight="1" x14ac:dyDescent="0.3"/>
    <row r="519" ht="19.95" customHeight="1" x14ac:dyDescent="0.3"/>
    <row r="520" ht="19.95" customHeight="1" x14ac:dyDescent="0.3"/>
    <row r="521" ht="19.95" customHeight="1" x14ac:dyDescent="0.3"/>
    <row r="522" ht="19.95" customHeight="1" x14ac:dyDescent="0.3"/>
    <row r="523" ht="19.95" customHeight="1" x14ac:dyDescent="0.3"/>
    <row r="524" ht="19.95" customHeight="1" x14ac:dyDescent="0.3"/>
    <row r="525" ht="19.95" customHeight="1" x14ac:dyDescent="0.3"/>
    <row r="526" ht="19.95" customHeight="1" x14ac:dyDescent="0.3"/>
    <row r="527" ht="19.95" customHeight="1" x14ac:dyDescent="0.3"/>
    <row r="528" ht="19.95" customHeight="1" x14ac:dyDescent="0.3"/>
    <row r="529" ht="19.95" customHeight="1" x14ac:dyDescent="0.3"/>
    <row r="530" ht="19.95" customHeight="1" x14ac:dyDescent="0.3"/>
    <row r="531" ht="19.95" customHeight="1" x14ac:dyDescent="0.3"/>
    <row r="532" ht="19.95" customHeight="1" x14ac:dyDescent="0.3"/>
    <row r="533" ht="19.95" customHeight="1" x14ac:dyDescent="0.3"/>
    <row r="534" ht="19.95" customHeight="1" x14ac:dyDescent="0.3"/>
    <row r="535" ht="19.95" customHeight="1" x14ac:dyDescent="0.3"/>
    <row r="536" ht="19.95" customHeight="1" x14ac:dyDescent="0.3"/>
    <row r="537" ht="19.95" customHeight="1" x14ac:dyDescent="0.3"/>
    <row r="538" ht="19.95" customHeight="1" x14ac:dyDescent="0.3"/>
    <row r="539" ht="19.95" customHeight="1" x14ac:dyDescent="0.3"/>
    <row r="540" ht="19.95" customHeight="1" x14ac:dyDescent="0.3"/>
    <row r="541" ht="19.95" customHeight="1" x14ac:dyDescent="0.3"/>
    <row r="542" ht="19.95" customHeight="1" x14ac:dyDescent="0.3"/>
    <row r="543" ht="19.95" customHeight="1" x14ac:dyDescent="0.3"/>
    <row r="544" ht="19.95" customHeight="1" x14ac:dyDescent="0.3"/>
    <row r="545" ht="19.95" customHeight="1" x14ac:dyDescent="0.3"/>
    <row r="546" ht="19.95" customHeight="1" x14ac:dyDescent="0.3"/>
    <row r="547" ht="19.95" customHeight="1" x14ac:dyDescent="0.3"/>
    <row r="548" ht="19.95" customHeight="1" x14ac:dyDescent="0.3"/>
    <row r="549" ht="19.95" customHeight="1" x14ac:dyDescent="0.3"/>
    <row r="550" ht="19.95" customHeight="1" x14ac:dyDescent="0.3"/>
    <row r="551" ht="19.95" customHeight="1" x14ac:dyDescent="0.3"/>
    <row r="552" ht="19.95" customHeight="1" x14ac:dyDescent="0.3"/>
    <row r="553" ht="19.95" customHeight="1" x14ac:dyDescent="0.3"/>
    <row r="554" ht="19.95" customHeight="1" x14ac:dyDescent="0.3"/>
    <row r="555" ht="19.95" customHeight="1" x14ac:dyDescent="0.3"/>
    <row r="556" ht="19.95" customHeight="1" x14ac:dyDescent="0.3"/>
    <row r="557" ht="19.95" customHeight="1" x14ac:dyDescent="0.3"/>
    <row r="558" ht="19.95" customHeight="1" x14ac:dyDescent="0.3"/>
    <row r="559" ht="19.95" customHeight="1" x14ac:dyDescent="0.3"/>
    <row r="560" ht="19.95" customHeight="1" x14ac:dyDescent="0.3"/>
    <row r="561" ht="19.95" customHeight="1" x14ac:dyDescent="0.3"/>
    <row r="562" ht="19.95" customHeight="1" x14ac:dyDescent="0.3"/>
    <row r="563" ht="19.95" customHeight="1" x14ac:dyDescent="0.3"/>
    <row r="564" ht="19.95" customHeight="1" x14ac:dyDescent="0.3"/>
    <row r="565" ht="19.95" customHeight="1" x14ac:dyDescent="0.3"/>
    <row r="566" ht="19.95" customHeight="1" x14ac:dyDescent="0.3"/>
    <row r="567" ht="19.95" customHeight="1" x14ac:dyDescent="0.3"/>
    <row r="568" ht="19.95" customHeight="1" x14ac:dyDescent="0.3"/>
    <row r="569" ht="19.95" customHeight="1" x14ac:dyDescent="0.3"/>
    <row r="570" ht="19.95" customHeight="1" x14ac:dyDescent="0.3"/>
    <row r="571" ht="19.95" customHeight="1" x14ac:dyDescent="0.3"/>
    <row r="572" ht="19.95" customHeight="1" x14ac:dyDescent="0.3"/>
    <row r="573" ht="19.95" customHeight="1" x14ac:dyDescent="0.3"/>
    <row r="574" ht="19.95" customHeight="1" x14ac:dyDescent="0.3"/>
    <row r="575" ht="19.95" customHeight="1" x14ac:dyDescent="0.3"/>
    <row r="576" ht="19.95" customHeight="1" x14ac:dyDescent="0.3"/>
    <row r="577" ht="19.95" customHeight="1" x14ac:dyDescent="0.3"/>
    <row r="578" ht="19.95" customHeight="1" x14ac:dyDescent="0.3"/>
    <row r="579" ht="19.95" customHeight="1" x14ac:dyDescent="0.3"/>
    <row r="580" ht="19.95" customHeight="1" x14ac:dyDescent="0.3"/>
    <row r="581" ht="19.95" customHeight="1" x14ac:dyDescent="0.3"/>
    <row r="582" ht="19.95" customHeight="1" x14ac:dyDescent="0.3"/>
    <row r="583" ht="19.95" customHeight="1" x14ac:dyDescent="0.3"/>
    <row r="584" ht="19.95" customHeight="1" x14ac:dyDescent="0.3"/>
    <row r="585" ht="19.95" customHeight="1" x14ac:dyDescent="0.3"/>
    <row r="586" ht="19.95" customHeight="1" x14ac:dyDescent="0.3"/>
    <row r="587" ht="19.95" customHeight="1" x14ac:dyDescent="0.3"/>
    <row r="588" ht="19.95" customHeight="1" x14ac:dyDescent="0.3"/>
    <row r="589" ht="19.95" customHeight="1" x14ac:dyDescent="0.3"/>
    <row r="590" ht="19.95" customHeight="1" x14ac:dyDescent="0.3"/>
    <row r="591" ht="19.95" customHeight="1" x14ac:dyDescent="0.3"/>
    <row r="592" ht="19.95" customHeight="1" x14ac:dyDescent="0.3"/>
    <row r="593" ht="19.95" customHeight="1" x14ac:dyDescent="0.3"/>
    <row r="594" ht="19.95" customHeight="1" x14ac:dyDescent="0.3"/>
    <row r="595" ht="19.95" customHeight="1" x14ac:dyDescent="0.3"/>
    <row r="596" ht="19.95" customHeight="1" x14ac:dyDescent="0.3"/>
    <row r="597" ht="19.95" customHeight="1" x14ac:dyDescent="0.3"/>
    <row r="598" ht="19.95" customHeight="1" x14ac:dyDescent="0.3"/>
    <row r="599" ht="19.95" customHeight="1" x14ac:dyDescent="0.3"/>
    <row r="600" ht="19.95" customHeight="1" x14ac:dyDescent="0.3"/>
    <row r="601" ht="19.95" customHeight="1" x14ac:dyDescent="0.3"/>
    <row r="602" ht="19.95" customHeight="1" x14ac:dyDescent="0.3"/>
    <row r="603" ht="19.95" customHeight="1" x14ac:dyDescent="0.3"/>
    <row r="604" ht="19.95" customHeight="1" x14ac:dyDescent="0.3"/>
    <row r="605" ht="19.95" customHeight="1" x14ac:dyDescent="0.3"/>
    <row r="606" ht="19.95" customHeight="1" x14ac:dyDescent="0.3"/>
    <row r="607" ht="19.95" customHeight="1" x14ac:dyDescent="0.3"/>
    <row r="608" ht="19.95" customHeight="1" x14ac:dyDescent="0.3"/>
    <row r="609" ht="19.95" customHeight="1" x14ac:dyDescent="0.3"/>
    <row r="610" ht="19.95" customHeight="1" x14ac:dyDescent="0.3"/>
    <row r="611" ht="19.95" customHeight="1" x14ac:dyDescent="0.3"/>
    <row r="612" ht="19.95" customHeight="1" x14ac:dyDescent="0.3"/>
    <row r="613" ht="19.95" customHeight="1" x14ac:dyDescent="0.3"/>
    <row r="614" ht="19.95" customHeight="1" x14ac:dyDescent="0.3"/>
    <row r="615" ht="19.95" customHeight="1" x14ac:dyDescent="0.3"/>
    <row r="616" ht="19.95" customHeight="1" x14ac:dyDescent="0.3"/>
    <row r="617" ht="19.95" customHeight="1" x14ac:dyDescent="0.3"/>
    <row r="618" ht="19.95" customHeight="1" x14ac:dyDescent="0.3"/>
    <row r="619" ht="19.95" customHeight="1" x14ac:dyDescent="0.3"/>
    <row r="620" ht="19.95" customHeight="1" x14ac:dyDescent="0.3"/>
    <row r="621" ht="19.95" customHeight="1" x14ac:dyDescent="0.3"/>
    <row r="622" ht="19.95" customHeight="1" x14ac:dyDescent="0.3"/>
    <row r="623" ht="19.95" customHeight="1" x14ac:dyDescent="0.3"/>
    <row r="624" ht="19.95" customHeight="1" x14ac:dyDescent="0.3"/>
    <row r="625" ht="19.95" customHeight="1" x14ac:dyDescent="0.3"/>
    <row r="626" ht="19.95" customHeight="1" x14ac:dyDescent="0.3"/>
    <row r="627" ht="19.95" customHeight="1" x14ac:dyDescent="0.3"/>
    <row r="628" ht="19.95" customHeight="1" x14ac:dyDescent="0.3"/>
    <row r="629" ht="19.95" customHeight="1" x14ac:dyDescent="0.3"/>
    <row r="630" ht="19.95" customHeight="1" x14ac:dyDescent="0.3"/>
    <row r="631" ht="19.95" customHeight="1" x14ac:dyDescent="0.3"/>
    <row r="632" ht="19.95" customHeight="1" x14ac:dyDescent="0.3"/>
    <row r="633" ht="19.95" customHeight="1" x14ac:dyDescent="0.3"/>
    <row r="634" ht="19.95" customHeight="1" x14ac:dyDescent="0.3"/>
    <row r="635" ht="19.95" customHeight="1" x14ac:dyDescent="0.3"/>
    <row r="636" ht="19.95" customHeight="1" x14ac:dyDescent="0.3"/>
    <row r="637" ht="19.95" customHeight="1" x14ac:dyDescent="0.3"/>
    <row r="638" ht="19.95" customHeight="1" x14ac:dyDescent="0.3"/>
    <row r="639" ht="19.95" customHeight="1" x14ac:dyDescent="0.3"/>
    <row r="640" ht="19.95" customHeight="1" x14ac:dyDescent="0.3"/>
    <row r="641" ht="19.95" customHeight="1" x14ac:dyDescent="0.3"/>
    <row r="642" ht="19.95" customHeight="1" x14ac:dyDescent="0.3"/>
    <row r="643" ht="19.95" customHeight="1" x14ac:dyDescent="0.3"/>
    <row r="644" ht="19.95" customHeight="1" x14ac:dyDescent="0.3"/>
    <row r="645" ht="19.95" customHeight="1" x14ac:dyDescent="0.3"/>
    <row r="646" ht="19.95" customHeight="1" x14ac:dyDescent="0.3"/>
    <row r="647" ht="19.95" customHeight="1" x14ac:dyDescent="0.3"/>
    <row r="648" ht="19.95" customHeight="1" x14ac:dyDescent="0.3"/>
    <row r="649" ht="19.95" customHeight="1" x14ac:dyDescent="0.3"/>
    <row r="650" ht="19.95" customHeight="1" x14ac:dyDescent="0.3"/>
    <row r="651" ht="19.95" customHeight="1" x14ac:dyDescent="0.3"/>
    <row r="652" ht="19.95" customHeight="1" x14ac:dyDescent="0.3"/>
    <row r="653" ht="19.95" customHeight="1" x14ac:dyDescent="0.3"/>
    <row r="654" ht="19.95" customHeight="1" x14ac:dyDescent="0.3"/>
    <row r="655" ht="19.95" customHeight="1" x14ac:dyDescent="0.3"/>
    <row r="656" ht="19.95" customHeight="1" x14ac:dyDescent="0.3"/>
    <row r="657" ht="19.95" customHeight="1" x14ac:dyDescent="0.3"/>
    <row r="658" ht="19.95" customHeight="1" x14ac:dyDescent="0.3"/>
    <row r="659" ht="19.95" customHeight="1" x14ac:dyDescent="0.3"/>
    <row r="660" ht="19.95" customHeight="1" x14ac:dyDescent="0.3"/>
    <row r="661" ht="19.95" customHeight="1" x14ac:dyDescent="0.3"/>
    <row r="662" ht="19.95" customHeight="1" x14ac:dyDescent="0.3"/>
    <row r="663" ht="19.95" customHeight="1" x14ac:dyDescent="0.3"/>
    <row r="664" ht="19.95" customHeight="1" x14ac:dyDescent="0.3"/>
    <row r="665" ht="19.95" customHeight="1" x14ac:dyDescent="0.3"/>
    <row r="666" ht="19.95" customHeight="1" x14ac:dyDescent="0.3"/>
    <row r="667" ht="19.95" customHeight="1" x14ac:dyDescent="0.3"/>
    <row r="668" ht="19.95" customHeight="1" x14ac:dyDescent="0.3"/>
    <row r="669" ht="19.95" customHeight="1" x14ac:dyDescent="0.3"/>
    <row r="670" ht="19.95" customHeight="1" x14ac:dyDescent="0.3"/>
    <row r="671" ht="19.95" customHeight="1" x14ac:dyDescent="0.3"/>
    <row r="672" ht="19.95" customHeight="1" x14ac:dyDescent="0.3"/>
    <row r="673" ht="19.95" customHeight="1" x14ac:dyDescent="0.3"/>
    <row r="674" ht="19.95" customHeight="1" x14ac:dyDescent="0.3"/>
    <row r="675" ht="19.95" customHeight="1" x14ac:dyDescent="0.3"/>
    <row r="676" ht="19.95" customHeight="1" x14ac:dyDescent="0.3"/>
    <row r="677" ht="19.95" customHeight="1" x14ac:dyDescent="0.3"/>
    <row r="678" ht="19.95" customHeight="1" x14ac:dyDescent="0.3"/>
    <row r="679" ht="19.95" customHeight="1" x14ac:dyDescent="0.3"/>
    <row r="680" ht="19.95" customHeight="1" x14ac:dyDescent="0.3"/>
    <row r="681" ht="19.95" customHeight="1" x14ac:dyDescent="0.3"/>
    <row r="682" ht="19.95" customHeight="1" x14ac:dyDescent="0.3"/>
    <row r="683" ht="19.95" customHeight="1" x14ac:dyDescent="0.3"/>
    <row r="684" ht="19.95" customHeight="1" x14ac:dyDescent="0.3"/>
    <row r="685" ht="19.95" customHeight="1" x14ac:dyDescent="0.3"/>
    <row r="686" ht="19.95" customHeight="1" x14ac:dyDescent="0.3"/>
    <row r="687" ht="19.95" customHeight="1" x14ac:dyDescent="0.3"/>
    <row r="688" ht="19.95" customHeight="1" x14ac:dyDescent="0.3"/>
    <row r="689" ht="19.95" customHeight="1" x14ac:dyDescent="0.3"/>
    <row r="690" ht="19.95" customHeight="1" x14ac:dyDescent="0.3"/>
    <row r="691" ht="19.95" customHeight="1" x14ac:dyDescent="0.3"/>
    <row r="692" ht="19.95" customHeight="1" x14ac:dyDescent="0.3"/>
    <row r="693" ht="19.95" customHeight="1" x14ac:dyDescent="0.3"/>
    <row r="694" ht="19.95" customHeight="1" x14ac:dyDescent="0.3"/>
    <row r="695" ht="19.95" customHeight="1" x14ac:dyDescent="0.3"/>
    <row r="696" ht="19.95" customHeight="1" x14ac:dyDescent="0.3"/>
    <row r="697" ht="19.95" customHeight="1" x14ac:dyDescent="0.3"/>
    <row r="698" ht="19.95" customHeight="1" x14ac:dyDescent="0.3"/>
    <row r="699" ht="19.95" customHeight="1" x14ac:dyDescent="0.3"/>
    <row r="700" ht="19.95" customHeight="1" x14ac:dyDescent="0.3"/>
    <row r="701" ht="19.95" customHeight="1" x14ac:dyDescent="0.3"/>
    <row r="702" ht="19.95" customHeight="1" x14ac:dyDescent="0.3"/>
    <row r="703" ht="19.95" customHeight="1" x14ac:dyDescent="0.3"/>
    <row r="704" ht="19.95" customHeight="1" x14ac:dyDescent="0.3"/>
    <row r="705" ht="19.95" customHeight="1" x14ac:dyDescent="0.3"/>
    <row r="706" ht="19.95" customHeight="1" x14ac:dyDescent="0.3"/>
    <row r="707" ht="19.95" customHeight="1" x14ac:dyDescent="0.3"/>
    <row r="708" ht="19.95" customHeight="1" x14ac:dyDescent="0.3"/>
    <row r="709" ht="19.95" customHeight="1" x14ac:dyDescent="0.3"/>
    <row r="710" ht="19.95" customHeight="1" x14ac:dyDescent="0.3"/>
    <row r="711" ht="19.95" customHeight="1" x14ac:dyDescent="0.3"/>
    <row r="712" ht="19.95" customHeight="1" x14ac:dyDescent="0.3"/>
    <row r="713" ht="19.95" customHeight="1" x14ac:dyDescent="0.3"/>
    <row r="714" ht="19.95" customHeight="1" x14ac:dyDescent="0.3"/>
    <row r="715" ht="19.95" customHeight="1" x14ac:dyDescent="0.3"/>
    <row r="716" ht="19.95" customHeight="1" x14ac:dyDescent="0.3"/>
    <row r="717" ht="19.95" customHeight="1" x14ac:dyDescent="0.3"/>
    <row r="718" ht="19.95" customHeight="1" x14ac:dyDescent="0.3"/>
    <row r="719" ht="19.95" customHeight="1" x14ac:dyDescent="0.3"/>
    <row r="720" ht="19.95" customHeight="1" x14ac:dyDescent="0.3"/>
    <row r="721" ht="19.95" customHeight="1" x14ac:dyDescent="0.3"/>
    <row r="722" ht="19.95" customHeight="1" x14ac:dyDescent="0.3"/>
    <row r="723" ht="19.95" customHeight="1" x14ac:dyDescent="0.3"/>
    <row r="724" ht="19.95" customHeight="1" x14ac:dyDescent="0.3"/>
    <row r="725" ht="19.95" customHeight="1" x14ac:dyDescent="0.3"/>
    <row r="726" ht="19.95" customHeight="1" x14ac:dyDescent="0.3"/>
    <row r="727" ht="19.95" customHeight="1" x14ac:dyDescent="0.3"/>
    <row r="728" ht="19.95" customHeight="1" x14ac:dyDescent="0.3"/>
    <row r="729" ht="19.95" customHeight="1" x14ac:dyDescent="0.3"/>
    <row r="730" ht="19.95" customHeight="1" x14ac:dyDescent="0.3"/>
    <row r="731" ht="19.95" customHeight="1" x14ac:dyDescent="0.3"/>
    <row r="732" ht="19.95" customHeight="1" x14ac:dyDescent="0.3"/>
    <row r="733" ht="19.95" customHeight="1" x14ac:dyDescent="0.3"/>
    <row r="734" ht="19.95" customHeight="1" x14ac:dyDescent="0.3"/>
    <row r="735" ht="19.95" customHeight="1" x14ac:dyDescent="0.3"/>
    <row r="736" ht="19.95" customHeight="1" x14ac:dyDescent="0.3"/>
    <row r="737" ht="19.95" customHeight="1" x14ac:dyDescent="0.3"/>
    <row r="738" ht="19.95" customHeight="1" x14ac:dyDescent="0.3"/>
    <row r="739" ht="19.95" customHeight="1" x14ac:dyDescent="0.3"/>
    <row r="740" ht="19.95" customHeight="1" x14ac:dyDescent="0.3"/>
    <row r="741" ht="19.95" customHeight="1" x14ac:dyDescent="0.3"/>
    <row r="742" ht="19.95" customHeight="1" x14ac:dyDescent="0.3"/>
    <row r="743" ht="19.95" customHeight="1" x14ac:dyDescent="0.3"/>
    <row r="744" ht="19.95" customHeight="1" x14ac:dyDescent="0.3"/>
    <row r="745" ht="19.95" customHeight="1" x14ac:dyDescent="0.3"/>
    <row r="746" ht="19.95" customHeight="1" x14ac:dyDescent="0.3"/>
    <row r="747" ht="19.95" customHeight="1" x14ac:dyDescent="0.3"/>
    <row r="748" ht="19.95" customHeight="1" x14ac:dyDescent="0.3"/>
    <row r="749" ht="19.95" customHeight="1" x14ac:dyDescent="0.3"/>
    <row r="750" ht="19.95" customHeight="1" x14ac:dyDescent="0.3"/>
    <row r="751" ht="19.95" customHeight="1" x14ac:dyDescent="0.3"/>
    <row r="752" ht="19.95" customHeight="1" x14ac:dyDescent="0.3"/>
    <row r="753" ht="19.95" customHeight="1" x14ac:dyDescent="0.3"/>
    <row r="754" ht="19.95" customHeight="1" x14ac:dyDescent="0.3"/>
    <row r="755" ht="19.95" customHeight="1" x14ac:dyDescent="0.3"/>
    <row r="756" ht="19.95" customHeight="1" x14ac:dyDescent="0.3"/>
    <row r="757" ht="19.95" customHeight="1" x14ac:dyDescent="0.3"/>
    <row r="758" ht="19.95" customHeight="1" x14ac:dyDescent="0.3"/>
    <row r="759" ht="19.95" customHeight="1" x14ac:dyDescent="0.3"/>
    <row r="760" ht="19.95" customHeight="1" x14ac:dyDescent="0.3"/>
    <row r="761" ht="19.95" customHeight="1" x14ac:dyDescent="0.3"/>
    <row r="762" ht="19.95" customHeight="1" x14ac:dyDescent="0.3"/>
    <row r="763" ht="19.95" customHeight="1" x14ac:dyDescent="0.3"/>
    <row r="764" ht="19.95" customHeight="1" x14ac:dyDescent="0.3"/>
    <row r="765" ht="19.95" customHeight="1" x14ac:dyDescent="0.3"/>
    <row r="766" ht="19.95" customHeight="1" x14ac:dyDescent="0.3"/>
    <row r="767" ht="19.95" customHeight="1" x14ac:dyDescent="0.3"/>
    <row r="768" ht="19.95" customHeight="1" x14ac:dyDescent="0.3"/>
    <row r="769" ht="19.95" customHeight="1" x14ac:dyDescent="0.3"/>
    <row r="770" ht="19.95" customHeight="1" x14ac:dyDescent="0.3"/>
    <row r="771" ht="19.95" customHeight="1" x14ac:dyDescent="0.3"/>
    <row r="772" ht="19.95" customHeight="1" x14ac:dyDescent="0.3"/>
    <row r="773" ht="19.95" customHeight="1" x14ac:dyDescent="0.3"/>
    <row r="774" ht="19.95" customHeight="1" x14ac:dyDescent="0.3"/>
    <row r="775" ht="19.95" customHeight="1" x14ac:dyDescent="0.3"/>
    <row r="776" ht="19.95" customHeight="1" x14ac:dyDescent="0.3"/>
    <row r="777" ht="19.95" customHeight="1" x14ac:dyDescent="0.3"/>
    <row r="778" ht="19.95" customHeight="1" x14ac:dyDescent="0.3"/>
    <row r="779" ht="19.95" customHeight="1" x14ac:dyDescent="0.3"/>
    <row r="780" ht="19.95" customHeight="1" x14ac:dyDescent="0.3"/>
    <row r="781" ht="19.95" customHeight="1" x14ac:dyDescent="0.3"/>
    <row r="782" ht="19.95" customHeight="1" x14ac:dyDescent="0.3"/>
    <row r="783" ht="19.95" customHeight="1" x14ac:dyDescent="0.3"/>
    <row r="784" ht="19.95" customHeight="1" x14ac:dyDescent="0.3"/>
    <row r="785" ht="19.95" customHeight="1" x14ac:dyDescent="0.3"/>
    <row r="786" ht="19.95" customHeight="1" x14ac:dyDescent="0.3"/>
    <row r="787" ht="19.95" customHeight="1" x14ac:dyDescent="0.3"/>
    <row r="788" ht="19.95" customHeight="1" x14ac:dyDescent="0.3"/>
    <row r="789" ht="19.95" customHeight="1" x14ac:dyDescent="0.3"/>
    <row r="790" ht="19.95" customHeight="1" x14ac:dyDescent="0.3"/>
    <row r="791" ht="19.95" customHeight="1" x14ac:dyDescent="0.3"/>
    <row r="792" ht="19.95" customHeight="1" x14ac:dyDescent="0.3"/>
    <row r="793" ht="19.95" customHeight="1" x14ac:dyDescent="0.3"/>
    <row r="794" ht="19.95" customHeight="1" x14ac:dyDescent="0.3"/>
    <row r="795" ht="19.95" customHeight="1" x14ac:dyDescent="0.3"/>
    <row r="796" ht="19.95" customHeight="1" x14ac:dyDescent="0.3"/>
    <row r="797" ht="19.95" customHeight="1" x14ac:dyDescent="0.3"/>
    <row r="798" ht="19.95" customHeight="1" x14ac:dyDescent="0.3"/>
    <row r="799" ht="19.95" customHeight="1" x14ac:dyDescent="0.3"/>
    <row r="800" ht="19.95" customHeight="1" x14ac:dyDescent="0.3"/>
    <row r="801" ht="19.95" customHeight="1" x14ac:dyDescent="0.3"/>
    <row r="802" ht="19.95" customHeight="1" x14ac:dyDescent="0.3"/>
    <row r="803" ht="19.95" customHeight="1" x14ac:dyDescent="0.3"/>
    <row r="804" ht="19.95" customHeight="1" x14ac:dyDescent="0.3"/>
    <row r="805" ht="19.95" customHeight="1" x14ac:dyDescent="0.3"/>
    <row r="806" ht="19.95" customHeight="1" x14ac:dyDescent="0.3"/>
    <row r="807" ht="19.95" customHeight="1" x14ac:dyDescent="0.3"/>
    <row r="808" ht="19.95" customHeight="1" x14ac:dyDescent="0.3"/>
    <row r="809" ht="19.95" customHeight="1" x14ac:dyDescent="0.3"/>
    <row r="810" ht="19.95" customHeight="1" x14ac:dyDescent="0.3"/>
    <row r="811" ht="19.95" customHeight="1" x14ac:dyDescent="0.3"/>
    <row r="812" ht="19.95" customHeight="1" x14ac:dyDescent="0.3"/>
    <row r="813" ht="19.95" customHeight="1" x14ac:dyDescent="0.3"/>
    <row r="814" ht="19.95" customHeight="1" x14ac:dyDescent="0.3"/>
    <row r="815" ht="19.95" customHeight="1" x14ac:dyDescent="0.3"/>
    <row r="816" ht="19.95" customHeight="1" x14ac:dyDescent="0.3"/>
    <row r="817" ht="19.95" customHeight="1" x14ac:dyDescent="0.3"/>
    <row r="818" ht="19.95" customHeight="1" x14ac:dyDescent="0.3"/>
    <row r="819" ht="19.95" customHeight="1" x14ac:dyDescent="0.3"/>
    <row r="820" ht="19.95" customHeight="1" x14ac:dyDescent="0.3"/>
    <row r="821" ht="19.95" customHeight="1" x14ac:dyDescent="0.3"/>
    <row r="822" ht="19.95" customHeight="1" x14ac:dyDescent="0.3"/>
    <row r="823" ht="19.95" customHeight="1" x14ac:dyDescent="0.3"/>
    <row r="824" ht="19.95" customHeight="1" x14ac:dyDescent="0.3"/>
    <row r="825" ht="19.95" customHeight="1" x14ac:dyDescent="0.3"/>
    <row r="826" ht="19.95" customHeight="1" x14ac:dyDescent="0.3"/>
    <row r="827" ht="19.95" customHeight="1" x14ac:dyDescent="0.3"/>
    <row r="828" ht="19.95" customHeight="1" x14ac:dyDescent="0.3"/>
    <row r="829" ht="19.95" customHeight="1" x14ac:dyDescent="0.3"/>
    <row r="830" ht="19.95" customHeight="1" x14ac:dyDescent="0.3"/>
    <row r="831" ht="19.95" customHeight="1" x14ac:dyDescent="0.3"/>
    <row r="832" ht="19.95" customHeight="1" x14ac:dyDescent="0.3"/>
    <row r="833" ht="19.95" customHeight="1" x14ac:dyDescent="0.3"/>
    <row r="834" ht="19.95" customHeight="1" x14ac:dyDescent="0.3"/>
    <row r="835" ht="19.95" customHeight="1" x14ac:dyDescent="0.3"/>
    <row r="836" ht="19.95" customHeight="1" x14ac:dyDescent="0.3"/>
    <row r="837" ht="19.95" customHeight="1" x14ac:dyDescent="0.3"/>
    <row r="838" ht="19.95" customHeight="1" x14ac:dyDescent="0.3"/>
    <row r="839" ht="19.95" customHeight="1" x14ac:dyDescent="0.3"/>
    <row r="840" ht="19.95" customHeight="1" x14ac:dyDescent="0.3"/>
    <row r="841" ht="19.95" customHeight="1" x14ac:dyDescent="0.3"/>
    <row r="842" ht="19.95" customHeight="1" x14ac:dyDescent="0.3"/>
    <row r="843" ht="19.95" customHeight="1" x14ac:dyDescent="0.3"/>
    <row r="844" ht="19.95" customHeight="1" x14ac:dyDescent="0.3"/>
    <row r="845" ht="19.95" customHeight="1" x14ac:dyDescent="0.3"/>
    <row r="846" ht="19.95" customHeight="1" x14ac:dyDescent="0.3"/>
    <row r="847" ht="19.95" customHeight="1" x14ac:dyDescent="0.3"/>
    <row r="848" ht="19.95" customHeight="1" x14ac:dyDescent="0.3"/>
    <row r="849" ht="19.95" customHeight="1" x14ac:dyDescent="0.3"/>
    <row r="850" ht="19.95" customHeight="1" x14ac:dyDescent="0.3"/>
    <row r="851" ht="19.95" customHeight="1" x14ac:dyDescent="0.3"/>
    <row r="852" ht="19.95" customHeight="1" x14ac:dyDescent="0.3"/>
    <row r="853" ht="19.95" customHeight="1" x14ac:dyDescent="0.3"/>
    <row r="854" ht="19.95" customHeight="1" x14ac:dyDescent="0.3"/>
    <row r="855" ht="19.95" customHeight="1" x14ac:dyDescent="0.3"/>
    <row r="856" ht="19.95" customHeight="1" x14ac:dyDescent="0.3"/>
    <row r="857" ht="19.95" customHeight="1" x14ac:dyDescent="0.3"/>
    <row r="858" ht="19.95" customHeight="1" x14ac:dyDescent="0.3"/>
    <row r="859" ht="19.95" customHeight="1" x14ac:dyDescent="0.3"/>
    <row r="860" ht="19.95" customHeight="1" x14ac:dyDescent="0.3"/>
    <row r="861" ht="19.95" customHeight="1" x14ac:dyDescent="0.3"/>
    <row r="862" ht="19.95" customHeight="1" x14ac:dyDescent="0.3"/>
    <row r="863" ht="19.95" customHeight="1" x14ac:dyDescent="0.3"/>
    <row r="864" ht="19.95" customHeight="1" x14ac:dyDescent="0.3"/>
    <row r="865" ht="19.95" customHeight="1" x14ac:dyDescent="0.3"/>
    <row r="866" ht="19.95" customHeight="1" x14ac:dyDescent="0.3"/>
    <row r="867" ht="19.95" customHeight="1" x14ac:dyDescent="0.3"/>
    <row r="868" ht="19.95" customHeight="1" x14ac:dyDescent="0.3"/>
    <row r="869" ht="19.95" customHeight="1" x14ac:dyDescent="0.3"/>
    <row r="870" ht="19.95" customHeight="1" x14ac:dyDescent="0.3"/>
    <row r="871" ht="19.95" customHeight="1" x14ac:dyDescent="0.3"/>
    <row r="872" ht="19.95" customHeight="1" x14ac:dyDescent="0.3"/>
    <row r="873" ht="19.95" customHeight="1" x14ac:dyDescent="0.3"/>
    <row r="874" ht="19.95" customHeight="1" x14ac:dyDescent="0.3"/>
    <row r="875" ht="19.95" customHeight="1" x14ac:dyDescent="0.3"/>
    <row r="876" ht="19.95" customHeight="1" x14ac:dyDescent="0.3"/>
    <row r="877" ht="19.95" customHeight="1" x14ac:dyDescent="0.3"/>
    <row r="878" ht="19.95" customHeight="1" x14ac:dyDescent="0.3"/>
    <row r="879" ht="19.95" customHeight="1" x14ac:dyDescent="0.3"/>
    <row r="880" ht="19.95" customHeight="1" x14ac:dyDescent="0.3"/>
    <row r="881" ht="19.95" customHeight="1" x14ac:dyDescent="0.3"/>
    <row r="882" ht="19.95" customHeight="1" x14ac:dyDescent="0.3"/>
    <row r="883" ht="19.95" customHeight="1" x14ac:dyDescent="0.3"/>
    <row r="884" ht="19.95" customHeight="1" x14ac:dyDescent="0.3"/>
    <row r="885" ht="19.95" customHeight="1" x14ac:dyDescent="0.3"/>
    <row r="886" ht="19.95" customHeight="1" x14ac:dyDescent="0.3"/>
    <row r="887" ht="19.95" customHeight="1" x14ac:dyDescent="0.3"/>
    <row r="888" ht="19.95" customHeight="1" x14ac:dyDescent="0.3"/>
    <row r="889" ht="19.95" customHeight="1" x14ac:dyDescent="0.3"/>
    <row r="890" ht="19.95" customHeight="1" x14ac:dyDescent="0.3"/>
    <row r="891" ht="19.95" customHeight="1" x14ac:dyDescent="0.3"/>
    <row r="892" ht="19.95" customHeight="1" x14ac:dyDescent="0.3"/>
    <row r="893" ht="19.95" customHeight="1" x14ac:dyDescent="0.3"/>
    <row r="894" ht="19.95" customHeight="1" x14ac:dyDescent="0.3"/>
    <row r="895" ht="19.95" customHeight="1" x14ac:dyDescent="0.3"/>
    <row r="896" ht="19.95" customHeight="1" x14ac:dyDescent="0.3"/>
    <row r="897" ht="19.95" customHeight="1" x14ac:dyDescent="0.3"/>
    <row r="898" ht="19.95" customHeight="1" x14ac:dyDescent="0.3"/>
    <row r="899" ht="19.95" customHeight="1" x14ac:dyDescent="0.3"/>
    <row r="900" ht="19.95" customHeight="1" x14ac:dyDescent="0.3"/>
    <row r="901" ht="19.95" customHeight="1" x14ac:dyDescent="0.3"/>
    <row r="902" ht="19.95" customHeight="1" x14ac:dyDescent="0.3"/>
    <row r="903" ht="19.95" customHeight="1" x14ac:dyDescent="0.3"/>
    <row r="904" ht="19.95" customHeight="1" x14ac:dyDescent="0.3"/>
    <row r="905" ht="19.95" customHeight="1" x14ac:dyDescent="0.3"/>
    <row r="906" ht="19.95" customHeight="1" x14ac:dyDescent="0.3"/>
    <row r="907" ht="19.95" customHeight="1" x14ac:dyDescent="0.3"/>
    <row r="908" ht="19.95" customHeight="1" x14ac:dyDescent="0.3"/>
    <row r="909" ht="19.95" customHeight="1" x14ac:dyDescent="0.3"/>
    <row r="910" ht="19.95" customHeight="1" x14ac:dyDescent="0.3"/>
    <row r="911" ht="19.95" customHeight="1" x14ac:dyDescent="0.3"/>
    <row r="912" ht="19.95" customHeight="1" x14ac:dyDescent="0.3"/>
    <row r="913" ht="19.95" customHeight="1" x14ac:dyDescent="0.3"/>
    <row r="914" ht="19.95" customHeight="1" x14ac:dyDescent="0.3"/>
    <row r="915" ht="19.95" customHeight="1" x14ac:dyDescent="0.3"/>
    <row r="916" ht="19.95" customHeight="1" x14ac:dyDescent="0.3"/>
    <row r="917" ht="19.95" customHeight="1" x14ac:dyDescent="0.3"/>
    <row r="918" ht="19.95" customHeight="1" x14ac:dyDescent="0.3"/>
    <row r="919" ht="19.95" customHeight="1" x14ac:dyDescent="0.3"/>
    <row r="920" ht="19.95" customHeight="1" x14ac:dyDescent="0.3"/>
    <row r="921" ht="19.95" customHeight="1" x14ac:dyDescent="0.3"/>
    <row r="922" ht="19.95" customHeight="1" x14ac:dyDescent="0.3"/>
    <row r="923" ht="19.95" customHeight="1" x14ac:dyDescent="0.3"/>
    <row r="924" ht="19.95" customHeight="1" x14ac:dyDescent="0.3"/>
    <row r="925" ht="19.95" customHeight="1" x14ac:dyDescent="0.3"/>
    <row r="926" ht="19.95" customHeight="1" x14ac:dyDescent="0.3"/>
    <row r="927" ht="19.95" customHeight="1" x14ac:dyDescent="0.3"/>
    <row r="928" ht="19.95" customHeight="1" x14ac:dyDescent="0.3"/>
    <row r="929" ht="19.95" customHeight="1" x14ac:dyDescent="0.3"/>
    <row r="930" ht="19.95" customHeight="1" x14ac:dyDescent="0.3"/>
    <row r="931" ht="19.95" customHeight="1" x14ac:dyDescent="0.3"/>
    <row r="932" ht="19.95" customHeight="1" x14ac:dyDescent="0.3"/>
    <row r="933" ht="19.95" customHeight="1" x14ac:dyDescent="0.3"/>
    <row r="934" ht="19.95" customHeight="1" x14ac:dyDescent="0.3"/>
    <row r="935" ht="19.95" customHeight="1" x14ac:dyDescent="0.3"/>
    <row r="936" ht="19.95" customHeight="1" x14ac:dyDescent="0.3"/>
    <row r="937" ht="19.95" customHeight="1" x14ac:dyDescent="0.3"/>
    <row r="938" ht="19.95" customHeight="1" x14ac:dyDescent="0.3"/>
    <row r="939" ht="19.95" customHeight="1" x14ac:dyDescent="0.3"/>
    <row r="940" ht="19.95" customHeight="1" x14ac:dyDescent="0.3"/>
    <row r="941" ht="19.95" customHeight="1" x14ac:dyDescent="0.3"/>
    <row r="942" ht="19.95" customHeight="1" x14ac:dyDescent="0.3"/>
    <row r="943" ht="19.95" customHeight="1" x14ac:dyDescent="0.3"/>
    <row r="944" ht="19.95" customHeight="1" x14ac:dyDescent="0.3"/>
    <row r="945" ht="19.95" customHeight="1" x14ac:dyDescent="0.3"/>
    <row r="946" ht="19.95" customHeight="1" x14ac:dyDescent="0.3"/>
    <row r="947" ht="19.95" customHeight="1" x14ac:dyDescent="0.3"/>
    <row r="948" ht="19.95" customHeight="1" x14ac:dyDescent="0.3"/>
    <row r="949" ht="19.95" customHeight="1" x14ac:dyDescent="0.3"/>
    <row r="950" ht="19.95" customHeight="1" x14ac:dyDescent="0.3"/>
    <row r="951" ht="19.95" customHeight="1" x14ac:dyDescent="0.3"/>
    <row r="952" ht="19.95" customHeight="1" x14ac:dyDescent="0.3"/>
    <row r="953" ht="19.95" customHeight="1" x14ac:dyDescent="0.3"/>
    <row r="954" ht="19.95" customHeight="1" x14ac:dyDescent="0.3"/>
    <row r="955" ht="19.95" customHeight="1" x14ac:dyDescent="0.3"/>
    <row r="956" ht="19.95" customHeight="1" x14ac:dyDescent="0.3"/>
    <row r="957" ht="19.95" customHeight="1" x14ac:dyDescent="0.3"/>
    <row r="958" ht="19.95" customHeight="1" x14ac:dyDescent="0.3"/>
    <row r="959" ht="19.95" customHeight="1" x14ac:dyDescent="0.3"/>
    <row r="960" ht="19.95" customHeight="1" x14ac:dyDescent="0.3"/>
    <row r="961" ht="19.95" customHeight="1" x14ac:dyDescent="0.3"/>
    <row r="962" ht="19.95" customHeight="1" x14ac:dyDescent="0.3"/>
    <row r="963" ht="19.95" customHeight="1" x14ac:dyDescent="0.3"/>
    <row r="964" ht="19.95" customHeight="1" x14ac:dyDescent="0.3"/>
    <row r="965" ht="19.95" customHeight="1" x14ac:dyDescent="0.3"/>
    <row r="966" ht="19.95" customHeight="1" x14ac:dyDescent="0.3"/>
    <row r="967" ht="19.95" customHeight="1" x14ac:dyDescent="0.3"/>
    <row r="968" ht="19.95" customHeight="1" x14ac:dyDescent="0.3"/>
    <row r="969" ht="19.95" customHeight="1" x14ac:dyDescent="0.3"/>
    <row r="970" ht="19.95" customHeight="1" x14ac:dyDescent="0.3"/>
    <row r="971" ht="19.95" customHeight="1" x14ac:dyDescent="0.3"/>
    <row r="972" ht="19.95" customHeight="1" x14ac:dyDescent="0.3"/>
    <row r="973" ht="19.95" customHeight="1" x14ac:dyDescent="0.3"/>
    <row r="974" ht="19.95" customHeight="1" x14ac:dyDescent="0.3"/>
    <row r="975" ht="19.95" customHeight="1" x14ac:dyDescent="0.3"/>
    <row r="976" ht="19.95" customHeight="1" x14ac:dyDescent="0.3"/>
    <row r="977" ht="19.95" customHeight="1" x14ac:dyDescent="0.3"/>
    <row r="978" ht="19.95" customHeight="1" x14ac:dyDescent="0.3"/>
    <row r="979" ht="19.95" customHeight="1" x14ac:dyDescent="0.3"/>
    <row r="980" ht="19.95" customHeight="1" x14ac:dyDescent="0.3"/>
    <row r="981" ht="19.95" customHeight="1" x14ac:dyDescent="0.3"/>
    <row r="982" ht="19.95" customHeight="1" x14ac:dyDescent="0.3"/>
    <row r="983" ht="19.95" customHeight="1" x14ac:dyDescent="0.3"/>
    <row r="984" ht="19.95" customHeight="1" x14ac:dyDescent="0.3"/>
    <row r="985" ht="19.95" customHeight="1" x14ac:dyDescent="0.3"/>
    <row r="986" ht="19.95" customHeight="1" x14ac:dyDescent="0.3"/>
    <row r="987" ht="19.95" customHeight="1" x14ac:dyDescent="0.3"/>
    <row r="988" ht="19.95" customHeight="1" x14ac:dyDescent="0.3"/>
    <row r="989" ht="19.95" customHeight="1" x14ac:dyDescent="0.3"/>
    <row r="990" ht="19.95" customHeight="1" x14ac:dyDescent="0.3"/>
    <row r="991" ht="19.95" customHeight="1" x14ac:dyDescent="0.3"/>
    <row r="992" ht="19.95" customHeight="1" x14ac:dyDescent="0.3"/>
    <row r="993" ht="19.95" customHeight="1" x14ac:dyDescent="0.3"/>
    <row r="994" ht="19.95" customHeight="1" x14ac:dyDescent="0.3"/>
    <row r="995" ht="19.95" customHeight="1" x14ac:dyDescent="0.3"/>
    <row r="996" ht="19.95" customHeight="1" x14ac:dyDescent="0.3"/>
    <row r="997" ht="19.95" customHeight="1" x14ac:dyDescent="0.3"/>
    <row r="998" ht="19.95" customHeight="1" x14ac:dyDescent="0.3"/>
    <row r="999" ht="19.95" customHeight="1" x14ac:dyDescent="0.3"/>
    <row r="1000" ht="19.95" customHeight="1" x14ac:dyDescent="0.3"/>
    <row r="1001" ht="19.95" customHeight="1" x14ac:dyDescent="0.3"/>
    <row r="1002" ht="19.95" customHeight="1" x14ac:dyDescent="0.3"/>
    <row r="1003" ht="19.95" customHeight="1" x14ac:dyDescent="0.3"/>
    <row r="1004" ht="19.95" customHeight="1" x14ac:dyDescent="0.3"/>
    <row r="1005" ht="19.95" customHeight="1" x14ac:dyDescent="0.3"/>
    <row r="1006" ht="19.95" customHeight="1" x14ac:dyDescent="0.3"/>
    <row r="1007" ht="19.95" customHeight="1" x14ac:dyDescent="0.3"/>
    <row r="1008" ht="19.95" customHeight="1" x14ac:dyDescent="0.3"/>
    <row r="1009" ht="19.95" customHeight="1" x14ac:dyDescent="0.3"/>
    <row r="1010" ht="19.95" customHeight="1" x14ac:dyDescent="0.3"/>
    <row r="1011" ht="19.95" customHeight="1" x14ac:dyDescent="0.3"/>
    <row r="1012" ht="19.95" customHeight="1" x14ac:dyDescent="0.3"/>
    <row r="1013" ht="19.95" customHeight="1" x14ac:dyDescent="0.3"/>
    <row r="1014" ht="19.95" customHeight="1" x14ac:dyDescent="0.3"/>
    <row r="1015" ht="19.95" customHeight="1" x14ac:dyDescent="0.3"/>
    <row r="1016" ht="19.95" customHeight="1" x14ac:dyDescent="0.3"/>
    <row r="1017" ht="19.95" customHeight="1" x14ac:dyDescent="0.3"/>
    <row r="1018" ht="19.95" customHeight="1" x14ac:dyDescent="0.3"/>
    <row r="1019" ht="19.95" customHeight="1" x14ac:dyDescent="0.3"/>
    <row r="1020" ht="19.95" customHeight="1" x14ac:dyDescent="0.3"/>
    <row r="1021" ht="19.95" customHeight="1" x14ac:dyDescent="0.3"/>
    <row r="1022" ht="19.95" customHeight="1" x14ac:dyDescent="0.3"/>
    <row r="1023" ht="19.95" customHeight="1" x14ac:dyDescent="0.3"/>
    <row r="1024" ht="19.95" customHeight="1" x14ac:dyDescent="0.3"/>
    <row r="1025" ht="19.95" customHeight="1" x14ac:dyDescent="0.3"/>
    <row r="1026" ht="19.95" customHeight="1" x14ac:dyDescent="0.3"/>
    <row r="1027" ht="19.95" customHeight="1" x14ac:dyDescent="0.3"/>
    <row r="1028" ht="19.95" customHeight="1" x14ac:dyDescent="0.3"/>
    <row r="1029" ht="19.95" customHeight="1" x14ac:dyDescent="0.3"/>
    <row r="1030" ht="19.95" customHeight="1" x14ac:dyDescent="0.3"/>
    <row r="1031" ht="19.95" customHeight="1" x14ac:dyDescent="0.3"/>
    <row r="1032" ht="19.95" customHeight="1" x14ac:dyDescent="0.3"/>
    <row r="1033" ht="19.95" customHeight="1" x14ac:dyDescent="0.3"/>
    <row r="1034" ht="19.95" customHeight="1" x14ac:dyDescent="0.3"/>
    <row r="1035" ht="19.95" customHeight="1" x14ac:dyDescent="0.3"/>
    <row r="1036" ht="19.95" customHeight="1" x14ac:dyDescent="0.3"/>
    <row r="1037" ht="19.95" customHeight="1" x14ac:dyDescent="0.3"/>
    <row r="1038" ht="19.95" customHeight="1" x14ac:dyDescent="0.3"/>
    <row r="1039" ht="19.95" customHeight="1" x14ac:dyDescent="0.3"/>
    <row r="1040" ht="19.95" customHeight="1" x14ac:dyDescent="0.3"/>
    <row r="1041" ht="19.95" customHeight="1" x14ac:dyDescent="0.3"/>
    <row r="1042" ht="19.95" customHeight="1" x14ac:dyDescent="0.3"/>
    <row r="1043" ht="19.95" customHeight="1" x14ac:dyDescent="0.3"/>
    <row r="1044" ht="19.95" customHeight="1" x14ac:dyDescent="0.3"/>
    <row r="1045" ht="19.95" customHeight="1" x14ac:dyDescent="0.3"/>
    <row r="1046" ht="19.95" customHeight="1" x14ac:dyDescent="0.3"/>
    <row r="1047" ht="19.95" customHeight="1" x14ac:dyDescent="0.3"/>
    <row r="1048" ht="19.95" customHeight="1" x14ac:dyDescent="0.3"/>
    <row r="1049" ht="19.95" customHeight="1" x14ac:dyDescent="0.3"/>
    <row r="1050" ht="19.95" customHeight="1" x14ac:dyDescent="0.3"/>
    <row r="1051" ht="19.95" customHeight="1" x14ac:dyDescent="0.3"/>
    <row r="1052" ht="19.95" customHeight="1" x14ac:dyDescent="0.3"/>
    <row r="1053" ht="19.95" customHeight="1" x14ac:dyDescent="0.3"/>
    <row r="1054" ht="19.95" customHeight="1" x14ac:dyDescent="0.3"/>
    <row r="1055" ht="19.95" customHeight="1" x14ac:dyDescent="0.3"/>
    <row r="1056" ht="19.95" customHeight="1" x14ac:dyDescent="0.3"/>
    <row r="1057" ht="19.95" customHeight="1" x14ac:dyDescent="0.3"/>
    <row r="1058" ht="19.95" customHeight="1" x14ac:dyDescent="0.3"/>
    <row r="1059" ht="19.95" customHeight="1" x14ac:dyDescent="0.3"/>
    <row r="1060" ht="19.95" customHeight="1" x14ac:dyDescent="0.3"/>
    <row r="1061" ht="19.95" customHeight="1" x14ac:dyDescent="0.3"/>
    <row r="1062" ht="19.95" customHeight="1" x14ac:dyDescent="0.3"/>
    <row r="1063" ht="19.95" customHeight="1" x14ac:dyDescent="0.3"/>
    <row r="1064" ht="19.95" customHeight="1" x14ac:dyDescent="0.3"/>
    <row r="1065" ht="19.95" customHeight="1" x14ac:dyDescent="0.3"/>
    <row r="1066" ht="19.95" customHeight="1" x14ac:dyDescent="0.3"/>
    <row r="1067" ht="19.95" customHeight="1" x14ac:dyDescent="0.3"/>
    <row r="1068" ht="19.95" customHeight="1" x14ac:dyDescent="0.3"/>
    <row r="1069" ht="19.95" customHeight="1" x14ac:dyDescent="0.3"/>
    <row r="1070" ht="19.95" customHeight="1" x14ac:dyDescent="0.3"/>
    <row r="1071" ht="19.95" customHeight="1" x14ac:dyDescent="0.3"/>
    <row r="1072" ht="19.95" customHeight="1" x14ac:dyDescent="0.3"/>
    <row r="1073" ht="19.95" customHeight="1" x14ac:dyDescent="0.3"/>
    <row r="1074" ht="19.95" customHeight="1" x14ac:dyDescent="0.3"/>
    <row r="1075" ht="19.95" customHeight="1" x14ac:dyDescent="0.3"/>
    <row r="1076" ht="19.95" customHeight="1" x14ac:dyDescent="0.3"/>
    <row r="1077" ht="19.95" customHeight="1" x14ac:dyDescent="0.3"/>
    <row r="1078" ht="19.95" customHeight="1" x14ac:dyDescent="0.3"/>
    <row r="1079" ht="19.95" customHeight="1" x14ac:dyDescent="0.3"/>
    <row r="1080" ht="19.95" customHeight="1" x14ac:dyDescent="0.3"/>
    <row r="1081" ht="19.95" customHeight="1" x14ac:dyDescent="0.3"/>
    <row r="1082" ht="19.95" customHeight="1" x14ac:dyDescent="0.3"/>
    <row r="1083" ht="19.95" customHeight="1" x14ac:dyDescent="0.3"/>
    <row r="1084" ht="19.95" customHeight="1" x14ac:dyDescent="0.3"/>
    <row r="1085" ht="19.95" customHeight="1" x14ac:dyDescent="0.3"/>
    <row r="1086" ht="19.95" customHeight="1" x14ac:dyDescent="0.3"/>
    <row r="1087" ht="19.95" customHeight="1" x14ac:dyDescent="0.3"/>
    <row r="1088" ht="19.95" customHeight="1" x14ac:dyDescent="0.3"/>
    <row r="1089" ht="19.95" customHeight="1" x14ac:dyDescent="0.3"/>
    <row r="1090" ht="19.95" customHeight="1" x14ac:dyDescent="0.3"/>
    <row r="1091" ht="19.95" customHeight="1" x14ac:dyDescent="0.3"/>
    <row r="1092" ht="19.95" customHeight="1" x14ac:dyDescent="0.3"/>
    <row r="1093" ht="19.95" customHeight="1" x14ac:dyDescent="0.3"/>
    <row r="1094" ht="19.95" customHeight="1" x14ac:dyDescent="0.3"/>
    <row r="1095" ht="19.95" customHeight="1" x14ac:dyDescent="0.3"/>
    <row r="1096" ht="19.95" customHeight="1" x14ac:dyDescent="0.3"/>
    <row r="1097" ht="19.95" customHeight="1" x14ac:dyDescent="0.3"/>
    <row r="1098" ht="19.95" customHeight="1" x14ac:dyDescent="0.3"/>
    <row r="1099" ht="19.95" customHeight="1" x14ac:dyDescent="0.3"/>
    <row r="1100" ht="19.95" customHeight="1" x14ac:dyDescent="0.3"/>
    <row r="1101" ht="19.95" customHeight="1" x14ac:dyDescent="0.3"/>
    <row r="1102" ht="19.95" customHeight="1" x14ac:dyDescent="0.3"/>
    <row r="1103" ht="19.95" customHeight="1" x14ac:dyDescent="0.3"/>
    <row r="1104" ht="19.95" customHeight="1" x14ac:dyDescent="0.3"/>
    <row r="1105" ht="19.95" customHeight="1" x14ac:dyDescent="0.3"/>
    <row r="1106" ht="19.95" customHeight="1" x14ac:dyDescent="0.3"/>
    <row r="1107" ht="19.95" customHeight="1" x14ac:dyDescent="0.3"/>
    <row r="1108" ht="19.95" customHeight="1" x14ac:dyDescent="0.3"/>
    <row r="1109" ht="19.95" customHeight="1" x14ac:dyDescent="0.3"/>
    <row r="1110" ht="19.95" customHeight="1" x14ac:dyDescent="0.3"/>
    <row r="1111" ht="19.95" customHeight="1" x14ac:dyDescent="0.3"/>
    <row r="1112" ht="19.95" customHeight="1" x14ac:dyDescent="0.3"/>
    <row r="1113" ht="19.95" customHeight="1" x14ac:dyDescent="0.3"/>
    <row r="1114" ht="19.95" customHeight="1" x14ac:dyDescent="0.3"/>
    <row r="1115" ht="19.95" customHeight="1" x14ac:dyDescent="0.3"/>
    <row r="1116" ht="19.95" customHeight="1" x14ac:dyDescent="0.3"/>
    <row r="1117" ht="19.95" customHeight="1" x14ac:dyDescent="0.3"/>
    <row r="1118" ht="19.95" customHeight="1" x14ac:dyDescent="0.3"/>
    <row r="1119" ht="19.95" customHeight="1" x14ac:dyDescent="0.3"/>
    <row r="1120" ht="19.95" customHeight="1" x14ac:dyDescent="0.3"/>
    <row r="1121" ht="19.95" customHeight="1" x14ac:dyDescent="0.3"/>
    <row r="1122" ht="19.95" customHeight="1" x14ac:dyDescent="0.3"/>
    <row r="1123" ht="19.95" customHeight="1" x14ac:dyDescent="0.3"/>
    <row r="1124" ht="19.95" customHeight="1" x14ac:dyDescent="0.3"/>
    <row r="1125" ht="19.95" customHeight="1" x14ac:dyDescent="0.3"/>
    <row r="1126" ht="19.95" customHeight="1" x14ac:dyDescent="0.3"/>
    <row r="1127" ht="19.95" customHeight="1" x14ac:dyDescent="0.3"/>
    <row r="1128" ht="19.95" customHeight="1" x14ac:dyDescent="0.3"/>
    <row r="1129" ht="19.95" customHeight="1" x14ac:dyDescent="0.3"/>
    <row r="1130" ht="19.95" customHeight="1" x14ac:dyDescent="0.3"/>
    <row r="1131" ht="19.95" customHeight="1" x14ac:dyDescent="0.3"/>
    <row r="1132" ht="19.95" customHeight="1" x14ac:dyDescent="0.3"/>
    <row r="1133" ht="19.95" customHeight="1" x14ac:dyDescent="0.3"/>
    <row r="1134" ht="19.95" customHeight="1" x14ac:dyDescent="0.3"/>
    <row r="1135" ht="19.95" customHeight="1" x14ac:dyDescent="0.3"/>
    <row r="1136" ht="19.95" customHeight="1" x14ac:dyDescent="0.3"/>
    <row r="1137" ht="19.95" customHeight="1" x14ac:dyDescent="0.3"/>
    <row r="1138" ht="19.95" customHeight="1" x14ac:dyDescent="0.3"/>
    <row r="1139" ht="19.95" customHeight="1" x14ac:dyDescent="0.3"/>
    <row r="1140" ht="19.95" customHeight="1" x14ac:dyDescent="0.3"/>
    <row r="1141" ht="19.95" customHeight="1" x14ac:dyDescent="0.3"/>
    <row r="1142" ht="19.95" customHeight="1" x14ac:dyDescent="0.3"/>
    <row r="1143" ht="19.95" customHeight="1" x14ac:dyDescent="0.3"/>
    <row r="1144" ht="19.95" customHeight="1" x14ac:dyDescent="0.3"/>
    <row r="1145" ht="19.95" customHeight="1" x14ac:dyDescent="0.3"/>
    <row r="1146" ht="19.95" customHeight="1" x14ac:dyDescent="0.3"/>
    <row r="1147" ht="19.95" customHeight="1" x14ac:dyDescent="0.3"/>
    <row r="1148" ht="19.95" customHeight="1" x14ac:dyDescent="0.3"/>
    <row r="1149" ht="19.95" customHeight="1" x14ac:dyDescent="0.3"/>
    <row r="1150" ht="19.95" customHeight="1" x14ac:dyDescent="0.3"/>
    <row r="1151" ht="19.95" customHeight="1" x14ac:dyDescent="0.3"/>
    <row r="1152" ht="19.95" customHeight="1" x14ac:dyDescent="0.3"/>
    <row r="1153" ht="19.95" customHeight="1" x14ac:dyDescent="0.3"/>
    <row r="1154" ht="19.95" customHeight="1" x14ac:dyDescent="0.3"/>
    <row r="1155" ht="19.95" customHeight="1" x14ac:dyDescent="0.3"/>
    <row r="1156" ht="19.95" customHeight="1" x14ac:dyDescent="0.3"/>
    <row r="1157" ht="19.95" customHeight="1" x14ac:dyDescent="0.3"/>
    <row r="1158" ht="19.95" customHeight="1" x14ac:dyDescent="0.3"/>
    <row r="1159" ht="19.95" customHeight="1" x14ac:dyDescent="0.3"/>
    <row r="1160" ht="19.95" customHeight="1" x14ac:dyDescent="0.3"/>
    <row r="1161" ht="19.95" customHeight="1" x14ac:dyDescent="0.3"/>
    <row r="1162" ht="19.95" customHeight="1" x14ac:dyDescent="0.3"/>
    <row r="1163" ht="19.95" customHeight="1" x14ac:dyDescent="0.3"/>
    <row r="1164" ht="19.95" customHeight="1" x14ac:dyDescent="0.3"/>
    <row r="1165" ht="19.95" customHeight="1" x14ac:dyDescent="0.3"/>
    <row r="1166" ht="19.95" customHeight="1" x14ac:dyDescent="0.3"/>
    <row r="1167" ht="19.95" customHeight="1" x14ac:dyDescent="0.3"/>
    <row r="1168" ht="19.95" customHeight="1" x14ac:dyDescent="0.3"/>
    <row r="1169" ht="19.95" customHeight="1" x14ac:dyDescent="0.3"/>
    <row r="1170" ht="19.95" customHeight="1" x14ac:dyDescent="0.3"/>
    <row r="1171" ht="19.95" customHeight="1" x14ac:dyDescent="0.3"/>
    <row r="1172" ht="19.95" customHeight="1" x14ac:dyDescent="0.3"/>
    <row r="1173" ht="19.95" customHeight="1" x14ac:dyDescent="0.3"/>
    <row r="1174" ht="19.95" customHeight="1" x14ac:dyDescent="0.3"/>
    <row r="1175" ht="19.95" customHeight="1" x14ac:dyDescent="0.3"/>
    <row r="1176" ht="19.95" customHeight="1" x14ac:dyDescent="0.3"/>
    <row r="1177" ht="19.95" customHeight="1" x14ac:dyDescent="0.3"/>
    <row r="1178" ht="19.95" customHeight="1" x14ac:dyDescent="0.3"/>
    <row r="1179" ht="19.95" customHeight="1" x14ac:dyDescent="0.3"/>
    <row r="1180" ht="19.95" customHeight="1" x14ac:dyDescent="0.3"/>
    <row r="1181" ht="19.95" customHeight="1" x14ac:dyDescent="0.3"/>
    <row r="1182" ht="19.95" customHeight="1" x14ac:dyDescent="0.3"/>
    <row r="1183" ht="19.95" customHeight="1" x14ac:dyDescent="0.3"/>
    <row r="1184" ht="19.95" customHeight="1" x14ac:dyDescent="0.3"/>
    <row r="1185" ht="19.95" customHeight="1" x14ac:dyDescent="0.3"/>
    <row r="1186" ht="19.95" customHeight="1" x14ac:dyDescent="0.3"/>
    <row r="1187" ht="19.95" customHeight="1" x14ac:dyDescent="0.3"/>
    <row r="1188" ht="19.95" customHeight="1" x14ac:dyDescent="0.3"/>
    <row r="1189" ht="19.95" customHeight="1" x14ac:dyDescent="0.3"/>
    <row r="1190" ht="19.95" customHeight="1" x14ac:dyDescent="0.3"/>
    <row r="1191" ht="19.95" customHeight="1" x14ac:dyDescent="0.3"/>
    <row r="1192" ht="19.95" customHeight="1" x14ac:dyDescent="0.3"/>
    <row r="1193" ht="19.95" customHeight="1" x14ac:dyDescent="0.3"/>
    <row r="1194" ht="19.95" customHeight="1" x14ac:dyDescent="0.3"/>
    <row r="1195" ht="19.95" customHeight="1" x14ac:dyDescent="0.3"/>
    <row r="1196" ht="19.95" customHeight="1" x14ac:dyDescent="0.3"/>
    <row r="1197" ht="19.95" customHeight="1" x14ac:dyDescent="0.3"/>
    <row r="1198" ht="19.95" customHeight="1" x14ac:dyDescent="0.3"/>
    <row r="1199" ht="19.95" customHeight="1" x14ac:dyDescent="0.3"/>
    <row r="1200" ht="19.95" customHeight="1" x14ac:dyDescent="0.3"/>
    <row r="1201" ht="19.95" customHeight="1" x14ac:dyDescent="0.3"/>
    <row r="1202" ht="19.95" customHeight="1" x14ac:dyDescent="0.3"/>
    <row r="1203" ht="19.95" customHeight="1" x14ac:dyDescent="0.3"/>
    <row r="1204" ht="19.95" customHeight="1" x14ac:dyDescent="0.3"/>
    <row r="1205" ht="19.95" customHeight="1" x14ac:dyDescent="0.3"/>
    <row r="1206" ht="19.95" customHeight="1" x14ac:dyDescent="0.3"/>
    <row r="1207" ht="19.95" customHeight="1" x14ac:dyDescent="0.3"/>
    <row r="1208" ht="19.95" customHeight="1" x14ac:dyDescent="0.3"/>
    <row r="1209" ht="19.95" customHeight="1" x14ac:dyDescent="0.3"/>
    <row r="1210" ht="19.95" customHeight="1" x14ac:dyDescent="0.3"/>
    <row r="1211" ht="19.95" customHeight="1" x14ac:dyDescent="0.3"/>
    <row r="1212" ht="19.95" customHeight="1" x14ac:dyDescent="0.3"/>
    <row r="1213" ht="19.95" customHeight="1" x14ac:dyDescent="0.3"/>
    <row r="1214" ht="19.95" customHeight="1" x14ac:dyDescent="0.3"/>
    <row r="1215" ht="19.95" customHeight="1" x14ac:dyDescent="0.3"/>
    <row r="1216" ht="19.95" customHeight="1" x14ac:dyDescent="0.3"/>
    <row r="1217" ht="19.95" customHeight="1" x14ac:dyDescent="0.3"/>
    <row r="1218" ht="19.95" customHeight="1" x14ac:dyDescent="0.3"/>
    <row r="1219" ht="19.95" customHeight="1" x14ac:dyDescent="0.3"/>
    <row r="1220" ht="19.95" customHeight="1" x14ac:dyDescent="0.3"/>
    <row r="1221" ht="19.95" customHeight="1" x14ac:dyDescent="0.3"/>
    <row r="1222" ht="19.95" customHeight="1" x14ac:dyDescent="0.3"/>
    <row r="1223" ht="19.95" customHeight="1" x14ac:dyDescent="0.3"/>
    <row r="1224" ht="19.95" customHeight="1" x14ac:dyDescent="0.3"/>
    <row r="1225" ht="19.95" customHeight="1" x14ac:dyDescent="0.3"/>
    <row r="1226" ht="19.95" customHeight="1" x14ac:dyDescent="0.3"/>
    <row r="1227" ht="19.95" customHeight="1" x14ac:dyDescent="0.3"/>
    <row r="1228" ht="19.95" customHeight="1" x14ac:dyDescent="0.3"/>
    <row r="1229" ht="19.95" customHeight="1" x14ac:dyDescent="0.3"/>
    <row r="1230" ht="19.95" customHeight="1" x14ac:dyDescent="0.3"/>
    <row r="1231" ht="19.95" customHeight="1" x14ac:dyDescent="0.3"/>
    <row r="1232" ht="19.95" customHeight="1" x14ac:dyDescent="0.3"/>
    <row r="1233" ht="19.95" customHeight="1" x14ac:dyDescent="0.3"/>
    <row r="1234" ht="19.95" customHeight="1" x14ac:dyDescent="0.3"/>
    <row r="1235" ht="19.95" customHeight="1" x14ac:dyDescent="0.3"/>
    <row r="1236" ht="19.95" customHeight="1" x14ac:dyDescent="0.3"/>
    <row r="1237" ht="19.95" customHeight="1" x14ac:dyDescent="0.3"/>
    <row r="1238" ht="19.95" customHeight="1" x14ac:dyDescent="0.3"/>
    <row r="1239" ht="19.95" customHeight="1" x14ac:dyDescent="0.3"/>
    <row r="1240" ht="19.95" customHeight="1" x14ac:dyDescent="0.3"/>
    <row r="1241" ht="19.95" customHeight="1" x14ac:dyDescent="0.3"/>
    <row r="1242" ht="19.95" customHeight="1" x14ac:dyDescent="0.3"/>
    <row r="1243" ht="19.95" customHeight="1" x14ac:dyDescent="0.3"/>
    <row r="1244" ht="19.95" customHeight="1" x14ac:dyDescent="0.3"/>
    <row r="1245" ht="19.95" customHeight="1" x14ac:dyDescent="0.3"/>
    <row r="1246" ht="19.95" customHeight="1" x14ac:dyDescent="0.3"/>
    <row r="1247" ht="19.95" customHeight="1" x14ac:dyDescent="0.3"/>
    <row r="1248" ht="19.95" customHeight="1" x14ac:dyDescent="0.3"/>
    <row r="1249" ht="19.95" customHeight="1" x14ac:dyDescent="0.3"/>
    <row r="1250" ht="19.95" customHeight="1" x14ac:dyDescent="0.3"/>
    <row r="1251" ht="19.95" customHeight="1" x14ac:dyDescent="0.3"/>
    <row r="1252" ht="19.95" customHeight="1" x14ac:dyDescent="0.3"/>
    <row r="1253" ht="19.95" customHeight="1" x14ac:dyDescent="0.3"/>
    <row r="1254" ht="19.95" customHeight="1" x14ac:dyDescent="0.3"/>
    <row r="1255" ht="19.95" customHeight="1" x14ac:dyDescent="0.3"/>
    <row r="1256" ht="19.95" customHeight="1" x14ac:dyDescent="0.3"/>
    <row r="1257" ht="19.95" customHeight="1" x14ac:dyDescent="0.3"/>
    <row r="1258" ht="19.95" customHeight="1" x14ac:dyDescent="0.3"/>
    <row r="1259" ht="19.95" customHeight="1" x14ac:dyDescent="0.3"/>
    <row r="1260" ht="19.95" customHeight="1" x14ac:dyDescent="0.3"/>
    <row r="1261" ht="19.95" customHeight="1" x14ac:dyDescent="0.3"/>
    <row r="1262" ht="19.95" customHeight="1" x14ac:dyDescent="0.3"/>
    <row r="1263" ht="19.95" customHeight="1" x14ac:dyDescent="0.3"/>
    <row r="1264" ht="19.95" customHeight="1" x14ac:dyDescent="0.3"/>
    <row r="1265" ht="19.95" customHeight="1" x14ac:dyDescent="0.3"/>
    <row r="1266" ht="19.95" customHeight="1" x14ac:dyDescent="0.3"/>
    <row r="1267" ht="19.95" customHeight="1" x14ac:dyDescent="0.3"/>
    <row r="1268" ht="19.95" customHeight="1" x14ac:dyDescent="0.3"/>
    <row r="1269" ht="19.95" customHeight="1" x14ac:dyDescent="0.3"/>
    <row r="1270" ht="19.95" customHeight="1" x14ac:dyDescent="0.3"/>
    <row r="1271" ht="19.95" customHeight="1" x14ac:dyDescent="0.3"/>
    <row r="1272" ht="19.95" customHeight="1" x14ac:dyDescent="0.3"/>
    <row r="1273" ht="19.95" customHeight="1" x14ac:dyDescent="0.3"/>
    <row r="1274" ht="19.95" customHeight="1" x14ac:dyDescent="0.3"/>
    <row r="1275" ht="19.95" customHeight="1" x14ac:dyDescent="0.3"/>
    <row r="1276" ht="19.95" customHeight="1" x14ac:dyDescent="0.3"/>
    <row r="1277" ht="19.95" customHeight="1" x14ac:dyDescent="0.3"/>
    <row r="1278" ht="19.95" customHeight="1" x14ac:dyDescent="0.3"/>
    <row r="1279" ht="19.95" customHeight="1" x14ac:dyDescent="0.3"/>
    <row r="1280" ht="19.95" customHeight="1" x14ac:dyDescent="0.3"/>
    <row r="1281" ht="19.95" customHeight="1" x14ac:dyDescent="0.3"/>
    <row r="1282" ht="19.95" customHeight="1" x14ac:dyDescent="0.3"/>
    <row r="1283" ht="19.95" customHeight="1" x14ac:dyDescent="0.3"/>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6"/>
  <sheetViews>
    <sheetView topLeftCell="A22" workbookViewId="0">
      <pane xSplit="1" topLeftCell="B1" activePane="topRight" state="frozen"/>
      <selection pane="topRight" activeCell="M30" sqref="M30"/>
    </sheetView>
  </sheetViews>
  <sheetFormatPr defaultRowHeight="14.4" x14ac:dyDescent="0.3"/>
  <cols>
    <col min="5" max="5" width="23.5546875" customWidth="1"/>
    <col min="9" max="9" width="52.44140625" customWidth="1"/>
  </cols>
  <sheetData>
    <row r="1" spans="1:29" s="1" customFormat="1" ht="31.8" thickBot="1" x14ac:dyDescent="0.35">
      <c r="A1" s="1" t="s">
        <v>54</v>
      </c>
      <c r="B1" s="1" t="s">
        <v>55</v>
      </c>
      <c r="C1" s="1" t="s">
        <v>2588</v>
      </c>
      <c r="D1" s="1" t="s">
        <v>2589</v>
      </c>
      <c r="E1" s="1" t="s">
        <v>2590</v>
      </c>
      <c r="F1" s="1" t="s">
        <v>2591</v>
      </c>
      <c r="G1" s="1" t="s">
        <v>2592</v>
      </c>
      <c r="H1" s="1" t="s">
        <v>2593</v>
      </c>
      <c r="I1" s="1" t="s">
        <v>2594</v>
      </c>
      <c r="J1" s="1" t="s">
        <v>2595</v>
      </c>
      <c r="K1" s="1" t="s">
        <v>2596</v>
      </c>
      <c r="L1" s="1" t="s">
        <v>2597</v>
      </c>
      <c r="M1" s="1" t="s">
        <v>2598</v>
      </c>
      <c r="N1" s="1" t="s">
        <v>2599</v>
      </c>
      <c r="O1" s="1" t="s">
        <v>2216</v>
      </c>
      <c r="P1" s="1" t="s">
        <v>2600</v>
      </c>
      <c r="Q1" s="1" t="s">
        <v>2601</v>
      </c>
      <c r="R1" s="1" t="s">
        <v>2602</v>
      </c>
      <c r="S1" s="1" t="s">
        <v>2603</v>
      </c>
      <c r="T1" s="1" t="s">
        <v>2604</v>
      </c>
      <c r="U1" s="1" t="s">
        <v>2605</v>
      </c>
      <c r="V1" s="1" t="s">
        <v>2606</v>
      </c>
      <c r="W1" s="1" t="s">
        <v>2607</v>
      </c>
      <c r="X1" s="1" t="s">
        <v>2608</v>
      </c>
      <c r="Y1" s="1" t="s">
        <v>2609</v>
      </c>
      <c r="Z1" s="1" t="s">
        <v>2610</v>
      </c>
      <c r="AA1" s="1" t="s">
        <v>2611</v>
      </c>
      <c r="AB1" s="1" t="s">
        <v>2612</v>
      </c>
      <c r="AC1" s="1" t="s">
        <v>2613</v>
      </c>
    </row>
    <row r="2" spans="1:29" ht="15" thickTop="1" x14ac:dyDescent="0.3">
      <c r="A2" s="3">
        <v>245</v>
      </c>
      <c r="B2" s="3">
        <v>6</v>
      </c>
      <c r="C2" t="s">
        <v>2614</v>
      </c>
      <c r="D2">
        <v>1444368</v>
      </c>
      <c r="E2" t="s">
        <v>2615</v>
      </c>
      <c r="I2" t="s">
        <v>2616</v>
      </c>
      <c r="J2" t="s">
        <v>2617</v>
      </c>
      <c r="L2">
        <v>4</v>
      </c>
      <c r="M2" t="s">
        <v>2618</v>
      </c>
      <c r="N2" t="s">
        <v>2619</v>
      </c>
      <c r="U2">
        <v>2008</v>
      </c>
      <c r="W2" t="s">
        <v>2620</v>
      </c>
      <c r="X2" t="s">
        <v>2621</v>
      </c>
      <c r="Z2" t="s">
        <v>2622</v>
      </c>
      <c r="AB2" t="s">
        <v>2623</v>
      </c>
      <c r="AC2" t="s">
        <v>2624</v>
      </c>
    </row>
    <row r="3" spans="1:29" x14ac:dyDescent="0.3">
      <c r="A3" s="3">
        <v>246</v>
      </c>
      <c r="B3" s="3">
        <v>6</v>
      </c>
      <c r="C3" t="s">
        <v>2614</v>
      </c>
      <c r="D3">
        <v>1396067</v>
      </c>
      <c r="E3" t="s">
        <v>2625</v>
      </c>
      <c r="I3" t="s">
        <v>2626</v>
      </c>
      <c r="J3" t="s">
        <v>2627</v>
      </c>
      <c r="L3">
        <v>10</v>
      </c>
      <c r="M3" t="s">
        <v>2628</v>
      </c>
      <c r="N3" t="s">
        <v>2629</v>
      </c>
      <c r="U3">
        <v>2008</v>
      </c>
      <c r="W3" t="s">
        <v>2630</v>
      </c>
      <c r="X3" t="s">
        <v>2631</v>
      </c>
      <c r="Z3" t="s">
        <v>2632</v>
      </c>
      <c r="AB3" t="s">
        <v>2623</v>
      </c>
      <c r="AC3" t="s">
        <v>2624</v>
      </c>
    </row>
    <row r="4" spans="1:29" x14ac:dyDescent="0.3">
      <c r="A4" s="3">
        <v>247</v>
      </c>
      <c r="B4" s="3">
        <v>6</v>
      </c>
      <c r="C4" t="s">
        <v>2614</v>
      </c>
      <c r="D4">
        <v>1691379</v>
      </c>
      <c r="E4" t="s">
        <v>2633</v>
      </c>
      <c r="I4" t="s">
        <v>2634</v>
      </c>
      <c r="J4" t="s">
        <v>2635</v>
      </c>
      <c r="L4">
        <v>15</v>
      </c>
      <c r="M4" t="s">
        <v>2636</v>
      </c>
      <c r="N4" t="s">
        <v>2637</v>
      </c>
      <c r="U4">
        <v>2009</v>
      </c>
      <c r="W4" t="s">
        <v>2638</v>
      </c>
      <c r="X4" t="s">
        <v>2639</v>
      </c>
      <c r="Z4" t="s">
        <v>2640</v>
      </c>
      <c r="AA4" t="s">
        <v>2641</v>
      </c>
      <c r="AB4" t="s">
        <v>2642</v>
      </c>
      <c r="AC4" t="s">
        <v>2643</v>
      </c>
    </row>
    <row r="5" spans="1:29" x14ac:dyDescent="0.3">
      <c r="A5" s="3">
        <v>248</v>
      </c>
      <c r="B5" s="3">
        <v>6</v>
      </c>
      <c r="C5" t="s">
        <v>2614</v>
      </c>
      <c r="D5">
        <v>2954862</v>
      </c>
      <c r="E5" t="s">
        <v>2655</v>
      </c>
      <c r="I5" t="s">
        <v>2656</v>
      </c>
      <c r="J5" t="s">
        <v>2657</v>
      </c>
      <c r="L5">
        <v>11</v>
      </c>
      <c r="M5" t="s">
        <v>2658</v>
      </c>
      <c r="N5" t="s">
        <v>2659</v>
      </c>
      <c r="U5">
        <v>2015</v>
      </c>
      <c r="W5" t="s">
        <v>2660</v>
      </c>
      <c r="X5" t="s">
        <v>2661</v>
      </c>
      <c r="Z5" t="s">
        <v>2662</v>
      </c>
      <c r="AA5" t="s">
        <v>2663</v>
      </c>
      <c r="AB5" t="s">
        <v>2653</v>
      </c>
      <c r="AC5" t="s">
        <v>2654</v>
      </c>
    </row>
    <row r="6" spans="1:29" x14ac:dyDescent="0.3">
      <c r="A6" s="3">
        <v>249</v>
      </c>
      <c r="B6" s="3">
        <v>6</v>
      </c>
      <c r="C6" t="s">
        <v>2614</v>
      </c>
      <c r="D6">
        <v>1618989</v>
      </c>
      <c r="E6" t="s">
        <v>2664</v>
      </c>
      <c r="I6" t="s">
        <v>2665</v>
      </c>
      <c r="J6" t="s">
        <v>2666</v>
      </c>
      <c r="L6">
        <v>21</v>
      </c>
      <c r="M6" t="s">
        <v>2667</v>
      </c>
      <c r="N6" t="s">
        <v>2668</v>
      </c>
      <c r="O6" t="s">
        <v>2669</v>
      </c>
      <c r="P6" t="s">
        <v>2670</v>
      </c>
      <c r="Q6">
        <v>82</v>
      </c>
      <c r="R6">
        <v>8</v>
      </c>
      <c r="T6" t="s">
        <v>2671</v>
      </c>
      <c r="U6">
        <v>2009</v>
      </c>
      <c r="V6" t="s">
        <v>2672</v>
      </c>
      <c r="AB6" t="s">
        <v>2673</v>
      </c>
      <c r="AC6" t="s">
        <v>2674</v>
      </c>
    </row>
    <row r="7" spans="1:29" x14ac:dyDescent="0.3">
      <c r="A7" s="3">
        <v>250</v>
      </c>
      <c r="B7" s="3">
        <v>6</v>
      </c>
      <c r="C7" t="s">
        <v>2614</v>
      </c>
      <c r="D7">
        <v>2039234</v>
      </c>
      <c r="E7" t="s">
        <v>2675</v>
      </c>
      <c r="I7" t="s">
        <v>2676</v>
      </c>
      <c r="J7" t="s">
        <v>2677</v>
      </c>
      <c r="L7">
        <v>6</v>
      </c>
      <c r="M7" t="s">
        <v>2678</v>
      </c>
      <c r="N7" t="s">
        <v>2679</v>
      </c>
      <c r="O7" t="s">
        <v>2680</v>
      </c>
      <c r="P7" s="7">
        <v>40817</v>
      </c>
      <c r="Q7">
        <v>10</v>
      </c>
      <c r="R7">
        <v>4</v>
      </c>
      <c r="T7" t="s">
        <v>2681</v>
      </c>
      <c r="U7">
        <v>2011</v>
      </c>
      <c r="V7" t="s">
        <v>2682</v>
      </c>
      <c r="AB7" t="s">
        <v>2683</v>
      </c>
      <c r="AC7" t="s">
        <v>2684</v>
      </c>
    </row>
    <row r="8" spans="1:29" x14ac:dyDescent="0.3">
      <c r="A8" s="3">
        <v>251</v>
      </c>
      <c r="B8" s="3">
        <v>6</v>
      </c>
      <c r="C8" t="s">
        <v>2614</v>
      </c>
      <c r="D8">
        <v>2971171</v>
      </c>
      <c r="E8" t="s">
        <v>2644</v>
      </c>
      <c r="I8" t="s">
        <v>2645</v>
      </c>
      <c r="J8" t="s">
        <v>2646</v>
      </c>
      <c r="L8">
        <v>8</v>
      </c>
      <c r="M8" t="s">
        <v>2647</v>
      </c>
      <c r="N8" t="s">
        <v>2648</v>
      </c>
      <c r="U8">
        <v>2014</v>
      </c>
      <c r="W8" t="s">
        <v>2649</v>
      </c>
      <c r="X8" t="s">
        <v>2650</v>
      </c>
      <c r="Z8" t="s">
        <v>2651</v>
      </c>
      <c r="AA8" t="s">
        <v>2652</v>
      </c>
      <c r="AB8" t="s">
        <v>2653</v>
      </c>
      <c r="AC8" t="s">
        <v>2654</v>
      </c>
    </row>
    <row r="9" spans="1:29" x14ac:dyDescent="0.3">
      <c r="A9" s="3">
        <v>252</v>
      </c>
      <c r="B9" s="3">
        <v>6</v>
      </c>
      <c r="C9" t="s">
        <v>2614</v>
      </c>
      <c r="D9">
        <v>2310864</v>
      </c>
      <c r="E9" t="s">
        <v>2706</v>
      </c>
      <c r="I9" t="s">
        <v>2707</v>
      </c>
      <c r="J9" t="s">
        <v>2708</v>
      </c>
      <c r="L9">
        <v>6</v>
      </c>
      <c r="M9" t="s">
        <v>2709</v>
      </c>
      <c r="N9" t="s">
        <v>2710</v>
      </c>
      <c r="U9">
        <v>2012</v>
      </c>
      <c r="W9" t="s">
        <v>2711</v>
      </c>
      <c r="X9" t="s">
        <v>2712</v>
      </c>
      <c r="Z9" t="s">
        <v>2713</v>
      </c>
      <c r="AB9" t="s">
        <v>2623</v>
      </c>
      <c r="AC9" t="s">
        <v>2624</v>
      </c>
    </row>
    <row r="10" spans="1:29" x14ac:dyDescent="0.3">
      <c r="A10" s="3">
        <v>253</v>
      </c>
      <c r="B10" s="3">
        <v>6</v>
      </c>
      <c r="C10" t="s">
        <v>2614</v>
      </c>
      <c r="D10">
        <v>2842124</v>
      </c>
      <c r="E10" t="s">
        <v>2685</v>
      </c>
      <c r="I10" t="s">
        <v>2686</v>
      </c>
      <c r="J10" t="s">
        <v>2687</v>
      </c>
      <c r="L10">
        <v>28</v>
      </c>
      <c r="M10" t="s">
        <v>2688</v>
      </c>
      <c r="N10" t="s">
        <v>2689</v>
      </c>
      <c r="O10" t="s">
        <v>2690</v>
      </c>
      <c r="P10" s="7">
        <v>41974</v>
      </c>
      <c r="Q10">
        <v>96</v>
      </c>
      <c r="R10" t="s">
        <v>2691</v>
      </c>
      <c r="T10" t="s">
        <v>2692</v>
      </c>
      <c r="U10">
        <v>2014</v>
      </c>
      <c r="V10" t="s">
        <v>2693</v>
      </c>
      <c r="AB10" t="s">
        <v>2694</v>
      </c>
      <c r="AC10" t="s">
        <v>2695</v>
      </c>
    </row>
    <row r="11" spans="1:29" x14ac:dyDescent="0.3">
      <c r="A11" s="3">
        <v>254</v>
      </c>
      <c r="B11" s="3">
        <v>6</v>
      </c>
      <c r="C11" t="s">
        <v>2614</v>
      </c>
      <c r="D11">
        <v>2523603</v>
      </c>
      <c r="E11" t="s">
        <v>2696</v>
      </c>
      <c r="I11" t="s">
        <v>2697</v>
      </c>
      <c r="J11" t="s">
        <v>2698</v>
      </c>
      <c r="L11">
        <v>6</v>
      </c>
      <c r="M11" t="s">
        <v>2699</v>
      </c>
      <c r="N11" t="s">
        <v>2700</v>
      </c>
      <c r="U11">
        <v>2012</v>
      </c>
      <c r="W11" t="s">
        <v>2701</v>
      </c>
      <c r="X11" t="s">
        <v>2702</v>
      </c>
      <c r="Z11" t="s">
        <v>2703</v>
      </c>
      <c r="AA11" t="s">
        <v>2704</v>
      </c>
      <c r="AB11" t="s">
        <v>2705</v>
      </c>
      <c r="AC11" t="s">
        <v>2674</v>
      </c>
    </row>
    <row r="12" spans="1:29" x14ac:dyDescent="0.3">
      <c r="A12" s="3">
        <v>255</v>
      </c>
      <c r="B12" s="3">
        <v>6</v>
      </c>
      <c r="C12" t="s">
        <v>2614</v>
      </c>
      <c r="D12">
        <v>1488148</v>
      </c>
      <c r="E12" t="s">
        <v>2714</v>
      </c>
      <c r="I12" t="s">
        <v>2715</v>
      </c>
      <c r="J12" t="s">
        <v>2716</v>
      </c>
      <c r="L12">
        <v>4</v>
      </c>
      <c r="M12" t="s">
        <v>2717</v>
      </c>
      <c r="N12" t="s">
        <v>2718</v>
      </c>
      <c r="U12">
        <v>2008</v>
      </c>
      <c r="W12" t="s">
        <v>2719</v>
      </c>
      <c r="X12" t="s">
        <v>2720</v>
      </c>
      <c r="Z12" t="s">
        <v>2721</v>
      </c>
      <c r="AB12" t="s">
        <v>2623</v>
      </c>
      <c r="AC12" t="s">
        <v>2624</v>
      </c>
    </row>
    <row r="13" spans="1:29" x14ac:dyDescent="0.3">
      <c r="A13" s="3">
        <v>256</v>
      </c>
      <c r="B13" s="3">
        <v>6</v>
      </c>
      <c r="C13" t="s">
        <v>2614</v>
      </c>
      <c r="D13">
        <v>1497380</v>
      </c>
      <c r="E13" t="s">
        <v>2722</v>
      </c>
      <c r="I13" t="s">
        <v>2723</v>
      </c>
      <c r="J13" t="s">
        <v>2724</v>
      </c>
      <c r="L13">
        <v>4</v>
      </c>
      <c r="M13" t="s">
        <v>2725</v>
      </c>
      <c r="N13" t="s">
        <v>2726</v>
      </c>
      <c r="U13">
        <v>2008</v>
      </c>
      <c r="W13" t="s">
        <v>2727</v>
      </c>
      <c r="X13" t="s">
        <v>2728</v>
      </c>
      <c r="Z13" t="s">
        <v>2729</v>
      </c>
      <c r="AA13" t="s">
        <v>2730</v>
      </c>
      <c r="AB13" t="s">
        <v>2705</v>
      </c>
      <c r="AC13" t="s">
        <v>2674</v>
      </c>
    </row>
    <row r="14" spans="1:29" x14ac:dyDescent="0.3">
      <c r="A14" s="3">
        <v>257</v>
      </c>
      <c r="B14" s="3">
        <v>6</v>
      </c>
      <c r="C14" t="s">
        <v>2614</v>
      </c>
      <c r="D14">
        <v>1687152</v>
      </c>
      <c r="E14" t="s">
        <v>2731</v>
      </c>
      <c r="I14" t="s">
        <v>2732</v>
      </c>
      <c r="J14" t="s">
        <v>2733</v>
      </c>
      <c r="L14">
        <v>16</v>
      </c>
      <c r="M14" t="s">
        <v>2734</v>
      </c>
      <c r="N14" t="s">
        <v>2735</v>
      </c>
      <c r="O14" t="s">
        <v>2736</v>
      </c>
      <c r="P14" s="7">
        <v>40118</v>
      </c>
      <c r="Q14">
        <v>35</v>
      </c>
      <c r="R14">
        <v>6</v>
      </c>
      <c r="T14" t="s">
        <v>2737</v>
      </c>
      <c r="U14">
        <v>2009</v>
      </c>
      <c r="V14" t="s">
        <v>2738</v>
      </c>
      <c r="AB14" t="s">
        <v>2739</v>
      </c>
      <c r="AC14" t="s">
        <v>2740</v>
      </c>
    </row>
    <row r="15" spans="1:29" x14ac:dyDescent="0.3">
      <c r="A15" s="3">
        <v>258</v>
      </c>
      <c r="B15" s="3">
        <v>6</v>
      </c>
      <c r="C15" t="s">
        <v>2614</v>
      </c>
      <c r="D15">
        <v>2172182</v>
      </c>
      <c r="E15" t="s">
        <v>2741</v>
      </c>
      <c r="I15" t="s">
        <v>2742</v>
      </c>
      <c r="J15" t="s">
        <v>2743</v>
      </c>
      <c r="L15">
        <v>12</v>
      </c>
      <c r="M15" t="s">
        <v>2744</v>
      </c>
      <c r="N15" t="s">
        <v>2745</v>
      </c>
      <c r="U15">
        <v>2006</v>
      </c>
      <c r="W15" t="s">
        <v>2746</v>
      </c>
      <c r="X15" t="s">
        <v>2747</v>
      </c>
      <c r="Z15" t="s">
        <v>2748</v>
      </c>
      <c r="AA15" t="s">
        <v>2749</v>
      </c>
      <c r="AB15" t="s">
        <v>2642</v>
      </c>
      <c r="AC15" t="s">
        <v>2643</v>
      </c>
    </row>
    <row r="16" spans="1:29" x14ac:dyDescent="0.3">
      <c r="A16" s="3">
        <v>259</v>
      </c>
      <c r="B16" s="3">
        <v>6</v>
      </c>
      <c r="C16" t="s">
        <v>2614</v>
      </c>
      <c r="D16">
        <v>3089114</v>
      </c>
      <c r="E16" t="s">
        <v>2750</v>
      </c>
      <c r="I16" t="s">
        <v>2751</v>
      </c>
      <c r="J16" t="s">
        <v>2752</v>
      </c>
      <c r="L16">
        <v>23</v>
      </c>
      <c r="M16" t="s">
        <v>2753</v>
      </c>
      <c r="N16" t="s">
        <v>2754</v>
      </c>
      <c r="O16" t="s">
        <v>2680</v>
      </c>
      <c r="P16" s="7">
        <v>42856</v>
      </c>
      <c r="Q16">
        <v>16</v>
      </c>
      <c r="R16">
        <v>2</v>
      </c>
      <c r="T16" t="s">
        <v>2755</v>
      </c>
      <c r="U16">
        <v>2017</v>
      </c>
      <c r="V16" t="s">
        <v>2682</v>
      </c>
      <c r="AB16" t="s">
        <v>2683</v>
      </c>
      <c r="AC16" t="s">
        <v>2684</v>
      </c>
    </row>
    <row r="17" spans="1:29" x14ac:dyDescent="0.3">
      <c r="A17" s="3">
        <v>260</v>
      </c>
      <c r="B17" s="3">
        <v>6</v>
      </c>
      <c r="C17" t="s">
        <v>2614</v>
      </c>
      <c r="D17">
        <v>1608796</v>
      </c>
      <c r="E17" t="s">
        <v>2741</v>
      </c>
      <c r="I17" t="s">
        <v>2765</v>
      </c>
      <c r="J17" t="s">
        <v>2766</v>
      </c>
      <c r="L17">
        <v>12</v>
      </c>
      <c r="M17" t="s">
        <v>2767</v>
      </c>
      <c r="O17" t="s">
        <v>2768</v>
      </c>
      <c r="P17" s="7">
        <v>39904</v>
      </c>
      <c r="Q17">
        <v>9</v>
      </c>
      <c r="R17" t="s">
        <v>2769</v>
      </c>
      <c r="T17" t="s">
        <v>2770</v>
      </c>
      <c r="U17">
        <v>2009</v>
      </c>
      <c r="V17" t="s">
        <v>2771</v>
      </c>
      <c r="AB17" t="s">
        <v>2772</v>
      </c>
      <c r="AC17" t="s">
        <v>2695</v>
      </c>
    </row>
    <row r="18" spans="1:29" x14ac:dyDescent="0.3">
      <c r="A18" s="3">
        <v>261</v>
      </c>
      <c r="B18" s="3">
        <v>6</v>
      </c>
      <c r="C18" t="s">
        <v>2614</v>
      </c>
      <c r="D18">
        <v>2184540</v>
      </c>
      <c r="E18" t="s">
        <v>2773</v>
      </c>
      <c r="I18" t="s">
        <v>2774</v>
      </c>
      <c r="J18" t="s">
        <v>2775</v>
      </c>
      <c r="L18">
        <v>6</v>
      </c>
      <c r="M18" t="s">
        <v>2776</v>
      </c>
      <c r="N18" t="s">
        <v>2777</v>
      </c>
      <c r="U18">
        <v>2012</v>
      </c>
      <c r="W18" t="s">
        <v>2778</v>
      </c>
      <c r="X18" t="s">
        <v>2779</v>
      </c>
      <c r="Z18" t="s">
        <v>2780</v>
      </c>
      <c r="AA18" t="s">
        <v>2781</v>
      </c>
      <c r="AB18" t="s">
        <v>2705</v>
      </c>
      <c r="AC18" t="s">
        <v>2674</v>
      </c>
    </row>
    <row r="19" spans="1:29" x14ac:dyDescent="0.3">
      <c r="A19" s="3">
        <v>262</v>
      </c>
      <c r="B19" s="3">
        <v>6</v>
      </c>
      <c r="C19" t="s">
        <v>2614</v>
      </c>
      <c r="D19">
        <v>2019158</v>
      </c>
      <c r="E19" t="s">
        <v>2797</v>
      </c>
      <c r="I19" t="s">
        <v>2798</v>
      </c>
      <c r="J19" t="s">
        <v>2799</v>
      </c>
      <c r="K19">
        <v>19</v>
      </c>
      <c r="L19">
        <v>8</v>
      </c>
      <c r="M19" t="s">
        <v>2800</v>
      </c>
      <c r="N19" t="s">
        <v>2801</v>
      </c>
      <c r="U19">
        <v>2011</v>
      </c>
      <c r="W19" t="s">
        <v>2802</v>
      </c>
      <c r="X19" t="s">
        <v>2803</v>
      </c>
      <c r="Z19" t="s">
        <v>2804</v>
      </c>
      <c r="AA19" t="s">
        <v>2805</v>
      </c>
      <c r="AB19" t="s">
        <v>2705</v>
      </c>
      <c r="AC19" t="s">
        <v>2674</v>
      </c>
    </row>
    <row r="20" spans="1:29" x14ac:dyDescent="0.3">
      <c r="A20" s="3">
        <v>263</v>
      </c>
      <c r="B20" s="3">
        <v>6</v>
      </c>
      <c r="C20" t="s">
        <v>2614</v>
      </c>
      <c r="D20">
        <v>1960344</v>
      </c>
      <c r="E20" t="s">
        <v>2806</v>
      </c>
      <c r="I20" t="s">
        <v>2807</v>
      </c>
      <c r="J20" t="s">
        <v>2808</v>
      </c>
      <c r="L20">
        <v>2</v>
      </c>
      <c r="M20" t="s">
        <v>2809</v>
      </c>
      <c r="N20" t="s">
        <v>2810</v>
      </c>
      <c r="U20">
        <v>2011</v>
      </c>
      <c r="W20" t="s">
        <v>2811</v>
      </c>
      <c r="X20" t="s">
        <v>2812</v>
      </c>
      <c r="Z20" t="s">
        <v>2813</v>
      </c>
      <c r="AA20" t="s">
        <v>2814</v>
      </c>
      <c r="AB20" t="s">
        <v>2705</v>
      </c>
      <c r="AC20" t="s">
        <v>2674</v>
      </c>
    </row>
    <row r="21" spans="1:29" x14ac:dyDescent="0.3">
      <c r="A21" s="3">
        <v>264</v>
      </c>
      <c r="B21" s="3">
        <v>6</v>
      </c>
      <c r="C21" t="s">
        <v>2614</v>
      </c>
      <c r="D21">
        <v>1475667</v>
      </c>
      <c r="E21" t="s">
        <v>2782</v>
      </c>
      <c r="I21" t="s">
        <v>2783</v>
      </c>
      <c r="J21" t="s">
        <v>2698</v>
      </c>
      <c r="L21">
        <v>6</v>
      </c>
      <c r="M21" t="s">
        <v>2784</v>
      </c>
      <c r="N21" t="s">
        <v>2785</v>
      </c>
      <c r="U21">
        <v>2008</v>
      </c>
      <c r="W21" t="s">
        <v>2786</v>
      </c>
      <c r="X21" t="s">
        <v>2787</v>
      </c>
      <c r="Z21" t="s">
        <v>2788</v>
      </c>
      <c r="AB21" t="s">
        <v>2623</v>
      </c>
      <c r="AC21" t="s">
        <v>2624</v>
      </c>
    </row>
    <row r="22" spans="1:29" x14ac:dyDescent="0.3">
      <c r="A22" s="3">
        <v>265</v>
      </c>
      <c r="B22" s="3">
        <v>6</v>
      </c>
      <c r="C22" t="s">
        <v>2614</v>
      </c>
      <c r="D22">
        <v>949417</v>
      </c>
      <c r="E22" t="s">
        <v>2756</v>
      </c>
      <c r="I22" t="s">
        <v>2757</v>
      </c>
      <c r="J22" t="s">
        <v>2758</v>
      </c>
      <c r="L22">
        <v>2</v>
      </c>
      <c r="M22" t="s">
        <v>2759</v>
      </c>
      <c r="N22" t="s">
        <v>2760</v>
      </c>
      <c r="U22">
        <v>2003</v>
      </c>
      <c r="W22" t="s">
        <v>2761</v>
      </c>
      <c r="X22" t="s">
        <v>2762</v>
      </c>
      <c r="Z22" t="s">
        <v>2763</v>
      </c>
      <c r="AA22" t="s">
        <v>2764</v>
      </c>
      <c r="AB22" t="s">
        <v>2705</v>
      </c>
      <c r="AC22" t="s">
        <v>2674</v>
      </c>
    </row>
    <row r="23" spans="1:29" x14ac:dyDescent="0.3">
      <c r="A23" s="3">
        <v>266</v>
      </c>
      <c r="B23" s="3">
        <v>6</v>
      </c>
      <c r="C23" t="s">
        <v>2614</v>
      </c>
      <c r="D23">
        <v>1448049</v>
      </c>
      <c r="E23" t="s">
        <v>2789</v>
      </c>
      <c r="I23" t="s">
        <v>2790</v>
      </c>
      <c r="J23" t="s">
        <v>2791</v>
      </c>
      <c r="L23">
        <v>5</v>
      </c>
      <c r="M23" t="s">
        <v>2792</v>
      </c>
      <c r="N23" t="s">
        <v>2793</v>
      </c>
      <c r="U23">
        <v>2008</v>
      </c>
      <c r="W23" t="s">
        <v>2794</v>
      </c>
      <c r="X23" t="s">
        <v>2795</v>
      </c>
      <c r="Z23" t="s">
        <v>2796</v>
      </c>
      <c r="AB23" t="s">
        <v>2623</v>
      </c>
      <c r="AC23" t="s">
        <v>2624</v>
      </c>
    </row>
    <row r="24" spans="1:29" x14ac:dyDescent="0.3">
      <c r="A24" s="3">
        <v>267</v>
      </c>
      <c r="B24" s="3">
        <v>6</v>
      </c>
      <c r="C24" t="s">
        <v>2614</v>
      </c>
      <c r="D24">
        <v>1853477</v>
      </c>
      <c r="E24" t="s">
        <v>2832</v>
      </c>
      <c r="I24" t="s">
        <v>2833</v>
      </c>
      <c r="J24" t="s">
        <v>2834</v>
      </c>
      <c r="L24">
        <v>21</v>
      </c>
      <c r="M24" t="s">
        <v>2835</v>
      </c>
      <c r="N24" t="s">
        <v>2836</v>
      </c>
      <c r="O24" t="s">
        <v>2669</v>
      </c>
      <c r="P24" t="s">
        <v>2837</v>
      </c>
      <c r="Q24">
        <v>83</v>
      </c>
      <c r="R24">
        <v>10</v>
      </c>
      <c r="T24" t="s">
        <v>2681</v>
      </c>
      <c r="U24">
        <v>2010</v>
      </c>
      <c r="V24" t="s">
        <v>2672</v>
      </c>
      <c r="AB24" t="s">
        <v>2673</v>
      </c>
      <c r="AC24" t="s">
        <v>2674</v>
      </c>
    </row>
    <row r="25" spans="1:29" x14ac:dyDescent="0.3">
      <c r="A25" s="3">
        <v>268</v>
      </c>
      <c r="B25" s="3">
        <v>6</v>
      </c>
      <c r="C25" t="s">
        <v>2614</v>
      </c>
      <c r="D25">
        <v>949376</v>
      </c>
      <c r="E25" t="s">
        <v>2756</v>
      </c>
      <c r="I25" t="s">
        <v>2829</v>
      </c>
      <c r="J25" t="s">
        <v>2830</v>
      </c>
      <c r="L25">
        <v>1</v>
      </c>
      <c r="M25" t="s">
        <v>2759</v>
      </c>
      <c r="N25" t="s">
        <v>2831</v>
      </c>
      <c r="U25">
        <v>2003</v>
      </c>
      <c r="W25" t="s">
        <v>2761</v>
      </c>
      <c r="X25" t="s">
        <v>2762</v>
      </c>
      <c r="Z25" t="s">
        <v>2763</v>
      </c>
      <c r="AA25" t="s">
        <v>2764</v>
      </c>
      <c r="AB25" t="s">
        <v>2705</v>
      </c>
      <c r="AC25" t="s">
        <v>2674</v>
      </c>
    </row>
    <row r="26" spans="1:29" x14ac:dyDescent="0.3">
      <c r="A26" s="3">
        <v>269</v>
      </c>
      <c r="B26" s="3">
        <v>6</v>
      </c>
      <c r="C26" t="s">
        <v>2614</v>
      </c>
      <c r="D26">
        <v>2971150</v>
      </c>
      <c r="E26" t="s">
        <v>2815</v>
      </c>
      <c r="I26" t="s">
        <v>2816</v>
      </c>
      <c r="J26" t="s">
        <v>2817</v>
      </c>
      <c r="L26">
        <v>8</v>
      </c>
      <c r="M26" t="s">
        <v>2818</v>
      </c>
      <c r="N26" t="s">
        <v>2819</v>
      </c>
      <c r="U26">
        <v>2014</v>
      </c>
      <c r="W26" t="s">
        <v>2649</v>
      </c>
      <c r="X26" t="s">
        <v>2650</v>
      </c>
      <c r="Z26" t="s">
        <v>2651</v>
      </c>
      <c r="AA26" t="s">
        <v>2652</v>
      </c>
      <c r="AB26" t="s">
        <v>2653</v>
      </c>
      <c r="AC26" t="s">
        <v>2654</v>
      </c>
    </row>
    <row r="27" spans="1:29" x14ac:dyDescent="0.3">
      <c r="A27" s="3">
        <v>270</v>
      </c>
      <c r="B27" s="3">
        <v>6</v>
      </c>
      <c r="C27" t="s">
        <v>2614</v>
      </c>
      <c r="D27">
        <v>2060357</v>
      </c>
      <c r="E27" t="s">
        <v>2820</v>
      </c>
      <c r="I27" t="s">
        <v>2821</v>
      </c>
      <c r="J27" t="s">
        <v>2822</v>
      </c>
      <c r="K27">
        <v>12</v>
      </c>
      <c r="L27">
        <v>6</v>
      </c>
      <c r="M27" t="s">
        <v>2823</v>
      </c>
      <c r="N27" t="s">
        <v>2824</v>
      </c>
      <c r="U27">
        <v>2010</v>
      </c>
      <c r="W27" t="s">
        <v>2825</v>
      </c>
      <c r="X27" t="s">
        <v>2826</v>
      </c>
      <c r="Z27" t="s">
        <v>2827</v>
      </c>
      <c r="AA27" t="s">
        <v>2828</v>
      </c>
      <c r="AB27" t="s">
        <v>2705</v>
      </c>
      <c r="AC27" t="s">
        <v>2674</v>
      </c>
    </row>
    <row r="28" spans="1:29" x14ac:dyDescent="0.3">
      <c r="A28" s="3">
        <v>271</v>
      </c>
      <c r="B28" s="3">
        <v>6</v>
      </c>
      <c r="C28" t="s">
        <v>2614</v>
      </c>
      <c r="D28">
        <v>2946026</v>
      </c>
      <c r="E28" t="s">
        <v>2846</v>
      </c>
      <c r="I28" t="s">
        <v>2847</v>
      </c>
      <c r="J28" t="s">
        <v>2848</v>
      </c>
      <c r="L28">
        <v>14</v>
      </c>
      <c r="M28" t="s">
        <v>2849</v>
      </c>
      <c r="N28" t="s">
        <v>2850</v>
      </c>
      <c r="U28">
        <v>2013</v>
      </c>
      <c r="W28" t="s">
        <v>2851</v>
      </c>
      <c r="Z28" t="s">
        <v>2852</v>
      </c>
      <c r="AB28" t="s">
        <v>2683</v>
      </c>
      <c r="AC28" t="s">
        <v>2674</v>
      </c>
    </row>
    <row r="29" spans="1:29" x14ac:dyDescent="0.3">
      <c r="A29" s="3">
        <v>272</v>
      </c>
      <c r="B29" s="3">
        <v>6</v>
      </c>
      <c r="C29" t="s">
        <v>2614</v>
      </c>
      <c r="D29">
        <v>1458812</v>
      </c>
      <c r="E29" t="s">
        <v>2853</v>
      </c>
      <c r="I29" t="s">
        <v>2854</v>
      </c>
      <c r="J29" t="s">
        <v>2855</v>
      </c>
      <c r="L29">
        <v>14</v>
      </c>
      <c r="M29" t="s">
        <v>2856</v>
      </c>
      <c r="N29" t="s">
        <v>2857</v>
      </c>
      <c r="O29" t="s">
        <v>2669</v>
      </c>
      <c r="P29" t="s">
        <v>2858</v>
      </c>
      <c r="Q29">
        <v>82</v>
      </c>
      <c r="R29">
        <v>1</v>
      </c>
      <c r="T29" t="s">
        <v>2859</v>
      </c>
      <c r="U29">
        <v>2009</v>
      </c>
      <c r="V29" t="s">
        <v>2672</v>
      </c>
      <c r="AB29" t="s">
        <v>2673</v>
      </c>
      <c r="AC29" t="s">
        <v>2674</v>
      </c>
    </row>
    <row r="30" spans="1:29" x14ac:dyDescent="0.3">
      <c r="A30" s="3">
        <v>273</v>
      </c>
      <c r="B30" s="3">
        <v>6</v>
      </c>
      <c r="C30" t="s">
        <v>2614</v>
      </c>
      <c r="D30">
        <v>1909782</v>
      </c>
      <c r="E30" t="s">
        <v>2838</v>
      </c>
      <c r="I30" t="s">
        <v>2839</v>
      </c>
      <c r="J30" t="s">
        <v>2840</v>
      </c>
      <c r="L30">
        <v>10</v>
      </c>
      <c r="M30" t="s">
        <v>2841</v>
      </c>
      <c r="N30" t="s">
        <v>2842</v>
      </c>
      <c r="U30">
        <v>2010</v>
      </c>
      <c r="W30" t="s">
        <v>2843</v>
      </c>
      <c r="X30" t="s">
        <v>2844</v>
      </c>
      <c r="Z30" t="s">
        <v>2845</v>
      </c>
      <c r="AB30" t="s">
        <v>2623</v>
      </c>
      <c r="AC30" t="s">
        <v>2624</v>
      </c>
    </row>
    <row r="31" spans="1:29" x14ac:dyDescent="0.3">
      <c r="A31" s="3">
        <v>274</v>
      </c>
      <c r="B31" s="3">
        <v>6</v>
      </c>
      <c r="C31" t="s">
        <v>2614</v>
      </c>
      <c r="D31">
        <v>2926333</v>
      </c>
      <c r="E31" t="s">
        <v>2860</v>
      </c>
      <c r="I31" t="s">
        <v>2861</v>
      </c>
      <c r="J31" t="s">
        <v>2862</v>
      </c>
      <c r="L31">
        <v>34</v>
      </c>
      <c r="M31" t="s">
        <v>2863</v>
      </c>
      <c r="N31" t="s">
        <v>2864</v>
      </c>
      <c r="O31" t="s">
        <v>2865</v>
      </c>
      <c r="P31" s="7">
        <v>41974</v>
      </c>
      <c r="Q31">
        <v>26</v>
      </c>
      <c r="R31">
        <v>12</v>
      </c>
      <c r="T31" t="s">
        <v>2692</v>
      </c>
      <c r="U31">
        <v>2014</v>
      </c>
      <c r="V31" t="s">
        <v>2866</v>
      </c>
      <c r="AB31" t="s">
        <v>2867</v>
      </c>
      <c r="AC31" t="s">
        <v>2674</v>
      </c>
    </row>
    <row r="32" spans="1:29" x14ac:dyDescent="0.3">
      <c r="A32" s="3">
        <v>275</v>
      </c>
      <c r="B32" s="3">
        <v>6</v>
      </c>
      <c r="C32" t="s">
        <v>2614</v>
      </c>
      <c r="D32">
        <v>1269005</v>
      </c>
      <c r="E32" t="s">
        <v>2868</v>
      </c>
      <c r="I32" t="s">
        <v>2869</v>
      </c>
      <c r="J32" t="s">
        <v>2870</v>
      </c>
      <c r="M32" t="s">
        <v>2871</v>
      </c>
      <c r="N32" t="s">
        <v>2872</v>
      </c>
      <c r="U32">
        <v>2007</v>
      </c>
      <c r="W32" t="s">
        <v>2873</v>
      </c>
      <c r="X32" t="s">
        <v>2874</v>
      </c>
      <c r="Z32" t="s">
        <v>2875</v>
      </c>
      <c r="AB32" t="s">
        <v>2623</v>
      </c>
      <c r="AC32" t="s">
        <v>2624</v>
      </c>
    </row>
    <row r="33" spans="1:29" x14ac:dyDescent="0.3">
      <c r="A33" s="3">
        <v>276</v>
      </c>
      <c r="B33" s="3">
        <v>6</v>
      </c>
      <c r="C33" t="s">
        <v>2614</v>
      </c>
      <c r="D33">
        <v>1025694</v>
      </c>
      <c r="E33" t="s">
        <v>2885</v>
      </c>
      <c r="I33" t="s">
        <v>2886</v>
      </c>
      <c r="J33" t="s">
        <v>2887</v>
      </c>
      <c r="L33">
        <v>12</v>
      </c>
      <c r="M33" t="s">
        <v>2888</v>
      </c>
      <c r="N33" t="s">
        <v>2889</v>
      </c>
      <c r="U33">
        <v>2004</v>
      </c>
      <c r="W33" t="s">
        <v>2890</v>
      </c>
      <c r="X33" t="s">
        <v>2891</v>
      </c>
      <c r="Z33" t="s">
        <v>2892</v>
      </c>
      <c r="AB33" t="s">
        <v>2623</v>
      </c>
      <c r="AC33" t="s">
        <v>2624</v>
      </c>
    </row>
    <row r="34" spans="1:29" x14ac:dyDescent="0.3">
      <c r="A34" s="3">
        <v>277</v>
      </c>
      <c r="B34" s="3">
        <v>6</v>
      </c>
      <c r="C34" t="s">
        <v>2614</v>
      </c>
      <c r="D34">
        <v>2612014</v>
      </c>
      <c r="E34" t="s">
        <v>2876</v>
      </c>
      <c r="I34" t="s">
        <v>2877</v>
      </c>
      <c r="J34" t="s">
        <v>2878</v>
      </c>
      <c r="L34">
        <v>8</v>
      </c>
      <c r="M34" t="s">
        <v>2879</v>
      </c>
      <c r="N34" t="s">
        <v>2880</v>
      </c>
      <c r="O34" t="s">
        <v>2881</v>
      </c>
      <c r="P34" t="s">
        <v>2882</v>
      </c>
      <c r="Q34">
        <v>55</v>
      </c>
      <c r="T34" t="s">
        <v>2755</v>
      </c>
      <c r="U34">
        <v>2014</v>
      </c>
      <c r="V34" t="s">
        <v>2883</v>
      </c>
      <c r="AB34" t="s">
        <v>2884</v>
      </c>
      <c r="AC34" t="s">
        <v>2695</v>
      </c>
    </row>
    <row r="35" spans="1:29" x14ac:dyDescent="0.3">
      <c r="A35" s="3">
        <v>278</v>
      </c>
      <c r="B35" s="3">
        <v>6</v>
      </c>
      <c r="C35" t="s">
        <v>2614</v>
      </c>
      <c r="D35">
        <v>2772134</v>
      </c>
      <c r="E35" t="s">
        <v>2893</v>
      </c>
      <c r="I35" t="s">
        <v>2894</v>
      </c>
      <c r="J35" t="s">
        <v>2878</v>
      </c>
      <c r="L35">
        <v>8</v>
      </c>
      <c r="M35" t="s">
        <v>2879</v>
      </c>
      <c r="N35" t="s">
        <v>2880</v>
      </c>
      <c r="O35" t="s">
        <v>2881</v>
      </c>
      <c r="P35" s="7">
        <v>41760</v>
      </c>
      <c r="Q35">
        <v>55</v>
      </c>
      <c r="R35" t="s">
        <v>2895</v>
      </c>
      <c r="T35" t="s">
        <v>2755</v>
      </c>
      <c r="U35">
        <v>2014</v>
      </c>
      <c r="V35" t="s">
        <v>2883</v>
      </c>
      <c r="AB35" t="s">
        <v>2884</v>
      </c>
      <c r="AC35" t="s">
        <v>2695</v>
      </c>
    </row>
    <row r="36" spans="1:29" x14ac:dyDescent="0.3">
      <c r="A36" s="3">
        <v>279</v>
      </c>
      <c r="B36" s="3">
        <v>6</v>
      </c>
      <c r="C36" t="s">
        <v>2614</v>
      </c>
      <c r="D36">
        <v>1691376</v>
      </c>
      <c r="E36" t="s">
        <v>2896</v>
      </c>
      <c r="I36" t="s">
        <v>2897</v>
      </c>
      <c r="J36" t="s">
        <v>2898</v>
      </c>
      <c r="L36">
        <v>5</v>
      </c>
      <c r="M36" t="s">
        <v>2899</v>
      </c>
      <c r="N36" t="s">
        <v>2900</v>
      </c>
      <c r="U36">
        <v>2009</v>
      </c>
      <c r="W36" t="s">
        <v>2638</v>
      </c>
      <c r="X36" t="s">
        <v>2639</v>
      </c>
      <c r="Z36" t="s">
        <v>2640</v>
      </c>
      <c r="AA36" t="s">
        <v>2641</v>
      </c>
      <c r="AB36" t="s">
        <v>2642</v>
      </c>
      <c r="AC36" t="s">
        <v>2643</v>
      </c>
    </row>
    <row r="37" spans="1:29" x14ac:dyDescent="0.3">
      <c r="A37" s="3">
        <v>280</v>
      </c>
      <c r="B37" s="3">
        <v>6</v>
      </c>
      <c r="C37" t="s">
        <v>2614</v>
      </c>
      <c r="D37">
        <v>1887547</v>
      </c>
      <c r="E37" t="s">
        <v>2901</v>
      </c>
      <c r="I37" t="s">
        <v>2902</v>
      </c>
      <c r="J37" t="s">
        <v>2903</v>
      </c>
      <c r="L37">
        <v>16</v>
      </c>
      <c r="M37" t="s">
        <v>2904</v>
      </c>
      <c r="U37">
        <v>2010</v>
      </c>
      <c r="W37" t="s">
        <v>2905</v>
      </c>
      <c r="X37" t="s">
        <v>2906</v>
      </c>
      <c r="Z37" t="s">
        <v>2907</v>
      </c>
      <c r="AA37" t="s">
        <v>2908</v>
      </c>
      <c r="AB37" t="s">
        <v>2642</v>
      </c>
      <c r="AC37" t="s">
        <v>2643</v>
      </c>
    </row>
    <row r="38" spans="1:29" x14ac:dyDescent="0.3">
      <c r="A38" s="3">
        <v>281</v>
      </c>
      <c r="B38" s="3">
        <v>6</v>
      </c>
      <c r="C38" t="s">
        <v>2614</v>
      </c>
      <c r="D38">
        <v>2127865</v>
      </c>
      <c r="E38" t="s">
        <v>2909</v>
      </c>
      <c r="I38" t="s">
        <v>2910</v>
      </c>
      <c r="J38" t="s">
        <v>2911</v>
      </c>
      <c r="L38">
        <v>8</v>
      </c>
      <c r="M38" t="s">
        <v>2912</v>
      </c>
      <c r="N38" t="s">
        <v>2913</v>
      </c>
      <c r="U38">
        <v>2010</v>
      </c>
      <c r="W38" t="s">
        <v>2914</v>
      </c>
      <c r="X38" t="s">
        <v>2915</v>
      </c>
      <c r="Z38" t="s">
        <v>2916</v>
      </c>
      <c r="AA38" t="s">
        <v>2917</v>
      </c>
      <c r="AB38" t="s">
        <v>2642</v>
      </c>
      <c r="AC38" t="s">
        <v>2643</v>
      </c>
    </row>
    <row r="39" spans="1:29" x14ac:dyDescent="0.3">
      <c r="A39" s="3">
        <v>282</v>
      </c>
      <c r="B39" s="3">
        <v>6</v>
      </c>
      <c r="C39" t="s">
        <v>2614</v>
      </c>
      <c r="D39">
        <v>3108256</v>
      </c>
      <c r="E39" t="s">
        <v>2927</v>
      </c>
      <c r="I39" t="s">
        <v>2928</v>
      </c>
      <c r="J39" t="s">
        <v>2929</v>
      </c>
      <c r="K39">
        <v>12</v>
      </c>
      <c r="L39">
        <v>12</v>
      </c>
      <c r="M39" t="s">
        <v>2930</v>
      </c>
      <c r="U39">
        <v>2017</v>
      </c>
      <c r="W39" t="s">
        <v>2931</v>
      </c>
      <c r="X39" t="s">
        <v>2932</v>
      </c>
      <c r="Z39" t="s">
        <v>2933</v>
      </c>
      <c r="AA39" t="s">
        <v>2934</v>
      </c>
      <c r="AB39" t="s">
        <v>2935</v>
      </c>
      <c r="AC39" t="s">
        <v>2936</v>
      </c>
    </row>
    <row r="40" spans="1:29" x14ac:dyDescent="0.3">
      <c r="A40" s="3">
        <v>283</v>
      </c>
      <c r="B40" s="3">
        <v>6</v>
      </c>
      <c r="C40" t="s">
        <v>2614</v>
      </c>
      <c r="D40">
        <v>2489814</v>
      </c>
      <c r="E40" t="s">
        <v>2918</v>
      </c>
      <c r="I40" t="s">
        <v>2919</v>
      </c>
      <c r="J40" t="s">
        <v>2920</v>
      </c>
      <c r="L40">
        <v>4</v>
      </c>
      <c r="M40" t="s">
        <v>2921</v>
      </c>
      <c r="N40" t="s">
        <v>2922</v>
      </c>
      <c r="U40">
        <v>2013</v>
      </c>
      <c r="W40" t="s">
        <v>2923</v>
      </c>
      <c r="X40" t="s">
        <v>2924</v>
      </c>
      <c r="Z40" t="s">
        <v>2925</v>
      </c>
      <c r="AA40" t="s">
        <v>2926</v>
      </c>
      <c r="AB40" t="s">
        <v>2705</v>
      </c>
      <c r="AC40" t="s">
        <v>2674</v>
      </c>
    </row>
    <row r="41" spans="1:29" x14ac:dyDescent="0.3">
      <c r="A41" s="3">
        <v>284</v>
      </c>
      <c r="B41" s="3">
        <v>6</v>
      </c>
      <c r="C41" t="s">
        <v>2614</v>
      </c>
      <c r="D41">
        <v>2489813</v>
      </c>
      <c r="E41" t="s">
        <v>2944</v>
      </c>
      <c r="I41" t="s">
        <v>2945</v>
      </c>
      <c r="J41" t="s">
        <v>2946</v>
      </c>
      <c r="L41">
        <v>3</v>
      </c>
      <c r="M41" t="s">
        <v>2947</v>
      </c>
      <c r="N41" t="s">
        <v>2948</v>
      </c>
      <c r="U41">
        <v>2013</v>
      </c>
      <c r="W41" t="s">
        <v>2923</v>
      </c>
      <c r="X41" t="s">
        <v>2924</v>
      </c>
      <c r="Z41" t="s">
        <v>2925</v>
      </c>
      <c r="AA41" t="s">
        <v>2926</v>
      </c>
      <c r="AB41" t="s">
        <v>2705</v>
      </c>
      <c r="AC41" t="s">
        <v>2674</v>
      </c>
    </row>
    <row r="42" spans="1:29" x14ac:dyDescent="0.3">
      <c r="A42" s="3">
        <v>285</v>
      </c>
      <c r="B42" s="3">
        <v>6</v>
      </c>
      <c r="C42" t="s">
        <v>2614</v>
      </c>
      <c r="D42">
        <v>1909350</v>
      </c>
      <c r="E42" t="s">
        <v>2949</v>
      </c>
      <c r="I42" t="s">
        <v>1498</v>
      </c>
      <c r="J42" t="s">
        <v>2950</v>
      </c>
      <c r="L42">
        <v>6</v>
      </c>
      <c r="M42" t="s">
        <v>2951</v>
      </c>
      <c r="N42" t="s">
        <v>1504</v>
      </c>
      <c r="U42">
        <v>2010</v>
      </c>
      <c r="W42" t="s">
        <v>2952</v>
      </c>
      <c r="X42" t="s">
        <v>2953</v>
      </c>
      <c r="Z42" t="s">
        <v>2954</v>
      </c>
      <c r="AB42" t="s">
        <v>2623</v>
      </c>
      <c r="AC42" t="s">
        <v>2624</v>
      </c>
    </row>
    <row r="43" spans="1:29" x14ac:dyDescent="0.3">
      <c r="A43" s="3">
        <v>286</v>
      </c>
      <c r="B43" s="3">
        <v>6</v>
      </c>
      <c r="C43" t="s">
        <v>2614</v>
      </c>
      <c r="D43">
        <v>785749</v>
      </c>
      <c r="E43" t="s">
        <v>2937</v>
      </c>
      <c r="I43" t="s">
        <v>2938</v>
      </c>
      <c r="J43" t="s">
        <v>2939</v>
      </c>
      <c r="M43" t="s">
        <v>2940</v>
      </c>
      <c r="U43">
        <v>2000</v>
      </c>
      <c r="W43" t="s">
        <v>2941</v>
      </c>
      <c r="X43" t="s">
        <v>2942</v>
      </c>
      <c r="Z43" t="s">
        <v>2943</v>
      </c>
      <c r="AB43" t="s">
        <v>2623</v>
      </c>
      <c r="AC43" t="s">
        <v>2624</v>
      </c>
    </row>
    <row r="44" spans="1:29" x14ac:dyDescent="0.3">
      <c r="A44" s="3">
        <v>287</v>
      </c>
      <c r="B44" s="3">
        <v>6</v>
      </c>
      <c r="C44" t="s">
        <v>2614</v>
      </c>
      <c r="D44">
        <v>2047888</v>
      </c>
      <c r="E44" t="s">
        <v>2972</v>
      </c>
      <c r="I44" t="s">
        <v>2973</v>
      </c>
      <c r="J44" t="s">
        <v>2974</v>
      </c>
      <c r="L44">
        <v>10</v>
      </c>
      <c r="M44" t="s">
        <v>2975</v>
      </c>
      <c r="N44" t="s">
        <v>2976</v>
      </c>
      <c r="O44" t="s">
        <v>2977</v>
      </c>
      <c r="P44" s="7">
        <v>40969</v>
      </c>
      <c r="Q44">
        <v>47</v>
      </c>
      <c r="R44">
        <v>3</v>
      </c>
      <c r="T44" t="s">
        <v>2681</v>
      </c>
      <c r="U44">
        <v>2011</v>
      </c>
      <c r="V44" t="s">
        <v>2978</v>
      </c>
      <c r="AB44" t="s">
        <v>2705</v>
      </c>
      <c r="AC44" t="s">
        <v>2674</v>
      </c>
    </row>
    <row r="45" spans="1:29" x14ac:dyDescent="0.3">
      <c r="A45" s="3">
        <v>288</v>
      </c>
      <c r="B45" s="3">
        <v>6</v>
      </c>
      <c r="C45" t="s">
        <v>2614</v>
      </c>
      <c r="D45">
        <v>2047888</v>
      </c>
      <c r="E45" t="s">
        <v>2972</v>
      </c>
      <c r="I45" t="s">
        <v>2973</v>
      </c>
      <c r="J45" t="s">
        <v>2974</v>
      </c>
      <c r="L45">
        <v>10</v>
      </c>
      <c r="M45" t="s">
        <v>2975</v>
      </c>
      <c r="N45" t="s">
        <v>2979</v>
      </c>
      <c r="U45">
        <v>2011</v>
      </c>
      <c r="W45" t="s">
        <v>2980</v>
      </c>
      <c r="X45" t="s">
        <v>2981</v>
      </c>
      <c r="Z45" t="s">
        <v>2982</v>
      </c>
      <c r="AA45" t="s">
        <v>2983</v>
      </c>
      <c r="AB45" t="s">
        <v>2705</v>
      </c>
      <c r="AC45" t="s">
        <v>2674</v>
      </c>
    </row>
    <row r="46" spans="1:29" x14ac:dyDescent="0.3">
      <c r="A46" s="3">
        <v>289</v>
      </c>
      <c r="B46" s="3">
        <v>6</v>
      </c>
      <c r="C46" t="s">
        <v>2614</v>
      </c>
      <c r="D46">
        <v>2175284</v>
      </c>
      <c r="E46" t="s">
        <v>2955</v>
      </c>
      <c r="I46" t="s">
        <v>2956</v>
      </c>
      <c r="J46" t="s">
        <v>2957</v>
      </c>
      <c r="L46">
        <v>15</v>
      </c>
      <c r="M46" t="s">
        <v>2958</v>
      </c>
      <c r="N46" t="s">
        <v>2959</v>
      </c>
      <c r="U46">
        <v>2010</v>
      </c>
      <c r="W46" t="s">
        <v>2960</v>
      </c>
      <c r="X46" t="s">
        <v>2961</v>
      </c>
      <c r="Z46" t="s">
        <v>2962</v>
      </c>
      <c r="AA46" t="s">
        <v>2641</v>
      </c>
      <c r="AB46" t="s">
        <v>2642</v>
      </c>
      <c r="AC46" t="s">
        <v>2643</v>
      </c>
    </row>
    <row r="47" spans="1:29" x14ac:dyDescent="0.3">
      <c r="A47" s="3">
        <v>290</v>
      </c>
      <c r="B47" s="3">
        <v>6</v>
      </c>
      <c r="C47" t="s">
        <v>2614</v>
      </c>
      <c r="D47">
        <v>2348225</v>
      </c>
      <c r="E47" t="s">
        <v>3009</v>
      </c>
      <c r="I47" t="s">
        <v>3010</v>
      </c>
      <c r="J47" t="s">
        <v>3011</v>
      </c>
      <c r="L47">
        <v>6</v>
      </c>
      <c r="M47" t="s">
        <v>3012</v>
      </c>
      <c r="U47">
        <v>2011</v>
      </c>
      <c r="W47" t="s">
        <v>3013</v>
      </c>
      <c r="X47" t="s">
        <v>3014</v>
      </c>
      <c r="Z47" t="s">
        <v>3015</v>
      </c>
      <c r="AA47" t="s">
        <v>3016</v>
      </c>
      <c r="AB47" t="s">
        <v>3017</v>
      </c>
      <c r="AC47" t="s">
        <v>3018</v>
      </c>
    </row>
    <row r="48" spans="1:29" x14ac:dyDescent="0.3">
      <c r="A48" s="3">
        <v>291</v>
      </c>
      <c r="B48" s="3">
        <v>6</v>
      </c>
      <c r="C48" t="s">
        <v>2614</v>
      </c>
      <c r="D48">
        <v>2040679</v>
      </c>
      <c r="E48" t="s">
        <v>2993</v>
      </c>
      <c r="I48" t="s">
        <v>2994</v>
      </c>
      <c r="J48" t="s">
        <v>2995</v>
      </c>
      <c r="L48">
        <v>15</v>
      </c>
      <c r="M48" t="s">
        <v>2996</v>
      </c>
      <c r="U48">
        <v>2011</v>
      </c>
      <c r="W48" t="s">
        <v>2997</v>
      </c>
      <c r="X48" t="s">
        <v>2998</v>
      </c>
      <c r="Z48" t="s">
        <v>2999</v>
      </c>
      <c r="AA48" t="s">
        <v>3000</v>
      </c>
      <c r="AB48" t="s">
        <v>2642</v>
      </c>
      <c r="AC48" t="s">
        <v>2643</v>
      </c>
    </row>
    <row r="49" spans="1:29" x14ac:dyDescent="0.3">
      <c r="A49" s="3">
        <v>292</v>
      </c>
      <c r="B49" s="3">
        <v>6</v>
      </c>
      <c r="C49" t="s">
        <v>2614</v>
      </c>
      <c r="D49">
        <v>1868695</v>
      </c>
      <c r="E49" t="s">
        <v>2963</v>
      </c>
      <c r="I49" t="s">
        <v>2964</v>
      </c>
      <c r="J49" t="s">
        <v>2965</v>
      </c>
      <c r="L49">
        <v>8</v>
      </c>
      <c r="M49" t="s">
        <v>2966</v>
      </c>
      <c r="N49" t="s">
        <v>2967</v>
      </c>
      <c r="U49">
        <v>2010</v>
      </c>
      <c r="W49" t="s">
        <v>2968</v>
      </c>
      <c r="X49" t="s">
        <v>2969</v>
      </c>
      <c r="Z49" t="s">
        <v>2970</v>
      </c>
      <c r="AA49" t="s">
        <v>2971</v>
      </c>
      <c r="AB49" t="s">
        <v>2705</v>
      </c>
      <c r="AC49" t="s">
        <v>2674</v>
      </c>
    </row>
    <row r="50" spans="1:29" x14ac:dyDescent="0.3">
      <c r="A50" s="3">
        <v>293</v>
      </c>
      <c r="B50" s="3">
        <v>6</v>
      </c>
      <c r="C50" t="s">
        <v>2614</v>
      </c>
      <c r="D50">
        <v>1912679</v>
      </c>
      <c r="E50" t="s">
        <v>3001</v>
      </c>
      <c r="I50" t="s">
        <v>3002</v>
      </c>
      <c r="J50" t="s">
        <v>3003</v>
      </c>
      <c r="L50">
        <v>8</v>
      </c>
      <c r="M50" t="s">
        <v>3004</v>
      </c>
      <c r="N50" t="s">
        <v>3005</v>
      </c>
      <c r="U50">
        <v>2010</v>
      </c>
      <c r="W50" t="s">
        <v>3006</v>
      </c>
      <c r="X50" t="s">
        <v>3007</v>
      </c>
      <c r="Z50" t="s">
        <v>3008</v>
      </c>
      <c r="AB50" t="s">
        <v>2623</v>
      </c>
      <c r="AC50" t="s">
        <v>2624</v>
      </c>
    </row>
    <row r="51" spans="1:29" x14ac:dyDescent="0.3">
      <c r="A51" s="3">
        <v>294</v>
      </c>
      <c r="B51" s="3">
        <v>6</v>
      </c>
      <c r="C51" t="s">
        <v>2614</v>
      </c>
      <c r="D51">
        <v>2814252</v>
      </c>
      <c r="E51" t="s">
        <v>2984</v>
      </c>
      <c r="I51" t="s">
        <v>2985</v>
      </c>
      <c r="J51" t="s">
        <v>2986</v>
      </c>
      <c r="L51">
        <v>12</v>
      </c>
      <c r="M51" t="s">
        <v>2987</v>
      </c>
      <c r="N51" t="s">
        <v>2988</v>
      </c>
      <c r="U51">
        <v>2015</v>
      </c>
      <c r="W51" t="s">
        <v>2989</v>
      </c>
      <c r="X51" t="s">
        <v>2990</v>
      </c>
      <c r="Z51" t="s">
        <v>2991</v>
      </c>
      <c r="AA51" t="s">
        <v>2992</v>
      </c>
      <c r="AB51" t="s">
        <v>2705</v>
      </c>
      <c r="AC51" t="s">
        <v>2674</v>
      </c>
    </row>
    <row r="52" spans="1:29" x14ac:dyDescent="0.3">
      <c r="A52" s="3">
        <v>295</v>
      </c>
      <c r="B52" s="3">
        <v>6</v>
      </c>
      <c r="C52" t="s">
        <v>2614</v>
      </c>
      <c r="D52">
        <v>1402953</v>
      </c>
      <c r="E52" t="s">
        <v>3019</v>
      </c>
      <c r="I52" t="s">
        <v>3020</v>
      </c>
      <c r="J52" t="s">
        <v>3021</v>
      </c>
      <c r="L52">
        <v>8</v>
      </c>
      <c r="M52" t="s">
        <v>3022</v>
      </c>
      <c r="N52" t="s">
        <v>3023</v>
      </c>
      <c r="U52">
        <v>2008</v>
      </c>
      <c r="W52" t="s">
        <v>3024</v>
      </c>
      <c r="X52" t="s">
        <v>3025</v>
      </c>
      <c r="Z52" t="s">
        <v>3026</v>
      </c>
      <c r="AA52" t="s">
        <v>3027</v>
      </c>
      <c r="AB52" t="s">
        <v>2705</v>
      </c>
      <c r="AC52" t="s">
        <v>2674</v>
      </c>
    </row>
    <row r="53" spans="1:29" x14ac:dyDescent="0.3">
      <c r="A53" s="3">
        <v>296</v>
      </c>
      <c r="B53" s="3">
        <v>6</v>
      </c>
      <c r="C53" t="s">
        <v>2614</v>
      </c>
      <c r="D53">
        <v>776812</v>
      </c>
      <c r="E53" t="s">
        <v>3028</v>
      </c>
      <c r="I53" t="s">
        <v>3029</v>
      </c>
      <c r="J53" t="s">
        <v>3030</v>
      </c>
      <c r="L53">
        <v>12</v>
      </c>
      <c r="M53" t="s">
        <v>3031</v>
      </c>
      <c r="N53" t="s">
        <v>3032</v>
      </c>
      <c r="O53" t="s">
        <v>2736</v>
      </c>
      <c r="P53" s="7">
        <v>37742</v>
      </c>
      <c r="Q53">
        <v>29</v>
      </c>
      <c r="R53">
        <v>5</v>
      </c>
      <c r="T53" t="s">
        <v>2755</v>
      </c>
      <c r="U53">
        <v>2003</v>
      </c>
      <c r="V53" t="s">
        <v>2738</v>
      </c>
      <c r="AB53" t="s">
        <v>2739</v>
      </c>
      <c r="AC53" t="s">
        <v>2740</v>
      </c>
    </row>
    <row r="54" spans="1:29" x14ac:dyDescent="0.3">
      <c r="A54" s="3">
        <v>297</v>
      </c>
      <c r="B54" s="3">
        <v>6</v>
      </c>
      <c r="C54" t="s">
        <v>2614</v>
      </c>
      <c r="D54">
        <v>1555855</v>
      </c>
      <c r="E54" t="s">
        <v>3033</v>
      </c>
      <c r="I54" t="s">
        <v>3034</v>
      </c>
      <c r="J54" t="s">
        <v>3035</v>
      </c>
      <c r="K54">
        <v>3</v>
      </c>
      <c r="L54">
        <v>8</v>
      </c>
      <c r="M54" t="s">
        <v>3036</v>
      </c>
      <c r="N54" t="s">
        <v>3037</v>
      </c>
      <c r="U54">
        <v>2009</v>
      </c>
      <c r="W54" t="s">
        <v>3038</v>
      </c>
      <c r="X54" t="s">
        <v>3039</v>
      </c>
      <c r="Z54" t="s">
        <v>3040</v>
      </c>
      <c r="AA54" t="s">
        <v>3041</v>
      </c>
      <c r="AB54" t="s">
        <v>2705</v>
      </c>
      <c r="AC54" t="s">
        <v>2674</v>
      </c>
    </row>
    <row r="55" spans="1:29" x14ac:dyDescent="0.3">
      <c r="A55" s="3">
        <v>298</v>
      </c>
      <c r="B55" s="3">
        <v>6</v>
      </c>
      <c r="C55" t="s">
        <v>2614</v>
      </c>
      <c r="D55">
        <v>1358597</v>
      </c>
      <c r="E55" t="s">
        <v>3042</v>
      </c>
      <c r="I55" t="s">
        <v>3043</v>
      </c>
      <c r="J55" t="s">
        <v>3044</v>
      </c>
      <c r="L55">
        <v>18</v>
      </c>
      <c r="M55" t="s">
        <v>3045</v>
      </c>
      <c r="N55" t="s">
        <v>3046</v>
      </c>
      <c r="O55" t="s">
        <v>3047</v>
      </c>
      <c r="P55" s="7">
        <v>38018</v>
      </c>
      <c r="Q55">
        <v>1</v>
      </c>
      <c r="R55">
        <v>4</v>
      </c>
      <c r="T55" t="s">
        <v>3048</v>
      </c>
      <c r="U55">
        <v>2004</v>
      </c>
      <c r="V55" t="s">
        <v>3049</v>
      </c>
      <c r="AB55" t="s">
        <v>3050</v>
      </c>
      <c r="AC55" t="s">
        <v>3051</v>
      </c>
    </row>
    <row r="56" spans="1:29" x14ac:dyDescent="0.3">
      <c r="A56" s="3">
        <v>299</v>
      </c>
      <c r="B56" s="3">
        <v>6</v>
      </c>
      <c r="C56" t="s">
        <v>2614</v>
      </c>
      <c r="D56">
        <v>303031</v>
      </c>
      <c r="E56" t="s">
        <v>3052</v>
      </c>
      <c r="I56" t="s">
        <v>3053</v>
      </c>
      <c r="J56" t="s">
        <v>3054</v>
      </c>
      <c r="L56">
        <v>10</v>
      </c>
      <c r="M56" t="s">
        <v>3055</v>
      </c>
      <c r="N56" t="s">
        <v>3056</v>
      </c>
      <c r="U56">
        <v>1999</v>
      </c>
      <c r="W56" t="s">
        <v>3057</v>
      </c>
      <c r="X56" t="s">
        <v>3058</v>
      </c>
      <c r="Z56" t="s">
        <v>3059</v>
      </c>
      <c r="AA56" t="s">
        <v>3060</v>
      </c>
      <c r="AB56" t="s">
        <v>2705</v>
      </c>
      <c r="AC56" t="s">
        <v>2674</v>
      </c>
    </row>
    <row r="57" spans="1:29" x14ac:dyDescent="0.3">
      <c r="A57" s="3">
        <v>300</v>
      </c>
      <c r="B57" s="3">
        <v>6</v>
      </c>
      <c r="C57" t="s">
        <v>2614</v>
      </c>
      <c r="D57">
        <v>1846063</v>
      </c>
      <c r="E57" t="s">
        <v>3086</v>
      </c>
      <c r="I57" t="s">
        <v>3087</v>
      </c>
      <c r="J57" t="s">
        <v>3088</v>
      </c>
      <c r="L57">
        <v>3</v>
      </c>
      <c r="M57" t="s">
        <v>3089</v>
      </c>
      <c r="N57" t="s">
        <v>3090</v>
      </c>
      <c r="U57">
        <v>2010</v>
      </c>
      <c r="W57" t="s">
        <v>3091</v>
      </c>
      <c r="X57" t="s">
        <v>3092</v>
      </c>
      <c r="Z57" t="s">
        <v>3093</v>
      </c>
      <c r="AB57" t="s">
        <v>2623</v>
      </c>
      <c r="AC57" t="s">
        <v>2624</v>
      </c>
    </row>
    <row r="58" spans="1:29" x14ac:dyDescent="0.3">
      <c r="A58" s="3">
        <v>301</v>
      </c>
      <c r="B58" s="3">
        <v>6</v>
      </c>
      <c r="C58" t="s">
        <v>2614</v>
      </c>
      <c r="D58">
        <v>2950963</v>
      </c>
      <c r="E58" t="s">
        <v>3061</v>
      </c>
      <c r="I58" t="s">
        <v>3062</v>
      </c>
      <c r="J58" t="s">
        <v>3063</v>
      </c>
      <c r="L58">
        <v>10</v>
      </c>
      <c r="M58" t="s">
        <v>3064</v>
      </c>
      <c r="N58" t="s">
        <v>3065</v>
      </c>
      <c r="U58">
        <v>2015</v>
      </c>
      <c r="W58" t="s">
        <v>3066</v>
      </c>
      <c r="Z58" t="s">
        <v>3067</v>
      </c>
      <c r="AB58" t="s">
        <v>2683</v>
      </c>
      <c r="AC58" t="s">
        <v>2674</v>
      </c>
    </row>
    <row r="59" spans="1:29" x14ac:dyDescent="0.3">
      <c r="A59" s="3">
        <v>302</v>
      </c>
      <c r="B59" s="3">
        <v>6</v>
      </c>
      <c r="C59" t="s">
        <v>2614</v>
      </c>
      <c r="D59">
        <v>2603771</v>
      </c>
      <c r="E59" t="s">
        <v>3068</v>
      </c>
      <c r="I59" t="s">
        <v>3069</v>
      </c>
      <c r="J59" t="s">
        <v>3070</v>
      </c>
      <c r="L59">
        <v>17</v>
      </c>
      <c r="M59" t="s">
        <v>3071</v>
      </c>
      <c r="N59" t="s">
        <v>3072</v>
      </c>
      <c r="O59" t="s">
        <v>3073</v>
      </c>
      <c r="P59" s="7">
        <v>40179</v>
      </c>
      <c r="Q59">
        <v>6</v>
      </c>
      <c r="R59">
        <v>1</v>
      </c>
      <c r="T59" t="s">
        <v>2859</v>
      </c>
      <c r="U59">
        <v>2010</v>
      </c>
      <c r="V59" t="s">
        <v>3074</v>
      </c>
      <c r="AB59" t="s">
        <v>3075</v>
      </c>
      <c r="AC59" t="s">
        <v>3076</v>
      </c>
    </row>
    <row r="60" spans="1:29" x14ac:dyDescent="0.3">
      <c r="A60" s="3">
        <v>303</v>
      </c>
      <c r="B60" s="3">
        <v>6</v>
      </c>
      <c r="C60" t="s">
        <v>2614</v>
      </c>
      <c r="D60">
        <v>2972463</v>
      </c>
      <c r="E60" t="s">
        <v>3077</v>
      </c>
      <c r="I60" t="s">
        <v>3078</v>
      </c>
      <c r="J60" t="s">
        <v>3079</v>
      </c>
      <c r="L60">
        <v>15</v>
      </c>
      <c r="M60" t="s">
        <v>3080</v>
      </c>
      <c r="N60" t="s">
        <v>3081</v>
      </c>
      <c r="U60">
        <v>2015</v>
      </c>
      <c r="W60" t="s">
        <v>3082</v>
      </c>
      <c r="X60" t="s">
        <v>3083</v>
      </c>
      <c r="Z60" t="s">
        <v>3084</v>
      </c>
      <c r="AA60" t="s">
        <v>3085</v>
      </c>
      <c r="AB60" t="s">
        <v>2683</v>
      </c>
      <c r="AC60" t="s">
        <v>2674</v>
      </c>
    </row>
    <row r="61" spans="1:29" x14ac:dyDescent="0.3">
      <c r="A61" s="3">
        <v>304</v>
      </c>
      <c r="B61" s="3">
        <v>6</v>
      </c>
      <c r="C61" t="s">
        <v>2614</v>
      </c>
      <c r="D61">
        <v>2975938</v>
      </c>
      <c r="E61" t="s">
        <v>3138</v>
      </c>
      <c r="I61" t="s">
        <v>3139</v>
      </c>
      <c r="J61" t="s">
        <v>3140</v>
      </c>
      <c r="L61">
        <v>4</v>
      </c>
      <c r="M61" t="s">
        <v>3141</v>
      </c>
      <c r="N61" t="s">
        <v>3142</v>
      </c>
      <c r="U61">
        <v>2016</v>
      </c>
      <c r="W61" t="s">
        <v>3143</v>
      </c>
      <c r="X61" t="s">
        <v>3144</v>
      </c>
      <c r="Z61" t="s">
        <v>3145</v>
      </c>
      <c r="AA61" t="s">
        <v>3146</v>
      </c>
      <c r="AB61" t="s">
        <v>2705</v>
      </c>
      <c r="AC61" t="s">
        <v>2674</v>
      </c>
    </row>
    <row r="62" spans="1:29" x14ac:dyDescent="0.3">
      <c r="A62" s="3">
        <v>305</v>
      </c>
      <c r="B62" s="3">
        <v>6</v>
      </c>
      <c r="C62" t="s">
        <v>2614</v>
      </c>
      <c r="D62">
        <v>2446227</v>
      </c>
      <c r="E62" t="s">
        <v>3094</v>
      </c>
      <c r="I62" t="s">
        <v>3095</v>
      </c>
      <c r="J62" t="s">
        <v>3096</v>
      </c>
      <c r="K62">
        <v>3</v>
      </c>
      <c r="L62">
        <v>6</v>
      </c>
      <c r="M62" t="s">
        <v>3097</v>
      </c>
      <c r="N62" t="s">
        <v>3098</v>
      </c>
      <c r="U62">
        <v>2012</v>
      </c>
      <c r="W62" t="s">
        <v>3099</v>
      </c>
      <c r="X62" t="s">
        <v>3100</v>
      </c>
      <c r="Z62" t="s">
        <v>3101</v>
      </c>
      <c r="AA62" t="s">
        <v>2704</v>
      </c>
      <c r="AB62" t="s">
        <v>2705</v>
      </c>
      <c r="AC62" t="s">
        <v>2674</v>
      </c>
    </row>
    <row r="63" spans="1:29" x14ac:dyDescent="0.3">
      <c r="A63" s="3">
        <v>306</v>
      </c>
      <c r="B63" s="3">
        <v>6</v>
      </c>
      <c r="C63" t="s">
        <v>2614</v>
      </c>
      <c r="D63">
        <v>1424170</v>
      </c>
      <c r="E63" t="s">
        <v>3116</v>
      </c>
      <c r="I63" t="s">
        <v>3117</v>
      </c>
      <c r="J63" t="s">
        <v>3118</v>
      </c>
      <c r="L63">
        <v>12</v>
      </c>
      <c r="M63" t="s">
        <v>3119</v>
      </c>
      <c r="N63" t="s">
        <v>3120</v>
      </c>
      <c r="U63">
        <v>2008</v>
      </c>
      <c r="W63" t="s">
        <v>3121</v>
      </c>
      <c r="X63" t="s">
        <v>3122</v>
      </c>
      <c r="Z63" t="s">
        <v>3123</v>
      </c>
      <c r="AA63" t="s">
        <v>3124</v>
      </c>
      <c r="AB63" t="s">
        <v>2642</v>
      </c>
      <c r="AC63" t="s">
        <v>2643</v>
      </c>
    </row>
    <row r="64" spans="1:29" x14ac:dyDescent="0.3">
      <c r="A64" s="3">
        <v>307</v>
      </c>
      <c r="B64" s="3">
        <v>6</v>
      </c>
      <c r="C64" t="s">
        <v>2614</v>
      </c>
      <c r="D64">
        <v>940102</v>
      </c>
      <c r="E64" t="s">
        <v>3125</v>
      </c>
      <c r="I64" t="s">
        <v>3126</v>
      </c>
      <c r="J64" t="s">
        <v>3127</v>
      </c>
      <c r="L64">
        <v>10</v>
      </c>
      <c r="M64" t="s">
        <v>3128</v>
      </c>
      <c r="N64" t="s">
        <v>3129</v>
      </c>
      <c r="O64" t="s">
        <v>3130</v>
      </c>
      <c r="P64" s="7">
        <v>37865</v>
      </c>
      <c r="Q64">
        <v>28</v>
      </c>
      <c r="R64">
        <v>5</v>
      </c>
      <c r="T64" t="s">
        <v>3131</v>
      </c>
      <c r="U64">
        <v>2003</v>
      </c>
      <c r="V64" t="s">
        <v>3132</v>
      </c>
      <c r="AB64" t="s">
        <v>2705</v>
      </c>
      <c r="AC64" t="s">
        <v>2674</v>
      </c>
    </row>
    <row r="65" spans="1:29" x14ac:dyDescent="0.3">
      <c r="A65" s="3">
        <v>308</v>
      </c>
      <c r="B65" s="3">
        <v>6</v>
      </c>
      <c r="C65" t="s">
        <v>2614</v>
      </c>
      <c r="D65">
        <v>940102</v>
      </c>
      <c r="E65" t="s">
        <v>3125</v>
      </c>
      <c r="I65" t="s">
        <v>3126</v>
      </c>
      <c r="J65" t="s">
        <v>3127</v>
      </c>
      <c r="L65">
        <v>10</v>
      </c>
      <c r="M65" t="s">
        <v>3128</v>
      </c>
      <c r="N65" t="s">
        <v>3133</v>
      </c>
      <c r="U65">
        <v>2003</v>
      </c>
      <c r="W65" t="s">
        <v>3134</v>
      </c>
      <c r="X65" t="s">
        <v>3135</v>
      </c>
      <c r="Z65" t="s">
        <v>3136</v>
      </c>
      <c r="AA65" t="s">
        <v>3137</v>
      </c>
      <c r="AB65" t="s">
        <v>2705</v>
      </c>
      <c r="AC65" t="s">
        <v>2674</v>
      </c>
    </row>
    <row r="66" spans="1:29" x14ac:dyDescent="0.3">
      <c r="A66" s="3">
        <v>309</v>
      </c>
      <c r="B66" s="3">
        <v>6</v>
      </c>
      <c r="C66" t="s">
        <v>2614</v>
      </c>
      <c r="D66">
        <v>949429</v>
      </c>
      <c r="E66" t="s">
        <v>3147</v>
      </c>
      <c r="I66" t="s">
        <v>3148</v>
      </c>
      <c r="J66" t="s">
        <v>3149</v>
      </c>
      <c r="L66">
        <v>2</v>
      </c>
      <c r="M66" t="s">
        <v>3150</v>
      </c>
      <c r="N66" t="s">
        <v>3151</v>
      </c>
      <c r="U66">
        <v>2003</v>
      </c>
      <c r="W66" t="s">
        <v>2761</v>
      </c>
      <c r="X66" t="s">
        <v>2762</v>
      </c>
      <c r="Z66" t="s">
        <v>2763</v>
      </c>
      <c r="AA66" t="s">
        <v>2764</v>
      </c>
      <c r="AB66" t="s">
        <v>2705</v>
      </c>
      <c r="AC66" t="s">
        <v>2674</v>
      </c>
    </row>
    <row r="67" spans="1:29" x14ac:dyDescent="0.3">
      <c r="A67" s="3">
        <v>310</v>
      </c>
      <c r="B67" s="3">
        <v>6</v>
      </c>
      <c r="C67" t="s">
        <v>2614</v>
      </c>
      <c r="D67">
        <v>2024467</v>
      </c>
      <c r="E67" t="s">
        <v>3102</v>
      </c>
      <c r="I67" t="s">
        <v>3103</v>
      </c>
      <c r="J67" t="s">
        <v>3104</v>
      </c>
      <c r="L67">
        <v>5</v>
      </c>
      <c r="M67" t="s">
        <v>3105</v>
      </c>
      <c r="N67" t="s">
        <v>3106</v>
      </c>
      <c r="U67">
        <v>2011</v>
      </c>
      <c r="W67" t="s">
        <v>3107</v>
      </c>
      <c r="X67" t="s">
        <v>3108</v>
      </c>
      <c r="Z67" t="s">
        <v>3109</v>
      </c>
      <c r="AA67" t="s">
        <v>3110</v>
      </c>
      <c r="AB67" t="s">
        <v>2705</v>
      </c>
      <c r="AC67" t="s">
        <v>2674</v>
      </c>
    </row>
    <row r="68" spans="1:29" x14ac:dyDescent="0.3">
      <c r="A68" s="3">
        <v>311</v>
      </c>
      <c r="B68" s="3">
        <v>6</v>
      </c>
      <c r="C68" t="s">
        <v>2614</v>
      </c>
      <c r="D68">
        <v>2489816</v>
      </c>
      <c r="E68" t="s">
        <v>3111</v>
      </c>
      <c r="I68" t="s">
        <v>3112</v>
      </c>
      <c r="J68" t="s">
        <v>3113</v>
      </c>
      <c r="L68">
        <v>6</v>
      </c>
      <c r="M68" t="s">
        <v>3114</v>
      </c>
      <c r="N68" t="s">
        <v>3115</v>
      </c>
      <c r="U68">
        <v>2013</v>
      </c>
      <c r="W68" t="s">
        <v>2923</v>
      </c>
      <c r="X68" t="s">
        <v>2924</v>
      </c>
      <c r="Z68" t="s">
        <v>2925</v>
      </c>
      <c r="AA68" t="s">
        <v>2926</v>
      </c>
      <c r="AB68" t="s">
        <v>2705</v>
      </c>
      <c r="AC68" t="s">
        <v>2674</v>
      </c>
    </row>
    <row r="69" spans="1:29" x14ac:dyDescent="0.3">
      <c r="A69" s="3">
        <v>312</v>
      </c>
      <c r="B69" s="3">
        <v>6</v>
      </c>
      <c r="C69" t="s">
        <v>2614</v>
      </c>
      <c r="D69">
        <v>2681251</v>
      </c>
      <c r="E69" t="s">
        <v>3152</v>
      </c>
      <c r="I69" t="s">
        <v>2394</v>
      </c>
      <c r="J69" t="s">
        <v>3153</v>
      </c>
      <c r="L69">
        <v>8</v>
      </c>
      <c r="M69" t="s">
        <v>3154</v>
      </c>
      <c r="N69" t="s">
        <v>2400</v>
      </c>
      <c r="U69">
        <v>2014</v>
      </c>
      <c r="W69" t="s">
        <v>3155</v>
      </c>
      <c r="X69" t="s">
        <v>3156</v>
      </c>
      <c r="Z69" t="s">
        <v>3157</v>
      </c>
      <c r="AB69" t="s">
        <v>2623</v>
      </c>
      <c r="AC69" t="s">
        <v>2624</v>
      </c>
    </row>
    <row r="70" spans="1:29" x14ac:dyDescent="0.3">
      <c r="A70" s="3">
        <v>313</v>
      </c>
      <c r="B70" s="3">
        <v>6</v>
      </c>
      <c r="C70" t="s">
        <v>2614</v>
      </c>
      <c r="D70">
        <v>943567</v>
      </c>
      <c r="E70" t="s">
        <v>3125</v>
      </c>
      <c r="I70" t="s">
        <v>3178</v>
      </c>
      <c r="J70" t="s">
        <v>3179</v>
      </c>
      <c r="M70" t="s">
        <v>3180</v>
      </c>
      <c r="U70">
        <v>2003</v>
      </c>
      <c r="W70" t="s">
        <v>3181</v>
      </c>
      <c r="X70" t="s">
        <v>3182</v>
      </c>
      <c r="Z70" t="s">
        <v>3183</v>
      </c>
      <c r="AB70" t="s">
        <v>2623</v>
      </c>
      <c r="AC70" t="s">
        <v>2624</v>
      </c>
    </row>
    <row r="71" spans="1:29" x14ac:dyDescent="0.3">
      <c r="A71" s="3">
        <v>314</v>
      </c>
      <c r="B71" s="3">
        <v>6</v>
      </c>
      <c r="C71" t="s">
        <v>2614</v>
      </c>
      <c r="D71">
        <v>2945971</v>
      </c>
      <c r="E71" t="s">
        <v>3158</v>
      </c>
      <c r="I71" t="s">
        <v>3159</v>
      </c>
      <c r="J71" t="s">
        <v>3160</v>
      </c>
      <c r="L71">
        <v>17</v>
      </c>
      <c r="M71" t="s">
        <v>3161</v>
      </c>
      <c r="N71" t="s">
        <v>3162</v>
      </c>
      <c r="U71">
        <v>2013</v>
      </c>
      <c r="W71" t="s">
        <v>2851</v>
      </c>
      <c r="Z71" t="s">
        <v>2852</v>
      </c>
      <c r="AB71" t="s">
        <v>2683</v>
      </c>
      <c r="AC71" t="s">
        <v>2674</v>
      </c>
    </row>
    <row r="72" spans="1:29" x14ac:dyDescent="0.3">
      <c r="A72" s="3">
        <v>315</v>
      </c>
      <c r="B72" s="3">
        <v>6</v>
      </c>
      <c r="C72" t="s">
        <v>2614</v>
      </c>
      <c r="D72">
        <v>2821985</v>
      </c>
      <c r="E72" t="s">
        <v>3163</v>
      </c>
      <c r="I72" t="s">
        <v>3164</v>
      </c>
      <c r="J72" t="s">
        <v>3165</v>
      </c>
      <c r="L72">
        <v>23</v>
      </c>
      <c r="M72" t="s">
        <v>3166</v>
      </c>
      <c r="N72" t="s">
        <v>3167</v>
      </c>
      <c r="O72" t="s">
        <v>2680</v>
      </c>
      <c r="P72" s="7">
        <v>42186</v>
      </c>
      <c r="Q72">
        <v>14</v>
      </c>
      <c r="R72">
        <v>3</v>
      </c>
      <c r="T72" t="s">
        <v>3168</v>
      </c>
      <c r="U72">
        <v>2015</v>
      </c>
      <c r="V72" t="s">
        <v>2682</v>
      </c>
      <c r="AB72" t="s">
        <v>2683</v>
      </c>
      <c r="AC72" t="s">
        <v>2684</v>
      </c>
    </row>
    <row r="73" spans="1:29" x14ac:dyDescent="0.3">
      <c r="A73" s="3">
        <v>316</v>
      </c>
      <c r="B73" s="3">
        <v>6</v>
      </c>
      <c r="C73" t="s">
        <v>2614</v>
      </c>
      <c r="D73">
        <v>3136037</v>
      </c>
      <c r="E73" t="s">
        <v>3169</v>
      </c>
      <c r="I73" t="s">
        <v>3170</v>
      </c>
      <c r="J73" t="s">
        <v>3171</v>
      </c>
      <c r="L73">
        <v>12</v>
      </c>
      <c r="M73" t="s">
        <v>3172</v>
      </c>
      <c r="N73" t="s">
        <v>3173</v>
      </c>
      <c r="U73">
        <v>2017</v>
      </c>
      <c r="W73" t="s">
        <v>3174</v>
      </c>
      <c r="X73" t="s">
        <v>3175</v>
      </c>
      <c r="Z73" t="s">
        <v>3176</v>
      </c>
      <c r="AA73" t="s">
        <v>3177</v>
      </c>
      <c r="AB73" t="s">
        <v>2705</v>
      </c>
      <c r="AC73" t="s">
        <v>2674</v>
      </c>
    </row>
    <row r="74" spans="1:29" x14ac:dyDescent="0.3">
      <c r="A74" s="3">
        <v>317</v>
      </c>
      <c r="B74" s="3">
        <v>6</v>
      </c>
      <c r="C74" t="s">
        <v>2614</v>
      </c>
      <c r="D74">
        <v>1426367</v>
      </c>
      <c r="E74" t="s">
        <v>3184</v>
      </c>
      <c r="I74" t="s">
        <v>3185</v>
      </c>
      <c r="J74" t="s">
        <v>3186</v>
      </c>
      <c r="L74">
        <v>12</v>
      </c>
      <c r="M74" t="s">
        <v>3187</v>
      </c>
      <c r="N74" t="s">
        <v>3188</v>
      </c>
      <c r="U74">
        <v>2008</v>
      </c>
      <c r="W74" t="s">
        <v>3189</v>
      </c>
      <c r="X74" t="s">
        <v>3190</v>
      </c>
      <c r="Z74" t="s">
        <v>3191</v>
      </c>
      <c r="AA74" t="s">
        <v>3192</v>
      </c>
      <c r="AB74" t="s">
        <v>2642</v>
      </c>
      <c r="AC74" t="s">
        <v>2643</v>
      </c>
    </row>
    <row r="75" spans="1:29" x14ac:dyDescent="0.3">
      <c r="A75" s="3">
        <v>318</v>
      </c>
      <c r="B75" s="3">
        <v>6</v>
      </c>
      <c r="C75" t="s">
        <v>2614</v>
      </c>
      <c r="D75">
        <v>2338742</v>
      </c>
      <c r="E75" t="s">
        <v>3202</v>
      </c>
      <c r="I75" t="s">
        <v>3203</v>
      </c>
      <c r="J75" t="s">
        <v>3204</v>
      </c>
      <c r="L75">
        <v>9</v>
      </c>
      <c r="M75" t="s">
        <v>3205</v>
      </c>
      <c r="N75" t="s">
        <v>3206</v>
      </c>
      <c r="U75">
        <v>2012</v>
      </c>
      <c r="W75" t="s">
        <v>3207</v>
      </c>
      <c r="X75" t="s">
        <v>3208</v>
      </c>
      <c r="Z75" t="s">
        <v>3209</v>
      </c>
      <c r="AA75" t="s">
        <v>3210</v>
      </c>
      <c r="AB75" t="s">
        <v>2705</v>
      </c>
      <c r="AC75" t="s">
        <v>2674</v>
      </c>
    </row>
    <row r="76" spans="1:29" x14ac:dyDescent="0.3">
      <c r="A76" s="3">
        <v>319</v>
      </c>
      <c r="B76" s="3">
        <v>6</v>
      </c>
      <c r="C76" t="s">
        <v>2614</v>
      </c>
      <c r="D76">
        <v>2631683</v>
      </c>
      <c r="E76" t="s">
        <v>3193</v>
      </c>
      <c r="I76" t="s">
        <v>3194</v>
      </c>
      <c r="J76" t="s">
        <v>3195</v>
      </c>
      <c r="K76">
        <v>51</v>
      </c>
      <c r="L76">
        <v>4</v>
      </c>
      <c r="M76" t="s">
        <v>3196</v>
      </c>
      <c r="N76" t="s">
        <v>3197</v>
      </c>
      <c r="U76">
        <v>2014</v>
      </c>
      <c r="W76" t="s">
        <v>3198</v>
      </c>
      <c r="X76" t="s">
        <v>3199</v>
      </c>
      <c r="Z76" t="s">
        <v>3200</v>
      </c>
      <c r="AA76" t="s">
        <v>3201</v>
      </c>
      <c r="AB76" t="s">
        <v>2705</v>
      </c>
      <c r="AC76" t="s">
        <v>2674</v>
      </c>
    </row>
    <row r="77" spans="1:29" x14ac:dyDescent="0.3">
      <c r="A77" s="3">
        <v>320</v>
      </c>
      <c r="B77" s="3">
        <v>6</v>
      </c>
      <c r="C77" t="s">
        <v>2614</v>
      </c>
      <c r="D77">
        <v>2449855</v>
      </c>
      <c r="E77" t="s">
        <v>3211</v>
      </c>
      <c r="I77" t="s">
        <v>3212</v>
      </c>
      <c r="J77" t="s">
        <v>3213</v>
      </c>
      <c r="L77">
        <v>18</v>
      </c>
      <c r="M77" t="s">
        <v>3214</v>
      </c>
      <c r="N77" t="s">
        <v>3215</v>
      </c>
      <c r="U77">
        <v>2013</v>
      </c>
      <c r="W77" t="s">
        <v>3216</v>
      </c>
      <c r="X77" t="s">
        <v>3217</v>
      </c>
      <c r="Z77" t="s">
        <v>3218</v>
      </c>
      <c r="AA77" t="s">
        <v>2704</v>
      </c>
      <c r="AB77" t="s">
        <v>2642</v>
      </c>
      <c r="AC77" t="s">
        <v>2643</v>
      </c>
    </row>
    <row r="78" spans="1:29" x14ac:dyDescent="0.3">
      <c r="A78" s="3">
        <v>321</v>
      </c>
      <c r="B78" s="3">
        <v>6</v>
      </c>
      <c r="C78" t="s">
        <v>2614</v>
      </c>
      <c r="D78">
        <v>1370157</v>
      </c>
      <c r="E78" t="s">
        <v>3231</v>
      </c>
      <c r="I78" t="s">
        <v>3232</v>
      </c>
      <c r="J78" t="s">
        <v>3233</v>
      </c>
      <c r="L78">
        <v>6</v>
      </c>
      <c r="M78" t="s">
        <v>3234</v>
      </c>
      <c r="N78" t="s">
        <v>3235</v>
      </c>
      <c r="U78">
        <v>2008</v>
      </c>
      <c r="W78" t="s">
        <v>3224</v>
      </c>
      <c r="X78" t="s">
        <v>3225</v>
      </c>
      <c r="Z78" t="s">
        <v>3226</v>
      </c>
      <c r="AA78" t="s">
        <v>3027</v>
      </c>
      <c r="AB78" t="s">
        <v>2705</v>
      </c>
      <c r="AC78" t="s">
        <v>2674</v>
      </c>
    </row>
    <row r="79" spans="1:29" x14ac:dyDescent="0.3">
      <c r="A79" s="3">
        <v>322</v>
      </c>
      <c r="B79" s="3">
        <v>6</v>
      </c>
      <c r="C79" t="s">
        <v>2614</v>
      </c>
      <c r="D79">
        <v>2451445</v>
      </c>
      <c r="E79" t="s">
        <v>3236</v>
      </c>
      <c r="I79" t="s">
        <v>3237</v>
      </c>
      <c r="J79" t="s">
        <v>3238</v>
      </c>
      <c r="L79">
        <v>12</v>
      </c>
      <c r="M79" t="s">
        <v>3239</v>
      </c>
      <c r="N79" t="s">
        <v>3240</v>
      </c>
      <c r="U79">
        <v>2013</v>
      </c>
      <c r="W79" t="s">
        <v>3241</v>
      </c>
      <c r="X79" t="s">
        <v>3242</v>
      </c>
      <c r="Z79" t="s">
        <v>3243</v>
      </c>
      <c r="AA79" t="s">
        <v>3244</v>
      </c>
      <c r="AB79" t="s">
        <v>2705</v>
      </c>
      <c r="AC79" t="s">
        <v>2674</v>
      </c>
    </row>
    <row r="80" spans="1:29" x14ac:dyDescent="0.3">
      <c r="A80" s="3">
        <v>323</v>
      </c>
      <c r="B80" s="3">
        <v>6</v>
      </c>
      <c r="C80" t="s">
        <v>2614</v>
      </c>
      <c r="D80">
        <v>2954904</v>
      </c>
      <c r="E80" t="s">
        <v>3211</v>
      </c>
      <c r="I80" t="s">
        <v>3227</v>
      </c>
      <c r="J80" t="s">
        <v>3228</v>
      </c>
      <c r="L80">
        <v>8</v>
      </c>
      <c r="M80" t="s">
        <v>3229</v>
      </c>
      <c r="N80" t="s">
        <v>3230</v>
      </c>
      <c r="U80">
        <v>2015</v>
      </c>
      <c r="W80" t="s">
        <v>2660</v>
      </c>
      <c r="X80" t="s">
        <v>2661</v>
      </c>
      <c r="Z80" t="s">
        <v>2662</v>
      </c>
      <c r="AA80" t="s">
        <v>2663</v>
      </c>
      <c r="AB80" t="s">
        <v>2653</v>
      </c>
      <c r="AC80" t="s">
        <v>2654</v>
      </c>
    </row>
    <row r="81" spans="1:29" x14ac:dyDescent="0.3">
      <c r="A81" s="3">
        <v>324</v>
      </c>
      <c r="B81" s="3">
        <v>6</v>
      </c>
      <c r="C81" t="s">
        <v>2614</v>
      </c>
      <c r="D81">
        <v>1370154</v>
      </c>
      <c r="E81" t="s">
        <v>3219</v>
      </c>
      <c r="I81" t="s">
        <v>3220</v>
      </c>
      <c r="J81" t="s">
        <v>3221</v>
      </c>
      <c r="L81">
        <v>6</v>
      </c>
      <c r="M81" t="s">
        <v>3222</v>
      </c>
      <c r="N81" t="s">
        <v>3223</v>
      </c>
      <c r="U81">
        <v>2008</v>
      </c>
      <c r="W81" t="s">
        <v>3224</v>
      </c>
      <c r="X81" t="s">
        <v>3225</v>
      </c>
      <c r="Z81" t="s">
        <v>3226</v>
      </c>
      <c r="AA81" t="s">
        <v>3027</v>
      </c>
      <c r="AB81" t="s">
        <v>2705</v>
      </c>
      <c r="AC81" t="s">
        <v>2674</v>
      </c>
    </row>
    <row r="82" spans="1:29" x14ac:dyDescent="0.3">
      <c r="A82" s="3">
        <v>325</v>
      </c>
      <c r="B82" s="3">
        <v>6</v>
      </c>
      <c r="C82" t="s">
        <v>2614</v>
      </c>
      <c r="D82">
        <v>2624558</v>
      </c>
      <c r="E82" t="s">
        <v>3270</v>
      </c>
      <c r="I82" t="s">
        <v>3271</v>
      </c>
      <c r="J82" t="s">
        <v>3272</v>
      </c>
      <c r="L82">
        <v>10</v>
      </c>
      <c r="M82" t="s">
        <v>3273</v>
      </c>
      <c r="N82" t="s">
        <v>3274</v>
      </c>
      <c r="U82">
        <v>2014</v>
      </c>
      <c r="W82" t="s">
        <v>3275</v>
      </c>
      <c r="X82" t="s">
        <v>3276</v>
      </c>
      <c r="Z82" t="s">
        <v>3277</v>
      </c>
      <c r="AB82" t="s">
        <v>2623</v>
      </c>
      <c r="AC82" t="s">
        <v>2624</v>
      </c>
    </row>
    <row r="83" spans="1:29" x14ac:dyDescent="0.3">
      <c r="A83" s="3">
        <v>326</v>
      </c>
      <c r="B83" s="3">
        <v>6</v>
      </c>
      <c r="C83" t="s">
        <v>2614</v>
      </c>
      <c r="D83">
        <v>2737175</v>
      </c>
      <c r="E83" t="s">
        <v>3278</v>
      </c>
      <c r="I83" t="s">
        <v>3279</v>
      </c>
      <c r="J83" t="s">
        <v>3280</v>
      </c>
      <c r="L83">
        <v>10</v>
      </c>
      <c r="M83" t="s">
        <v>3281</v>
      </c>
      <c r="N83" t="s">
        <v>3282</v>
      </c>
      <c r="U83">
        <v>2015</v>
      </c>
      <c r="W83" t="s">
        <v>3283</v>
      </c>
      <c r="X83" t="s">
        <v>3284</v>
      </c>
      <c r="Z83" t="s">
        <v>3285</v>
      </c>
      <c r="AA83" t="s">
        <v>3286</v>
      </c>
      <c r="AB83" t="s">
        <v>2705</v>
      </c>
      <c r="AC83" t="s">
        <v>2674</v>
      </c>
    </row>
    <row r="84" spans="1:29" x14ac:dyDescent="0.3">
      <c r="A84" s="3">
        <v>327</v>
      </c>
      <c r="B84" s="3">
        <v>6</v>
      </c>
      <c r="C84" t="s">
        <v>2614</v>
      </c>
      <c r="D84">
        <v>1573201</v>
      </c>
      <c r="E84" t="s">
        <v>3311</v>
      </c>
      <c r="I84" t="s">
        <v>3312</v>
      </c>
      <c r="J84" t="s">
        <v>3313</v>
      </c>
      <c r="L84">
        <v>15</v>
      </c>
      <c r="M84" t="s">
        <v>3314</v>
      </c>
      <c r="N84" t="s">
        <v>3315</v>
      </c>
      <c r="U84">
        <v>2009</v>
      </c>
      <c r="W84" t="s">
        <v>3316</v>
      </c>
      <c r="X84" t="s">
        <v>3317</v>
      </c>
      <c r="Z84" t="s">
        <v>3318</v>
      </c>
      <c r="AA84" t="s">
        <v>3319</v>
      </c>
      <c r="AB84" t="s">
        <v>2642</v>
      </c>
      <c r="AC84" t="s">
        <v>2643</v>
      </c>
    </row>
    <row r="85" spans="1:29" x14ac:dyDescent="0.3">
      <c r="A85" s="3">
        <v>328</v>
      </c>
      <c r="B85" s="3">
        <v>6</v>
      </c>
      <c r="C85" t="s">
        <v>2614</v>
      </c>
      <c r="D85">
        <v>1471978</v>
      </c>
      <c r="E85" t="s">
        <v>3245</v>
      </c>
      <c r="I85" t="s">
        <v>3246</v>
      </c>
      <c r="J85" t="s">
        <v>3247</v>
      </c>
      <c r="L85">
        <v>6</v>
      </c>
      <c r="M85" t="s">
        <v>3248</v>
      </c>
      <c r="N85" t="s">
        <v>3249</v>
      </c>
      <c r="U85">
        <v>2008</v>
      </c>
      <c r="W85" t="s">
        <v>3250</v>
      </c>
      <c r="X85" t="s">
        <v>3251</v>
      </c>
      <c r="Z85" t="s">
        <v>3252</v>
      </c>
      <c r="AB85" t="s">
        <v>2623</v>
      </c>
      <c r="AC85" t="s">
        <v>2624</v>
      </c>
    </row>
    <row r="86" spans="1:29" x14ac:dyDescent="0.3">
      <c r="A86" s="3">
        <v>329</v>
      </c>
      <c r="B86" s="3">
        <v>6</v>
      </c>
      <c r="C86" t="s">
        <v>2614</v>
      </c>
      <c r="D86">
        <v>1808652</v>
      </c>
      <c r="E86" t="s">
        <v>3253</v>
      </c>
      <c r="I86" t="s">
        <v>3254</v>
      </c>
      <c r="J86" t="s">
        <v>3255</v>
      </c>
      <c r="L86">
        <v>24</v>
      </c>
      <c r="M86" t="s">
        <v>3256</v>
      </c>
      <c r="N86" t="s">
        <v>3257</v>
      </c>
      <c r="O86" t="s">
        <v>3258</v>
      </c>
      <c r="P86" t="s">
        <v>3259</v>
      </c>
      <c r="Q86">
        <v>52</v>
      </c>
      <c r="R86">
        <v>8</v>
      </c>
      <c r="T86" t="s">
        <v>2671</v>
      </c>
      <c r="U86">
        <v>2010</v>
      </c>
      <c r="V86" t="s">
        <v>3260</v>
      </c>
      <c r="AB86" t="s">
        <v>3261</v>
      </c>
      <c r="AC86" t="s">
        <v>3262</v>
      </c>
    </row>
    <row r="87" spans="1:29" x14ac:dyDescent="0.3">
      <c r="A87" s="3">
        <v>330</v>
      </c>
      <c r="B87" s="3">
        <v>6</v>
      </c>
      <c r="C87" t="s">
        <v>2614</v>
      </c>
      <c r="D87">
        <v>1506162</v>
      </c>
      <c r="E87" t="s">
        <v>3263</v>
      </c>
      <c r="I87" t="s">
        <v>3264</v>
      </c>
      <c r="J87" t="s">
        <v>3265</v>
      </c>
      <c r="L87">
        <v>9</v>
      </c>
      <c r="M87" t="s">
        <v>3266</v>
      </c>
      <c r="N87" t="s">
        <v>3267</v>
      </c>
      <c r="W87" t="s">
        <v>3268</v>
      </c>
      <c r="Z87" t="s">
        <v>3269</v>
      </c>
      <c r="AB87" t="s">
        <v>2642</v>
      </c>
      <c r="AC87" t="s">
        <v>2643</v>
      </c>
    </row>
    <row r="88" spans="1:29" x14ac:dyDescent="0.3">
      <c r="A88" s="3">
        <v>331</v>
      </c>
      <c r="B88" s="3">
        <v>6</v>
      </c>
      <c r="C88" t="s">
        <v>2614</v>
      </c>
      <c r="D88">
        <v>2491454</v>
      </c>
      <c r="E88" t="s">
        <v>3287</v>
      </c>
      <c r="I88" t="s">
        <v>3288</v>
      </c>
      <c r="J88" t="s">
        <v>3289</v>
      </c>
      <c r="L88">
        <v>11</v>
      </c>
      <c r="M88" t="s">
        <v>3290</v>
      </c>
      <c r="N88" t="s">
        <v>3291</v>
      </c>
      <c r="U88">
        <v>2013</v>
      </c>
      <c r="W88" t="s">
        <v>3292</v>
      </c>
      <c r="X88" t="s">
        <v>3293</v>
      </c>
      <c r="Z88" t="s">
        <v>3294</v>
      </c>
      <c r="AA88" t="s">
        <v>3295</v>
      </c>
      <c r="AB88" t="s">
        <v>2705</v>
      </c>
      <c r="AC88" t="s">
        <v>2674</v>
      </c>
    </row>
    <row r="89" spans="1:29" x14ac:dyDescent="0.3">
      <c r="A89" s="3">
        <v>332</v>
      </c>
      <c r="B89" s="3">
        <v>6</v>
      </c>
      <c r="C89" t="s">
        <v>2614</v>
      </c>
      <c r="D89">
        <v>2066297</v>
      </c>
      <c r="E89" t="s">
        <v>3296</v>
      </c>
      <c r="I89" t="s">
        <v>3297</v>
      </c>
      <c r="J89" t="s">
        <v>3298</v>
      </c>
      <c r="L89">
        <v>8</v>
      </c>
      <c r="M89" t="s">
        <v>3299</v>
      </c>
      <c r="N89" t="s">
        <v>3300</v>
      </c>
      <c r="U89">
        <v>2011</v>
      </c>
      <c r="W89" t="s">
        <v>3301</v>
      </c>
      <c r="X89" t="s">
        <v>3302</v>
      </c>
      <c r="Z89" t="s">
        <v>3303</v>
      </c>
      <c r="AB89" t="s">
        <v>2623</v>
      </c>
      <c r="AC89" t="s">
        <v>2624</v>
      </c>
    </row>
    <row r="90" spans="1:29" x14ac:dyDescent="0.3">
      <c r="A90" s="3">
        <v>333</v>
      </c>
      <c r="B90" s="3">
        <v>6</v>
      </c>
      <c r="C90" t="s">
        <v>2614</v>
      </c>
      <c r="D90">
        <v>1900146</v>
      </c>
      <c r="E90" t="s">
        <v>3320</v>
      </c>
      <c r="I90" t="s">
        <v>3321</v>
      </c>
      <c r="J90" t="s">
        <v>3322</v>
      </c>
      <c r="K90">
        <v>107</v>
      </c>
      <c r="L90">
        <v>4</v>
      </c>
      <c r="M90" t="s">
        <v>3323</v>
      </c>
      <c r="N90" t="s">
        <v>3324</v>
      </c>
      <c r="U90">
        <v>2010</v>
      </c>
      <c r="W90" t="s">
        <v>3325</v>
      </c>
      <c r="X90" t="s">
        <v>3326</v>
      </c>
      <c r="Z90" t="s">
        <v>3327</v>
      </c>
      <c r="AA90" t="s">
        <v>3328</v>
      </c>
      <c r="AB90" t="s">
        <v>2705</v>
      </c>
      <c r="AC90" t="s">
        <v>2674</v>
      </c>
    </row>
    <row r="91" spans="1:29" x14ac:dyDescent="0.3">
      <c r="A91" s="3">
        <v>334</v>
      </c>
      <c r="B91" s="3">
        <v>6</v>
      </c>
      <c r="C91" t="s">
        <v>2614</v>
      </c>
      <c r="D91">
        <v>3008127</v>
      </c>
      <c r="E91" t="s">
        <v>3304</v>
      </c>
      <c r="I91" t="s">
        <v>3305</v>
      </c>
      <c r="J91" t="s">
        <v>3306</v>
      </c>
      <c r="L91">
        <v>23</v>
      </c>
      <c r="M91" t="s">
        <v>3307</v>
      </c>
      <c r="N91" t="s">
        <v>3308</v>
      </c>
      <c r="O91" t="s">
        <v>3309</v>
      </c>
      <c r="P91" s="7">
        <v>42675</v>
      </c>
      <c r="Q91">
        <v>18</v>
      </c>
      <c r="R91">
        <v>6</v>
      </c>
      <c r="T91" t="s">
        <v>2737</v>
      </c>
      <c r="U91">
        <v>2016</v>
      </c>
      <c r="V91" t="s">
        <v>3310</v>
      </c>
      <c r="AB91" t="s">
        <v>2642</v>
      </c>
      <c r="AC91" t="s">
        <v>2643</v>
      </c>
    </row>
    <row r="92" spans="1:29" x14ac:dyDescent="0.3">
      <c r="A92" s="3">
        <v>335</v>
      </c>
      <c r="B92" s="3">
        <v>6</v>
      </c>
      <c r="C92" t="s">
        <v>2614</v>
      </c>
      <c r="D92">
        <v>2404986</v>
      </c>
      <c r="E92" t="s">
        <v>3337</v>
      </c>
      <c r="I92" t="s">
        <v>3338</v>
      </c>
      <c r="J92" t="s">
        <v>3339</v>
      </c>
      <c r="L92">
        <v>17</v>
      </c>
      <c r="M92" t="s">
        <v>3340</v>
      </c>
      <c r="N92" t="s">
        <v>3341</v>
      </c>
      <c r="U92">
        <v>2012</v>
      </c>
      <c r="W92" t="s">
        <v>3342</v>
      </c>
      <c r="X92" t="s">
        <v>3343</v>
      </c>
      <c r="Z92" t="s">
        <v>3344</v>
      </c>
      <c r="AA92" t="s">
        <v>2704</v>
      </c>
      <c r="AB92" t="s">
        <v>2642</v>
      </c>
      <c r="AC92" t="s">
        <v>2643</v>
      </c>
    </row>
    <row r="93" spans="1:29" x14ac:dyDescent="0.3">
      <c r="A93" s="3">
        <v>336</v>
      </c>
      <c r="B93" s="3">
        <v>6</v>
      </c>
      <c r="C93" t="s">
        <v>2614</v>
      </c>
      <c r="D93">
        <v>2125105</v>
      </c>
      <c r="E93" t="s">
        <v>3345</v>
      </c>
      <c r="I93" t="s">
        <v>3346</v>
      </c>
      <c r="J93" t="s">
        <v>3347</v>
      </c>
      <c r="L93">
        <v>16</v>
      </c>
      <c r="M93" t="s">
        <v>3348</v>
      </c>
      <c r="N93" t="s">
        <v>3349</v>
      </c>
      <c r="O93" t="s">
        <v>3350</v>
      </c>
      <c r="P93" s="7">
        <v>40969</v>
      </c>
      <c r="Q93">
        <v>8</v>
      </c>
      <c r="R93">
        <v>1</v>
      </c>
      <c r="T93" t="s">
        <v>3351</v>
      </c>
      <c r="U93">
        <v>2012</v>
      </c>
      <c r="V93" t="s">
        <v>3352</v>
      </c>
      <c r="AB93" t="s">
        <v>2683</v>
      </c>
      <c r="AC93" t="s">
        <v>2684</v>
      </c>
    </row>
    <row r="94" spans="1:29" x14ac:dyDescent="0.3">
      <c r="A94" s="3">
        <v>337</v>
      </c>
      <c r="B94" s="3">
        <v>6</v>
      </c>
      <c r="C94" t="s">
        <v>2614</v>
      </c>
      <c r="D94">
        <v>1370832</v>
      </c>
      <c r="E94" t="s">
        <v>3329</v>
      </c>
      <c r="I94" t="s">
        <v>3330</v>
      </c>
      <c r="J94" t="s">
        <v>3331</v>
      </c>
      <c r="L94">
        <v>8</v>
      </c>
      <c r="M94" t="s">
        <v>3332</v>
      </c>
      <c r="N94" t="s">
        <v>3333</v>
      </c>
      <c r="U94">
        <v>2008</v>
      </c>
      <c r="W94" t="s">
        <v>3334</v>
      </c>
      <c r="X94" t="s">
        <v>3335</v>
      </c>
      <c r="Z94" t="s">
        <v>3336</v>
      </c>
      <c r="AA94" t="s">
        <v>3027</v>
      </c>
      <c r="AB94" t="s">
        <v>2705</v>
      </c>
      <c r="AC94" t="s">
        <v>2674</v>
      </c>
    </row>
    <row r="95" spans="1:29" x14ac:dyDescent="0.3">
      <c r="A95" s="3">
        <v>338</v>
      </c>
      <c r="B95" s="3">
        <v>6</v>
      </c>
      <c r="C95" t="s">
        <v>2614</v>
      </c>
      <c r="D95">
        <v>3080167</v>
      </c>
      <c r="E95" t="s">
        <v>3353</v>
      </c>
      <c r="I95" t="s">
        <v>3354</v>
      </c>
      <c r="J95" t="s">
        <v>3347</v>
      </c>
      <c r="L95">
        <v>16</v>
      </c>
      <c r="M95" t="s">
        <v>3355</v>
      </c>
      <c r="N95" t="s">
        <v>3356</v>
      </c>
      <c r="U95">
        <v>2016</v>
      </c>
      <c r="W95" t="s">
        <v>3357</v>
      </c>
      <c r="Z95" t="s">
        <v>3358</v>
      </c>
      <c r="AB95" t="s">
        <v>2642</v>
      </c>
      <c r="AC95" t="s">
        <v>2643</v>
      </c>
    </row>
    <row r="96" spans="1:29" x14ac:dyDescent="0.3">
      <c r="A96" s="3">
        <v>339</v>
      </c>
      <c r="B96" s="3">
        <v>6</v>
      </c>
      <c r="C96" t="s">
        <v>2614</v>
      </c>
      <c r="D96">
        <v>2363472</v>
      </c>
      <c r="E96" t="s">
        <v>3392</v>
      </c>
      <c r="I96" t="s">
        <v>3393</v>
      </c>
      <c r="J96" t="s">
        <v>3394</v>
      </c>
      <c r="L96">
        <v>15</v>
      </c>
      <c r="M96" t="s">
        <v>3395</v>
      </c>
      <c r="N96" t="s">
        <v>3396</v>
      </c>
      <c r="U96">
        <v>2012</v>
      </c>
      <c r="W96" t="s">
        <v>3397</v>
      </c>
      <c r="X96" t="s">
        <v>3398</v>
      </c>
      <c r="Z96" t="s">
        <v>3399</v>
      </c>
      <c r="AA96" t="s">
        <v>3400</v>
      </c>
      <c r="AB96" t="s">
        <v>2642</v>
      </c>
      <c r="AC96" t="s">
        <v>2643</v>
      </c>
    </row>
    <row r="97" spans="1:29" x14ac:dyDescent="0.3">
      <c r="A97" s="3">
        <v>340</v>
      </c>
      <c r="B97" s="3">
        <v>6</v>
      </c>
      <c r="C97" t="s">
        <v>2614</v>
      </c>
      <c r="D97">
        <v>2491860</v>
      </c>
      <c r="E97" t="s">
        <v>3376</v>
      </c>
      <c r="I97" t="s">
        <v>3377</v>
      </c>
      <c r="J97" t="s">
        <v>3378</v>
      </c>
      <c r="L97">
        <v>8</v>
      </c>
      <c r="M97" t="s">
        <v>3379</v>
      </c>
      <c r="N97" t="s">
        <v>3380</v>
      </c>
      <c r="U97">
        <v>2013</v>
      </c>
      <c r="W97" t="s">
        <v>3381</v>
      </c>
      <c r="X97" t="s">
        <v>3382</v>
      </c>
      <c r="Z97" t="s">
        <v>3383</v>
      </c>
      <c r="AA97" t="s">
        <v>3384</v>
      </c>
      <c r="AB97" t="s">
        <v>2705</v>
      </c>
      <c r="AC97" t="s">
        <v>2674</v>
      </c>
    </row>
    <row r="98" spans="1:29" x14ac:dyDescent="0.3">
      <c r="A98" s="3">
        <v>341</v>
      </c>
      <c r="B98" s="3">
        <v>6</v>
      </c>
      <c r="C98" t="s">
        <v>2614</v>
      </c>
      <c r="D98">
        <v>1427741</v>
      </c>
      <c r="E98" t="s">
        <v>3359</v>
      </c>
      <c r="I98" t="s">
        <v>3360</v>
      </c>
      <c r="J98" t="s">
        <v>3361</v>
      </c>
      <c r="L98">
        <v>19</v>
      </c>
      <c r="M98" t="s">
        <v>3362</v>
      </c>
      <c r="N98" t="s">
        <v>3363</v>
      </c>
      <c r="U98">
        <v>2008</v>
      </c>
      <c r="W98" t="s">
        <v>3364</v>
      </c>
      <c r="X98" t="s">
        <v>3365</v>
      </c>
      <c r="Z98" t="s">
        <v>3366</v>
      </c>
      <c r="AA98" t="s">
        <v>3367</v>
      </c>
      <c r="AB98" t="s">
        <v>2642</v>
      </c>
      <c r="AC98" t="s">
        <v>2643</v>
      </c>
    </row>
    <row r="99" spans="1:29" x14ac:dyDescent="0.3">
      <c r="A99" s="3">
        <v>342</v>
      </c>
      <c r="B99" s="3">
        <v>6</v>
      </c>
      <c r="C99" t="s">
        <v>2614</v>
      </c>
      <c r="D99">
        <v>2666052</v>
      </c>
      <c r="E99" t="s">
        <v>3368</v>
      </c>
      <c r="I99" t="s">
        <v>3369</v>
      </c>
      <c r="J99" t="s">
        <v>3370</v>
      </c>
      <c r="L99">
        <v>7</v>
      </c>
      <c r="M99" t="s">
        <v>3371</v>
      </c>
      <c r="U99">
        <v>2012</v>
      </c>
      <c r="W99" t="s">
        <v>3372</v>
      </c>
      <c r="X99" t="s">
        <v>3373</v>
      </c>
      <c r="Z99" t="s">
        <v>3374</v>
      </c>
      <c r="AA99" t="s">
        <v>3375</v>
      </c>
      <c r="AB99" t="s">
        <v>2739</v>
      </c>
      <c r="AC99" t="s">
        <v>2740</v>
      </c>
    </row>
    <row r="100" spans="1:29" x14ac:dyDescent="0.3">
      <c r="A100" s="3">
        <v>343</v>
      </c>
      <c r="B100" s="3">
        <v>6</v>
      </c>
      <c r="C100" t="s">
        <v>2614</v>
      </c>
      <c r="D100">
        <v>2170279</v>
      </c>
      <c r="E100" t="s">
        <v>3401</v>
      </c>
      <c r="I100" t="s">
        <v>3402</v>
      </c>
      <c r="J100" t="s">
        <v>3403</v>
      </c>
      <c r="L100">
        <v>10</v>
      </c>
      <c r="M100" t="s">
        <v>3404</v>
      </c>
      <c r="U100">
        <v>2007</v>
      </c>
      <c r="W100" t="s">
        <v>3405</v>
      </c>
      <c r="X100" t="s">
        <v>3406</v>
      </c>
      <c r="Z100" t="s">
        <v>3407</v>
      </c>
      <c r="AA100" t="s">
        <v>3408</v>
      </c>
      <c r="AB100" t="s">
        <v>2642</v>
      </c>
      <c r="AC100" t="s">
        <v>2643</v>
      </c>
    </row>
    <row r="101" spans="1:29" x14ac:dyDescent="0.3">
      <c r="A101" s="3">
        <v>344</v>
      </c>
      <c r="B101" s="3">
        <v>6</v>
      </c>
      <c r="C101" t="s">
        <v>2614</v>
      </c>
      <c r="D101">
        <v>3213148</v>
      </c>
      <c r="E101" t="s">
        <v>10874</v>
      </c>
      <c r="I101" t="s">
        <v>10875</v>
      </c>
      <c r="J101" t="s">
        <v>10876</v>
      </c>
      <c r="L101">
        <v>23</v>
      </c>
      <c r="M101" t="s">
        <v>10877</v>
      </c>
      <c r="N101" t="s">
        <v>10878</v>
      </c>
      <c r="O101" t="s">
        <v>10879</v>
      </c>
      <c r="P101" s="7">
        <v>42917</v>
      </c>
      <c r="Q101">
        <v>8</v>
      </c>
      <c r="R101">
        <v>3</v>
      </c>
      <c r="T101" t="s">
        <v>3168</v>
      </c>
      <c r="U101">
        <v>2017</v>
      </c>
      <c r="V101" t="s">
        <v>10880</v>
      </c>
      <c r="AB101" t="s">
        <v>3075</v>
      </c>
      <c r="AC101" t="s">
        <v>3076</v>
      </c>
    </row>
    <row r="102" spans="1:29" x14ac:dyDescent="0.3">
      <c r="A102" s="3">
        <v>345</v>
      </c>
      <c r="B102" s="3">
        <v>6</v>
      </c>
      <c r="C102" t="s">
        <v>2614</v>
      </c>
      <c r="D102">
        <v>2985211</v>
      </c>
      <c r="E102" t="s">
        <v>3385</v>
      </c>
      <c r="I102" t="s">
        <v>3386</v>
      </c>
      <c r="J102" t="s">
        <v>3387</v>
      </c>
      <c r="L102">
        <v>24</v>
      </c>
      <c r="M102" t="s">
        <v>3388</v>
      </c>
      <c r="N102" t="s">
        <v>3389</v>
      </c>
      <c r="O102" t="s">
        <v>3390</v>
      </c>
      <c r="P102" s="7">
        <v>42614</v>
      </c>
      <c r="Q102">
        <v>10</v>
      </c>
      <c r="R102">
        <v>3</v>
      </c>
      <c r="T102" t="s">
        <v>3131</v>
      </c>
      <c r="U102">
        <v>2016</v>
      </c>
      <c r="V102" t="s">
        <v>3391</v>
      </c>
      <c r="AB102" t="s">
        <v>2683</v>
      </c>
      <c r="AC102" t="s">
        <v>2684</v>
      </c>
    </row>
    <row r="103" spans="1:29" x14ac:dyDescent="0.3">
      <c r="A103" s="3">
        <v>346</v>
      </c>
      <c r="B103" s="3">
        <v>6</v>
      </c>
      <c r="C103" t="s">
        <v>2614</v>
      </c>
      <c r="D103">
        <v>1926467</v>
      </c>
      <c r="E103" t="s">
        <v>3409</v>
      </c>
      <c r="I103" t="s">
        <v>3410</v>
      </c>
      <c r="J103" t="s">
        <v>3411</v>
      </c>
      <c r="L103">
        <v>15</v>
      </c>
      <c r="M103" t="s">
        <v>3412</v>
      </c>
      <c r="U103">
        <v>2010</v>
      </c>
      <c r="W103" t="s">
        <v>3413</v>
      </c>
      <c r="X103" t="s">
        <v>3414</v>
      </c>
      <c r="Z103" t="s">
        <v>3415</v>
      </c>
      <c r="AA103" t="s">
        <v>3416</v>
      </c>
      <c r="AB103" t="s">
        <v>2642</v>
      </c>
      <c r="AC103" t="s">
        <v>2643</v>
      </c>
    </row>
    <row r="104" spans="1:29" x14ac:dyDescent="0.3">
      <c r="A104" s="3">
        <v>347</v>
      </c>
      <c r="B104" s="3">
        <v>6</v>
      </c>
      <c r="C104" t="s">
        <v>2614</v>
      </c>
      <c r="D104">
        <v>1138966</v>
      </c>
      <c r="E104" t="s">
        <v>3422</v>
      </c>
      <c r="I104" t="s">
        <v>3423</v>
      </c>
      <c r="J104" t="s">
        <v>3424</v>
      </c>
      <c r="L104">
        <v>8</v>
      </c>
      <c r="M104" t="s">
        <v>3425</v>
      </c>
      <c r="N104" t="s">
        <v>3426</v>
      </c>
      <c r="U104">
        <v>2006</v>
      </c>
      <c r="W104" t="s">
        <v>3427</v>
      </c>
      <c r="X104" t="s">
        <v>3428</v>
      </c>
      <c r="Z104" t="s">
        <v>3429</v>
      </c>
      <c r="AA104" t="s">
        <v>3430</v>
      </c>
      <c r="AB104" t="s">
        <v>2705</v>
      </c>
      <c r="AC104" t="s">
        <v>2674</v>
      </c>
    </row>
    <row r="105" spans="1:29" x14ac:dyDescent="0.3">
      <c r="A105" s="3">
        <v>348</v>
      </c>
      <c r="B105" s="3">
        <v>6</v>
      </c>
      <c r="C105" t="s">
        <v>2614</v>
      </c>
      <c r="D105">
        <v>2971135</v>
      </c>
      <c r="E105" t="s">
        <v>3417</v>
      </c>
      <c r="I105" t="s">
        <v>3418</v>
      </c>
      <c r="J105" t="s">
        <v>3419</v>
      </c>
      <c r="L105">
        <v>12</v>
      </c>
      <c r="M105" t="s">
        <v>3420</v>
      </c>
      <c r="N105" t="s">
        <v>3421</v>
      </c>
      <c r="U105">
        <v>2014</v>
      </c>
      <c r="W105" t="s">
        <v>2649</v>
      </c>
      <c r="X105" t="s">
        <v>2650</v>
      </c>
      <c r="Z105" t="s">
        <v>2651</v>
      </c>
      <c r="AA105" t="s">
        <v>2652</v>
      </c>
      <c r="AB105" t="s">
        <v>2653</v>
      </c>
      <c r="AC105" t="s">
        <v>2654</v>
      </c>
    </row>
    <row r="106" spans="1:29" x14ac:dyDescent="0.3">
      <c r="A106" s="3">
        <v>349</v>
      </c>
      <c r="B106" s="3">
        <v>6</v>
      </c>
      <c r="C106" t="s">
        <v>2614</v>
      </c>
      <c r="D106">
        <v>1370733</v>
      </c>
      <c r="E106" t="s">
        <v>3440</v>
      </c>
      <c r="I106" t="s">
        <v>3441</v>
      </c>
      <c r="J106" t="s">
        <v>3221</v>
      </c>
      <c r="L106">
        <v>6</v>
      </c>
      <c r="M106" t="s">
        <v>3442</v>
      </c>
      <c r="N106" t="s">
        <v>3443</v>
      </c>
      <c r="U106">
        <v>2008</v>
      </c>
      <c r="W106" t="s">
        <v>3444</v>
      </c>
      <c r="X106" t="s">
        <v>3445</v>
      </c>
      <c r="Z106" t="s">
        <v>3446</v>
      </c>
      <c r="AA106" t="s">
        <v>3027</v>
      </c>
      <c r="AB106" t="s">
        <v>2705</v>
      </c>
      <c r="AC106" t="s">
        <v>2674</v>
      </c>
    </row>
    <row r="107" spans="1:29" x14ac:dyDescent="0.3">
      <c r="A107" s="3">
        <v>350</v>
      </c>
      <c r="B107" s="3">
        <v>6</v>
      </c>
      <c r="C107" t="s">
        <v>2614</v>
      </c>
      <c r="D107">
        <v>1218794</v>
      </c>
      <c r="E107" t="s">
        <v>2868</v>
      </c>
      <c r="I107" t="s">
        <v>3463</v>
      </c>
      <c r="J107" t="s">
        <v>3464</v>
      </c>
      <c r="L107">
        <v>2</v>
      </c>
      <c r="M107" t="s">
        <v>3465</v>
      </c>
      <c r="N107" t="s">
        <v>3466</v>
      </c>
      <c r="O107" t="s">
        <v>3130</v>
      </c>
      <c r="P107" s="7">
        <v>39022</v>
      </c>
      <c r="Q107">
        <v>31</v>
      </c>
      <c r="R107">
        <v>6</v>
      </c>
      <c r="T107" t="s">
        <v>2737</v>
      </c>
      <c r="U107">
        <v>2006</v>
      </c>
      <c r="V107" t="s">
        <v>3132</v>
      </c>
      <c r="AB107" t="s">
        <v>2705</v>
      </c>
      <c r="AC107" t="s">
        <v>2674</v>
      </c>
    </row>
    <row r="108" spans="1:29" x14ac:dyDescent="0.3">
      <c r="A108" s="3">
        <v>351</v>
      </c>
      <c r="B108" s="3">
        <v>6</v>
      </c>
      <c r="C108" t="s">
        <v>2614</v>
      </c>
      <c r="D108">
        <v>2814224</v>
      </c>
      <c r="E108" t="s">
        <v>3431</v>
      </c>
      <c r="I108" t="s">
        <v>3432</v>
      </c>
      <c r="J108" t="s">
        <v>3433</v>
      </c>
      <c r="L108">
        <v>4</v>
      </c>
      <c r="M108" t="s">
        <v>3434</v>
      </c>
      <c r="N108" t="s">
        <v>3435</v>
      </c>
      <c r="O108" t="s">
        <v>2977</v>
      </c>
      <c r="P108" s="7">
        <v>42430</v>
      </c>
      <c r="Q108">
        <v>51</v>
      </c>
      <c r="R108">
        <v>3</v>
      </c>
      <c r="T108" t="s">
        <v>2681</v>
      </c>
      <c r="U108">
        <v>2015</v>
      </c>
      <c r="V108" t="s">
        <v>2978</v>
      </c>
      <c r="AB108" t="s">
        <v>2705</v>
      </c>
      <c r="AC108" t="s">
        <v>2674</v>
      </c>
    </row>
    <row r="109" spans="1:29" x14ac:dyDescent="0.3">
      <c r="A109" s="3">
        <v>352</v>
      </c>
      <c r="B109" s="3">
        <v>6</v>
      </c>
      <c r="C109" t="s">
        <v>2614</v>
      </c>
      <c r="D109">
        <v>2814224</v>
      </c>
      <c r="E109" t="s">
        <v>3431</v>
      </c>
      <c r="I109" t="s">
        <v>3432</v>
      </c>
      <c r="J109" t="s">
        <v>3433</v>
      </c>
      <c r="L109">
        <v>4</v>
      </c>
      <c r="M109" t="s">
        <v>3434</v>
      </c>
      <c r="N109" t="s">
        <v>3436</v>
      </c>
      <c r="U109">
        <v>2015</v>
      </c>
      <c r="W109" t="s">
        <v>3437</v>
      </c>
      <c r="X109" t="s">
        <v>3438</v>
      </c>
      <c r="Z109" t="s">
        <v>3439</v>
      </c>
      <c r="AA109" t="s">
        <v>2992</v>
      </c>
      <c r="AB109" t="s">
        <v>2705</v>
      </c>
      <c r="AC109" t="s">
        <v>2674</v>
      </c>
    </row>
    <row r="110" spans="1:29" x14ac:dyDescent="0.3">
      <c r="A110" s="3">
        <v>353</v>
      </c>
      <c r="B110" s="3">
        <v>6</v>
      </c>
      <c r="C110" t="s">
        <v>2614</v>
      </c>
      <c r="D110">
        <v>640126</v>
      </c>
      <c r="E110" t="s">
        <v>3447</v>
      </c>
      <c r="I110" t="s">
        <v>3448</v>
      </c>
      <c r="J110" t="s">
        <v>3449</v>
      </c>
      <c r="L110">
        <v>34</v>
      </c>
      <c r="M110" t="s">
        <v>3450</v>
      </c>
      <c r="O110" t="s">
        <v>3451</v>
      </c>
      <c r="P110" t="s">
        <v>3452</v>
      </c>
      <c r="Q110">
        <v>4</v>
      </c>
      <c r="R110">
        <v>4</v>
      </c>
      <c r="T110" t="s">
        <v>2692</v>
      </c>
      <c r="U110">
        <v>1997</v>
      </c>
      <c r="V110" t="s">
        <v>3453</v>
      </c>
      <c r="AB110" t="s">
        <v>3454</v>
      </c>
      <c r="AC110" t="s">
        <v>3455</v>
      </c>
    </row>
    <row r="111" spans="1:29" x14ac:dyDescent="0.3">
      <c r="A111" s="3">
        <v>354</v>
      </c>
      <c r="B111" s="3">
        <v>6</v>
      </c>
      <c r="C111" t="s">
        <v>2614</v>
      </c>
      <c r="D111">
        <v>2605146</v>
      </c>
      <c r="E111" t="s">
        <v>3456</v>
      </c>
      <c r="I111" t="s">
        <v>3457</v>
      </c>
      <c r="J111" t="s">
        <v>3458</v>
      </c>
      <c r="L111">
        <v>15</v>
      </c>
      <c r="M111" t="s">
        <v>3459</v>
      </c>
      <c r="N111" t="s">
        <v>3460</v>
      </c>
      <c r="O111" t="s">
        <v>3461</v>
      </c>
      <c r="P111" s="7">
        <v>40544</v>
      </c>
      <c r="Q111">
        <v>4</v>
      </c>
      <c r="R111">
        <v>1</v>
      </c>
      <c r="T111" t="s">
        <v>2859</v>
      </c>
      <c r="U111">
        <v>2011</v>
      </c>
      <c r="V111" t="s">
        <v>3462</v>
      </c>
      <c r="AB111" t="s">
        <v>3075</v>
      </c>
      <c r="AC111" t="s">
        <v>3076</v>
      </c>
    </row>
    <row r="112" spans="1:29" x14ac:dyDescent="0.3">
      <c r="A112" s="3">
        <v>355</v>
      </c>
      <c r="B112" s="3">
        <v>6</v>
      </c>
      <c r="C112" t="s">
        <v>2614</v>
      </c>
      <c r="D112">
        <v>2889728</v>
      </c>
      <c r="E112" t="s">
        <v>3485</v>
      </c>
      <c r="I112" t="s">
        <v>3486</v>
      </c>
      <c r="J112" t="s">
        <v>3487</v>
      </c>
      <c r="L112">
        <v>12</v>
      </c>
      <c r="M112" t="s">
        <v>3488</v>
      </c>
      <c r="U112">
        <v>2009</v>
      </c>
      <c r="W112" t="s">
        <v>3489</v>
      </c>
      <c r="X112" t="s">
        <v>3490</v>
      </c>
      <c r="AA112" t="s">
        <v>3491</v>
      </c>
      <c r="AB112" t="s">
        <v>3492</v>
      </c>
      <c r="AC112" t="s">
        <v>3493</v>
      </c>
    </row>
    <row r="113" spans="1:29" x14ac:dyDescent="0.3">
      <c r="A113" s="3">
        <v>356</v>
      </c>
      <c r="B113" s="3">
        <v>6</v>
      </c>
      <c r="C113" t="s">
        <v>2614</v>
      </c>
      <c r="D113">
        <v>2135577</v>
      </c>
      <c r="E113" t="s">
        <v>3467</v>
      </c>
      <c r="I113" t="s">
        <v>3468</v>
      </c>
      <c r="J113" t="s">
        <v>3469</v>
      </c>
      <c r="L113">
        <v>10</v>
      </c>
      <c r="M113" t="s">
        <v>3470</v>
      </c>
      <c r="N113" t="s">
        <v>3471</v>
      </c>
      <c r="U113">
        <v>2006</v>
      </c>
      <c r="W113" t="s">
        <v>3472</v>
      </c>
      <c r="X113" t="s">
        <v>3473</v>
      </c>
      <c r="Z113" t="s">
        <v>3474</v>
      </c>
      <c r="AA113" t="s">
        <v>3475</v>
      </c>
      <c r="AB113" t="s">
        <v>2642</v>
      </c>
      <c r="AC113" t="s">
        <v>2643</v>
      </c>
    </row>
    <row r="114" spans="1:29" x14ac:dyDescent="0.3">
      <c r="A114" s="3">
        <v>357</v>
      </c>
      <c r="B114" s="3">
        <v>6</v>
      </c>
      <c r="C114" t="s">
        <v>2614</v>
      </c>
      <c r="D114">
        <v>3023969</v>
      </c>
      <c r="E114" t="s">
        <v>3476</v>
      </c>
      <c r="I114" t="s">
        <v>3477</v>
      </c>
      <c r="J114" t="s">
        <v>3478</v>
      </c>
      <c r="L114">
        <v>8</v>
      </c>
      <c r="M114" t="s">
        <v>3479</v>
      </c>
      <c r="N114" t="s">
        <v>3480</v>
      </c>
      <c r="U114">
        <v>2017</v>
      </c>
      <c r="W114" t="s">
        <v>3481</v>
      </c>
      <c r="X114" t="s">
        <v>3482</v>
      </c>
      <c r="Z114" t="s">
        <v>3483</v>
      </c>
      <c r="AA114" t="s">
        <v>3484</v>
      </c>
      <c r="AB114" t="s">
        <v>2705</v>
      </c>
      <c r="AC114" t="s">
        <v>2674</v>
      </c>
    </row>
    <row r="115" spans="1:29" x14ac:dyDescent="0.3">
      <c r="A115" s="3">
        <v>358</v>
      </c>
      <c r="B115" s="3">
        <v>6</v>
      </c>
      <c r="C115" t="s">
        <v>2614</v>
      </c>
      <c r="D115">
        <v>2190838</v>
      </c>
      <c r="E115" t="s">
        <v>3501</v>
      </c>
      <c r="I115" t="s">
        <v>3502</v>
      </c>
      <c r="J115" t="s">
        <v>3221</v>
      </c>
      <c r="L115">
        <v>6</v>
      </c>
      <c r="M115" t="s">
        <v>3503</v>
      </c>
      <c r="N115" t="s">
        <v>3504</v>
      </c>
      <c r="U115">
        <v>2011</v>
      </c>
      <c r="W115" t="s">
        <v>3505</v>
      </c>
      <c r="X115" t="s">
        <v>3506</v>
      </c>
      <c r="Z115" t="s">
        <v>3507</v>
      </c>
      <c r="AB115" t="s">
        <v>2623</v>
      </c>
      <c r="AC115" t="s">
        <v>2624</v>
      </c>
    </row>
    <row r="116" spans="1:29" x14ac:dyDescent="0.3">
      <c r="A116" s="3">
        <v>359</v>
      </c>
      <c r="B116" s="3">
        <v>6</v>
      </c>
      <c r="C116" t="s">
        <v>2614</v>
      </c>
      <c r="D116">
        <v>852150</v>
      </c>
      <c r="E116" t="s">
        <v>3494</v>
      </c>
      <c r="I116" t="s">
        <v>3495</v>
      </c>
      <c r="J116" t="s">
        <v>3496</v>
      </c>
      <c r="M116" t="s">
        <v>3497</v>
      </c>
      <c r="U116">
        <v>1997</v>
      </c>
      <c r="W116" t="s">
        <v>3498</v>
      </c>
      <c r="X116" t="s">
        <v>3499</v>
      </c>
      <c r="Z116" t="s">
        <v>3500</v>
      </c>
      <c r="AB116" t="s">
        <v>2623</v>
      </c>
      <c r="AC116" t="s">
        <v>2624</v>
      </c>
    </row>
    <row r="117" spans="1:29" x14ac:dyDescent="0.3">
      <c r="A117" s="3">
        <v>360</v>
      </c>
      <c r="B117" s="3">
        <v>6</v>
      </c>
      <c r="C117" t="s">
        <v>2614</v>
      </c>
      <c r="D117">
        <v>2062192</v>
      </c>
      <c r="E117" t="s">
        <v>3536</v>
      </c>
      <c r="I117" t="s">
        <v>1225</v>
      </c>
      <c r="J117" t="s">
        <v>3537</v>
      </c>
      <c r="L117">
        <v>10</v>
      </c>
      <c r="M117" t="s">
        <v>3538</v>
      </c>
      <c r="N117" t="s">
        <v>1229</v>
      </c>
      <c r="U117">
        <v>2011</v>
      </c>
      <c r="W117" t="s">
        <v>3539</v>
      </c>
      <c r="X117" t="s">
        <v>2803</v>
      </c>
      <c r="Z117" t="s">
        <v>3540</v>
      </c>
      <c r="AB117" t="s">
        <v>2623</v>
      </c>
      <c r="AC117" t="s">
        <v>2624</v>
      </c>
    </row>
    <row r="118" spans="1:29" x14ac:dyDescent="0.3">
      <c r="A118" s="3">
        <v>361</v>
      </c>
      <c r="B118" s="3">
        <v>6</v>
      </c>
      <c r="C118" t="s">
        <v>2614</v>
      </c>
      <c r="D118">
        <v>945975</v>
      </c>
      <c r="E118" t="s">
        <v>3521</v>
      </c>
      <c r="I118" t="s">
        <v>3522</v>
      </c>
      <c r="J118" t="s">
        <v>3523</v>
      </c>
      <c r="L118">
        <v>59</v>
      </c>
      <c r="M118" t="s">
        <v>3524</v>
      </c>
      <c r="N118" t="s">
        <v>3525</v>
      </c>
      <c r="O118" t="s">
        <v>3526</v>
      </c>
      <c r="P118" s="7">
        <v>37895</v>
      </c>
      <c r="Q118">
        <v>47</v>
      </c>
      <c r="R118">
        <v>1</v>
      </c>
      <c r="T118" t="s">
        <v>2681</v>
      </c>
      <c r="U118">
        <v>2003</v>
      </c>
      <c r="V118" t="s">
        <v>3527</v>
      </c>
      <c r="AB118" t="s">
        <v>2884</v>
      </c>
      <c r="AC118" t="s">
        <v>2695</v>
      </c>
    </row>
    <row r="119" spans="1:29" x14ac:dyDescent="0.3">
      <c r="A119" s="3">
        <v>362</v>
      </c>
      <c r="B119" s="3">
        <v>6</v>
      </c>
      <c r="C119" t="s">
        <v>2614</v>
      </c>
      <c r="D119">
        <v>1591607</v>
      </c>
      <c r="E119" t="s">
        <v>3528</v>
      </c>
      <c r="I119" t="s">
        <v>3529</v>
      </c>
      <c r="J119" t="s">
        <v>3530</v>
      </c>
      <c r="L119">
        <v>8</v>
      </c>
      <c r="M119" t="s">
        <v>3531</v>
      </c>
      <c r="N119" t="s">
        <v>3532</v>
      </c>
      <c r="U119">
        <v>2009</v>
      </c>
      <c r="W119" t="s">
        <v>3533</v>
      </c>
      <c r="X119" t="s">
        <v>3534</v>
      </c>
      <c r="Z119" t="s">
        <v>3535</v>
      </c>
      <c r="AB119" t="s">
        <v>2623</v>
      </c>
      <c r="AC119" t="s">
        <v>2624</v>
      </c>
    </row>
    <row r="120" spans="1:29" x14ac:dyDescent="0.3">
      <c r="A120" s="3">
        <v>363</v>
      </c>
      <c r="B120" s="3">
        <v>6</v>
      </c>
      <c r="C120" t="s">
        <v>2614</v>
      </c>
      <c r="D120">
        <v>3131554</v>
      </c>
      <c r="E120" t="s">
        <v>3513</v>
      </c>
      <c r="I120" t="s">
        <v>3514</v>
      </c>
      <c r="J120" t="s">
        <v>3515</v>
      </c>
      <c r="K120">
        <v>11</v>
      </c>
      <c r="L120">
        <v>8</v>
      </c>
      <c r="M120" t="s">
        <v>3516</v>
      </c>
      <c r="N120" t="s">
        <v>3517</v>
      </c>
      <c r="U120">
        <v>2017</v>
      </c>
      <c r="W120" t="s">
        <v>3518</v>
      </c>
      <c r="X120" t="s">
        <v>3519</v>
      </c>
      <c r="Z120" t="s">
        <v>3520</v>
      </c>
      <c r="AA120" t="s">
        <v>2730</v>
      </c>
      <c r="AB120" t="s">
        <v>2705</v>
      </c>
      <c r="AC120" t="s">
        <v>2674</v>
      </c>
    </row>
    <row r="121" spans="1:29" x14ac:dyDescent="0.3">
      <c r="A121" s="3">
        <v>364</v>
      </c>
      <c r="B121" s="3">
        <v>6</v>
      </c>
      <c r="C121" t="s">
        <v>2614</v>
      </c>
      <c r="D121">
        <v>2405020</v>
      </c>
      <c r="E121" t="s">
        <v>3508</v>
      </c>
      <c r="I121" t="s">
        <v>3509</v>
      </c>
      <c r="J121" t="s">
        <v>3510</v>
      </c>
      <c r="L121">
        <v>16</v>
      </c>
      <c r="M121" t="s">
        <v>3511</v>
      </c>
      <c r="N121" t="s">
        <v>3512</v>
      </c>
      <c r="U121">
        <v>2012</v>
      </c>
      <c r="W121" t="s">
        <v>3342</v>
      </c>
      <c r="X121" t="s">
        <v>3343</v>
      </c>
      <c r="Z121" t="s">
        <v>3344</v>
      </c>
      <c r="AA121" t="s">
        <v>2704</v>
      </c>
      <c r="AB121" t="s">
        <v>2642</v>
      </c>
      <c r="AC121" t="s">
        <v>2643</v>
      </c>
    </row>
    <row r="122" spans="1:29" x14ac:dyDescent="0.3">
      <c r="A122" s="3">
        <v>365</v>
      </c>
      <c r="B122" s="3">
        <v>6</v>
      </c>
      <c r="C122" t="s">
        <v>2614</v>
      </c>
      <c r="D122">
        <v>1849366</v>
      </c>
      <c r="E122" t="s">
        <v>3541</v>
      </c>
      <c r="I122" t="s">
        <v>3542</v>
      </c>
      <c r="J122" t="s">
        <v>3543</v>
      </c>
      <c r="L122">
        <v>15</v>
      </c>
      <c r="M122" t="s">
        <v>3544</v>
      </c>
      <c r="N122" t="s">
        <v>3545</v>
      </c>
      <c r="O122" t="s">
        <v>3546</v>
      </c>
      <c r="P122" s="7">
        <v>40269</v>
      </c>
      <c r="Q122">
        <v>3</v>
      </c>
      <c r="R122">
        <v>2</v>
      </c>
      <c r="T122" t="s">
        <v>2770</v>
      </c>
      <c r="U122">
        <v>2010</v>
      </c>
      <c r="V122" t="s">
        <v>3547</v>
      </c>
      <c r="AB122" t="s">
        <v>2623</v>
      </c>
      <c r="AC122" t="s">
        <v>2624</v>
      </c>
    </row>
    <row r="123" spans="1:29" x14ac:dyDescent="0.3">
      <c r="A123" s="3">
        <v>366</v>
      </c>
      <c r="B123" s="3">
        <v>6</v>
      </c>
      <c r="C123" t="s">
        <v>2614</v>
      </c>
      <c r="D123">
        <v>2350592</v>
      </c>
      <c r="E123" t="s">
        <v>3587</v>
      </c>
      <c r="I123" t="s">
        <v>3588</v>
      </c>
      <c r="J123" t="s">
        <v>3589</v>
      </c>
      <c r="L123">
        <v>19</v>
      </c>
      <c r="M123" t="s">
        <v>3590</v>
      </c>
      <c r="N123" t="s">
        <v>3591</v>
      </c>
      <c r="O123" t="s">
        <v>3592</v>
      </c>
      <c r="P123" t="s">
        <v>3593</v>
      </c>
      <c r="Q123">
        <v>58</v>
      </c>
      <c r="R123">
        <v>8</v>
      </c>
      <c r="T123" t="s">
        <v>3131</v>
      </c>
      <c r="U123">
        <v>2012</v>
      </c>
      <c r="V123" t="s">
        <v>3594</v>
      </c>
      <c r="AB123" t="s">
        <v>2694</v>
      </c>
      <c r="AC123" t="s">
        <v>2674</v>
      </c>
    </row>
    <row r="124" spans="1:29" x14ac:dyDescent="0.3">
      <c r="A124" s="3">
        <v>367</v>
      </c>
      <c r="B124" s="3">
        <v>6</v>
      </c>
      <c r="C124" t="s">
        <v>2614</v>
      </c>
      <c r="D124">
        <v>2040670</v>
      </c>
      <c r="E124" t="s">
        <v>3566</v>
      </c>
      <c r="I124" t="s">
        <v>3567</v>
      </c>
      <c r="J124" t="s">
        <v>3568</v>
      </c>
      <c r="L124">
        <v>12</v>
      </c>
      <c r="M124" t="s">
        <v>3569</v>
      </c>
      <c r="U124">
        <v>2011</v>
      </c>
      <c r="W124" t="s">
        <v>2997</v>
      </c>
      <c r="X124" t="s">
        <v>2998</v>
      </c>
      <c r="Z124" t="s">
        <v>2999</v>
      </c>
      <c r="AA124" t="s">
        <v>3000</v>
      </c>
      <c r="AB124" t="s">
        <v>2642</v>
      </c>
      <c r="AC124" t="s">
        <v>2643</v>
      </c>
    </row>
    <row r="125" spans="1:29" x14ac:dyDescent="0.3">
      <c r="A125" s="3">
        <v>368</v>
      </c>
      <c r="B125" s="3">
        <v>6</v>
      </c>
      <c r="C125" t="s">
        <v>2614</v>
      </c>
      <c r="D125">
        <v>2459032</v>
      </c>
      <c r="E125" t="s">
        <v>3595</v>
      </c>
      <c r="I125" t="s">
        <v>3596</v>
      </c>
      <c r="J125" t="s">
        <v>3597</v>
      </c>
      <c r="K125">
        <v>1</v>
      </c>
      <c r="L125">
        <v>26</v>
      </c>
      <c r="M125" t="s">
        <v>3598</v>
      </c>
      <c r="N125" t="s">
        <v>3599</v>
      </c>
      <c r="U125">
        <v>2012</v>
      </c>
      <c r="W125" t="s">
        <v>3600</v>
      </c>
      <c r="X125" t="s">
        <v>3601</v>
      </c>
      <c r="Z125" t="s">
        <v>3602</v>
      </c>
      <c r="AA125" t="s">
        <v>2704</v>
      </c>
      <c r="AB125" t="s">
        <v>2705</v>
      </c>
      <c r="AC125" t="s">
        <v>2674</v>
      </c>
    </row>
    <row r="126" spans="1:29" x14ac:dyDescent="0.3">
      <c r="A126" s="3">
        <v>369</v>
      </c>
      <c r="B126" s="3">
        <v>6</v>
      </c>
      <c r="C126" t="s">
        <v>2614</v>
      </c>
      <c r="D126">
        <v>3050976</v>
      </c>
      <c r="E126" t="s">
        <v>3548</v>
      </c>
      <c r="I126" t="s">
        <v>3549</v>
      </c>
      <c r="J126" t="s">
        <v>3550</v>
      </c>
      <c r="L126">
        <v>34</v>
      </c>
      <c r="M126" t="s">
        <v>3551</v>
      </c>
      <c r="N126" t="s">
        <v>3552</v>
      </c>
      <c r="O126" t="s">
        <v>3553</v>
      </c>
      <c r="P126" s="7">
        <v>42856</v>
      </c>
      <c r="Q126">
        <v>74</v>
      </c>
      <c r="R126" t="s">
        <v>2895</v>
      </c>
      <c r="T126" t="s">
        <v>2755</v>
      </c>
      <c r="U126">
        <v>2017</v>
      </c>
      <c r="V126" t="s">
        <v>3554</v>
      </c>
      <c r="AB126" t="s">
        <v>3555</v>
      </c>
      <c r="AC126" t="s">
        <v>3556</v>
      </c>
    </row>
    <row r="127" spans="1:29" x14ac:dyDescent="0.3">
      <c r="A127" s="3">
        <v>370</v>
      </c>
      <c r="B127" s="3">
        <v>6</v>
      </c>
      <c r="C127" t="s">
        <v>2614</v>
      </c>
      <c r="D127">
        <v>965691</v>
      </c>
      <c r="E127" t="s">
        <v>3557</v>
      </c>
      <c r="I127" t="s">
        <v>3558</v>
      </c>
      <c r="J127" t="s">
        <v>3559</v>
      </c>
      <c r="L127">
        <v>12</v>
      </c>
      <c r="M127" t="s">
        <v>3560</v>
      </c>
      <c r="N127" t="s">
        <v>3561</v>
      </c>
      <c r="O127" t="s">
        <v>3562</v>
      </c>
      <c r="P127" s="7">
        <v>37408</v>
      </c>
      <c r="Q127">
        <v>16</v>
      </c>
      <c r="R127">
        <v>3</v>
      </c>
      <c r="T127" t="s">
        <v>3563</v>
      </c>
      <c r="U127">
        <v>2002</v>
      </c>
      <c r="V127" t="s">
        <v>3564</v>
      </c>
      <c r="AB127" t="s">
        <v>3565</v>
      </c>
      <c r="AC127" t="s">
        <v>2674</v>
      </c>
    </row>
    <row r="128" spans="1:29" x14ac:dyDescent="0.3">
      <c r="A128" s="3">
        <v>371</v>
      </c>
      <c r="B128" s="3">
        <v>6</v>
      </c>
      <c r="C128" t="s">
        <v>2614</v>
      </c>
      <c r="D128">
        <v>1289988</v>
      </c>
      <c r="E128" t="s">
        <v>3570</v>
      </c>
      <c r="I128" t="s">
        <v>3571</v>
      </c>
      <c r="J128" t="s">
        <v>3572</v>
      </c>
      <c r="L128">
        <v>10</v>
      </c>
      <c r="M128" t="s">
        <v>3573</v>
      </c>
      <c r="N128" t="s">
        <v>3574</v>
      </c>
      <c r="U128">
        <v>2007</v>
      </c>
      <c r="W128" t="s">
        <v>3575</v>
      </c>
      <c r="X128" t="s">
        <v>3576</v>
      </c>
      <c r="Z128" t="s">
        <v>3577</v>
      </c>
      <c r="AA128" t="s">
        <v>3578</v>
      </c>
      <c r="AB128" t="s">
        <v>2705</v>
      </c>
      <c r="AC128" t="s">
        <v>2674</v>
      </c>
    </row>
    <row r="129" spans="1:29" x14ac:dyDescent="0.3">
      <c r="A129" s="3">
        <v>372</v>
      </c>
      <c r="B129" s="3">
        <v>6</v>
      </c>
      <c r="C129" t="s">
        <v>2614</v>
      </c>
      <c r="D129">
        <v>1180244</v>
      </c>
      <c r="E129" t="s">
        <v>3618</v>
      </c>
      <c r="I129" t="s">
        <v>3619</v>
      </c>
      <c r="J129" t="s">
        <v>3620</v>
      </c>
      <c r="L129">
        <v>24</v>
      </c>
      <c r="M129" t="s">
        <v>3621</v>
      </c>
      <c r="N129" t="s">
        <v>3622</v>
      </c>
      <c r="O129" t="s">
        <v>3623</v>
      </c>
      <c r="P129" s="7">
        <v>39052</v>
      </c>
      <c r="Q129">
        <v>25</v>
      </c>
      <c r="R129">
        <v>3</v>
      </c>
      <c r="T129" t="s">
        <v>2692</v>
      </c>
      <c r="U129">
        <v>2006</v>
      </c>
      <c r="V129" t="s">
        <v>3624</v>
      </c>
      <c r="AB129" t="s">
        <v>3625</v>
      </c>
      <c r="AC129" t="s">
        <v>3626</v>
      </c>
    </row>
    <row r="130" spans="1:29" x14ac:dyDescent="0.3">
      <c r="A130" s="3">
        <v>373</v>
      </c>
      <c r="B130" s="3">
        <v>6</v>
      </c>
      <c r="C130" t="s">
        <v>2614</v>
      </c>
      <c r="D130">
        <v>788155</v>
      </c>
      <c r="E130" t="s">
        <v>3611</v>
      </c>
      <c r="I130" t="s">
        <v>3612</v>
      </c>
      <c r="J130" t="s">
        <v>3613</v>
      </c>
      <c r="M130" t="s">
        <v>3614</v>
      </c>
      <c r="U130">
        <v>1995</v>
      </c>
      <c r="W130" t="s">
        <v>3615</v>
      </c>
      <c r="X130" t="s">
        <v>3616</v>
      </c>
      <c r="Z130" t="s">
        <v>3617</v>
      </c>
      <c r="AB130" t="s">
        <v>2623</v>
      </c>
      <c r="AC130" t="s">
        <v>2624</v>
      </c>
    </row>
    <row r="131" spans="1:29" x14ac:dyDescent="0.3">
      <c r="A131" s="3">
        <v>374</v>
      </c>
      <c r="B131" s="3">
        <v>6</v>
      </c>
      <c r="C131" t="s">
        <v>2614</v>
      </c>
      <c r="D131">
        <v>1586258</v>
      </c>
      <c r="E131" t="s">
        <v>3579</v>
      </c>
      <c r="I131" t="s">
        <v>3580</v>
      </c>
      <c r="J131" t="s">
        <v>3581</v>
      </c>
      <c r="L131">
        <v>8</v>
      </c>
      <c r="M131" t="s">
        <v>3582</v>
      </c>
      <c r="N131" t="s">
        <v>3583</v>
      </c>
      <c r="U131">
        <v>2009</v>
      </c>
      <c r="W131" t="s">
        <v>3584</v>
      </c>
      <c r="X131" t="s">
        <v>3585</v>
      </c>
      <c r="Z131" t="s">
        <v>3586</v>
      </c>
      <c r="AB131" t="s">
        <v>2623</v>
      </c>
      <c r="AC131" t="s">
        <v>2624</v>
      </c>
    </row>
    <row r="132" spans="1:29" x14ac:dyDescent="0.3">
      <c r="A132" s="3">
        <v>375</v>
      </c>
      <c r="B132" s="3">
        <v>6</v>
      </c>
      <c r="C132" t="s">
        <v>2614</v>
      </c>
      <c r="D132">
        <v>2410067</v>
      </c>
      <c r="E132" t="s">
        <v>3603</v>
      </c>
      <c r="I132" t="s">
        <v>3604</v>
      </c>
      <c r="J132" t="s">
        <v>3605</v>
      </c>
      <c r="L132">
        <v>5</v>
      </c>
      <c r="M132" t="s">
        <v>3606</v>
      </c>
      <c r="N132" t="s">
        <v>3607</v>
      </c>
      <c r="U132">
        <v>2012</v>
      </c>
      <c r="W132" t="s">
        <v>3608</v>
      </c>
      <c r="X132" t="s">
        <v>3609</v>
      </c>
      <c r="Z132" t="s">
        <v>3610</v>
      </c>
      <c r="AB132" t="s">
        <v>2623</v>
      </c>
      <c r="AC132" t="s">
        <v>2624</v>
      </c>
    </row>
    <row r="133" spans="1:29" x14ac:dyDescent="0.3">
      <c r="A133" s="3">
        <v>376</v>
      </c>
      <c r="B133" s="3">
        <v>6</v>
      </c>
      <c r="C133" t="s">
        <v>2614</v>
      </c>
      <c r="D133">
        <v>1358578</v>
      </c>
      <c r="E133" t="s">
        <v>3636</v>
      </c>
      <c r="I133" t="s">
        <v>3637</v>
      </c>
      <c r="J133" t="s">
        <v>3638</v>
      </c>
      <c r="L133">
        <v>19</v>
      </c>
      <c r="M133" t="s">
        <v>3639</v>
      </c>
      <c r="N133" t="s">
        <v>3640</v>
      </c>
      <c r="O133" t="s">
        <v>3047</v>
      </c>
      <c r="P133" s="7">
        <v>38899</v>
      </c>
      <c r="Q133">
        <v>2</v>
      </c>
      <c r="R133">
        <v>4</v>
      </c>
      <c r="T133" t="s">
        <v>3168</v>
      </c>
      <c r="U133">
        <v>2006</v>
      </c>
      <c r="V133" t="s">
        <v>3049</v>
      </c>
      <c r="AB133" t="s">
        <v>3050</v>
      </c>
      <c r="AC133" t="s">
        <v>3051</v>
      </c>
    </row>
    <row r="134" spans="1:29" x14ac:dyDescent="0.3">
      <c r="A134" s="3">
        <v>377</v>
      </c>
      <c r="B134" s="3">
        <v>6</v>
      </c>
      <c r="C134" t="s">
        <v>2614</v>
      </c>
      <c r="D134">
        <v>2352644</v>
      </c>
      <c r="E134" t="s">
        <v>3627</v>
      </c>
      <c r="I134" t="s">
        <v>3628</v>
      </c>
      <c r="J134" t="s">
        <v>3629</v>
      </c>
      <c r="L134">
        <v>12</v>
      </c>
      <c r="M134" t="s">
        <v>3630</v>
      </c>
      <c r="N134" t="s">
        <v>3631</v>
      </c>
      <c r="U134">
        <v>2012</v>
      </c>
      <c r="W134" t="s">
        <v>3632</v>
      </c>
      <c r="X134" t="s">
        <v>3633</v>
      </c>
      <c r="Z134" t="s">
        <v>3634</v>
      </c>
      <c r="AA134" t="s">
        <v>3635</v>
      </c>
      <c r="AB134" t="s">
        <v>2642</v>
      </c>
      <c r="AC134" t="s">
        <v>2643</v>
      </c>
    </row>
    <row r="135" spans="1:29" x14ac:dyDescent="0.3">
      <c r="A135" s="3">
        <v>378</v>
      </c>
      <c r="B135" s="3">
        <v>6</v>
      </c>
      <c r="C135" t="s">
        <v>2614</v>
      </c>
      <c r="D135">
        <v>2149575</v>
      </c>
      <c r="E135" t="s">
        <v>3641</v>
      </c>
      <c r="I135" t="s">
        <v>3642</v>
      </c>
      <c r="J135" t="s">
        <v>3643</v>
      </c>
      <c r="L135">
        <v>4</v>
      </c>
      <c r="M135" t="s">
        <v>3644</v>
      </c>
      <c r="N135" t="s">
        <v>3645</v>
      </c>
      <c r="U135">
        <v>2010</v>
      </c>
      <c r="W135" t="s">
        <v>3646</v>
      </c>
      <c r="X135" t="s">
        <v>3647</v>
      </c>
      <c r="Z135" t="s">
        <v>3648</v>
      </c>
      <c r="AA135" t="s">
        <v>3649</v>
      </c>
      <c r="AB135" t="s">
        <v>2642</v>
      </c>
      <c r="AC135" t="s">
        <v>2643</v>
      </c>
    </row>
    <row r="136" spans="1:29" x14ac:dyDescent="0.3">
      <c r="A136" s="3">
        <v>379</v>
      </c>
      <c r="B136" s="3">
        <v>6</v>
      </c>
      <c r="C136" t="s">
        <v>2614</v>
      </c>
      <c r="D136">
        <v>1988034</v>
      </c>
      <c r="E136" t="s">
        <v>3664</v>
      </c>
      <c r="I136" t="s">
        <v>3665</v>
      </c>
      <c r="J136" t="s">
        <v>3666</v>
      </c>
      <c r="L136">
        <v>6</v>
      </c>
      <c r="M136" t="s">
        <v>3667</v>
      </c>
      <c r="N136" t="s">
        <v>3668</v>
      </c>
      <c r="U136">
        <v>2011</v>
      </c>
      <c r="W136" t="s">
        <v>3669</v>
      </c>
      <c r="X136" t="s">
        <v>3670</v>
      </c>
      <c r="Z136" t="s">
        <v>3671</v>
      </c>
      <c r="AA136" t="s">
        <v>3672</v>
      </c>
      <c r="AB136" t="s">
        <v>2705</v>
      </c>
      <c r="AC136" t="s">
        <v>2674</v>
      </c>
    </row>
    <row r="137" spans="1:29" x14ac:dyDescent="0.3">
      <c r="A137" s="3">
        <v>380</v>
      </c>
      <c r="B137" s="3">
        <v>6</v>
      </c>
      <c r="C137" t="s">
        <v>2614</v>
      </c>
      <c r="D137">
        <v>1920097</v>
      </c>
      <c r="E137" t="s">
        <v>3650</v>
      </c>
      <c r="I137" t="s">
        <v>3651</v>
      </c>
      <c r="J137" t="s">
        <v>3652</v>
      </c>
      <c r="L137">
        <v>13</v>
      </c>
      <c r="M137" t="s">
        <v>3653</v>
      </c>
      <c r="N137" t="s">
        <v>3654</v>
      </c>
      <c r="O137" t="s">
        <v>3546</v>
      </c>
      <c r="P137" s="7">
        <v>40452</v>
      </c>
      <c r="Q137">
        <v>3</v>
      </c>
      <c r="R137">
        <v>4</v>
      </c>
      <c r="T137" t="s">
        <v>2681</v>
      </c>
      <c r="U137">
        <v>2010</v>
      </c>
      <c r="V137" t="s">
        <v>3547</v>
      </c>
      <c r="AB137" t="s">
        <v>2623</v>
      </c>
      <c r="AC137" t="s">
        <v>2624</v>
      </c>
    </row>
    <row r="138" spans="1:29" x14ac:dyDescent="0.3">
      <c r="A138" s="3">
        <v>381</v>
      </c>
      <c r="B138" s="3">
        <v>6</v>
      </c>
      <c r="C138" t="s">
        <v>2614</v>
      </c>
      <c r="D138">
        <v>1774729</v>
      </c>
      <c r="E138" t="s">
        <v>3673</v>
      </c>
      <c r="I138" t="s">
        <v>3674</v>
      </c>
      <c r="J138" t="s">
        <v>3675</v>
      </c>
      <c r="L138">
        <v>48</v>
      </c>
      <c r="M138" t="s">
        <v>3676</v>
      </c>
      <c r="N138" t="s">
        <v>3677</v>
      </c>
      <c r="O138" t="s">
        <v>3678</v>
      </c>
      <c r="P138" s="7">
        <v>40269</v>
      </c>
      <c r="Q138">
        <v>4</v>
      </c>
      <c r="R138">
        <v>2</v>
      </c>
      <c r="T138" t="s">
        <v>2770</v>
      </c>
      <c r="U138">
        <v>2010</v>
      </c>
      <c r="V138" t="s">
        <v>3679</v>
      </c>
      <c r="AB138" t="s">
        <v>3050</v>
      </c>
      <c r="AC138" t="s">
        <v>3051</v>
      </c>
    </row>
    <row r="139" spans="1:29" x14ac:dyDescent="0.3">
      <c r="A139" s="3">
        <v>382</v>
      </c>
      <c r="B139" s="3">
        <v>6</v>
      </c>
      <c r="C139" t="s">
        <v>2614</v>
      </c>
      <c r="D139">
        <v>2351731</v>
      </c>
      <c r="E139" t="s">
        <v>3655</v>
      </c>
      <c r="I139" t="s">
        <v>3656</v>
      </c>
      <c r="J139" t="s">
        <v>3657</v>
      </c>
      <c r="L139">
        <v>4</v>
      </c>
      <c r="M139" t="s">
        <v>3658</v>
      </c>
      <c r="N139" t="s">
        <v>3659</v>
      </c>
      <c r="U139">
        <v>2012</v>
      </c>
      <c r="W139" t="s">
        <v>3660</v>
      </c>
      <c r="X139" t="s">
        <v>3661</v>
      </c>
      <c r="Z139" t="s">
        <v>3662</v>
      </c>
      <c r="AA139" t="s">
        <v>3663</v>
      </c>
      <c r="AB139" t="s">
        <v>2705</v>
      </c>
      <c r="AC139" t="s">
        <v>2674</v>
      </c>
    </row>
    <row r="140" spans="1:29" x14ac:dyDescent="0.3">
      <c r="A140" s="3">
        <v>383</v>
      </c>
      <c r="B140" s="3">
        <v>6</v>
      </c>
      <c r="C140" t="s">
        <v>2614</v>
      </c>
      <c r="D140">
        <v>1436359</v>
      </c>
      <c r="E140" t="s">
        <v>3680</v>
      </c>
      <c r="I140" t="s">
        <v>3681</v>
      </c>
      <c r="J140" t="s">
        <v>3682</v>
      </c>
      <c r="L140">
        <v>17</v>
      </c>
      <c r="M140" t="s">
        <v>3683</v>
      </c>
      <c r="N140" t="s">
        <v>3684</v>
      </c>
      <c r="O140" t="s">
        <v>2736</v>
      </c>
      <c r="P140" s="7">
        <v>37895</v>
      </c>
      <c r="Q140">
        <v>29</v>
      </c>
      <c r="R140">
        <v>10</v>
      </c>
      <c r="T140" t="s">
        <v>2681</v>
      </c>
      <c r="U140">
        <v>2003</v>
      </c>
      <c r="V140" t="s">
        <v>2738</v>
      </c>
      <c r="AB140" t="s">
        <v>2739</v>
      </c>
      <c r="AC140" t="s">
        <v>2740</v>
      </c>
    </row>
    <row r="141" spans="1:29" x14ac:dyDescent="0.3">
      <c r="A141" s="3">
        <v>384</v>
      </c>
      <c r="B141" s="3">
        <v>6</v>
      </c>
      <c r="C141" t="s">
        <v>2614</v>
      </c>
      <c r="D141">
        <v>1134408</v>
      </c>
      <c r="E141" t="s">
        <v>3685</v>
      </c>
      <c r="I141" t="s">
        <v>3686</v>
      </c>
      <c r="J141" t="s">
        <v>3687</v>
      </c>
      <c r="L141">
        <v>4</v>
      </c>
      <c r="M141" t="s">
        <v>3688</v>
      </c>
      <c r="N141" t="s">
        <v>3689</v>
      </c>
      <c r="U141">
        <v>2006</v>
      </c>
      <c r="W141" t="s">
        <v>3690</v>
      </c>
      <c r="X141" t="s">
        <v>3691</v>
      </c>
      <c r="Z141" t="s">
        <v>3692</v>
      </c>
      <c r="AA141" t="s">
        <v>3430</v>
      </c>
      <c r="AB141" t="s">
        <v>2705</v>
      </c>
      <c r="AC141" t="s">
        <v>2674</v>
      </c>
    </row>
    <row r="142" spans="1:29" x14ac:dyDescent="0.3">
      <c r="A142" s="3">
        <v>385</v>
      </c>
      <c r="B142" s="3">
        <v>6</v>
      </c>
      <c r="C142" t="s">
        <v>2614</v>
      </c>
      <c r="D142">
        <v>2724138</v>
      </c>
      <c r="E142" t="s">
        <v>3698</v>
      </c>
      <c r="I142" t="s">
        <v>3699</v>
      </c>
      <c r="J142" t="s">
        <v>3700</v>
      </c>
      <c r="L142">
        <v>14</v>
      </c>
      <c r="M142" t="s">
        <v>3701</v>
      </c>
      <c r="N142" t="s">
        <v>3702</v>
      </c>
      <c r="O142" t="s">
        <v>2669</v>
      </c>
      <c r="P142" s="7">
        <v>41944</v>
      </c>
      <c r="Q142">
        <v>97</v>
      </c>
      <c r="R142" t="s">
        <v>2895</v>
      </c>
      <c r="T142" t="s">
        <v>2681</v>
      </c>
      <c r="U142">
        <v>2014</v>
      </c>
      <c r="V142" t="s">
        <v>2672</v>
      </c>
      <c r="AB142" t="s">
        <v>2673</v>
      </c>
      <c r="AC142" t="s">
        <v>2674</v>
      </c>
    </row>
    <row r="143" spans="1:29" x14ac:dyDescent="0.3">
      <c r="A143" s="3">
        <v>386</v>
      </c>
      <c r="B143" s="3">
        <v>6</v>
      </c>
      <c r="C143" t="s">
        <v>2614</v>
      </c>
      <c r="D143">
        <v>1150731</v>
      </c>
      <c r="E143" t="s">
        <v>3726</v>
      </c>
      <c r="I143" t="s">
        <v>3727</v>
      </c>
      <c r="J143" t="s">
        <v>3728</v>
      </c>
      <c r="L143">
        <v>20</v>
      </c>
      <c r="M143" t="s">
        <v>3729</v>
      </c>
      <c r="N143" t="s">
        <v>3730</v>
      </c>
      <c r="O143" t="s">
        <v>3731</v>
      </c>
      <c r="P143" s="7">
        <v>38869</v>
      </c>
      <c r="Q143">
        <v>11</v>
      </c>
      <c r="R143">
        <v>3</v>
      </c>
      <c r="T143" t="s">
        <v>3563</v>
      </c>
      <c r="U143">
        <v>2006</v>
      </c>
      <c r="V143" t="s">
        <v>3732</v>
      </c>
      <c r="AB143" t="s">
        <v>2683</v>
      </c>
      <c r="AC143" t="s">
        <v>2684</v>
      </c>
    </row>
    <row r="144" spans="1:29" x14ac:dyDescent="0.3">
      <c r="A144" s="3">
        <v>387</v>
      </c>
      <c r="B144" s="3">
        <v>6</v>
      </c>
      <c r="C144" t="s">
        <v>2614</v>
      </c>
      <c r="D144">
        <v>1370158</v>
      </c>
      <c r="E144" t="s">
        <v>3693</v>
      </c>
      <c r="I144" t="s">
        <v>3694</v>
      </c>
      <c r="J144" t="s">
        <v>3695</v>
      </c>
      <c r="L144">
        <v>6</v>
      </c>
      <c r="M144" t="s">
        <v>3696</v>
      </c>
      <c r="N144" t="s">
        <v>3697</v>
      </c>
      <c r="U144">
        <v>2008</v>
      </c>
      <c r="W144" t="s">
        <v>3224</v>
      </c>
      <c r="X144" t="s">
        <v>3225</v>
      </c>
      <c r="Z144" t="s">
        <v>3226</v>
      </c>
      <c r="AA144" t="s">
        <v>3027</v>
      </c>
      <c r="AB144" t="s">
        <v>2705</v>
      </c>
      <c r="AC144" t="s">
        <v>2674</v>
      </c>
    </row>
    <row r="145" spans="1:29" x14ac:dyDescent="0.3">
      <c r="A145" s="3">
        <v>388</v>
      </c>
      <c r="B145" s="3">
        <v>6</v>
      </c>
      <c r="C145" t="s">
        <v>2614</v>
      </c>
      <c r="D145">
        <v>587074</v>
      </c>
      <c r="E145" t="s">
        <v>3680</v>
      </c>
      <c r="I145" t="s">
        <v>3703</v>
      </c>
      <c r="J145" t="s">
        <v>3704</v>
      </c>
      <c r="L145">
        <v>10</v>
      </c>
      <c r="M145" t="s">
        <v>3705</v>
      </c>
      <c r="N145" t="s">
        <v>3706</v>
      </c>
      <c r="U145">
        <v>2002</v>
      </c>
      <c r="W145" t="s">
        <v>3707</v>
      </c>
      <c r="X145" t="s">
        <v>3708</v>
      </c>
      <c r="Z145" t="s">
        <v>3709</v>
      </c>
      <c r="AA145" t="s">
        <v>3710</v>
      </c>
      <c r="AB145" t="s">
        <v>2705</v>
      </c>
      <c r="AC145" t="s">
        <v>2674</v>
      </c>
    </row>
    <row r="146" spans="1:29" x14ac:dyDescent="0.3">
      <c r="A146" s="3">
        <v>389</v>
      </c>
      <c r="B146" s="3">
        <v>6</v>
      </c>
      <c r="C146" t="s">
        <v>2614</v>
      </c>
      <c r="D146">
        <v>1081747</v>
      </c>
      <c r="E146" t="s">
        <v>3758</v>
      </c>
      <c r="I146" t="s">
        <v>3759</v>
      </c>
      <c r="J146" t="s">
        <v>3760</v>
      </c>
      <c r="L146">
        <v>4</v>
      </c>
      <c r="M146" t="s">
        <v>3761</v>
      </c>
      <c r="N146" t="s">
        <v>3762</v>
      </c>
      <c r="O146" t="s">
        <v>3130</v>
      </c>
      <c r="P146" s="7">
        <v>38596</v>
      </c>
      <c r="Q146">
        <v>30</v>
      </c>
      <c r="R146">
        <v>5</v>
      </c>
      <c r="T146" t="s">
        <v>3131</v>
      </c>
      <c r="U146">
        <v>2005</v>
      </c>
      <c r="V146" t="s">
        <v>3132</v>
      </c>
      <c r="AB146" t="s">
        <v>2705</v>
      </c>
      <c r="AC146" t="s">
        <v>2674</v>
      </c>
    </row>
    <row r="147" spans="1:29" x14ac:dyDescent="0.3">
      <c r="A147" s="3">
        <v>390</v>
      </c>
      <c r="B147" s="3">
        <v>6</v>
      </c>
      <c r="C147" t="s">
        <v>2614</v>
      </c>
      <c r="D147">
        <v>1081747</v>
      </c>
      <c r="E147" t="s">
        <v>3758</v>
      </c>
      <c r="I147" t="s">
        <v>3759</v>
      </c>
      <c r="J147" t="s">
        <v>3760</v>
      </c>
      <c r="L147">
        <v>4</v>
      </c>
      <c r="M147" t="s">
        <v>3761</v>
      </c>
      <c r="N147" t="s">
        <v>3763</v>
      </c>
      <c r="U147">
        <v>2005</v>
      </c>
      <c r="W147" t="s">
        <v>3764</v>
      </c>
      <c r="X147" t="s">
        <v>3765</v>
      </c>
      <c r="Z147" t="s">
        <v>3766</v>
      </c>
      <c r="AA147" t="s">
        <v>2652</v>
      </c>
      <c r="AB147" t="s">
        <v>2705</v>
      </c>
      <c r="AC147" t="s">
        <v>2674</v>
      </c>
    </row>
    <row r="148" spans="1:29" x14ac:dyDescent="0.3">
      <c r="A148" s="3">
        <v>391</v>
      </c>
      <c r="B148" s="3">
        <v>6</v>
      </c>
      <c r="C148" t="s">
        <v>2614</v>
      </c>
      <c r="D148">
        <v>2328719</v>
      </c>
      <c r="E148" t="s">
        <v>3733</v>
      </c>
      <c r="I148" t="s">
        <v>3734</v>
      </c>
      <c r="J148" t="s">
        <v>3735</v>
      </c>
      <c r="L148">
        <v>31</v>
      </c>
      <c r="M148" t="s">
        <v>3736</v>
      </c>
      <c r="N148" t="s">
        <v>3737</v>
      </c>
      <c r="O148" t="s">
        <v>3738</v>
      </c>
      <c r="P148" s="7">
        <v>41061</v>
      </c>
      <c r="Q148">
        <v>94</v>
      </c>
      <c r="R148">
        <v>6</v>
      </c>
      <c r="T148" t="s">
        <v>3563</v>
      </c>
      <c r="U148">
        <v>2012</v>
      </c>
      <c r="V148" t="s">
        <v>3739</v>
      </c>
      <c r="AB148" t="s">
        <v>2683</v>
      </c>
      <c r="AC148" t="s">
        <v>2674</v>
      </c>
    </row>
    <row r="149" spans="1:29" x14ac:dyDescent="0.3">
      <c r="A149" s="3">
        <v>392</v>
      </c>
      <c r="B149" s="3">
        <v>6</v>
      </c>
      <c r="C149" t="s">
        <v>2614</v>
      </c>
      <c r="D149">
        <v>2353316</v>
      </c>
      <c r="E149" t="s">
        <v>3711</v>
      </c>
      <c r="I149" t="s">
        <v>3712</v>
      </c>
      <c r="J149" t="s">
        <v>3713</v>
      </c>
      <c r="L149">
        <v>11</v>
      </c>
      <c r="M149" t="s">
        <v>3714</v>
      </c>
      <c r="N149" t="s">
        <v>3715</v>
      </c>
      <c r="U149">
        <v>2012</v>
      </c>
      <c r="W149" t="s">
        <v>3716</v>
      </c>
      <c r="X149" t="s">
        <v>3717</v>
      </c>
      <c r="Z149" t="s">
        <v>3718</v>
      </c>
      <c r="AB149" t="s">
        <v>2623</v>
      </c>
      <c r="AC149" t="s">
        <v>2624</v>
      </c>
    </row>
    <row r="150" spans="1:29" x14ac:dyDescent="0.3">
      <c r="A150" s="3">
        <v>393</v>
      </c>
      <c r="B150" s="3">
        <v>6</v>
      </c>
      <c r="C150" t="s">
        <v>2614</v>
      </c>
      <c r="D150">
        <v>605489</v>
      </c>
      <c r="E150" t="s">
        <v>3680</v>
      </c>
      <c r="I150" t="s">
        <v>3703</v>
      </c>
      <c r="J150" t="s">
        <v>3704</v>
      </c>
      <c r="L150">
        <v>10</v>
      </c>
      <c r="M150" t="s">
        <v>3705</v>
      </c>
      <c r="N150" t="s">
        <v>3748</v>
      </c>
      <c r="O150" t="s">
        <v>3130</v>
      </c>
      <c r="P150" s="7">
        <v>37561</v>
      </c>
      <c r="Q150">
        <v>27</v>
      </c>
      <c r="R150">
        <v>6</v>
      </c>
      <c r="T150" t="s">
        <v>2737</v>
      </c>
      <c r="U150">
        <v>2002</v>
      </c>
      <c r="V150" t="s">
        <v>3132</v>
      </c>
      <c r="AB150" t="s">
        <v>2705</v>
      </c>
      <c r="AC150" t="s">
        <v>2674</v>
      </c>
    </row>
    <row r="151" spans="1:29" x14ac:dyDescent="0.3">
      <c r="A151" s="3">
        <v>394</v>
      </c>
      <c r="B151" s="3">
        <v>6</v>
      </c>
      <c r="C151" t="s">
        <v>2614</v>
      </c>
      <c r="D151">
        <v>791640</v>
      </c>
      <c r="E151" t="s">
        <v>3719</v>
      </c>
      <c r="I151" t="s">
        <v>3720</v>
      </c>
      <c r="J151" t="s">
        <v>3721</v>
      </c>
      <c r="M151" t="s">
        <v>3722</v>
      </c>
      <c r="U151">
        <v>1995</v>
      </c>
      <c r="W151" t="s">
        <v>3723</v>
      </c>
      <c r="X151" t="s">
        <v>3724</v>
      </c>
      <c r="Z151" t="s">
        <v>3725</v>
      </c>
      <c r="AB151" t="s">
        <v>2623</v>
      </c>
      <c r="AC151" t="s">
        <v>2624</v>
      </c>
    </row>
    <row r="152" spans="1:29" x14ac:dyDescent="0.3">
      <c r="A152" s="3">
        <v>395</v>
      </c>
      <c r="B152" s="3">
        <v>6</v>
      </c>
      <c r="C152" t="s">
        <v>2614</v>
      </c>
      <c r="D152">
        <v>2723334</v>
      </c>
      <c r="E152" t="s">
        <v>3772</v>
      </c>
      <c r="I152" t="s">
        <v>3773</v>
      </c>
      <c r="J152" t="s">
        <v>3464</v>
      </c>
      <c r="L152">
        <v>2</v>
      </c>
      <c r="M152" t="s">
        <v>3774</v>
      </c>
      <c r="N152" t="s">
        <v>3775</v>
      </c>
      <c r="U152">
        <v>2013</v>
      </c>
      <c r="W152" t="s">
        <v>3776</v>
      </c>
      <c r="Z152" t="s">
        <v>3777</v>
      </c>
      <c r="AB152" t="s">
        <v>2642</v>
      </c>
      <c r="AC152" t="s">
        <v>2643</v>
      </c>
    </row>
    <row r="153" spans="1:29" x14ac:dyDescent="0.3">
      <c r="A153" s="3">
        <v>396</v>
      </c>
      <c r="B153" s="3">
        <v>6</v>
      </c>
      <c r="C153" t="s">
        <v>2614</v>
      </c>
      <c r="D153">
        <v>1838996</v>
      </c>
      <c r="E153" t="s">
        <v>3784</v>
      </c>
      <c r="I153" t="s">
        <v>3785</v>
      </c>
      <c r="J153" t="s">
        <v>3786</v>
      </c>
      <c r="L153">
        <v>11</v>
      </c>
      <c r="M153" t="s">
        <v>3787</v>
      </c>
      <c r="N153" t="s">
        <v>3788</v>
      </c>
      <c r="O153" t="s">
        <v>3789</v>
      </c>
      <c r="P153" t="s">
        <v>2837</v>
      </c>
      <c r="Q153">
        <v>23</v>
      </c>
      <c r="R153">
        <v>7</v>
      </c>
      <c r="T153" t="s">
        <v>2681</v>
      </c>
      <c r="U153">
        <v>2010</v>
      </c>
      <c r="V153" t="s">
        <v>3790</v>
      </c>
      <c r="AB153" t="s">
        <v>2884</v>
      </c>
      <c r="AC153" t="s">
        <v>2695</v>
      </c>
    </row>
    <row r="154" spans="1:29" x14ac:dyDescent="0.3">
      <c r="A154" s="3">
        <v>397</v>
      </c>
      <c r="B154" s="3">
        <v>6</v>
      </c>
      <c r="C154" t="s">
        <v>2614</v>
      </c>
      <c r="D154">
        <v>1588872</v>
      </c>
      <c r="E154" t="s">
        <v>3791</v>
      </c>
      <c r="I154" t="s">
        <v>3792</v>
      </c>
      <c r="J154" t="s">
        <v>3793</v>
      </c>
      <c r="L154">
        <v>6</v>
      </c>
      <c r="M154" t="s">
        <v>3794</v>
      </c>
      <c r="N154" t="s">
        <v>3795</v>
      </c>
      <c r="U154">
        <v>2009</v>
      </c>
      <c r="W154" t="s">
        <v>3796</v>
      </c>
      <c r="X154" t="s">
        <v>3797</v>
      </c>
      <c r="Z154" t="s">
        <v>3798</v>
      </c>
      <c r="AB154" t="s">
        <v>2623</v>
      </c>
      <c r="AC154" t="s">
        <v>2624</v>
      </c>
    </row>
    <row r="155" spans="1:29" x14ac:dyDescent="0.3">
      <c r="A155" s="3">
        <v>398</v>
      </c>
      <c r="B155" s="3">
        <v>6</v>
      </c>
      <c r="C155" t="s">
        <v>2614</v>
      </c>
      <c r="D155">
        <v>1826152</v>
      </c>
      <c r="E155" t="s">
        <v>3749</v>
      </c>
      <c r="I155" t="s">
        <v>3750</v>
      </c>
      <c r="J155" t="s">
        <v>3751</v>
      </c>
      <c r="L155">
        <v>10</v>
      </c>
      <c r="M155" t="s">
        <v>3752</v>
      </c>
      <c r="N155" t="s">
        <v>3753</v>
      </c>
      <c r="U155">
        <v>2010</v>
      </c>
      <c r="W155" t="s">
        <v>3754</v>
      </c>
      <c r="X155" t="s">
        <v>3755</v>
      </c>
      <c r="Z155" t="s">
        <v>3756</v>
      </c>
      <c r="AA155" t="s">
        <v>3757</v>
      </c>
      <c r="AB155" t="s">
        <v>2705</v>
      </c>
      <c r="AC155" t="s">
        <v>2674</v>
      </c>
    </row>
    <row r="156" spans="1:29" x14ac:dyDescent="0.3">
      <c r="A156" s="3">
        <v>399</v>
      </c>
      <c r="B156" s="3">
        <v>6</v>
      </c>
      <c r="C156" t="s">
        <v>2614</v>
      </c>
      <c r="D156">
        <v>703546</v>
      </c>
      <c r="E156" t="s">
        <v>3799</v>
      </c>
      <c r="I156" t="s">
        <v>3800</v>
      </c>
      <c r="J156" t="s">
        <v>3801</v>
      </c>
      <c r="L156">
        <v>10</v>
      </c>
      <c r="M156" t="s">
        <v>3802</v>
      </c>
      <c r="U156">
        <v>1997</v>
      </c>
      <c r="W156" t="s">
        <v>3803</v>
      </c>
      <c r="X156" t="s">
        <v>3804</v>
      </c>
      <c r="Z156" t="s">
        <v>3805</v>
      </c>
      <c r="AB156" t="s">
        <v>2623</v>
      </c>
      <c r="AC156" t="s">
        <v>2624</v>
      </c>
    </row>
    <row r="157" spans="1:29" x14ac:dyDescent="0.3">
      <c r="A157" s="3">
        <v>400</v>
      </c>
      <c r="B157" s="3">
        <v>6</v>
      </c>
      <c r="C157" t="s">
        <v>2614</v>
      </c>
      <c r="D157">
        <v>2593463</v>
      </c>
      <c r="E157" t="s">
        <v>3740</v>
      </c>
      <c r="I157" t="s">
        <v>3741</v>
      </c>
      <c r="J157" t="s">
        <v>3742</v>
      </c>
      <c r="L157">
        <v>6</v>
      </c>
      <c r="M157" t="s">
        <v>3743</v>
      </c>
      <c r="N157" t="s">
        <v>3744</v>
      </c>
      <c r="U157">
        <v>2014</v>
      </c>
      <c r="W157" t="s">
        <v>3745</v>
      </c>
      <c r="X157" t="s">
        <v>3746</v>
      </c>
      <c r="Z157" t="s">
        <v>3747</v>
      </c>
      <c r="AA157" t="s">
        <v>3192</v>
      </c>
      <c r="AB157" t="s">
        <v>2705</v>
      </c>
      <c r="AC157" t="s">
        <v>2674</v>
      </c>
    </row>
    <row r="158" spans="1:29" x14ac:dyDescent="0.3">
      <c r="A158" s="3">
        <v>401</v>
      </c>
      <c r="B158" s="3">
        <v>6</v>
      </c>
      <c r="C158" t="s">
        <v>2614</v>
      </c>
      <c r="D158">
        <v>2562140</v>
      </c>
      <c r="E158" t="s">
        <v>3842</v>
      </c>
      <c r="I158" t="s">
        <v>3843</v>
      </c>
      <c r="J158" t="s">
        <v>3844</v>
      </c>
      <c r="L158">
        <v>10</v>
      </c>
      <c r="M158" t="s">
        <v>3845</v>
      </c>
      <c r="N158" t="s">
        <v>3846</v>
      </c>
      <c r="U158">
        <v>2014</v>
      </c>
      <c r="W158" t="s">
        <v>3847</v>
      </c>
      <c r="X158" t="s">
        <v>3848</v>
      </c>
      <c r="Z158" t="s">
        <v>3849</v>
      </c>
      <c r="AA158" t="s">
        <v>3192</v>
      </c>
      <c r="AB158" t="s">
        <v>2705</v>
      </c>
      <c r="AC158" t="s">
        <v>2674</v>
      </c>
    </row>
    <row r="159" spans="1:29" x14ac:dyDescent="0.3">
      <c r="A159" s="3">
        <v>402</v>
      </c>
      <c r="B159" s="3">
        <v>6</v>
      </c>
      <c r="C159" t="s">
        <v>2614</v>
      </c>
      <c r="D159">
        <v>1997636</v>
      </c>
      <c r="E159" t="s">
        <v>3850</v>
      </c>
      <c r="I159" t="s">
        <v>3851</v>
      </c>
      <c r="J159" t="s">
        <v>3852</v>
      </c>
      <c r="L159">
        <v>14</v>
      </c>
      <c r="M159" t="s">
        <v>3853</v>
      </c>
      <c r="N159" t="s">
        <v>3854</v>
      </c>
      <c r="O159" t="s">
        <v>3855</v>
      </c>
      <c r="P159" s="7">
        <v>40695</v>
      </c>
      <c r="Q159">
        <v>62</v>
      </c>
      <c r="R159" s="9">
        <v>43163</v>
      </c>
      <c r="T159" t="s">
        <v>3563</v>
      </c>
      <c r="U159">
        <v>2011</v>
      </c>
      <c r="V159" t="s">
        <v>3856</v>
      </c>
      <c r="AB159" t="s">
        <v>3625</v>
      </c>
      <c r="AC159" t="s">
        <v>3626</v>
      </c>
    </row>
    <row r="160" spans="1:29" x14ac:dyDescent="0.3">
      <c r="A160" s="3">
        <v>403</v>
      </c>
      <c r="B160" s="3">
        <v>6</v>
      </c>
      <c r="C160" t="s">
        <v>2614</v>
      </c>
      <c r="D160">
        <v>2874014</v>
      </c>
      <c r="E160" t="s">
        <v>3767</v>
      </c>
      <c r="I160" t="s">
        <v>3768</v>
      </c>
      <c r="J160" t="s">
        <v>3769</v>
      </c>
      <c r="L160">
        <v>17</v>
      </c>
      <c r="M160" t="s">
        <v>3770</v>
      </c>
      <c r="N160" t="s">
        <v>3771</v>
      </c>
      <c r="O160" t="s">
        <v>2881</v>
      </c>
      <c r="P160" s="7">
        <v>42401</v>
      </c>
      <c r="Q160">
        <v>76</v>
      </c>
      <c r="R160" t="s">
        <v>2895</v>
      </c>
      <c r="T160" t="s">
        <v>3048</v>
      </c>
      <c r="U160">
        <v>2016</v>
      </c>
      <c r="V160" t="s">
        <v>2883</v>
      </c>
      <c r="AB160" t="s">
        <v>2884</v>
      </c>
      <c r="AC160" t="s">
        <v>2695</v>
      </c>
    </row>
    <row r="161" spans="1:29" x14ac:dyDescent="0.3">
      <c r="A161" s="3">
        <v>404</v>
      </c>
      <c r="B161" s="3">
        <v>6</v>
      </c>
      <c r="C161" t="s">
        <v>2614</v>
      </c>
      <c r="D161">
        <v>2428748</v>
      </c>
      <c r="E161" t="s">
        <v>3833</v>
      </c>
      <c r="I161" t="s">
        <v>3834</v>
      </c>
      <c r="J161" t="s">
        <v>3835</v>
      </c>
      <c r="L161">
        <v>9</v>
      </c>
      <c r="M161" t="s">
        <v>3836</v>
      </c>
      <c r="N161" t="s">
        <v>3837</v>
      </c>
      <c r="U161">
        <v>2012</v>
      </c>
      <c r="W161" t="s">
        <v>3838</v>
      </c>
      <c r="X161" t="s">
        <v>3839</v>
      </c>
      <c r="Z161" t="s">
        <v>3840</v>
      </c>
      <c r="AA161" t="s">
        <v>3841</v>
      </c>
      <c r="AB161" t="s">
        <v>2705</v>
      </c>
      <c r="AC161" t="s">
        <v>2674</v>
      </c>
    </row>
    <row r="162" spans="1:29" x14ac:dyDescent="0.3">
      <c r="A162" s="3">
        <v>405</v>
      </c>
      <c r="B162" s="3">
        <v>6</v>
      </c>
      <c r="C162" t="s">
        <v>2614</v>
      </c>
      <c r="D162">
        <v>1434928</v>
      </c>
      <c r="E162" t="s">
        <v>3778</v>
      </c>
      <c r="I162" t="s">
        <v>3779</v>
      </c>
      <c r="J162" t="s">
        <v>3780</v>
      </c>
      <c r="L162">
        <v>28</v>
      </c>
      <c r="M162" t="s">
        <v>3781</v>
      </c>
      <c r="O162" t="s">
        <v>3782</v>
      </c>
      <c r="P162" s="7">
        <v>38443</v>
      </c>
      <c r="Q162">
        <v>15</v>
      </c>
      <c r="R162">
        <v>2</v>
      </c>
      <c r="T162" t="s">
        <v>2770</v>
      </c>
      <c r="U162">
        <v>2005</v>
      </c>
      <c r="V162" t="s">
        <v>3783</v>
      </c>
      <c r="AB162" t="s">
        <v>2772</v>
      </c>
      <c r="AC162" t="s">
        <v>2695</v>
      </c>
    </row>
    <row r="163" spans="1:29" x14ac:dyDescent="0.3">
      <c r="A163" s="3">
        <v>406</v>
      </c>
      <c r="B163" s="3">
        <v>6</v>
      </c>
      <c r="C163" t="s">
        <v>2614</v>
      </c>
      <c r="D163">
        <v>762591</v>
      </c>
      <c r="E163" t="s">
        <v>3816</v>
      </c>
      <c r="I163" t="s">
        <v>3817</v>
      </c>
      <c r="J163" t="s">
        <v>3818</v>
      </c>
      <c r="L163">
        <v>10</v>
      </c>
      <c r="M163" t="s">
        <v>3819</v>
      </c>
      <c r="N163" t="s">
        <v>3820</v>
      </c>
      <c r="O163" t="s">
        <v>3821</v>
      </c>
      <c r="P163" s="7">
        <v>37803</v>
      </c>
      <c r="Q163">
        <v>34</v>
      </c>
      <c r="R163">
        <v>3</v>
      </c>
      <c r="T163" t="s">
        <v>3168</v>
      </c>
      <c r="U163">
        <v>2003</v>
      </c>
      <c r="V163" t="s">
        <v>3822</v>
      </c>
      <c r="AB163" t="s">
        <v>3625</v>
      </c>
      <c r="AC163" t="s">
        <v>3626</v>
      </c>
    </row>
    <row r="164" spans="1:29" x14ac:dyDescent="0.3">
      <c r="A164" s="3">
        <v>407</v>
      </c>
      <c r="B164" s="3">
        <v>6</v>
      </c>
      <c r="C164" t="s">
        <v>2614</v>
      </c>
      <c r="D164">
        <v>2543040</v>
      </c>
      <c r="E164" t="s">
        <v>3873</v>
      </c>
      <c r="I164" t="s">
        <v>3874</v>
      </c>
      <c r="J164" t="s">
        <v>3875</v>
      </c>
      <c r="L164">
        <v>11</v>
      </c>
      <c r="M164" t="s">
        <v>3876</v>
      </c>
      <c r="N164" t="s">
        <v>3877</v>
      </c>
      <c r="O164" t="s">
        <v>3878</v>
      </c>
      <c r="P164" t="s">
        <v>3879</v>
      </c>
      <c r="Q164">
        <v>47</v>
      </c>
      <c r="R164">
        <v>2</v>
      </c>
      <c r="T164" t="s">
        <v>3048</v>
      </c>
      <c r="U164">
        <v>2014</v>
      </c>
      <c r="V164" t="s">
        <v>3880</v>
      </c>
      <c r="AB164" t="s">
        <v>2673</v>
      </c>
      <c r="AC164" t="s">
        <v>2674</v>
      </c>
    </row>
    <row r="165" spans="1:29" x14ac:dyDescent="0.3">
      <c r="A165" s="3">
        <v>408</v>
      </c>
      <c r="B165" s="3">
        <v>6</v>
      </c>
      <c r="C165" t="s">
        <v>2614</v>
      </c>
      <c r="D165">
        <v>3197287</v>
      </c>
      <c r="E165" t="s">
        <v>3806</v>
      </c>
      <c r="I165" t="s">
        <v>3807</v>
      </c>
      <c r="J165" t="s">
        <v>3808</v>
      </c>
      <c r="L165">
        <v>22</v>
      </c>
      <c r="M165" t="s">
        <v>3809</v>
      </c>
      <c r="N165" t="s">
        <v>3810</v>
      </c>
      <c r="O165" t="s">
        <v>3811</v>
      </c>
      <c r="P165" t="s">
        <v>3812</v>
      </c>
      <c r="Q165">
        <v>48</v>
      </c>
      <c r="R165">
        <v>5</v>
      </c>
      <c r="T165" t="s">
        <v>2681</v>
      </c>
      <c r="U165">
        <v>2017</v>
      </c>
      <c r="V165" t="s">
        <v>3813</v>
      </c>
      <c r="AB165" t="s">
        <v>3814</v>
      </c>
      <c r="AC165" t="s">
        <v>3815</v>
      </c>
    </row>
    <row r="166" spans="1:29" x14ac:dyDescent="0.3">
      <c r="A166" s="3">
        <v>409</v>
      </c>
      <c r="B166" s="3">
        <v>6</v>
      </c>
      <c r="C166" t="s">
        <v>2614</v>
      </c>
      <c r="D166">
        <v>2993726</v>
      </c>
      <c r="E166" t="s">
        <v>3866</v>
      </c>
      <c r="I166" t="s">
        <v>3867</v>
      </c>
      <c r="J166" t="s">
        <v>3331</v>
      </c>
      <c r="L166">
        <v>8</v>
      </c>
      <c r="M166" t="s">
        <v>3868</v>
      </c>
      <c r="N166" t="s">
        <v>3869</v>
      </c>
      <c r="U166">
        <v>2016</v>
      </c>
      <c r="W166" t="s">
        <v>3870</v>
      </c>
      <c r="X166" t="s">
        <v>3871</v>
      </c>
      <c r="Z166" t="s">
        <v>3872</v>
      </c>
      <c r="AA166" t="s">
        <v>3124</v>
      </c>
      <c r="AB166" t="s">
        <v>2705</v>
      </c>
      <c r="AC166" t="s">
        <v>2674</v>
      </c>
    </row>
    <row r="167" spans="1:29" x14ac:dyDescent="0.3">
      <c r="A167" s="3">
        <v>410</v>
      </c>
      <c r="B167" s="3">
        <v>6</v>
      </c>
      <c r="C167" t="s">
        <v>2614</v>
      </c>
      <c r="D167">
        <v>1924702</v>
      </c>
      <c r="E167" t="s">
        <v>3823</v>
      </c>
      <c r="I167" t="s">
        <v>3824</v>
      </c>
      <c r="J167" t="s">
        <v>3825</v>
      </c>
      <c r="L167">
        <v>15</v>
      </c>
      <c r="M167" t="s">
        <v>3826</v>
      </c>
      <c r="N167" t="s">
        <v>3827</v>
      </c>
      <c r="O167" t="s">
        <v>3828</v>
      </c>
      <c r="P167" t="s">
        <v>3829</v>
      </c>
      <c r="Q167">
        <v>51</v>
      </c>
      <c r="R167">
        <v>1</v>
      </c>
      <c r="T167" t="s">
        <v>2859</v>
      </c>
      <c r="U167">
        <v>2011</v>
      </c>
      <c r="V167" t="s">
        <v>3830</v>
      </c>
      <c r="AB167" t="s">
        <v>3831</v>
      </c>
      <c r="AC167" t="s">
        <v>3832</v>
      </c>
    </row>
    <row r="168" spans="1:29" x14ac:dyDescent="0.3">
      <c r="A168" s="3">
        <v>411</v>
      </c>
      <c r="B168" s="3">
        <v>6</v>
      </c>
      <c r="C168" t="s">
        <v>2614</v>
      </c>
      <c r="D168">
        <v>2813333</v>
      </c>
      <c r="E168" t="s">
        <v>3816</v>
      </c>
      <c r="I168" t="s">
        <v>3817</v>
      </c>
      <c r="J168" t="s">
        <v>3818</v>
      </c>
      <c r="L168">
        <v>10</v>
      </c>
      <c r="M168" t="s">
        <v>3819</v>
      </c>
      <c r="N168" t="s">
        <v>3820</v>
      </c>
      <c r="O168" t="s">
        <v>3821</v>
      </c>
      <c r="P168" s="7">
        <v>37803</v>
      </c>
      <c r="Q168">
        <v>34</v>
      </c>
      <c r="R168">
        <v>3</v>
      </c>
      <c r="T168" t="s">
        <v>3168</v>
      </c>
      <c r="U168">
        <v>2003</v>
      </c>
      <c r="V168" t="s">
        <v>3822</v>
      </c>
      <c r="AB168" t="s">
        <v>3625</v>
      </c>
      <c r="AC168" t="s">
        <v>3626</v>
      </c>
    </row>
    <row r="169" spans="1:29" x14ac:dyDescent="0.3">
      <c r="A169" s="3">
        <v>412</v>
      </c>
      <c r="B169" s="3">
        <v>6</v>
      </c>
      <c r="C169" t="s">
        <v>2614</v>
      </c>
      <c r="D169">
        <v>2532472</v>
      </c>
      <c r="E169" t="s">
        <v>3881</v>
      </c>
      <c r="I169" t="s">
        <v>3882</v>
      </c>
      <c r="J169" t="s">
        <v>3883</v>
      </c>
      <c r="K169">
        <v>20</v>
      </c>
      <c r="L169">
        <v>4</v>
      </c>
      <c r="M169" t="s">
        <v>3884</v>
      </c>
      <c r="N169" t="s">
        <v>3885</v>
      </c>
      <c r="U169">
        <v>2013</v>
      </c>
      <c r="W169" t="s">
        <v>3886</v>
      </c>
      <c r="X169" t="s">
        <v>3887</v>
      </c>
      <c r="Z169" t="s">
        <v>3888</v>
      </c>
      <c r="AA169" t="s">
        <v>3889</v>
      </c>
      <c r="AB169" t="s">
        <v>2705</v>
      </c>
      <c r="AC169" t="s">
        <v>2674</v>
      </c>
    </row>
    <row r="170" spans="1:29" x14ac:dyDescent="0.3">
      <c r="A170" s="3">
        <v>413</v>
      </c>
      <c r="B170" s="3">
        <v>6</v>
      </c>
      <c r="C170" t="s">
        <v>2614</v>
      </c>
      <c r="D170">
        <v>1387517</v>
      </c>
      <c r="E170" t="s">
        <v>3913</v>
      </c>
      <c r="I170" t="s">
        <v>3914</v>
      </c>
      <c r="J170" t="s">
        <v>3915</v>
      </c>
      <c r="L170">
        <v>20</v>
      </c>
      <c r="M170" t="s">
        <v>3916</v>
      </c>
      <c r="N170" t="s">
        <v>3917</v>
      </c>
      <c r="O170" t="s">
        <v>3918</v>
      </c>
      <c r="P170" t="s">
        <v>3919</v>
      </c>
      <c r="Q170">
        <v>215</v>
      </c>
      <c r="T170" t="s">
        <v>3563</v>
      </c>
      <c r="U170">
        <v>2008</v>
      </c>
      <c r="V170" t="s">
        <v>3920</v>
      </c>
      <c r="AB170" t="s">
        <v>2884</v>
      </c>
      <c r="AC170" t="s">
        <v>2695</v>
      </c>
    </row>
    <row r="171" spans="1:29" x14ac:dyDescent="0.3">
      <c r="A171" s="3">
        <v>414</v>
      </c>
      <c r="B171" s="3">
        <v>6</v>
      </c>
      <c r="C171" t="s">
        <v>2614</v>
      </c>
      <c r="D171">
        <v>2734921</v>
      </c>
      <c r="E171" t="s">
        <v>3894</v>
      </c>
      <c r="I171" t="s">
        <v>3895</v>
      </c>
      <c r="J171" t="s">
        <v>3896</v>
      </c>
      <c r="L171">
        <v>16</v>
      </c>
      <c r="M171" t="s">
        <v>3897</v>
      </c>
      <c r="N171" t="s">
        <v>3898</v>
      </c>
      <c r="U171">
        <v>2014</v>
      </c>
      <c r="W171" t="s">
        <v>3899</v>
      </c>
      <c r="Z171" t="s">
        <v>3900</v>
      </c>
      <c r="AB171" t="s">
        <v>2683</v>
      </c>
      <c r="AC171" t="s">
        <v>2674</v>
      </c>
    </row>
    <row r="172" spans="1:29" x14ac:dyDescent="0.3">
      <c r="A172" s="3">
        <v>415</v>
      </c>
      <c r="B172" s="3">
        <v>6</v>
      </c>
      <c r="C172" t="s">
        <v>2614</v>
      </c>
      <c r="D172">
        <v>2818110</v>
      </c>
      <c r="E172" t="s">
        <v>3906</v>
      </c>
      <c r="I172" t="s">
        <v>3907</v>
      </c>
      <c r="J172" t="s">
        <v>3908</v>
      </c>
      <c r="K172">
        <v>205</v>
      </c>
      <c r="L172">
        <v>10</v>
      </c>
      <c r="M172" t="s">
        <v>3909</v>
      </c>
      <c r="N172" t="s">
        <v>3910</v>
      </c>
      <c r="O172" t="s">
        <v>3911</v>
      </c>
      <c r="P172" s="7">
        <v>42309</v>
      </c>
      <c r="Q172">
        <v>34</v>
      </c>
      <c r="R172">
        <v>6</v>
      </c>
      <c r="T172" t="s">
        <v>2681</v>
      </c>
      <c r="U172">
        <v>2015</v>
      </c>
      <c r="V172" t="s">
        <v>3912</v>
      </c>
      <c r="AB172" t="s">
        <v>2705</v>
      </c>
      <c r="AC172" t="s">
        <v>2674</v>
      </c>
    </row>
    <row r="173" spans="1:29" x14ac:dyDescent="0.3">
      <c r="A173" s="3">
        <v>416</v>
      </c>
      <c r="B173" s="3">
        <v>6</v>
      </c>
      <c r="C173" t="s">
        <v>2614</v>
      </c>
      <c r="D173">
        <v>351819</v>
      </c>
      <c r="E173" t="s">
        <v>3857</v>
      </c>
      <c r="I173" t="s">
        <v>3858</v>
      </c>
      <c r="J173" t="s">
        <v>3859</v>
      </c>
      <c r="L173">
        <v>27</v>
      </c>
      <c r="M173" t="s">
        <v>3860</v>
      </c>
      <c r="O173" t="s">
        <v>3861</v>
      </c>
      <c r="P173" t="s">
        <v>3862</v>
      </c>
      <c r="Q173">
        <v>5</v>
      </c>
      <c r="R173">
        <v>2</v>
      </c>
      <c r="T173" t="s">
        <v>3048</v>
      </c>
      <c r="U173">
        <v>2000</v>
      </c>
      <c r="V173" t="s">
        <v>3863</v>
      </c>
      <c r="AB173" t="s">
        <v>3864</v>
      </c>
      <c r="AC173" t="s">
        <v>3865</v>
      </c>
    </row>
    <row r="174" spans="1:29" x14ac:dyDescent="0.3">
      <c r="A174" s="3">
        <v>417</v>
      </c>
      <c r="B174" s="3">
        <v>6</v>
      </c>
      <c r="C174" t="s">
        <v>2614</v>
      </c>
      <c r="D174">
        <v>2019151</v>
      </c>
      <c r="E174" t="s">
        <v>3901</v>
      </c>
      <c r="I174" t="s">
        <v>3902</v>
      </c>
      <c r="J174" t="s">
        <v>3903</v>
      </c>
      <c r="K174">
        <v>13</v>
      </c>
      <c r="L174">
        <v>8</v>
      </c>
      <c r="M174" t="s">
        <v>3904</v>
      </c>
      <c r="N174" t="s">
        <v>3905</v>
      </c>
      <c r="U174">
        <v>2011</v>
      </c>
      <c r="W174" t="s">
        <v>2802</v>
      </c>
      <c r="X174" t="s">
        <v>2803</v>
      </c>
      <c r="Z174" t="s">
        <v>2804</v>
      </c>
      <c r="AA174" t="s">
        <v>2805</v>
      </c>
      <c r="AB174" t="s">
        <v>2705</v>
      </c>
      <c r="AC174" t="s">
        <v>2674</v>
      </c>
    </row>
    <row r="175" spans="1:29" x14ac:dyDescent="0.3">
      <c r="A175" s="3">
        <v>418</v>
      </c>
      <c r="B175" s="3">
        <v>6</v>
      </c>
      <c r="C175" t="s">
        <v>2614</v>
      </c>
      <c r="D175">
        <v>1617203</v>
      </c>
      <c r="E175" t="s">
        <v>3926</v>
      </c>
      <c r="I175" t="s">
        <v>3927</v>
      </c>
      <c r="J175" t="s">
        <v>3928</v>
      </c>
      <c r="L175">
        <v>9</v>
      </c>
      <c r="M175" t="s">
        <v>3929</v>
      </c>
      <c r="N175" t="s">
        <v>3930</v>
      </c>
      <c r="U175">
        <v>2009</v>
      </c>
      <c r="W175" t="s">
        <v>3931</v>
      </c>
      <c r="X175" t="s">
        <v>3932</v>
      </c>
      <c r="Z175" t="s">
        <v>3933</v>
      </c>
      <c r="AA175" t="s">
        <v>3934</v>
      </c>
      <c r="AB175" t="s">
        <v>2642</v>
      </c>
      <c r="AC175" t="s">
        <v>2643</v>
      </c>
    </row>
    <row r="176" spans="1:29" x14ac:dyDescent="0.3">
      <c r="A176" s="3">
        <v>419</v>
      </c>
      <c r="B176" s="3">
        <v>6</v>
      </c>
      <c r="C176" t="s">
        <v>2614</v>
      </c>
      <c r="D176">
        <v>2826614</v>
      </c>
      <c r="E176" t="s">
        <v>3890</v>
      </c>
      <c r="I176" t="s">
        <v>3509</v>
      </c>
      <c r="J176" t="s">
        <v>3891</v>
      </c>
      <c r="L176">
        <v>17</v>
      </c>
      <c r="M176" t="s">
        <v>3892</v>
      </c>
      <c r="N176" t="s">
        <v>3893</v>
      </c>
      <c r="O176" t="s">
        <v>2680</v>
      </c>
      <c r="P176" s="7">
        <v>42278</v>
      </c>
      <c r="Q176">
        <v>14</v>
      </c>
      <c r="R176">
        <v>4</v>
      </c>
      <c r="T176" t="s">
        <v>2681</v>
      </c>
      <c r="U176">
        <v>2015</v>
      </c>
      <c r="V176" t="s">
        <v>2682</v>
      </c>
      <c r="AB176" t="s">
        <v>2683</v>
      </c>
      <c r="AC176" t="s">
        <v>2684</v>
      </c>
    </row>
    <row r="177" spans="1:29" x14ac:dyDescent="0.3">
      <c r="A177" s="3">
        <v>420</v>
      </c>
      <c r="B177" s="3">
        <v>6</v>
      </c>
      <c r="C177" t="s">
        <v>2614</v>
      </c>
      <c r="D177">
        <v>593490</v>
      </c>
      <c r="E177" t="s">
        <v>3935</v>
      </c>
      <c r="I177" t="s">
        <v>3936</v>
      </c>
      <c r="J177" t="s">
        <v>3937</v>
      </c>
      <c r="L177">
        <v>17</v>
      </c>
      <c r="M177" t="s">
        <v>3938</v>
      </c>
      <c r="N177" t="s">
        <v>3939</v>
      </c>
      <c r="O177" t="s">
        <v>3940</v>
      </c>
      <c r="P177" s="7">
        <v>36495</v>
      </c>
      <c r="Q177">
        <v>3</v>
      </c>
      <c r="R177">
        <v>4</v>
      </c>
      <c r="T177" t="s">
        <v>2692</v>
      </c>
      <c r="U177">
        <v>1999</v>
      </c>
      <c r="V177" t="s">
        <v>3941</v>
      </c>
      <c r="AB177" t="s">
        <v>3625</v>
      </c>
      <c r="AC177" t="s">
        <v>3626</v>
      </c>
    </row>
    <row r="178" spans="1:29" x14ac:dyDescent="0.3">
      <c r="A178" s="3">
        <v>421</v>
      </c>
      <c r="B178" s="3">
        <v>6</v>
      </c>
      <c r="C178" t="s">
        <v>2614</v>
      </c>
      <c r="D178">
        <v>590840</v>
      </c>
      <c r="E178" t="s">
        <v>3921</v>
      </c>
      <c r="I178" t="s">
        <v>3922</v>
      </c>
      <c r="J178" t="s">
        <v>3923</v>
      </c>
      <c r="L178">
        <v>9</v>
      </c>
      <c r="M178" t="s">
        <v>3924</v>
      </c>
      <c r="N178" t="s">
        <v>3925</v>
      </c>
      <c r="O178" t="s">
        <v>3623</v>
      </c>
      <c r="P178" s="7">
        <v>36039</v>
      </c>
      <c r="Q178">
        <v>9</v>
      </c>
      <c r="R178">
        <v>2</v>
      </c>
      <c r="T178" t="s">
        <v>3131</v>
      </c>
      <c r="U178">
        <v>1998</v>
      </c>
      <c r="V178" t="s">
        <v>3624</v>
      </c>
      <c r="AB178" t="s">
        <v>3625</v>
      </c>
      <c r="AC178" t="s">
        <v>3626</v>
      </c>
    </row>
    <row r="179" spans="1:29" x14ac:dyDescent="0.3">
      <c r="A179" s="3">
        <v>422</v>
      </c>
      <c r="B179" s="3">
        <v>6</v>
      </c>
      <c r="C179" t="s">
        <v>2614</v>
      </c>
      <c r="D179">
        <v>2783999</v>
      </c>
      <c r="E179" t="s">
        <v>3942</v>
      </c>
      <c r="I179" t="s">
        <v>3943</v>
      </c>
      <c r="J179" t="s">
        <v>3944</v>
      </c>
      <c r="L179">
        <v>21</v>
      </c>
      <c r="M179" t="s">
        <v>3945</v>
      </c>
      <c r="N179" t="s">
        <v>3946</v>
      </c>
      <c r="O179" t="s">
        <v>3947</v>
      </c>
      <c r="P179" s="7">
        <v>31079</v>
      </c>
      <c r="Q179">
        <v>4</v>
      </c>
      <c r="R179">
        <v>1</v>
      </c>
      <c r="T179" t="s">
        <v>3048</v>
      </c>
      <c r="U179">
        <v>1985</v>
      </c>
      <c r="V179" t="s">
        <v>3948</v>
      </c>
      <c r="AB179" t="s">
        <v>3949</v>
      </c>
      <c r="AC179" t="s">
        <v>3950</v>
      </c>
    </row>
    <row r="180" spans="1:29" x14ac:dyDescent="0.3">
      <c r="A180" s="3">
        <v>423</v>
      </c>
      <c r="B180" s="3">
        <v>6</v>
      </c>
      <c r="C180" t="s">
        <v>2614</v>
      </c>
      <c r="D180">
        <v>2420782</v>
      </c>
      <c r="E180" t="s">
        <v>3951</v>
      </c>
      <c r="I180" t="s">
        <v>3952</v>
      </c>
      <c r="J180" t="s">
        <v>3953</v>
      </c>
      <c r="L180">
        <v>21</v>
      </c>
      <c r="M180" t="s">
        <v>3954</v>
      </c>
      <c r="N180" t="s">
        <v>3955</v>
      </c>
      <c r="O180" t="s">
        <v>2736</v>
      </c>
      <c r="P180" s="7">
        <v>41214</v>
      </c>
      <c r="Q180">
        <v>38</v>
      </c>
      <c r="R180">
        <v>6</v>
      </c>
      <c r="T180" t="s">
        <v>2737</v>
      </c>
      <c r="U180">
        <v>2012</v>
      </c>
      <c r="V180" t="s">
        <v>2738</v>
      </c>
      <c r="AB180" t="s">
        <v>2739</v>
      </c>
      <c r="AC180" t="s">
        <v>2740</v>
      </c>
    </row>
    <row r="181" spans="1:29" x14ac:dyDescent="0.3">
      <c r="A181" s="3">
        <v>424</v>
      </c>
      <c r="B181" s="3">
        <v>6</v>
      </c>
      <c r="C181" t="s">
        <v>2614</v>
      </c>
      <c r="D181">
        <v>826760</v>
      </c>
      <c r="E181" t="s">
        <v>3965</v>
      </c>
      <c r="I181" t="s">
        <v>3966</v>
      </c>
      <c r="J181" t="s">
        <v>3967</v>
      </c>
      <c r="M181" t="s">
        <v>3968</v>
      </c>
      <c r="U181">
        <v>1995</v>
      </c>
      <c r="W181" t="s">
        <v>3969</v>
      </c>
      <c r="X181" t="s">
        <v>3970</v>
      </c>
      <c r="Z181" t="s">
        <v>3971</v>
      </c>
      <c r="AB181" t="s">
        <v>2623</v>
      </c>
      <c r="AC181" t="s">
        <v>2624</v>
      </c>
    </row>
    <row r="182" spans="1:29" x14ac:dyDescent="0.3">
      <c r="A182" s="3">
        <v>425</v>
      </c>
      <c r="B182" s="3">
        <v>6</v>
      </c>
      <c r="C182" t="s">
        <v>2614</v>
      </c>
      <c r="D182">
        <v>1621998</v>
      </c>
      <c r="E182" t="s">
        <v>3972</v>
      </c>
      <c r="I182" t="s">
        <v>3973</v>
      </c>
      <c r="J182" t="s">
        <v>3974</v>
      </c>
      <c r="L182">
        <v>8</v>
      </c>
      <c r="M182" t="s">
        <v>3975</v>
      </c>
      <c r="N182" t="s">
        <v>3976</v>
      </c>
      <c r="U182">
        <v>2009</v>
      </c>
      <c r="W182" t="s">
        <v>3977</v>
      </c>
      <c r="X182" t="s">
        <v>3978</v>
      </c>
      <c r="Z182" t="s">
        <v>3979</v>
      </c>
      <c r="AA182" t="s">
        <v>3980</v>
      </c>
      <c r="AB182" t="s">
        <v>2705</v>
      </c>
      <c r="AC182" t="s">
        <v>2674</v>
      </c>
    </row>
    <row r="183" spans="1:29" x14ac:dyDescent="0.3">
      <c r="A183" s="3">
        <v>426</v>
      </c>
      <c r="B183" s="3">
        <v>6</v>
      </c>
      <c r="C183" t="s">
        <v>2614</v>
      </c>
      <c r="D183">
        <v>1514545</v>
      </c>
      <c r="E183" t="s">
        <v>3956</v>
      </c>
      <c r="I183" t="s">
        <v>3957</v>
      </c>
      <c r="J183" t="s">
        <v>3958</v>
      </c>
      <c r="L183">
        <v>24</v>
      </c>
      <c r="M183" t="s">
        <v>3959</v>
      </c>
      <c r="N183" t="s">
        <v>3960</v>
      </c>
      <c r="O183" t="s">
        <v>3961</v>
      </c>
      <c r="P183" t="s">
        <v>3962</v>
      </c>
      <c r="Q183">
        <v>228</v>
      </c>
      <c r="R183">
        <v>8</v>
      </c>
      <c r="T183" t="s">
        <v>2755</v>
      </c>
      <c r="U183">
        <v>2009</v>
      </c>
      <c r="V183" t="s">
        <v>3963</v>
      </c>
      <c r="AB183" t="s">
        <v>3964</v>
      </c>
      <c r="AC183" t="s">
        <v>2936</v>
      </c>
    </row>
    <row r="184" spans="1:29" x14ac:dyDescent="0.3">
      <c r="A184" s="3">
        <v>427</v>
      </c>
      <c r="B184" s="3">
        <v>6</v>
      </c>
      <c r="C184" t="s">
        <v>2614</v>
      </c>
      <c r="D184">
        <v>1434076</v>
      </c>
      <c r="E184" t="s">
        <v>3989</v>
      </c>
      <c r="I184" t="s">
        <v>3990</v>
      </c>
      <c r="J184" t="s">
        <v>3991</v>
      </c>
      <c r="L184">
        <v>15</v>
      </c>
      <c r="M184" t="s">
        <v>3992</v>
      </c>
      <c r="N184" t="s">
        <v>3993</v>
      </c>
      <c r="U184">
        <v>2008</v>
      </c>
      <c r="W184" t="s">
        <v>3994</v>
      </c>
      <c r="X184" t="s">
        <v>3995</v>
      </c>
      <c r="Z184" t="s">
        <v>3996</v>
      </c>
      <c r="AA184" t="s">
        <v>3997</v>
      </c>
      <c r="AB184" t="s">
        <v>2642</v>
      </c>
      <c r="AC184" t="s">
        <v>2643</v>
      </c>
    </row>
    <row r="185" spans="1:29" x14ac:dyDescent="0.3">
      <c r="A185" s="3">
        <v>428</v>
      </c>
      <c r="B185" s="3">
        <v>6</v>
      </c>
      <c r="C185" t="s">
        <v>2614</v>
      </c>
      <c r="D185">
        <v>2454447</v>
      </c>
      <c r="E185" t="s">
        <v>3981</v>
      </c>
      <c r="I185" t="s">
        <v>3982</v>
      </c>
      <c r="J185" t="s">
        <v>3983</v>
      </c>
      <c r="L185">
        <v>6</v>
      </c>
      <c r="M185" t="s">
        <v>3984</v>
      </c>
      <c r="N185" t="s">
        <v>3985</v>
      </c>
      <c r="U185">
        <v>2012</v>
      </c>
      <c r="W185" t="s">
        <v>3986</v>
      </c>
      <c r="X185" t="s">
        <v>3987</v>
      </c>
      <c r="Z185" t="s">
        <v>3988</v>
      </c>
      <c r="AB185" t="s">
        <v>2623</v>
      </c>
      <c r="AC185" t="s">
        <v>2624</v>
      </c>
    </row>
    <row r="186" spans="1:29" x14ac:dyDescent="0.3">
      <c r="A186" s="3">
        <v>429</v>
      </c>
      <c r="B186" s="3">
        <v>6</v>
      </c>
      <c r="C186" t="s">
        <v>2614</v>
      </c>
      <c r="D186">
        <v>1460819</v>
      </c>
      <c r="E186" t="s">
        <v>3998</v>
      </c>
      <c r="I186" t="s">
        <v>3999</v>
      </c>
      <c r="J186" t="s">
        <v>4000</v>
      </c>
      <c r="L186">
        <v>15</v>
      </c>
      <c r="M186" t="s">
        <v>4001</v>
      </c>
      <c r="N186" t="s">
        <v>4002</v>
      </c>
      <c r="O186" t="s">
        <v>4003</v>
      </c>
      <c r="P186" s="7">
        <v>39753</v>
      </c>
      <c r="Q186">
        <v>1</v>
      </c>
      <c r="R186">
        <v>1</v>
      </c>
      <c r="T186" t="s">
        <v>2737</v>
      </c>
      <c r="U186">
        <v>2008</v>
      </c>
      <c r="V186" t="s">
        <v>4004</v>
      </c>
      <c r="AB186" t="s">
        <v>3050</v>
      </c>
      <c r="AC186" t="s">
        <v>3051</v>
      </c>
    </row>
    <row r="187" spans="1:29" x14ac:dyDescent="0.3">
      <c r="A187" s="3">
        <v>430</v>
      </c>
      <c r="B187" s="3">
        <v>6</v>
      </c>
      <c r="C187" t="s">
        <v>2614</v>
      </c>
      <c r="D187">
        <v>798235</v>
      </c>
      <c r="E187" t="s">
        <v>4034</v>
      </c>
      <c r="I187" t="s">
        <v>4035</v>
      </c>
      <c r="J187" t="s">
        <v>4036</v>
      </c>
      <c r="M187" t="s">
        <v>4037</v>
      </c>
      <c r="U187">
        <v>1995</v>
      </c>
      <c r="W187" t="s">
        <v>4038</v>
      </c>
      <c r="X187" t="s">
        <v>4039</v>
      </c>
      <c r="Z187" t="s">
        <v>4040</v>
      </c>
      <c r="AB187" t="s">
        <v>2623</v>
      </c>
      <c r="AC187" t="s">
        <v>2624</v>
      </c>
    </row>
    <row r="188" spans="1:29" x14ac:dyDescent="0.3">
      <c r="A188" s="3">
        <v>431</v>
      </c>
      <c r="B188" s="3">
        <v>6</v>
      </c>
      <c r="C188" t="s">
        <v>2614</v>
      </c>
      <c r="D188">
        <v>1244215</v>
      </c>
      <c r="E188" t="s">
        <v>4005</v>
      </c>
      <c r="I188" t="s">
        <v>4006</v>
      </c>
      <c r="J188" t="s">
        <v>4007</v>
      </c>
      <c r="L188">
        <v>8</v>
      </c>
      <c r="M188" t="s">
        <v>4008</v>
      </c>
      <c r="N188" t="s">
        <v>4009</v>
      </c>
      <c r="U188">
        <v>2007</v>
      </c>
      <c r="W188" t="s">
        <v>4010</v>
      </c>
      <c r="X188" t="s">
        <v>4011</v>
      </c>
      <c r="Z188" t="s">
        <v>4012</v>
      </c>
      <c r="AA188" t="s">
        <v>4013</v>
      </c>
      <c r="AB188" t="s">
        <v>2705</v>
      </c>
      <c r="AC188" t="s">
        <v>2674</v>
      </c>
    </row>
    <row r="189" spans="1:29" x14ac:dyDescent="0.3">
      <c r="A189" s="3">
        <v>432</v>
      </c>
      <c r="B189" s="3">
        <v>6</v>
      </c>
      <c r="C189" t="s">
        <v>2614</v>
      </c>
      <c r="D189">
        <v>2581049</v>
      </c>
      <c r="E189" t="s">
        <v>4029</v>
      </c>
      <c r="I189" t="s">
        <v>4030</v>
      </c>
      <c r="J189" t="s">
        <v>4031</v>
      </c>
      <c r="L189">
        <v>21</v>
      </c>
      <c r="M189" t="s">
        <v>4032</v>
      </c>
      <c r="N189" t="s">
        <v>4033</v>
      </c>
      <c r="O189" t="s">
        <v>2680</v>
      </c>
      <c r="P189" s="7">
        <v>41671</v>
      </c>
      <c r="Q189">
        <v>13</v>
      </c>
      <c r="R189">
        <v>1</v>
      </c>
      <c r="T189" t="s">
        <v>3048</v>
      </c>
      <c r="U189">
        <v>2014</v>
      </c>
      <c r="V189" t="s">
        <v>2682</v>
      </c>
      <c r="AB189" t="s">
        <v>2683</v>
      </c>
      <c r="AC189" t="s">
        <v>2684</v>
      </c>
    </row>
    <row r="190" spans="1:29" x14ac:dyDescent="0.3">
      <c r="A190" s="3">
        <v>433</v>
      </c>
      <c r="B190" s="3">
        <v>6</v>
      </c>
      <c r="C190" t="s">
        <v>2614</v>
      </c>
      <c r="D190">
        <v>2662016</v>
      </c>
      <c r="E190" t="s">
        <v>4021</v>
      </c>
      <c r="I190" t="s">
        <v>4022</v>
      </c>
      <c r="J190" t="s">
        <v>4023</v>
      </c>
      <c r="L190">
        <v>10</v>
      </c>
      <c r="M190" t="s">
        <v>4024</v>
      </c>
      <c r="N190" t="s">
        <v>4025</v>
      </c>
      <c r="U190">
        <v>2014</v>
      </c>
      <c r="W190" t="s">
        <v>4026</v>
      </c>
      <c r="X190" t="s">
        <v>4027</v>
      </c>
      <c r="Z190" t="s">
        <v>4028</v>
      </c>
      <c r="AA190" t="s">
        <v>3430</v>
      </c>
      <c r="AB190" t="s">
        <v>2705</v>
      </c>
      <c r="AC190" t="s">
        <v>2674</v>
      </c>
    </row>
    <row r="191" spans="1:29" x14ac:dyDescent="0.3">
      <c r="A191" s="3">
        <v>434</v>
      </c>
      <c r="B191" s="3">
        <v>6</v>
      </c>
      <c r="C191" t="s">
        <v>2614</v>
      </c>
      <c r="D191">
        <v>2829686</v>
      </c>
      <c r="E191" t="s">
        <v>4041</v>
      </c>
      <c r="I191" t="s">
        <v>4042</v>
      </c>
      <c r="J191" t="s">
        <v>4043</v>
      </c>
      <c r="L191">
        <v>9</v>
      </c>
      <c r="M191" t="s">
        <v>4044</v>
      </c>
      <c r="N191" t="s">
        <v>4045</v>
      </c>
      <c r="O191" t="s">
        <v>4046</v>
      </c>
      <c r="P191" s="7">
        <v>42248</v>
      </c>
      <c r="Q191">
        <v>267</v>
      </c>
      <c r="R191" t="s">
        <v>2895</v>
      </c>
      <c r="T191" t="s">
        <v>3131</v>
      </c>
      <c r="U191">
        <v>2015</v>
      </c>
      <c r="V191" t="s">
        <v>4047</v>
      </c>
      <c r="AB191" t="s">
        <v>2673</v>
      </c>
      <c r="AC191" t="s">
        <v>2674</v>
      </c>
    </row>
    <row r="192" spans="1:29" x14ac:dyDescent="0.3">
      <c r="A192" s="3">
        <v>435</v>
      </c>
      <c r="B192" s="3">
        <v>6</v>
      </c>
      <c r="C192" t="s">
        <v>2614</v>
      </c>
      <c r="D192">
        <v>2949331</v>
      </c>
      <c r="E192" t="s">
        <v>4014</v>
      </c>
      <c r="I192" t="s">
        <v>4015</v>
      </c>
      <c r="J192" t="s">
        <v>4016</v>
      </c>
      <c r="L192">
        <v>16</v>
      </c>
      <c r="M192" t="s">
        <v>4017</v>
      </c>
      <c r="N192" t="s">
        <v>4018</v>
      </c>
      <c r="O192" t="s">
        <v>4019</v>
      </c>
      <c r="P192" s="7">
        <v>42552</v>
      </c>
      <c r="Q192">
        <v>52</v>
      </c>
      <c r="R192">
        <v>4</v>
      </c>
      <c r="T192" t="s">
        <v>3168</v>
      </c>
      <c r="U192">
        <v>2016</v>
      </c>
      <c r="V192" t="s">
        <v>4020</v>
      </c>
      <c r="AB192" t="s">
        <v>3555</v>
      </c>
      <c r="AC192" t="s">
        <v>3556</v>
      </c>
    </row>
    <row r="193" spans="1:29" x14ac:dyDescent="0.3">
      <c r="A193" s="3">
        <v>436</v>
      </c>
      <c r="B193" s="3">
        <v>6</v>
      </c>
      <c r="C193" t="s">
        <v>2614</v>
      </c>
      <c r="D193">
        <v>2205526</v>
      </c>
      <c r="E193" t="s">
        <v>4048</v>
      </c>
      <c r="I193" t="s">
        <v>4049</v>
      </c>
      <c r="J193" t="s">
        <v>4050</v>
      </c>
      <c r="L193">
        <v>4</v>
      </c>
      <c r="M193" t="s">
        <v>4051</v>
      </c>
      <c r="N193" t="s">
        <v>4052</v>
      </c>
      <c r="O193" t="s">
        <v>4053</v>
      </c>
      <c r="P193" s="7">
        <v>41000</v>
      </c>
      <c r="Q193">
        <v>40</v>
      </c>
      <c r="R193">
        <v>2</v>
      </c>
      <c r="T193" t="s">
        <v>2770</v>
      </c>
      <c r="U193">
        <v>2012</v>
      </c>
      <c r="V193" t="s">
        <v>4054</v>
      </c>
      <c r="AB193" t="s">
        <v>3625</v>
      </c>
      <c r="AC193" t="s">
        <v>3626</v>
      </c>
    </row>
    <row r="194" spans="1:29" x14ac:dyDescent="0.3">
      <c r="A194" s="3">
        <v>437</v>
      </c>
      <c r="B194" s="3">
        <v>6</v>
      </c>
      <c r="C194" t="s">
        <v>2614</v>
      </c>
      <c r="D194">
        <v>2430547</v>
      </c>
      <c r="E194" t="s">
        <v>4097</v>
      </c>
      <c r="I194" t="s">
        <v>4098</v>
      </c>
      <c r="J194" t="s">
        <v>4099</v>
      </c>
      <c r="K194">
        <v>11</v>
      </c>
      <c r="L194">
        <v>42</v>
      </c>
      <c r="M194" t="s">
        <v>4100</v>
      </c>
      <c r="N194" t="s">
        <v>4101</v>
      </c>
      <c r="O194" t="s">
        <v>4102</v>
      </c>
      <c r="P194" s="7">
        <v>41334</v>
      </c>
      <c r="Q194">
        <v>22</v>
      </c>
      <c r="R194">
        <v>2</v>
      </c>
      <c r="T194" t="s">
        <v>3351</v>
      </c>
      <c r="U194">
        <v>2013</v>
      </c>
      <c r="V194" t="s">
        <v>4103</v>
      </c>
      <c r="AB194" t="s">
        <v>2705</v>
      </c>
      <c r="AC194" t="s">
        <v>2674</v>
      </c>
    </row>
    <row r="195" spans="1:29" x14ac:dyDescent="0.3">
      <c r="A195" s="3">
        <v>438</v>
      </c>
      <c r="B195" s="3">
        <v>6</v>
      </c>
      <c r="C195" t="s">
        <v>2614</v>
      </c>
      <c r="D195">
        <v>151594</v>
      </c>
      <c r="E195" t="s">
        <v>4088</v>
      </c>
      <c r="I195" t="s">
        <v>4089</v>
      </c>
      <c r="J195" t="s">
        <v>4090</v>
      </c>
      <c r="L195">
        <v>10</v>
      </c>
      <c r="M195" t="s">
        <v>4091</v>
      </c>
      <c r="O195" t="s">
        <v>4092</v>
      </c>
      <c r="P195" t="s">
        <v>4093</v>
      </c>
      <c r="Q195">
        <v>33</v>
      </c>
      <c r="R195">
        <v>5</v>
      </c>
      <c r="T195" t="s">
        <v>2681</v>
      </c>
      <c r="U195">
        <v>1991</v>
      </c>
      <c r="V195" t="s">
        <v>4094</v>
      </c>
      <c r="AB195" t="s">
        <v>4095</v>
      </c>
      <c r="AC195" t="s">
        <v>4096</v>
      </c>
    </row>
    <row r="196" spans="1:29" x14ac:dyDescent="0.3">
      <c r="A196" s="3">
        <v>439</v>
      </c>
      <c r="B196" s="3">
        <v>6</v>
      </c>
      <c r="C196" t="s">
        <v>2614</v>
      </c>
      <c r="D196">
        <v>2980430</v>
      </c>
      <c r="E196" t="s">
        <v>4079</v>
      </c>
      <c r="I196" t="s">
        <v>4080</v>
      </c>
      <c r="J196" t="s">
        <v>4081</v>
      </c>
      <c r="K196">
        <v>80</v>
      </c>
      <c r="L196">
        <v>10</v>
      </c>
      <c r="M196" t="s">
        <v>4082</v>
      </c>
      <c r="N196" t="s">
        <v>4083</v>
      </c>
      <c r="U196">
        <v>2016</v>
      </c>
      <c r="W196" t="s">
        <v>4084</v>
      </c>
      <c r="X196" t="s">
        <v>4085</v>
      </c>
      <c r="Z196" t="s">
        <v>4086</v>
      </c>
      <c r="AA196" t="s">
        <v>4087</v>
      </c>
      <c r="AB196" t="s">
        <v>2705</v>
      </c>
      <c r="AC196" t="s">
        <v>2674</v>
      </c>
    </row>
    <row r="197" spans="1:29" x14ac:dyDescent="0.3">
      <c r="A197" s="3">
        <v>440</v>
      </c>
      <c r="B197" s="3">
        <v>6</v>
      </c>
      <c r="C197" t="s">
        <v>2614</v>
      </c>
      <c r="D197">
        <v>838424</v>
      </c>
      <c r="E197" t="s">
        <v>4104</v>
      </c>
      <c r="I197" t="s">
        <v>4105</v>
      </c>
      <c r="J197" t="s">
        <v>4106</v>
      </c>
      <c r="M197" t="s">
        <v>4107</v>
      </c>
      <c r="U197">
        <v>2003</v>
      </c>
      <c r="W197" t="s">
        <v>4108</v>
      </c>
      <c r="X197" t="s">
        <v>4109</v>
      </c>
      <c r="Z197" t="s">
        <v>4110</v>
      </c>
      <c r="AB197" t="s">
        <v>2623</v>
      </c>
      <c r="AC197" t="s">
        <v>2624</v>
      </c>
    </row>
    <row r="198" spans="1:29" x14ac:dyDescent="0.3">
      <c r="A198" s="3">
        <v>441</v>
      </c>
      <c r="B198" s="3">
        <v>6</v>
      </c>
      <c r="C198" t="s">
        <v>2614</v>
      </c>
      <c r="D198">
        <v>1164471</v>
      </c>
      <c r="E198" t="s">
        <v>4072</v>
      </c>
      <c r="I198" t="s">
        <v>4073</v>
      </c>
      <c r="J198" t="s">
        <v>4074</v>
      </c>
      <c r="L198">
        <v>28</v>
      </c>
      <c r="M198" t="s">
        <v>4075</v>
      </c>
      <c r="N198" t="s">
        <v>4076</v>
      </c>
      <c r="O198" t="s">
        <v>4077</v>
      </c>
      <c r="P198" s="7">
        <v>38899</v>
      </c>
      <c r="Q198">
        <v>30</v>
      </c>
      <c r="R198">
        <v>1</v>
      </c>
      <c r="T198" t="s">
        <v>3168</v>
      </c>
      <c r="U198">
        <v>2006</v>
      </c>
      <c r="V198" t="s">
        <v>4078</v>
      </c>
      <c r="AB198" t="s">
        <v>3625</v>
      </c>
      <c r="AC198" t="s">
        <v>3626</v>
      </c>
    </row>
    <row r="199" spans="1:29" x14ac:dyDescent="0.3">
      <c r="A199" s="3">
        <v>442</v>
      </c>
      <c r="B199" s="3">
        <v>6</v>
      </c>
      <c r="C199" t="s">
        <v>2614</v>
      </c>
      <c r="D199">
        <v>2219388</v>
      </c>
      <c r="E199" t="s">
        <v>4170</v>
      </c>
      <c r="I199" t="s">
        <v>4171</v>
      </c>
      <c r="J199" t="s">
        <v>4172</v>
      </c>
      <c r="L199">
        <v>13</v>
      </c>
      <c r="M199" t="s">
        <v>4173</v>
      </c>
      <c r="N199" t="s">
        <v>4174</v>
      </c>
      <c r="O199" t="s">
        <v>4175</v>
      </c>
      <c r="P199" s="7">
        <v>38322</v>
      </c>
      <c r="Q199">
        <v>6</v>
      </c>
      <c r="R199">
        <v>6</v>
      </c>
      <c r="T199" t="s">
        <v>2692</v>
      </c>
      <c r="U199">
        <v>2004</v>
      </c>
      <c r="V199" t="s">
        <v>4176</v>
      </c>
      <c r="AB199" t="s">
        <v>2739</v>
      </c>
      <c r="AC199" t="s">
        <v>2740</v>
      </c>
    </row>
    <row r="200" spans="1:29" x14ac:dyDescent="0.3">
      <c r="A200" s="3">
        <v>443</v>
      </c>
      <c r="B200" s="3">
        <v>6</v>
      </c>
      <c r="C200" t="s">
        <v>2614</v>
      </c>
      <c r="D200">
        <v>1181206</v>
      </c>
      <c r="E200" t="s">
        <v>4134</v>
      </c>
      <c r="I200" t="s">
        <v>4135</v>
      </c>
      <c r="J200" t="s">
        <v>4136</v>
      </c>
      <c r="L200">
        <v>8</v>
      </c>
      <c r="M200" t="s">
        <v>4137</v>
      </c>
      <c r="N200" t="s">
        <v>4138</v>
      </c>
      <c r="U200">
        <v>2006</v>
      </c>
      <c r="W200" t="s">
        <v>4139</v>
      </c>
      <c r="X200" t="s">
        <v>4140</v>
      </c>
      <c r="Z200" t="s">
        <v>4141</v>
      </c>
      <c r="AA200" t="s">
        <v>4142</v>
      </c>
      <c r="AB200" t="s">
        <v>2705</v>
      </c>
      <c r="AC200" t="s">
        <v>2674</v>
      </c>
    </row>
    <row r="201" spans="1:29" x14ac:dyDescent="0.3">
      <c r="A201" s="3">
        <v>444</v>
      </c>
      <c r="B201" s="3">
        <v>6</v>
      </c>
      <c r="C201" t="s">
        <v>2614</v>
      </c>
      <c r="D201">
        <v>2070149</v>
      </c>
      <c r="E201" t="s">
        <v>4119</v>
      </c>
      <c r="I201" t="s">
        <v>4120</v>
      </c>
      <c r="J201" t="s">
        <v>4121</v>
      </c>
      <c r="L201">
        <v>13</v>
      </c>
      <c r="M201" t="s">
        <v>4122</v>
      </c>
      <c r="N201" t="s">
        <v>4123</v>
      </c>
      <c r="O201" t="s">
        <v>3258</v>
      </c>
      <c r="P201" t="s">
        <v>4124</v>
      </c>
      <c r="Q201">
        <v>54</v>
      </c>
      <c r="R201">
        <v>2</v>
      </c>
      <c r="T201" t="s">
        <v>3048</v>
      </c>
      <c r="U201">
        <v>2012</v>
      </c>
      <c r="V201" t="s">
        <v>3260</v>
      </c>
      <c r="AB201" t="s">
        <v>3261</v>
      </c>
      <c r="AC201" t="s">
        <v>3262</v>
      </c>
    </row>
    <row r="202" spans="1:29" x14ac:dyDescent="0.3">
      <c r="A202" s="3">
        <v>445</v>
      </c>
      <c r="B202" s="3">
        <v>6</v>
      </c>
      <c r="C202" t="s">
        <v>2614</v>
      </c>
      <c r="D202">
        <v>626786</v>
      </c>
      <c r="E202" t="s">
        <v>4159</v>
      </c>
      <c r="I202" t="s">
        <v>4160</v>
      </c>
      <c r="J202" t="s">
        <v>4161</v>
      </c>
      <c r="L202">
        <v>5</v>
      </c>
      <c r="M202" t="s">
        <v>4162</v>
      </c>
      <c r="N202" t="s">
        <v>4163</v>
      </c>
      <c r="O202" t="s">
        <v>4164</v>
      </c>
      <c r="P202" s="7">
        <v>34182</v>
      </c>
      <c r="Q202">
        <v>42</v>
      </c>
      <c r="R202">
        <v>8</v>
      </c>
      <c r="T202" t="s">
        <v>2671</v>
      </c>
      <c r="U202">
        <v>1993</v>
      </c>
      <c r="V202" t="s">
        <v>4165</v>
      </c>
      <c r="AB202" t="s">
        <v>2623</v>
      </c>
      <c r="AC202" t="s">
        <v>2624</v>
      </c>
    </row>
    <row r="203" spans="1:29" x14ac:dyDescent="0.3">
      <c r="A203" s="3">
        <v>446</v>
      </c>
      <c r="B203" s="3">
        <v>6</v>
      </c>
      <c r="C203" t="s">
        <v>2614</v>
      </c>
      <c r="D203">
        <v>1063449</v>
      </c>
      <c r="E203" t="s">
        <v>4125</v>
      </c>
      <c r="I203" t="s">
        <v>4126</v>
      </c>
      <c r="J203" t="s">
        <v>4127</v>
      </c>
      <c r="L203">
        <v>19</v>
      </c>
      <c r="M203" t="s">
        <v>4128</v>
      </c>
      <c r="N203" t="s">
        <v>4129</v>
      </c>
      <c r="O203" t="s">
        <v>4130</v>
      </c>
      <c r="P203" s="7">
        <v>38565</v>
      </c>
      <c r="Q203">
        <v>32</v>
      </c>
      <c r="R203">
        <v>8</v>
      </c>
      <c r="T203" t="s">
        <v>2671</v>
      </c>
      <c r="U203">
        <v>2005</v>
      </c>
      <c r="V203" t="s">
        <v>4131</v>
      </c>
      <c r="AB203" t="s">
        <v>4132</v>
      </c>
      <c r="AC203" t="s">
        <v>4133</v>
      </c>
    </row>
    <row r="204" spans="1:29" x14ac:dyDescent="0.3">
      <c r="A204" s="3">
        <v>447</v>
      </c>
      <c r="B204" s="3">
        <v>6</v>
      </c>
      <c r="C204" t="s">
        <v>2614</v>
      </c>
      <c r="D204">
        <v>503231</v>
      </c>
      <c r="E204" t="s">
        <v>4055</v>
      </c>
      <c r="I204" t="s">
        <v>4056</v>
      </c>
      <c r="J204" t="s">
        <v>4057</v>
      </c>
      <c r="L204">
        <v>12</v>
      </c>
      <c r="M204" t="s">
        <v>4058</v>
      </c>
      <c r="N204" t="s">
        <v>4059</v>
      </c>
      <c r="O204" t="s">
        <v>3130</v>
      </c>
      <c r="P204" t="s">
        <v>4060</v>
      </c>
      <c r="Q204">
        <v>26</v>
      </c>
      <c r="R204">
        <v>5</v>
      </c>
      <c r="T204" t="s">
        <v>3131</v>
      </c>
      <c r="U204">
        <v>2001</v>
      </c>
      <c r="V204" t="s">
        <v>3132</v>
      </c>
      <c r="AB204" t="s">
        <v>2705</v>
      </c>
      <c r="AC204" t="s">
        <v>2674</v>
      </c>
    </row>
    <row r="205" spans="1:29" x14ac:dyDescent="0.3">
      <c r="A205" s="3">
        <v>448</v>
      </c>
      <c r="B205" s="3">
        <v>6</v>
      </c>
      <c r="C205" t="s">
        <v>2614</v>
      </c>
      <c r="D205">
        <v>503231</v>
      </c>
      <c r="E205" t="s">
        <v>4055</v>
      </c>
      <c r="I205" t="s">
        <v>4056</v>
      </c>
      <c r="J205" t="s">
        <v>4057</v>
      </c>
      <c r="L205">
        <v>12</v>
      </c>
      <c r="M205" t="s">
        <v>4058</v>
      </c>
      <c r="N205" t="s">
        <v>4061</v>
      </c>
      <c r="U205">
        <v>2001</v>
      </c>
      <c r="W205" t="s">
        <v>4062</v>
      </c>
      <c r="X205" t="s">
        <v>4063</v>
      </c>
      <c r="Z205" t="s">
        <v>4064</v>
      </c>
      <c r="AA205" t="s">
        <v>3475</v>
      </c>
      <c r="AB205" t="s">
        <v>2705</v>
      </c>
      <c r="AC205" t="s">
        <v>2674</v>
      </c>
    </row>
    <row r="206" spans="1:29" x14ac:dyDescent="0.3">
      <c r="A206" s="3">
        <v>449</v>
      </c>
      <c r="B206" s="3">
        <v>6</v>
      </c>
      <c r="C206" t="s">
        <v>2614</v>
      </c>
      <c r="D206">
        <v>1639991</v>
      </c>
      <c r="E206" t="s">
        <v>4213</v>
      </c>
      <c r="I206" t="s">
        <v>4214</v>
      </c>
      <c r="J206" t="s">
        <v>4215</v>
      </c>
      <c r="L206">
        <v>2</v>
      </c>
      <c r="M206" t="s">
        <v>4216</v>
      </c>
      <c r="N206" t="s">
        <v>4217</v>
      </c>
      <c r="U206">
        <v>2009</v>
      </c>
      <c r="W206" t="s">
        <v>4218</v>
      </c>
      <c r="X206" t="s">
        <v>4219</v>
      </c>
      <c r="Z206" t="s">
        <v>4220</v>
      </c>
      <c r="AA206" t="s">
        <v>4221</v>
      </c>
      <c r="AB206" t="s">
        <v>2705</v>
      </c>
      <c r="AC206" t="s">
        <v>2674</v>
      </c>
    </row>
    <row r="207" spans="1:29" x14ac:dyDescent="0.3">
      <c r="A207" s="3">
        <v>450</v>
      </c>
      <c r="B207" s="3">
        <v>6</v>
      </c>
      <c r="C207" t="s">
        <v>2614</v>
      </c>
      <c r="D207">
        <v>1462856</v>
      </c>
      <c r="E207" t="s">
        <v>4111</v>
      </c>
      <c r="I207" t="s">
        <v>4112</v>
      </c>
      <c r="J207" t="s">
        <v>4113</v>
      </c>
      <c r="L207">
        <v>14</v>
      </c>
      <c r="M207" t="s">
        <v>4114</v>
      </c>
      <c r="N207" t="s">
        <v>4115</v>
      </c>
      <c r="O207" t="s">
        <v>4116</v>
      </c>
      <c r="P207" s="7">
        <v>39630</v>
      </c>
      <c r="Q207">
        <v>16</v>
      </c>
      <c r="R207">
        <v>7</v>
      </c>
      <c r="T207" t="s">
        <v>3168</v>
      </c>
      <c r="U207">
        <v>2008</v>
      </c>
      <c r="V207" t="s">
        <v>4117</v>
      </c>
      <c r="AB207" t="s">
        <v>4118</v>
      </c>
      <c r="AC207" t="s">
        <v>2740</v>
      </c>
    </row>
    <row r="208" spans="1:29" x14ac:dyDescent="0.3">
      <c r="A208" s="3">
        <v>451</v>
      </c>
      <c r="B208" s="3">
        <v>6</v>
      </c>
      <c r="C208" t="s">
        <v>2614</v>
      </c>
      <c r="D208">
        <v>847434</v>
      </c>
      <c r="E208" t="s">
        <v>4065</v>
      </c>
      <c r="I208" t="s">
        <v>4066</v>
      </c>
      <c r="J208" t="s">
        <v>4067</v>
      </c>
      <c r="M208" t="s">
        <v>4068</v>
      </c>
      <c r="U208">
        <v>1995</v>
      </c>
      <c r="W208" t="s">
        <v>4069</v>
      </c>
      <c r="X208" t="s">
        <v>4070</v>
      </c>
      <c r="Z208" t="s">
        <v>4071</v>
      </c>
      <c r="AB208" t="s">
        <v>2623</v>
      </c>
      <c r="AC208" t="s">
        <v>2624</v>
      </c>
    </row>
    <row r="209" spans="1:29" x14ac:dyDescent="0.3">
      <c r="A209" s="3">
        <v>452</v>
      </c>
      <c r="B209" s="3">
        <v>6</v>
      </c>
      <c r="C209" t="s">
        <v>2614</v>
      </c>
      <c r="D209">
        <v>1562459</v>
      </c>
      <c r="E209" t="s">
        <v>4182</v>
      </c>
      <c r="I209" t="s">
        <v>4183</v>
      </c>
      <c r="J209" t="s">
        <v>4184</v>
      </c>
      <c r="L209">
        <v>6</v>
      </c>
      <c r="M209" t="s">
        <v>4185</v>
      </c>
      <c r="U209">
        <v>2008</v>
      </c>
      <c r="W209" t="s">
        <v>4186</v>
      </c>
      <c r="X209" t="s">
        <v>4187</v>
      </c>
      <c r="Z209" t="s">
        <v>4188</v>
      </c>
      <c r="AA209" t="s">
        <v>4189</v>
      </c>
      <c r="AB209" t="s">
        <v>4151</v>
      </c>
      <c r="AC209" t="s">
        <v>4152</v>
      </c>
    </row>
    <row r="210" spans="1:29" x14ac:dyDescent="0.3">
      <c r="A210" s="3">
        <v>453</v>
      </c>
      <c r="B210" s="3">
        <v>6</v>
      </c>
      <c r="C210" t="s">
        <v>2614</v>
      </c>
      <c r="D210">
        <v>794369</v>
      </c>
      <c r="E210" t="s">
        <v>4206</v>
      </c>
      <c r="I210" t="s">
        <v>4207</v>
      </c>
      <c r="J210" t="s">
        <v>4208</v>
      </c>
      <c r="M210" t="s">
        <v>4209</v>
      </c>
      <c r="U210">
        <v>1997</v>
      </c>
      <c r="W210" t="s">
        <v>4210</v>
      </c>
      <c r="X210" t="s">
        <v>4211</v>
      </c>
      <c r="Z210" t="s">
        <v>4212</v>
      </c>
      <c r="AB210" t="s">
        <v>2623</v>
      </c>
      <c r="AC210" t="s">
        <v>2624</v>
      </c>
    </row>
    <row r="211" spans="1:29" x14ac:dyDescent="0.3">
      <c r="A211" s="3">
        <v>454</v>
      </c>
      <c r="B211" s="3">
        <v>6</v>
      </c>
      <c r="C211" t="s">
        <v>2614</v>
      </c>
      <c r="D211">
        <v>1416078</v>
      </c>
      <c r="E211" t="s">
        <v>4143</v>
      </c>
      <c r="I211" t="s">
        <v>4144</v>
      </c>
      <c r="J211" t="s">
        <v>4145</v>
      </c>
      <c r="L211">
        <v>6</v>
      </c>
      <c r="M211" t="s">
        <v>4146</v>
      </c>
      <c r="U211">
        <v>2008</v>
      </c>
      <c r="W211" t="s">
        <v>4147</v>
      </c>
      <c r="X211" t="s">
        <v>4148</v>
      </c>
      <c r="Z211" t="s">
        <v>4149</v>
      </c>
      <c r="AA211" t="s">
        <v>4150</v>
      </c>
      <c r="AB211" t="s">
        <v>4151</v>
      </c>
      <c r="AC211" t="s">
        <v>4152</v>
      </c>
    </row>
    <row r="212" spans="1:29" x14ac:dyDescent="0.3">
      <c r="A212" s="3">
        <v>455</v>
      </c>
      <c r="B212" s="3">
        <v>6</v>
      </c>
      <c r="C212" t="s">
        <v>2614</v>
      </c>
      <c r="D212">
        <v>1848167</v>
      </c>
      <c r="E212" t="s">
        <v>4198</v>
      </c>
      <c r="I212" t="s">
        <v>4199</v>
      </c>
      <c r="J212" t="s">
        <v>4200</v>
      </c>
      <c r="L212">
        <v>8</v>
      </c>
      <c r="M212" t="s">
        <v>4201</v>
      </c>
      <c r="N212" t="s">
        <v>4202</v>
      </c>
      <c r="U212">
        <v>2010</v>
      </c>
      <c r="W212" t="s">
        <v>4203</v>
      </c>
      <c r="X212" t="s">
        <v>4204</v>
      </c>
      <c r="Z212" t="s">
        <v>4205</v>
      </c>
      <c r="AB212" t="s">
        <v>2623</v>
      </c>
      <c r="AC212" t="s">
        <v>2624</v>
      </c>
    </row>
    <row r="213" spans="1:29" x14ac:dyDescent="0.3">
      <c r="A213" s="3">
        <v>456</v>
      </c>
      <c r="B213" s="3">
        <v>6</v>
      </c>
      <c r="C213" t="s">
        <v>2614</v>
      </c>
      <c r="D213">
        <v>2854285</v>
      </c>
      <c r="E213" t="s">
        <v>4256</v>
      </c>
      <c r="I213" t="s">
        <v>4257</v>
      </c>
      <c r="J213" t="s">
        <v>4258</v>
      </c>
      <c r="L213">
        <v>10</v>
      </c>
      <c r="M213" t="s">
        <v>4259</v>
      </c>
      <c r="N213" t="s">
        <v>4260</v>
      </c>
      <c r="O213" t="s">
        <v>4261</v>
      </c>
      <c r="P213" s="7">
        <v>42064</v>
      </c>
      <c r="Q213">
        <v>20</v>
      </c>
      <c r="R213">
        <v>4</v>
      </c>
      <c r="T213" t="s">
        <v>3351</v>
      </c>
      <c r="U213">
        <v>2015</v>
      </c>
      <c r="V213" t="s">
        <v>4262</v>
      </c>
      <c r="AB213" t="s">
        <v>2867</v>
      </c>
      <c r="AC213" t="s">
        <v>2674</v>
      </c>
    </row>
    <row r="214" spans="1:29" x14ac:dyDescent="0.3">
      <c r="A214" s="3">
        <v>457</v>
      </c>
      <c r="B214" s="3">
        <v>6</v>
      </c>
      <c r="C214" t="s">
        <v>2614</v>
      </c>
      <c r="D214">
        <v>2423205</v>
      </c>
      <c r="E214" t="s">
        <v>4222</v>
      </c>
      <c r="I214" t="s">
        <v>4223</v>
      </c>
      <c r="J214" t="s">
        <v>4224</v>
      </c>
      <c r="L214">
        <v>16</v>
      </c>
      <c r="M214" t="s">
        <v>4225</v>
      </c>
      <c r="N214" t="s">
        <v>4226</v>
      </c>
      <c r="O214" t="s">
        <v>2669</v>
      </c>
      <c r="P214" t="s">
        <v>4227</v>
      </c>
      <c r="Q214">
        <v>86</v>
      </c>
      <c r="R214">
        <v>2</v>
      </c>
      <c r="T214" t="s">
        <v>3048</v>
      </c>
      <c r="U214">
        <v>2013</v>
      </c>
      <c r="V214" t="s">
        <v>2672</v>
      </c>
      <c r="AB214" t="s">
        <v>2673</v>
      </c>
      <c r="AC214" t="s">
        <v>2674</v>
      </c>
    </row>
    <row r="215" spans="1:29" x14ac:dyDescent="0.3">
      <c r="A215" s="3">
        <v>458</v>
      </c>
      <c r="B215" s="3">
        <v>6</v>
      </c>
      <c r="C215" t="s">
        <v>2614</v>
      </c>
      <c r="D215">
        <v>247447</v>
      </c>
      <c r="E215" t="s">
        <v>4153</v>
      </c>
      <c r="I215" t="s">
        <v>4154</v>
      </c>
      <c r="J215" t="s">
        <v>4155</v>
      </c>
      <c r="L215">
        <v>14</v>
      </c>
      <c r="M215" t="s">
        <v>4156</v>
      </c>
      <c r="N215" t="s">
        <v>4157</v>
      </c>
      <c r="O215" t="s">
        <v>3592</v>
      </c>
      <c r="P215" t="s">
        <v>4158</v>
      </c>
      <c r="Q215">
        <v>42</v>
      </c>
      <c r="R215" s="9">
        <v>43258</v>
      </c>
      <c r="T215" t="s">
        <v>2692</v>
      </c>
      <c r="U215">
        <v>1996</v>
      </c>
      <c r="V215" t="s">
        <v>3594</v>
      </c>
      <c r="AB215" t="s">
        <v>2694</v>
      </c>
      <c r="AC215" t="s">
        <v>2674</v>
      </c>
    </row>
    <row r="216" spans="1:29" x14ac:dyDescent="0.3">
      <c r="A216" s="3">
        <v>459</v>
      </c>
      <c r="B216" s="3">
        <v>6</v>
      </c>
      <c r="C216" t="s">
        <v>2614</v>
      </c>
      <c r="D216">
        <v>1370743</v>
      </c>
      <c r="E216" t="s">
        <v>4177</v>
      </c>
      <c r="I216" t="s">
        <v>4178</v>
      </c>
      <c r="J216" t="s">
        <v>4179</v>
      </c>
      <c r="L216">
        <v>6</v>
      </c>
      <c r="M216" t="s">
        <v>4180</v>
      </c>
      <c r="N216" t="s">
        <v>4181</v>
      </c>
      <c r="U216">
        <v>2008</v>
      </c>
      <c r="W216" t="s">
        <v>3444</v>
      </c>
      <c r="X216" t="s">
        <v>3445</v>
      </c>
      <c r="Z216" t="s">
        <v>3446</v>
      </c>
      <c r="AA216" t="s">
        <v>3027</v>
      </c>
      <c r="AB216" t="s">
        <v>2705</v>
      </c>
      <c r="AC216" t="s">
        <v>2674</v>
      </c>
    </row>
    <row r="217" spans="1:29" x14ac:dyDescent="0.3">
      <c r="A217" s="3">
        <v>460</v>
      </c>
      <c r="B217" s="3">
        <v>6</v>
      </c>
      <c r="C217" t="s">
        <v>2614</v>
      </c>
      <c r="D217">
        <v>3223709</v>
      </c>
      <c r="E217" t="s">
        <v>10881</v>
      </c>
      <c r="I217" t="s">
        <v>10882</v>
      </c>
      <c r="J217" t="s">
        <v>10883</v>
      </c>
      <c r="L217">
        <v>6</v>
      </c>
      <c r="M217" t="s">
        <v>10884</v>
      </c>
      <c r="N217" t="s">
        <v>10885</v>
      </c>
      <c r="O217" t="s">
        <v>7848</v>
      </c>
      <c r="P217" s="7">
        <v>43221</v>
      </c>
      <c r="Q217">
        <v>130</v>
      </c>
      <c r="R217" t="s">
        <v>2895</v>
      </c>
      <c r="T217" t="s">
        <v>2755</v>
      </c>
      <c r="U217">
        <v>2018</v>
      </c>
      <c r="V217" t="s">
        <v>7849</v>
      </c>
      <c r="AB217" t="s">
        <v>2884</v>
      </c>
      <c r="AC217" t="s">
        <v>2695</v>
      </c>
    </row>
    <row r="218" spans="1:29" x14ac:dyDescent="0.3">
      <c r="A218" s="3">
        <v>461</v>
      </c>
      <c r="B218" s="3">
        <v>6</v>
      </c>
      <c r="C218" t="s">
        <v>2614</v>
      </c>
      <c r="D218">
        <v>1496654</v>
      </c>
      <c r="E218" t="s">
        <v>4228</v>
      </c>
      <c r="I218" t="s">
        <v>4229</v>
      </c>
      <c r="J218" t="s">
        <v>4230</v>
      </c>
      <c r="L218">
        <v>4</v>
      </c>
      <c r="M218" t="s">
        <v>4231</v>
      </c>
      <c r="N218" t="s">
        <v>4232</v>
      </c>
      <c r="U218">
        <v>2008</v>
      </c>
      <c r="W218" t="s">
        <v>4233</v>
      </c>
      <c r="X218" t="s">
        <v>4234</v>
      </c>
      <c r="Z218" t="s">
        <v>4235</v>
      </c>
      <c r="AA218" t="s">
        <v>4236</v>
      </c>
      <c r="AB218" t="s">
        <v>2705</v>
      </c>
      <c r="AC218" t="s">
        <v>2674</v>
      </c>
    </row>
    <row r="219" spans="1:29" x14ac:dyDescent="0.3">
      <c r="A219" s="3">
        <v>462</v>
      </c>
      <c r="B219" s="3">
        <v>6</v>
      </c>
      <c r="C219" t="s">
        <v>2614</v>
      </c>
      <c r="D219">
        <v>1770522</v>
      </c>
      <c r="E219" t="s">
        <v>4190</v>
      </c>
      <c r="I219" t="s">
        <v>4191</v>
      </c>
      <c r="J219" t="s">
        <v>4192</v>
      </c>
      <c r="L219">
        <v>21</v>
      </c>
      <c r="M219" t="s">
        <v>4193</v>
      </c>
      <c r="U219">
        <v>2007</v>
      </c>
      <c r="W219" t="s">
        <v>4194</v>
      </c>
      <c r="X219" t="s">
        <v>4195</v>
      </c>
      <c r="Z219" t="s">
        <v>4196</v>
      </c>
      <c r="AA219" t="s">
        <v>4197</v>
      </c>
      <c r="AB219" t="s">
        <v>2642</v>
      </c>
      <c r="AC219" t="s">
        <v>2643</v>
      </c>
    </row>
    <row r="220" spans="1:29" x14ac:dyDescent="0.3">
      <c r="A220" s="3">
        <v>463</v>
      </c>
      <c r="B220" s="3">
        <v>6</v>
      </c>
      <c r="C220" t="s">
        <v>2614</v>
      </c>
      <c r="D220">
        <v>154866</v>
      </c>
      <c r="E220" t="s">
        <v>4290</v>
      </c>
      <c r="I220" t="s">
        <v>4291</v>
      </c>
      <c r="J220" t="s">
        <v>4292</v>
      </c>
      <c r="L220">
        <v>12</v>
      </c>
      <c r="M220" t="s">
        <v>4293</v>
      </c>
      <c r="N220" t="s">
        <v>4294</v>
      </c>
      <c r="O220" t="s">
        <v>4295</v>
      </c>
      <c r="P220" s="7">
        <v>34029</v>
      </c>
      <c r="Q220">
        <v>20</v>
      </c>
      <c r="R220">
        <v>3</v>
      </c>
      <c r="T220" t="s">
        <v>3351</v>
      </c>
      <c r="U220">
        <v>1993</v>
      </c>
      <c r="V220" t="s">
        <v>4296</v>
      </c>
      <c r="AB220" t="s">
        <v>2884</v>
      </c>
      <c r="AC220" t="s">
        <v>2695</v>
      </c>
    </row>
    <row r="221" spans="1:29" x14ac:dyDescent="0.3">
      <c r="A221" s="3">
        <v>464</v>
      </c>
      <c r="B221" s="3">
        <v>6</v>
      </c>
      <c r="C221" t="s">
        <v>2614</v>
      </c>
      <c r="D221">
        <v>1995047</v>
      </c>
      <c r="E221" t="s">
        <v>4304</v>
      </c>
      <c r="I221" t="s">
        <v>4305</v>
      </c>
      <c r="J221" t="s">
        <v>4306</v>
      </c>
      <c r="L221">
        <v>10</v>
      </c>
      <c r="M221" t="s">
        <v>4307</v>
      </c>
      <c r="N221" t="s">
        <v>4308</v>
      </c>
      <c r="O221" t="s">
        <v>2881</v>
      </c>
      <c r="P221" t="s">
        <v>4309</v>
      </c>
      <c r="Q221">
        <v>26</v>
      </c>
      <c r="R221">
        <v>10</v>
      </c>
      <c r="T221" t="s">
        <v>2681</v>
      </c>
      <c r="U221">
        <v>2011</v>
      </c>
      <c r="V221" t="s">
        <v>2883</v>
      </c>
      <c r="AB221" t="s">
        <v>2884</v>
      </c>
      <c r="AC221" t="s">
        <v>2695</v>
      </c>
    </row>
    <row r="222" spans="1:29" x14ac:dyDescent="0.3">
      <c r="A222" s="3">
        <v>465</v>
      </c>
      <c r="B222" s="3">
        <v>6</v>
      </c>
      <c r="C222" t="s">
        <v>2614</v>
      </c>
      <c r="D222">
        <v>2006312</v>
      </c>
      <c r="E222" t="s">
        <v>4269</v>
      </c>
      <c r="I222" t="s">
        <v>4270</v>
      </c>
      <c r="J222" t="s">
        <v>4271</v>
      </c>
      <c r="L222">
        <v>5</v>
      </c>
      <c r="M222" t="s">
        <v>4272</v>
      </c>
      <c r="N222" t="s">
        <v>4273</v>
      </c>
      <c r="U222">
        <v>2010</v>
      </c>
      <c r="W222" t="s">
        <v>4274</v>
      </c>
      <c r="X222" t="s">
        <v>4275</v>
      </c>
      <c r="Z222" t="s">
        <v>4276</v>
      </c>
      <c r="AB222" t="s">
        <v>2623</v>
      </c>
      <c r="AC222" t="s">
        <v>2624</v>
      </c>
    </row>
    <row r="223" spans="1:29" x14ac:dyDescent="0.3">
      <c r="A223" s="3">
        <v>466</v>
      </c>
      <c r="B223" s="3">
        <v>6</v>
      </c>
      <c r="C223" t="s">
        <v>2614</v>
      </c>
      <c r="D223">
        <v>2222319</v>
      </c>
      <c r="E223" t="s">
        <v>4263</v>
      </c>
      <c r="I223" t="s">
        <v>4264</v>
      </c>
      <c r="J223" t="s">
        <v>4265</v>
      </c>
      <c r="L223">
        <v>15</v>
      </c>
      <c r="M223" t="s">
        <v>4266</v>
      </c>
      <c r="N223" t="s">
        <v>4267</v>
      </c>
      <c r="O223" t="s">
        <v>2669</v>
      </c>
      <c r="P223" t="s">
        <v>4268</v>
      </c>
      <c r="Q223">
        <v>85</v>
      </c>
      <c r="R223">
        <v>8</v>
      </c>
      <c r="T223" t="s">
        <v>2671</v>
      </c>
      <c r="U223">
        <v>2012</v>
      </c>
      <c r="V223" t="s">
        <v>2672</v>
      </c>
      <c r="AB223" t="s">
        <v>2673</v>
      </c>
      <c r="AC223" t="s">
        <v>2674</v>
      </c>
    </row>
    <row r="224" spans="1:29" x14ac:dyDescent="0.3">
      <c r="A224" s="3">
        <v>467</v>
      </c>
      <c r="B224" s="3">
        <v>6</v>
      </c>
      <c r="C224" t="s">
        <v>2614</v>
      </c>
      <c r="D224">
        <v>798221</v>
      </c>
      <c r="E224" t="s">
        <v>4166</v>
      </c>
      <c r="I224" t="s">
        <v>4167</v>
      </c>
      <c r="J224" t="s">
        <v>4168</v>
      </c>
      <c r="M224" t="s">
        <v>4169</v>
      </c>
      <c r="U224">
        <v>1995</v>
      </c>
      <c r="W224" t="s">
        <v>4038</v>
      </c>
      <c r="X224" t="s">
        <v>4039</v>
      </c>
      <c r="Z224" t="s">
        <v>4040</v>
      </c>
      <c r="AB224" t="s">
        <v>2623</v>
      </c>
      <c r="AC224" t="s">
        <v>2624</v>
      </c>
    </row>
    <row r="225" spans="1:29" x14ac:dyDescent="0.3">
      <c r="A225" s="3">
        <v>468</v>
      </c>
      <c r="B225" s="3">
        <v>6</v>
      </c>
      <c r="C225" t="s">
        <v>2614</v>
      </c>
      <c r="D225">
        <v>2027047</v>
      </c>
      <c r="E225" t="s">
        <v>4334</v>
      </c>
      <c r="I225" t="s">
        <v>4335</v>
      </c>
      <c r="J225" t="s">
        <v>4328</v>
      </c>
      <c r="L225">
        <v>10</v>
      </c>
      <c r="M225" t="s">
        <v>4336</v>
      </c>
      <c r="U225">
        <v>2011</v>
      </c>
      <c r="W225" t="s">
        <v>4337</v>
      </c>
      <c r="X225" t="s">
        <v>4338</v>
      </c>
      <c r="Z225" t="s">
        <v>4339</v>
      </c>
      <c r="AA225" t="s">
        <v>4340</v>
      </c>
      <c r="AB225" t="s">
        <v>2642</v>
      </c>
      <c r="AC225" t="s">
        <v>2643</v>
      </c>
    </row>
    <row r="226" spans="1:29" x14ac:dyDescent="0.3">
      <c r="A226" s="3">
        <v>469</v>
      </c>
      <c r="B226" s="3">
        <v>6</v>
      </c>
      <c r="C226" t="s">
        <v>2614</v>
      </c>
      <c r="D226">
        <v>962145</v>
      </c>
      <c r="E226" t="s">
        <v>4362</v>
      </c>
      <c r="I226" t="s">
        <v>4363</v>
      </c>
      <c r="J226" t="s">
        <v>4364</v>
      </c>
      <c r="L226">
        <v>9</v>
      </c>
      <c r="M226" t="s">
        <v>4365</v>
      </c>
      <c r="N226" t="s">
        <v>4366</v>
      </c>
      <c r="O226" t="s">
        <v>4367</v>
      </c>
      <c r="P226" t="s">
        <v>4368</v>
      </c>
      <c r="Q226">
        <v>56</v>
      </c>
      <c r="R226" s="9">
        <v>43102</v>
      </c>
      <c r="T226" t="s">
        <v>2859</v>
      </c>
      <c r="U226">
        <v>2004</v>
      </c>
      <c r="V226" t="s">
        <v>4369</v>
      </c>
      <c r="AB226" t="s">
        <v>3625</v>
      </c>
      <c r="AC226" t="s">
        <v>3626</v>
      </c>
    </row>
    <row r="227" spans="1:29" x14ac:dyDescent="0.3">
      <c r="A227" s="3">
        <v>470</v>
      </c>
      <c r="B227" s="3">
        <v>6</v>
      </c>
      <c r="C227" t="s">
        <v>2614</v>
      </c>
      <c r="D227">
        <v>1396420</v>
      </c>
      <c r="E227" t="s">
        <v>4310</v>
      </c>
      <c r="I227" t="s">
        <v>4311</v>
      </c>
      <c r="J227" t="s">
        <v>4312</v>
      </c>
      <c r="L227">
        <v>6</v>
      </c>
      <c r="M227" t="s">
        <v>4313</v>
      </c>
      <c r="N227" t="s">
        <v>4314</v>
      </c>
      <c r="U227">
        <v>2008</v>
      </c>
      <c r="W227" t="s">
        <v>4315</v>
      </c>
      <c r="X227" t="s">
        <v>4316</v>
      </c>
      <c r="Z227" t="s">
        <v>4317</v>
      </c>
      <c r="AB227" t="s">
        <v>2623</v>
      </c>
      <c r="AC227" t="s">
        <v>2624</v>
      </c>
    </row>
    <row r="228" spans="1:29" x14ac:dyDescent="0.3">
      <c r="A228" s="3">
        <v>471</v>
      </c>
      <c r="B228" s="3">
        <v>6</v>
      </c>
      <c r="C228" t="s">
        <v>2614</v>
      </c>
      <c r="D228">
        <v>1862047</v>
      </c>
      <c r="E228" t="s">
        <v>4277</v>
      </c>
      <c r="I228" t="s">
        <v>4278</v>
      </c>
      <c r="J228" t="s">
        <v>4279</v>
      </c>
      <c r="L228">
        <v>23</v>
      </c>
      <c r="M228" t="s">
        <v>4280</v>
      </c>
      <c r="N228" t="s">
        <v>4281</v>
      </c>
      <c r="O228" t="s">
        <v>4282</v>
      </c>
      <c r="P228" s="7">
        <v>40422</v>
      </c>
      <c r="Q228">
        <v>40</v>
      </c>
      <c r="R228">
        <v>5</v>
      </c>
      <c r="T228" t="s">
        <v>3131</v>
      </c>
      <c r="U228">
        <v>2010</v>
      </c>
      <c r="V228" t="s">
        <v>4283</v>
      </c>
      <c r="AB228" t="s">
        <v>2739</v>
      </c>
      <c r="AC228" t="s">
        <v>2740</v>
      </c>
    </row>
    <row r="229" spans="1:29" x14ac:dyDescent="0.3">
      <c r="A229" s="3">
        <v>472</v>
      </c>
      <c r="B229" s="3">
        <v>6</v>
      </c>
      <c r="C229" t="s">
        <v>2614</v>
      </c>
      <c r="D229">
        <v>2259296</v>
      </c>
      <c r="E229" t="s">
        <v>4341</v>
      </c>
      <c r="I229" t="s">
        <v>4342</v>
      </c>
      <c r="J229" t="s">
        <v>4343</v>
      </c>
      <c r="L229">
        <v>16</v>
      </c>
      <c r="M229" t="s">
        <v>4344</v>
      </c>
      <c r="N229" t="s">
        <v>4345</v>
      </c>
      <c r="U229">
        <v>2012</v>
      </c>
      <c r="W229" t="s">
        <v>4346</v>
      </c>
      <c r="X229" t="s">
        <v>4347</v>
      </c>
      <c r="Z229" t="s">
        <v>4348</v>
      </c>
      <c r="AA229" t="s">
        <v>4349</v>
      </c>
      <c r="AB229" t="s">
        <v>2642</v>
      </c>
      <c r="AC229" t="s">
        <v>2643</v>
      </c>
    </row>
    <row r="230" spans="1:29" x14ac:dyDescent="0.3">
      <c r="A230" s="3">
        <v>473</v>
      </c>
      <c r="B230" s="3">
        <v>6</v>
      </c>
      <c r="C230" t="s">
        <v>2614</v>
      </c>
      <c r="D230">
        <v>2829673</v>
      </c>
      <c r="E230" t="s">
        <v>4357</v>
      </c>
      <c r="I230" t="s">
        <v>4358</v>
      </c>
      <c r="J230" t="s">
        <v>4359</v>
      </c>
      <c r="L230">
        <v>9</v>
      </c>
      <c r="M230" t="s">
        <v>4360</v>
      </c>
      <c r="N230" t="s">
        <v>4361</v>
      </c>
      <c r="O230" t="s">
        <v>4046</v>
      </c>
      <c r="P230" s="7">
        <v>42248</v>
      </c>
      <c r="Q230">
        <v>267</v>
      </c>
      <c r="R230" t="s">
        <v>2895</v>
      </c>
      <c r="T230" t="s">
        <v>3131</v>
      </c>
      <c r="U230">
        <v>2015</v>
      </c>
      <c r="V230" t="s">
        <v>4047</v>
      </c>
      <c r="AB230" t="s">
        <v>2673</v>
      </c>
      <c r="AC230" t="s">
        <v>2674</v>
      </c>
    </row>
    <row r="231" spans="1:29" ht="172.8" x14ac:dyDescent="0.3">
      <c r="A231" s="3">
        <v>474</v>
      </c>
      <c r="B231" s="3">
        <v>6</v>
      </c>
      <c r="C231" t="s">
        <v>2614</v>
      </c>
      <c r="D231">
        <v>1614499</v>
      </c>
      <c r="E231" t="s">
        <v>4237</v>
      </c>
      <c r="I231" s="10" t="s">
        <v>4238</v>
      </c>
      <c r="J231" t="s">
        <v>4239</v>
      </c>
      <c r="L231">
        <v>16</v>
      </c>
      <c r="M231" s="10" t="s">
        <v>4240</v>
      </c>
      <c r="N231" t="s">
        <v>4241</v>
      </c>
      <c r="W231" t="s">
        <v>4242</v>
      </c>
      <c r="Z231" t="s">
        <v>4243</v>
      </c>
      <c r="AB231" t="s">
        <v>2642</v>
      </c>
      <c r="AC231" t="s">
        <v>2643</v>
      </c>
    </row>
    <row r="232" spans="1:29" x14ac:dyDescent="0.3">
      <c r="A232" s="3">
        <v>475</v>
      </c>
      <c r="B232" s="3">
        <v>6</v>
      </c>
      <c r="C232" t="s">
        <v>2614</v>
      </c>
      <c r="D232">
        <v>3197230</v>
      </c>
      <c r="E232" t="s">
        <v>4370</v>
      </c>
      <c r="I232" t="s">
        <v>4371</v>
      </c>
      <c r="J232" t="s">
        <v>4372</v>
      </c>
      <c r="L232">
        <v>19</v>
      </c>
      <c r="M232" t="s">
        <v>4373</v>
      </c>
      <c r="N232" t="s">
        <v>4374</v>
      </c>
      <c r="O232" t="s">
        <v>4375</v>
      </c>
      <c r="P232" t="s">
        <v>4376</v>
      </c>
      <c r="Q232">
        <v>93</v>
      </c>
      <c r="R232">
        <v>8</v>
      </c>
      <c r="T232" t="s">
        <v>2671</v>
      </c>
      <c r="U232">
        <v>2017</v>
      </c>
      <c r="V232" t="s">
        <v>4377</v>
      </c>
      <c r="AB232" t="s">
        <v>2935</v>
      </c>
      <c r="AC232" t="s">
        <v>2936</v>
      </c>
    </row>
    <row r="233" spans="1:29" x14ac:dyDescent="0.3">
      <c r="A233" s="3">
        <v>476</v>
      </c>
      <c r="B233" s="3">
        <v>6</v>
      </c>
      <c r="C233" t="s">
        <v>2614</v>
      </c>
      <c r="D233">
        <v>1859020</v>
      </c>
      <c r="E233" t="s">
        <v>4378</v>
      </c>
      <c r="I233" t="s">
        <v>4379</v>
      </c>
      <c r="J233" t="s">
        <v>4380</v>
      </c>
      <c r="L233">
        <v>4</v>
      </c>
      <c r="M233" t="s">
        <v>4381</v>
      </c>
      <c r="N233" t="s">
        <v>4382</v>
      </c>
      <c r="U233">
        <v>2010</v>
      </c>
      <c r="W233" t="s">
        <v>4383</v>
      </c>
      <c r="X233" t="s">
        <v>4384</v>
      </c>
      <c r="Z233" t="s">
        <v>4385</v>
      </c>
      <c r="AA233" t="s">
        <v>4386</v>
      </c>
      <c r="AB233" t="s">
        <v>2705</v>
      </c>
      <c r="AC233" t="s">
        <v>2674</v>
      </c>
    </row>
    <row r="234" spans="1:29" x14ac:dyDescent="0.3">
      <c r="A234" s="3">
        <v>477</v>
      </c>
      <c r="B234" s="3">
        <v>6</v>
      </c>
      <c r="C234" t="s">
        <v>2614</v>
      </c>
      <c r="D234">
        <v>1315942</v>
      </c>
      <c r="E234" t="s">
        <v>4350</v>
      </c>
      <c r="I234" t="s">
        <v>4351</v>
      </c>
      <c r="J234" t="s">
        <v>4352</v>
      </c>
      <c r="L234">
        <v>12</v>
      </c>
      <c r="M234" t="s">
        <v>4353</v>
      </c>
      <c r="N234" t="s">
        <v>4354</v>
      </c>
      <c r="O234" t="s">
        <v>4355</v>
      </c>
      <c r="P234" s="7">
        <v>39387</v>
      </c>
      <c r="Q234">
        <v>58</v>
      </c>
      <c r="R234">
        <v>13</v>
      </c>
      <c r="T234" t="s">
        <v>2737</v>
      </c>
      <c r="U234">
        <v>2007</v>
      </c>
      <c r="V234" t="s">
        <v>4356</v>
      </c>
      <c r="AB234" t="s">
        <v>2867</v>
      </c>
      <c r="AC234" t="s">
        <v>2674</v>
      </c>
    </row>
    <row r="235" spans="1:29" x14ac:dyDescent="0.3">
      <c r="A235" s="3">
        <v>478</v>
      </c>
      <c r="B235" s="3">
        <v>6</v>
      </c>
      <c r="C235" t="s">
        <v>2614</v>
      </c>
      <c r="D235">
        <v>1891665</v>
      </c>
      <c r="E235" t="s">
        <v>4297</v>
      </c>
      <c r="I235" t="s">
        <v>4298</v>
      </c>
      <c r="J235" t="s">
        <v>4299</v>
      </c>
      <c r="L235">
        <v>25</v>
      </c>
      <c r="M235" t="s">
        <v>4300</v>
      </c>
      <c r="N235" t="s">
        <v>4301</v>
      </c>
      <c r="O235" t="s">
        <v>4302</v>
      </c>
      <c r="P235" s="7">
        <v>40513</v>
      </c>
      <c r="Q235">
        <v>16</v>
      </c>
      <c r="R235">
        <v>4</v>
      </c>
      <c r="T235" t="s">
        <v>2692</v>
      </c>
      <c r="U235">
        <v>2010</v>
      </c>
      <c r="V235" t="s">
        <v>4303</v>
      </c>
      <c r="AB235" t="s">
        <v>3625</v>
      </c>
      <c r="AC235" t="s">
        <v>3626</v>
      </c>
    </row>
    <row r="236" spans="1:29" x14ac:dyDescent="0.3">
      <c r="A236" s="3">
        <v>479</v>
      </c>
      <c r="B236" s="3">
        <v>6</v>
      </c>
      <c r="C236" t="s">
        <v>2614</v>
      </c>
      <c r="D236">
        <v>590966</v>
      </c>
      <c r="E236" t="s">
        <v>4250</v>
      </c>
      <c r="I236" t="s">
        <v>4251</v>
      </c>
      <c r="J236" t="s">
        <v>4252</v>
      </c>
      <c r="L236">
        <v>13</v>
      </c>
      <c r="M236" t="s">
        <v>4253</v>
      </c>
      <c r="N236" t="s">
        <v>4254</v>
      </c>
      <c r="O236" t="s">
        <v>3623</v>
      </c>
      <c r="P236" t="s">
        <v>4255</v>
      </c>
      <c r="Q236">
        <v>15</v>
      </c>
      <c r="R236">
        <v>2</v>
      </c>
      <c r="T236" t="s">
        <v>3563</v>
      </c>
      <c r="U236">
        <v>2001</v>
      </c>
      <c r="V236" t="s">
        <v>3624</v>
      </c>
      <c r="AB236" t="s">
        <v>3625</v>
      </c>
      <c r="AC236" t="s">
        <v>3626</v>
      </c>
    </row>
    <row r="237" spans="1:29" x14ac:dyDescent="0.3">
      <c r="A237" s="3">
        <v>480</v>
      </c>
      <c r="B237" s="3">
        <v>6</v>
      </c>
      <c r="C237" t="s">
        <v>2614</v>
      </c>
      <c r="D237">
        <v>2640801</v>
      </c>
      <c r="E237" t="s">
        <v>4244</v>
      </c>
      <c r="I237" t="s">
        <v>4245</v>
      </c>
      <c r="J237" t="s">
        <v>4246</v>
      </c>
      <c r="L237">
        <v>17</v>
      </c>
      <c r="M237" t="s">
        <v>4247</v>
      </c>
      <c r="N237" t="s">
        <v>4248</v>
      </c>
      <c r="O237" t="s">
        <v>4046</v>
      </c>
      <c r="P237" t="s">
        <v>4249</v>
      </c>
      <c r="Q237">
        <v>215</v>
      </c>
      <c r="R237">
        <v>4</v>
      </c>
      <c r="T237" t="s">
        <v>2681</v>
      </c>
      <c r="U237">
        <v>2009</v>
      </c>
      <c r="V237" t="s">
        <v>4047</v>
      </c>
      <c r="AB237" t="s">
        <v>2673</v>
      </c>
      <c r="AC237" t="s">
        <v>2674</v>
      </c>
    </row>
    <row r="238" spans="1:29" x14ac:dyDescent="0.3">
      <c r="A238" s="3">
        <v>481</v>
      </c>
      <c r="B238" s="3">
        <v>6</v>
      </c>
      <c r="C238" t="s">
        <v>2614</v>
      </c>
      <c r="D238">
        <v>1570562</v>
      </c>
      <c r="E238" t="s">
        <v>4284</v>
      </c>
      <c r="I238" t="s">
        <v>4285</v>
      </c>
      <c r="J238" t="s">
        <v>4286</v>
      </c>
      <c r="L238">
        <v>26</v>
      </c>
      <c r="M238" t="s">
        <v>4287</v>
      </c>
      <c r="N238" t="s">
        <v>4288</v>
      </c>
      <c r="O238" t="s">
        <v>4019</v>
      </c>
      <c r="P238" t="s">
        <v>4289</v>
      </c>
      <c r="Q238">
        <v>45</v>
      </c>
      <c r="R238">
        <v>5</v>
      </c>
      <c r="T238" t="s">
        <v>3131</v>
      </c>
      <c r="U238">
        <v>2009</v>
      </c>
      <c r="V238" t="s">
        <v>4020</v>
      </c>
      <c r="AB238" t="s">
        <v>3555</v>
      </c>
      <c r="AC238" t="s">
        <v>3556</v>
      </c>
    </row>
    <row r="239" spans="1:29" x14ac:dyDescent="0.3">
      <c r="A239" s="3">
        <v>482</v>
      </c>
      <c r="B239" s="3">
        <v>6</v>
      </c>
      <c r="C239" t="s">
        <v>2614</v>
      </c>
      <c r="D239">
        <v>1323760</v>
      </c>
      <c r="E239" t="s">
        <v>4318</v>
      </c>
      <c r="I239" t="s">
        <v>4319</v>
      </c>
      <c r="J239" t="s">
        <v>4320</v>
      </c>
      <c r="L239">
        <v>21</v>
      </c>
      <c r="M239" t="s">
        <v>4321</v>
      </c>
      <c r="N239" t="s">
        <v>4322</v>
      </c>
      <c r="O239" t="s">
        <v>4323</v>
      </c>
      <c r="P239" t="s">
        <v>4324</v>
      </c>
      <c r="Q239">
        <v>178</v>
      </c>
      <c r="R239">
        <v>4</v>
      </c>
      <c r="T239" t="s">
        <v>3048</v>
      </c>
      <c r="U239">
        <v>2008</v>
      </c>
      <c r="V239" t="s">
        <v>4325</v>
      </c>
      <c r="AB239" t="s">
        <v>2673</v>
      </c>
      <c r="AC239" t="s">
        <v>2674</v>
      </c>
    </row>
    <row r="240" spans="1:29" x14ac:dyDescent="0.3">
      <c r="A240" s="3">
        <v>483</v>
      </c>
      <c r="B240" s="3">
        <v>6</v>
      </c>
      <c r="C240" t="s">
        <v>2614</v>
      </c>
      <c r="D240">
        <v>2624457</v>
      </c>
      <c r="E240" t="s">
        <v>4326</v>
      </c>
      <c r="I240" t="s">
        <v>4327</v>
      </c>
      <c r="J240" t="s">
        <v>4328</v>
      </c>
      <c r="L240">
        <v>10</v>
      </c>
      <c r="M240" t="s">
        <v>4329</v>
      </c>
      <c r="N240" t="s">
        <v>4330</v>
      </c>
      <c r="U240">
        <v>2014</v>
      </c>
      <c r="W240" t="s">
        <v>4331</v>
      </c>
      <c r="X240" t="s">
        <v>4332</v>
      </c>
      <c r="Z240" t="s">
        <v>4333</v>
      </c>
      <c r="AB240" t="s">
        <v>2623</v>
      </c>
      <c r="AC240" t="s">
        <v>2624</v>
      </c>
    </row>
    <row r="241" spans="1:29" x14ac:dyDescent="0.3">
      <c r="A241" s="3">
        <v>484</v>
      </c>
      <c r="B241" s="3">
        <v>6</v>
      </c>
      <c r="C241" t="s">
        <v>2614</v>
      </c>
      <c r="D241">
        <v>2946569</v>
      </c>
      <c r="E241" t="s">
        <v>4387</v>
      </c>
      <c r="I241" t="s">
        <v>4388</v>
      </c>
      <c r="J241" t="s">
        <v>4389</v>
      </c>
      <c r="L241">
        <v>19</v>
      </c>
      <c r="M241" t="s">
        <v>4390</v>
      </c>
      <c r="N241" t="s">
        <v>4391</v>
      </c>
      <c r="O241" t="s">
        <v>4392</v>
      </c>
      <c r="P241" s="7">
        <v>42064</v>
      </c>
      <c r="Q241">
        <v>39</v>
      </c>
      <c r="R241">
        <v>2</v>
      </c>
      <c r="T241" t="s">
        <v>3351</v>
      </c>
      <c r="U241">
        <v>2015</v>
      </c>
      <c r="V241" t="s">
        <v>4393</v>
      </c>
      <c r="AB241" t="s">
        <v>3555</v>
      </c>
      <c r="AC241" t="s">
        <v>3556</v>
      </c>
    </row>
    <row r="242" spans="1:29" x14ac:dyDescent="0.3">
      <c r="A242" s="3">
        <v>485</v>
      </c>
      <c r="B242" s="3">
        <v>6</v>
      </c>
      <c r="C242" t="s">
        <v>2614</v>
      </c>
      <c r="D242">
        <v>1694179</v>
      </c>
      <c r="E242" t="s">
        <v>4410</v>
      </c>
      <c r="I242" t="s">
        <v>4411</v>
      </c>
      <c r="J242" t="s">
        <v>4412</v>
      </c>
      <c r="L242">
        <v>14</v>
      </c>
      <c r="M242" t="s">
        <v>4413</v>
      </c>
      <c r="N242" t="s">
        <v>4414</v>
      </c>
      <c r="U242">
        <v>2009</v>
      </c>
      <c r="W242" t="s">
        <v>4415</v>
      </c>
      <c r="X242" t="s">
        <v>4416</v>
      </c>
      <c r="Z242" t="s">
        <v>4417</v>
      </c>
      <c r="AA242" t="s">
        <v>4418</v>
      </c>
      <c r="AB242" t="s">
        <v>2642</v>
      </c>
      <c r="AC242" t="s">
        <v>2643</v>
      </c>
    </row>
    <row r="243" spans="1:29" x14ac:dyDescent="0.3">
      <c r="A243" s="3">
        <v>486</v>
      </c>
      <c r="B243" s="3">
        <v>6</v>
      </c>
      <c r="C243" t="s">
        <v>2614</v>
      </c>
      <c r="D243">
        <v>206456</v>
      </c>
      <c r="E243" t="s">
        <v>4432</v>
      </c>
      <c r="I243" t="s">
        <v>4433</v>
      </c>
      <c r="J243" t="s">
        <v>4434</v>
      </c>
      <c r="L243">
        <v>6</v>
      </c>
      <c r="M243" t="s">
        <v>4435</v>
      </c>
      <c r="N243" t="s">
        <v>4436</v>
      </c>
      <c r="O243" t="s">
        <v>4437</v>
      </c>
      <c r="P243" s="7">
        <v>34820</v>
      </c>
      <c r="Q243">
        <v>31</v>
      </c>
      <c r="R243">
        <v>5</v>
      </c>
      <c r="T243" t="s">
        <v>2755</v>
      </c>
      <c r="U243">
        <v>1995</v>
      </c>
      <c r="V243" t="s">
        <v>4438</v>
      </c>
      <c r="AB243" t="s">
        <v>3555</v>
      </c>
      <c r="AC243" t="s">
        <v>3556</v>
      </c>
    </row>
    <row r="244" spans="1:29" x14ac:dyDescent="0.3">
      <c r="A244" s="3">
        <v>487</v>
      </c>
      <c r="B244" s="3">
        <v>6</v>
      </c>
      <c r="C244" t="s">
        <v>2614</v>
      </c>
      <c r="D244">
        <v>1982376</v>
      </c>
      <c r="E244" t="s">
        <v>4401</v>
      </c>
      <c r="I244" t="s">
        <v>4402</v>
      </c>
      <c r="J244" t="s">
        <v>4403</v>
      </c>
      <c r="L244">
        <v>8</v>
      </c>
      <c r="M244" t="s">
        <v>4404</v>
      </c>
      <c r="N244" t="s">
        <v>4405</v>
      </c>
      <c r="U244">
        <v>2011</v>
      </c>
      <c r="W244" t="s">
        <v>4406</v>
      </c>
      <c r="X244" t="s">
        <v>4407</v>
      </c>
      <c r="Z244" t="s">
        <v>4408</v>
      </c>
      <c r="AA244" t="s">
        <v>4409</v>
      </c>
      <c r="AB244" t="s">
        <v>2705</v>
      </c>
      <c r="AC244" t="s">
        <v>2674</v>
      </c>
    </row>
    <row r="245" spans="1:29" x14ac:dyDescent="0.3">
      <c r="A245" s="3">
        <v>488</v>
      </c>
      <c r="B245" s="3">
        <v>6</v>
      </c>
      <c r="C245" t="s">
        <v>2614</v>
      </c>
      <c r="D245">
        <v>840069</v>
      </c>
      <c r="E245" t="s">
        <v>4439</v>
      </c>
      <c r="I245" t="s">
        <v>4440</v>
      </c>
      <c r="J245" t="s">
        <v>4441</v>
      </c>
      <c r="M245" t="s">
        <v>4442</v>
      </c>
      <c r="U245">
        <v>1995</v>
      </c>
      <c r="W245" t="s">
        <v>4443</v>
      </c>
      <c r="X245" t="s">
        <v>4444</v>
      </c>
      <c r="Z245" t="s">
        <v>4445</v>
      </c>
      <c r="AB245" t="s">
        <v>2623</v>
      </c>
      <c r="AC245" t="s">
        <v>2624</v>
      </c>
    </row>
    <row r="246" spans="1:29" x14ac:dyDescent="0.3">
      <c r="A246" s="3">
        <v>489</v>
      </c>
      <c r="B246" s="3">
        <v>6</v>
      </c>
      <c r="C246" t="s">
        <v>2614</v>
      </c>
      <c r="D246">
        <v>2674280</v>
      </c>
      <c r="E246" t="s">
        <v>4419</v>
      </c>
      <c r="I246" t="s">
        <v>4420</v>
      </c>
      <c r="J246" t="s">
        <v>4421</v>
      </c>
      <c r="L246">
        <v>23</v>
      </c>
      <c r="M246" t="s">
        <v>4422</v>
      </c>
      <c r="N246" t="s">
        <v>4423</v>
      </c>
      <c r="O246" t="s">
        <v>4375</v>
      </c>
      <c r="P246" s="7">
        <v>41821</v>
      </c>
      <c r="Q246">
        <v>90</v>
      </c>
      <c r="R246">
        <v>7</v>
      </c>
      <c r="T246" t="s">
        <v>3168</v>
      </c>
      <c r="U246">
        <v>2014</v>
      </c>
      <c r="V246" t="s">
        <v>4377</v>
      </c>
      <c r="AB246" t="s">
        <v>2935</v>
      </c>
      <c r="AC246" t="s">
        <v>2936</v>
      </c>
    </row>
    <row r="247" spans="1:29" x14ac:dyDescent="0.3">
      <c r="A247" s="3">
        <v>490</v>
      </c>
      <c r="B247" s="3">
        <v>6</v>
      </c>
      <c r="C247" t="s">
        <v>2614</v>
      </c>
      <c r="D247">
        <v>1686860</v>
      </c>
      <c r="E247" t="s">
        <v>4424</v>
      </c>
      <c r="I247" t="s">
        <v>4425</v>
      </c>
      <c r="J247" t="s">
        <v>4426</v>
      </c>
      <c r="L247">
        <v>4</v>
      </c>
      <c r="M247" t="s">
        <v>4427</v>
      </c>
      <c r="N247" t="s">
        <v>4428</v>
      </c>
      <c r="U247">
        <v>2009</v>
      </c>
      <c r="W247" t="s">
        <v>4429</v>
      </c>
      <c r="X247" t="s">
        <v>4430</v>
      </c>
      <c r="Z247" t="s">
        <v>4431</v>
      </c>
      <c r="AB247" t="s">
        <v>2623</v>
      </c>
      <c r="AC247" t="s">
        <v>2624</v>
      </c>
    </row>
    <row r="248" spans="1:29" x14ac:dyDescent="0.3">
      <c r="A248" s="3">
        <v>491</v>
      </c>
      <c r="B248" s="3">
        <v>6</v>
      </c>
      <c r="C248" t="s">
        <v>2614</v>
      </c>
      <c r="D248">
        <v>2738934</v>
      </c>
      <c r="E248" t="s">
        <v>4446</v>
      </c>
      <c r="I248" t="s">
        <v>4447</v>
      </c>
      <c r="J248" t="s">
        <v>4448</v>
      </c>
      <c r="L248">
        <v>9</v>
      </c>
      <c r="M248" t="s">
        <v>4449</v>
      </c>
      <c r="N248" t="s">
        <v>4450</v>
      </c>
      <c r="P248" s="7">
        <v>42064</v>
      </c>
      <c r="Q248">
        <v>14</v>
      </c>
      <c r="R248">
        <v>1</v>
      </c>
      <c r="T248" t="s">
        <v>3351</v>
      </c>
      <c r="U248">
        <v>2015</v>
      </c>
      <c r="V248" t="s">
        <v>4451</v>
      </c>
      <c r="AB248" t="s">
        <v>3625</v>
      </c>
      <c r="AC248" t="s">
        <v>3626</v>
      </c>
    </row>
    <row r="249" spans="1:29" x14ac:dyDescent="0.3">
      <c r="A249" s="3">
        <v>492</v>
      </c>
      <c r="B249" s="3">
        <v>6</v>
      </c>
      <c r="C249" t="s">
        <v>2614</v>
      </c>
      <c r="D249">
        <v>2607531</v>
      </c>
      <c r="E249" t="s">
        <v>4394</v>
      </c>
      <c r="I249" t="s">
        <v>4395</v>
      </c>
      <c r="J249" t="s">
        <v>4396</v>
      </c>
      <c r="L249">
        <v>18</v>
      </c>
      <c r="M249" t="s">
        <v>4397</v>
      </c>
      <c r="N249" t="s">
        <v>4398</v>
      </c>
      <c r="O249" t="s">
        <v>4399</v>
      </c>
      <c r="P249" s="7">
        <v>40817</v>
      </c>
      <c r="Q249">
        <v>2</v>
      </c>
      <c r="R249">
        <v>4</v>
      </c>
      <c r="T249" t="s">
        <v>2681</v>
      </c>
      <c r="U249">
        <v>2011</v>
      </c>
      <c r="V249" t="s">
        <v>4400</v>
      </c>
      <c r="AB249" t="s">
        <v>3075</v>
      </c>
      <c r="AC249" t="s">
        <v>3076</v>
      </c>
    </row>
    <row r="250" spans="1:29" x14ac:dyDescent="0.3">
      <c r="A250" s="3">
        <v>493</v>
      </c>
      <c r="B250" s="3">
        <v>6</v>
      </c>
      <c r="C250" t="s">
        <v>2614</v>
      </c>
      <c r="D250">
        <v>2045815</v>
      </c>
      <c r="E250" t="s">
        <v>4452</v>
      </c>
      <c r="I250" t="s">
        <v>4453</v>
      </c>
      <c r="J250" t="s">
        <v>4454</v>
      </c>
      <c r="L250">
        <v>8</v>
      </c>
      <c r="M250" t="s">
        <v>4455</v>
      </c>
      <c r="U250">
        <v>2011</v>
      </c>
      <c r="W250" t="s">
        <v>4456</v>
      </c>
      <c r="X250" t="s">
        <v>4457</v>
      </c>
      <c r="Z250" t="s">
        <v>4458</v>
      </c>
      <c r="AA250" t="s">
        <v>4459</v>
      </c>
      <c r="AB250" t="s">
        <v>2642</v>
      </c>
      <c r="AC250" t="s">
        <v>2643</v>
      </c>
    </row>
    <row r="251" spans="1:29" x14ac:dyDescent="0.3">
      <c r="A251" s="3">
        <v>494</v>
      </c>
      <c r="B251" s="3">
        <v>6</v>
      </c>
      <c r="C251" t="s">
        <v>2614</v>
      </c>
      <c r="D251">
        <v>1763259</v>
      </c>
      <c r="E251" t="s">
        <v>4460</v>
      </c>
      <c r="I251" t="s">
        <v>4461</v>
      </c>
      <c r="J251" t="s">
        <v>4462</v>
      </c>
      <c r="L251">
        <v>13</v>
      </c>
      <c r="M251" t="s">
        <v>4463</v>
      </c>
      <c r="U251">
        <v>2007</v>
      </c>
      <c r="W251" t="s">
        <v>4464</v>
      </c>
      <c r="X251" t="s">
        <v>4465</v>
      </c>
      <c r="Z251" t="s">
        <v>4466</v>
      </c>
      <c r="AA251" t="s">
        <v>4467</v>
      </c>
      <c r="AB251" t="s">
        <v>2642</v>
      </c>
      <c r="AC251" t="s">
        <v>2643</v>
      </c>
    </row>
    <row r="252" spans="1:29" x14ac:dyDescent="0.3">
      <c r="A252" s="3">
        <v>495</v>
      </c>
      <c r="B252" s="3">
        <v>6</v>
      </c>
      <c r="C252" t="s">
        <v>2614</v>
      </c>
      <c r="D252">
        <v>3081986</v>
      </c>
      <c r="E252" t="s">
        <v>4468</v>
      </c>
      <c r="I252" t="s">
        <v>4469</v>
      </c>
      <c r="J252" t="s">
        <v>4470</v>
      </c>
      <c r="L252">
        <v>12</v>
      </c>
      <c r="M252" t="s">
        <v>4471</v>
      </c>
      <c r="N252" t="s">
        <v>4472</v>
      </c>
      <c r="U252">
        <v>2016</v>
      </c>
      <c r="W252" t="s">
        <v>4473</v>
      </c>
      <c r="Z252" t="s">
        <v>4474</v>
      </c>
      <c r="AB252" t="s">
        <v>2642</v>
      </c>
      <c r="AC252" t="s">
        <v>2643</v>
      </c>
    </row>
    <row r="253" spans="1:29" x14ac:dyDescent="0.3">
      <c r="A253" s="3">
        <v>496</v>
      </c>
      <c r="B253" s="3">
        <v>6</v>
      </c>
      <c r="C253" t="s">
        <v>2614</v>
      </c>
      <c r="D253">
        <v>1295963</v>
      </c>
      <c r="E253" t="s">
        <v>4482</v>
      </c>
      <c r="I253" t="s">
        <v>4483</v>
      </c>
      <c r="J253" t="s">
        <v>4484</v>
      </c>
      <c r="L253">
        <v>16</v>
      </c>
      <c r="M253" t="s">
        <v>4485</v>
      </c>
      <c r="N253" t="s">
        <v>4486</v>
      </c>
      <c r="O253" t="s">
        <v>3821</v>
      </c>
      <c r="P253" s="7">
        <v>39387</v>
      </c>
      <c r="Q253">
        <v>49</v>
      </c>
      <c r="R253">
        <v>2</v>
      </c>
      <c r="T253" t="s">
        <v>2737</v>
      </c>
      <c r="U253">
        <v>2007</v>
      </c>
      <c r="V253" t="s">
        <v>3822</v>
      </c>
      <c r="AB253" t="s">
        <v>3625</v>
      </c>
      <c r="AC253" t="s">
        <v>3626</v>
      </c>
    </row>
    <row r="254" spans="1:29" x14ac:dyDescent="0.3">
      <c r="A254" s="3">
        <v>497</v>
      </c>
      <c r="B254" s="3">
        <v>6</v>
      </c>
      <c r="C254" t="s">
        <v>2614</v>
      </c>
      <c r="D254">
        <v>1512244</v>
      </c>
      <c r="E254" t="s">
        <v>4487</v>
      </c>
      <c r="I254" t="s">
        <v>4488</v>
      </c>
      <c r="J254" t="s">
        <v>4489</v>
      </c>
      <c r="L254">
        <v>5</v>
      </c>
      <c r="M254" t="s">
        <v>4490</v>
      </c>
      <c r="N254" t="s">
        <v>4491</v>
      </c>
      <c r="O254" t="s">
        <v>4492</v>
      </c>
      <c r="P254" s="7">
        <v>39814</v>
      </c>
      <c r="Q254">
        <v>24</v>
      </c>
      <c r="R254">
        <v>1</v>
      </c>
      <c r="T254" t="s">
        <v>2859</v>
      </c>
      <c r="U254">
        <v>2009</v>
      </c>
      <c r="V254" t="s">
        <v>4493</v>
      </c>
      <c r="AB254" t="s">
        <v>4118</v>
      </c>
      <c r="AC254" t="s">
        <v>2740</v>
      </c>
    </row>
    <row r="255" spans="1:29" x14ac:dyDescent="0.3">
      <c r="A255" s="3">
        <v>498</v>
      </c>
      <c r="B255" s="3">
        <v>6</v>
      </c>
      <c r="C255" t="s">
        <v>2614</v>
      </c>
      <c r="D255">
        <v>3170871</v>
      </c>
      <c r="E255" t="s">
        <v>4475</v>
      </c>
      <c r="I255" t="s">
        <v>4476</v>
      </c>
      <c r="J255" t="s">
        <v>4477</v>
      </c>
      <c r="L255">
        <v>9</v>
      </c>
      <c r="M255" t="s">
        <v>4478</v>
      </c>
      <c r="N255" t="s">
        <v>4479</v>
      </c>
      <c r="O255" t="s">
        <v>4480</v>
      </c>
      <c r="P255" s="7">
        <v>43101</v>
      </c>
      <c r="Q255">
        <v>271</v>
      </c>
      <c r="R255" t="s">
        <v>2895</v>
      </c>
      <c r="T255" t="s">
        <v>2859</v>
      </c>
      <c r="U255">
        <v>2018</v>
      </c>
      <c r="V255" t="s">
        <v>4481</v>
      </c>
      <c r="AB255" t="s">
        <v>2884</v>
      </c>
      <c r="AC255" t="s">
        <v>2695</v>
      </c>
    </row>
    <row r="256" spans="1:29" x14ac:dyDescent="0.3">
      <c r="A256" s="3">
        <v>499</v>
      </c>
      <c r="B256" s="3">
        <v>6</v>
      </c>
      <c r="C256" t="s">
        <v>2614</v>
      </c>
      <c r="D256">
        <v>834213</v>
      </c>
      <c r="E256" t="s">
        <v>4503</v>
      </c>
      <c r="I256" t="s">
        <v>4504</v>
      </c>
      <c r="J256" t="s">
        <v>4505</v>
      </c>
      <c r="M256" t="s">
        <v>4506</v>
      </c>
      <c r="U256">
        <v>1997</v>
      </c>
      <c r="W256" t="s">
        <v>4507</v>
      </c>
      <c r="X256" t="s">
        <v>4508</v>
      </c>
      <c r="Z256" t="s">
        <v>4509</v>
      </c>
      <c r="AB256" t="s">
        <v>2623</v>
      </c>
      <c r="AC256" t="s">
        <v>2624</v>
      </c>
    </row>
    <row r="257" spans="1:29" x14ac:dyDescent="0.3">
      <c r="A257" s="3">
        <v>500</v>
      </c>
      <c r="B257" s="3">
        <v>6</v>
      </c>
      <c r="C257" t="s">
        <v>2614</v>
      </c>
      <c r="D257">
        <v>976307</v>
      </c>
      <c r="E257" t="s">
        <v>4494</v>
      </c>
      <c r="I257" t="s">
        <v>4495</v>
      </c>
      <c r="J257" t="s">
        <v>4496</v>
      </c>
      <c r="L257">
        <v>10</v>
      </c>
      <c r="M257" t="s">
        <v>4497</v>
      </c>
      <c r="U257">
        <v>2004</v>
      </c>
      <c r="W257" t="s">
        <v>4498</v>
      </c>
      <c r="X257" t="s">
        <v>4499</v>
      </c>
      <c r="AA257" t="s">
        <v>4500</v>
      </c>
      <c r="AB257" t="s">
        <v>4501</v>
      </c>
      <c r="AC257" t="s">
        <v>4502</v>
      </c>
    </row>
    <row r="258" spans="1:29" x14ac:dyDescent="0.3">
      <c r="A258" s="3">
        <v>501</v>
      </c>
      <c r="B258" s="3">
        <v>6</v>
      </c>
      <c r="C258" t="s">
        <v>2614</v>
      </c>
      <c r="D258">
        <v>2872969</v>
      </c>
      <c r="E258" t="s">
        <v>4518</v>
      </c>
      <c r="I258" t="s">
        <v>4519</v>
      </c>
      <c r="J258" t="s">
        <v>3021</v>
      </c>
      <c r="L258">
        <v>8</v>
      </c>
      <c r="M258" t="s">
        <v>4520</v>
      </c>
      <c r="U258">
        <v>2015</v>
      </c>
      <c r="W258" t="s">
        <v>4521</v>
      </c>
      <c r="X258" t="s">
        <v>4522</v>
      </c>
      <c r="Z258" t="s">
        <v>4523</v>
      </c>
      <c r="AA258" t="s">
        <v>4524</v>
      </c>
      <c r="AB258" t="s">
        <v>2935</v>
      </c>
      <c r="AC258" t="s">
        <v>2936</v>
      </c>
    </row>
    <row r="259" spans="1:29" x14ac:dyDescent="0.3">
      <c r="A259" s="3">
        <v>502</v>
      </c>
      <c r="B259" s="3">
        <v>6</v>
      </c>
      <c r="C259" t="s">
        <v>2614</v>
      </c>
      <c r="D259">
        <v>631260</v>
      </c>
      <c r="E259" t="s">
        <v>4525</v>
      </c>
      <c r="I259" t="s">
        <v>4526</v>
      </c>
      <c r="J259" t="s">
        <v>4527</v>
      </c>
      <c r="L259">
        <v>23</v>
      </c>
      <c r="M259" t="s">
        <v>4528</v>
      </c>
      <c r="N259" t="s">
        <v>4529</v>
      </c>
      <c r="O259" t="s">
        <v>2736</v>
      </c>
      <c r="P259" s="7">
        <v>37226</v>
      </c>
      <c r="Q259">
        <v>27</v>
      </c>
      <c r="R259">
        <v>12</v>
      </c>
      <c r="T259" t="s">
        <v>2692</v>
      </c>
      <c r="U259">
        <v>2001</v>
      </c>
      <c r="V259" t="s">
        <v>2738</v>
      </c>
      <c r="AB259" t="s">
        <v>2739</v>
      </c>
      <c r="AC259" t="s">
        <v>2740</v>
      </c>
    </row>
    <row r="260" spans="1:29" x14ac:dyDescent="0.3">
      <c r="A260" s="3">
        <v>503</v>
      </c>
      <c r="B260" s="3">
        <v>6</v>
      </c>
      <c r="C260" t="s">
        <v>2614</v>
      </c>
      <c r="D260">
        <v>2553496</v>
      </c>
      <c r="E260" t="s">
        <v>4547</v>
      </c>
      <c r="I260" t="s">
        <v>4548</v>
      </c>
      <c r="J260" t="s">
        <v>4549</v>
      </c>
      <c r="L260">
        <v>12</v>
      </c>
      <c r="M260" t="s">
        <v>4550</v>
      </c>
      <c r="N260" t="s">
        <v>4551</v>
      </c>
      <c r="O260" t="s">
        <v>4552</v>
      </c>
      <c r="P260" s="7">
        <v>41395</v>
      </c>
      <c r="Q260">
        <v>10</v>
      </c>
      <c r="R260">
        <v>3</v>
      </c>
      <c r="T260" t="s">
        <v>2755</v>
      </c>
      <c r="U260">
        <v>2013</v>
      </c>
      <c r="V260" t="s">
        <v>4553</v>
      </c>
      <c r="AB260" t="s">
        <v>4554</v>
      </c>
      <c r="AC260" t="s">
        <v>4555</v>
      </c>
    </row>
    <row r="261" spans="1:29" x14ac:dyDescent="0.3">
      <c r="A261" s="3">
        <v>504</v>
      </c>
      <c r="B261" s="3">
        <v>6</v>
      </c>
      <c r="C261" t="s">
        <v>2614</v>
      </c>
      <c r="D261">
        <v>2592562</v>
      </c>
      <c r="E261" t="s">
        <v>4578</v>
      </c>
      <c r="I261" t="s">
        <v>4579</v>
      </c>
      <c r="J261" t="s">
        <v>3700</v>
      </c>
      <c r="L261">
        <v>14</v>
      </c>
      <c r="M261" t="s">
        <v>4580</v>
      </c>
      <c r="N261" t="s">
        <v>4581</v>
      </c>
      <c r="O261" t="s">
        <v>4582</v>
      </c>
      <c r="P261" t="s">
        <v>4583</v>
      </c>
      <c r="Q261">
        <v>42</v>
      </c>
      <c r="T261" t="s">
        <v>3563</v>
      </c>
      <c r="U261">
        <v>2014</v>
      </c>
      <c r="V261" t="s">
        <v>4584</v>
      </c>
      <c r="AB261" t="s">
        <v>4132</v>
      </c>
      <c r="AC261" t="s">
        <v>4133</v>
      </c>
    </row>
    <row r="262" spans="1:29" x14ac:dyDescent="0.3">
      <c r="A262" s="3">
        <v>505</v>
      </c>
      <c r="B262" s="3">
        <v>6</v>
      </c>
      <c r="C262" t="s">
        <v>2614</v>
      </c>
      <c r="D262">
        <v>1404923</v>
      </c>
      <c r="E262" t="s">
        <v>3033</v>
      </c>
      <c r="I262" t="s">
        <v>4564</v>
      </c>
      <c r="J262" t="s">
        <v>3233</v>
      </c>
      <c r="L262">
        <v>6</v>
      </c>
      <c r="M262" t="s">
        <v>4565</v>
      </c>
      <c r="N262" t="s">
        <v>4566</v>
      </c>
      <c r="U262">
        <v>2008</v>
      </c>
      <c r="W262" t="s">
        <v>4567</v>
      </c>
      <c r="X262" t="s">
        <v>4568</v>
      </c>
      <c r="Z262" t="s">
        <v>4569</v>
      </c>
      <c r="AA262" t="s">
        <v>4570</v>
      </c>
      <c r="AB262" t="s">
        <v>2705</v>
      </c>
      <c r="AC262" t="s">
        <v>2674</v>
      </c>
    </row>
    <row r="263" spans="1:29" x14ac:dyDescent="0.3">
      <c r="A263" s="3">
        <v>506</v>
      </c>
      <c r="B263" s="3">
        <v>6</v>
      </c>
      <c r="C263" t="s">
        <v>2614</v>
      </c>
      <c r="D263">
        <v>2191989</v>
      </c>
      <c r="E263" t="s">
        <v>4510</v>
      </c>
      <c r="I263" t="s">
        <v>4511</v>
      </c>
      <c r="J263" t="s">
        <v>4512</v>
      </c>
      <c r="L263">
        <v>8</v>
      </c>
      <c r="M263" t="s">
        <v>4513</v>
      </c>
      <c r="N263" t="s">
        <v>4514</v>
      </c>
      <c r="U263">
        <v>2011</v>
      </c>
      <c r="W263" t="s">
        <v>4515</v>
      </c>
      <c r="X263" t="s">
        <v>4516</v>
      </c>
      <c r="Z263" t="s">
        <v>4517</v>
      </c>
      <c r="AB263" t="s">
        <v>2623</v>
      </c>
      <c r="AC263" t="s">
        <v>2624</v>
      </c>
    </row>
    <row r="264" spans="1:29" x14ac:dyDescent="0.3">
      <c r="A264" s="3">
        <v>507</v>
      </c>
      <c r="B264" s="3">
        <v>6</v>
      </c>
      <c r="C264" t="s">
        <v>2614</v>
      </c>
      <c r="D264">
        <v>1134228</v>
      </c>
      <c r="E264" t="s">
        <v>4530</v>
      </c>
      <c r="I264" t="s">
        <v>4531</v>
      </c>
      <c r="J264" t="s">
        <v>4532</v>
      </c>
      <c r="L264">
        <v>13</v>
      </c>
      <c r="M264" t="s">
        <v>4533</v>
      </c>
      <c r="N264" t="s">
        <v>4534</v>
      </c>
      <c r="O264" t="s">
        <v>4535</v>
      </c>
      <c r="P264" s="11">
        <v>38487</v>
      </c>
      <c r="Q264">
        <v>36</v>
      </c>
      <c r="R264">
        <v>6</v>
      </c>
      <c r="T264" t="s">
        <v>2755</v>
      </c>
      <c r="U264">
        <v>2005</v>
      </c>
      <c r="V264" t="s">
        <v>4536</v>
      </c>
      <c r="AB264" t="s">
        <v>4537</v>
      </c>
      <c r="AC264" t="s">
        <v>4538</v>
      </c>
    </row>
    <row r="265" spans="1:29" x14ac:dyDescent="0.3">
      <c r="A265" s="3">
        <v>508</v>
      </c>
      <c r="B265" s="3">
        <v>6</v>
      </c>
      <c r="C265" t="s">
        <v>2614</v>
      </c>
      <c r="D265">
        <v>1966544</v>
      </c>
      <c r="E265" t="s">
        <v>4627</v>
      </c>
      <c r="I265" t="s">
        <v>4628</v>
      </c>
      <c r="J265" t="s">
        <v>4629</v>
      </c>
      <c r="L265">
        <v>19</v>
      </c>
      <c r="M265" t="s">
        <v>4630</v>
      </c>
      <c r="N265" t="s">
        <v>4631</v>
      </c>
      <c r="O265" t="s">
        <v>3309</v>
      </c>
      <c r="P265" s="7">
        <v>40634</v>
      </c>
      <c r="Q265">
        <v>13</v>
      </c>
      <c r="R265">
        <v>2</v>
      </c>
      <c r="T265" t="s">
        <v>2770</v>
      </c>
      <c r="U265">
        <v>2011</v>
      </c>
      <c r="V265" t="s">
        <v>3310</v>
      </c>
      <c r="AB265" t="s">
        <v>2642</v>
      </c>
      <c r="AC265" t="s">
        <v>2643</v>
      </c>
    </row>
    <row r="266" spans="1:29" x14ac:dyDescent="0.3">
      <c r="A266" s="3">
        <v>509</v>
      </c>
      <c r="B266" s="3">
        <v>6</v>
      </c>
      <c r="C266" t="s">
        <v>2614</v>
      </c>
      <c r="D266">
        <v>2455607</v>
      </c>
      <c r="E266" t="s">
        <v>4556</v>
      </c>
      <c r="I266" t="s">
        <v>4557</v>
      </c>
      <c r="J266" t="s">
        <v>4558</v>
      </c>
      <c r="L266">
        <v>5</v>
      </c>
      <c r="M266" t="s">
        <v>4559</v>
      </c>
      <c r="N266" t="s">
        <v>4560</v>
      </c>
      <c r="U266">
        <v>2012</v>
      </c>
      <c r="W266" t="s">
        <v>4561</v>
      </c>
      <c r="X266" t="s">
        <v>4562</v>
      </c>
      <c r="Z266" t="s">
        <v>4563</v>
      </c>
      <c r="AB266" t="s">
        <v>2623</v>
      </c>
      <c r="AC266" t="s">
        <v>2624</v>
      </c>
    </row>
    <row r="267" spans="1:29" x14ac:dyDescent="0.3">
      <c r="A267" s="3">
        <v>510</v>
      </c>
      <c r="B267" s="3">
        <v>6</v>
      </c>
      <c r="C267" t="s">
        <v>2614</v>
      </c>
      <c r="D267">
        <v>2656601</v>
      </c>
      <c r="E267" t="s">
        <v>4571</v>
      </c>
      <c r="I267" t="s">
        <v>4572</v>
      </c>
      <c r="J267" t="s">
        <v>4573</v>
      </c>
      <c r="L267">
        <v>18</v>
      </c>
      <c r="M267" t="s">
        <v>4574</v>
      </c>
      <c r="N267" t="s">
        <v>4575</v>
      </c>
      <c r="O267" t="s">
        <v>4576</v>
      </c>
      <c r="P267" s="7">
        <v>41791</v>
      </c>
      <c r="Q267">
        <v>12</v>
      </c>
      <c r="R267">
        <v>2</v>
      </c>
      <c r="T267" t="s">
        <v>3563</v>
      </c>
      <c r="U267">
        <v>2014</v>
      </c>
      <c r="V267" t="s">
        <v>4577</v>
      </c>
      <c r="AB267" t="s">
        <v>2683</v>
      </c>
      <c r="AC267" t="s">
        <v>2684</v>
      </c>
    </row>
    <row r="268" spans="1:29" x14ac:dyDescent="0.3">
      <c r="A268" s="3">
        <v>511</v>
      </c>
      <c r="B268" s="3">
        <v>6</v>
      </c>
      <c r="C268" t="s">
        <v>2614</v>
      </c>
      <c r="D268">
        <v>1977728</v>
      </c>
      <c r="E268" t="s">
        <v>4539</v>
      </c>
      <c r="I268" t="s">
        <v>4540</v>
      </c>
      <c r="J268" t="s">
        <v>4541</v>
      </c>
      <c r="L268">
        <v>5</v>
      </c>
      <c r="M268" t="s">
        <v>4542</v>
      </c>
      <c r="N268" t="s">
        <v>4543</v>
      </c>
      <c r="U268">
        <v>2011</v>
      </c>
      <c r="W268" t="s">
        <v>4544</v>
      </c>
      <c r="X268" t="s">
        <v>4545</v>
      </c>
      <c r="Z268" t="s">
        <v>4546</v>
      </c>
      <c r="AB268" t="s">
        <v>2623</v>
      </c>
      <c r="AC268" t="s">
        <v>2624</v>
      </c>
    </row>
    <row r="269" spans="1:29" x14ac:dyDescent="0.3">
      <c r="A269" s="3">
        <v>512</v>
      </c>
      <c r="B269" s="3">
        <v>6</v>
      </c>
      <c r="C269" t="s">
        <v>2614</v>
      </c>
      <c r="D269">
        <v>1398616</v>
      </c>
      <c r="E269" t="s">
        <v>4611</v>
      </c>
      <c r="I269" t="s">
        <v>4612</v>
      </c>
      <c r="J269" t="s">
        <v>4613</v>
      </c>
      <c r="L269">
        <v>10</v>
      </c>
      <c r="M269" t="s">
        <v>4614</v>
      </c>
      <c r="N269" t="s">
        <v>4615</v>
      </c>
      <c r="U269">
        <v>1988</v>
      </c>
      <c r="W269" t="s">
        <v>4616</v>
      </c>
      <c r="X269" t="s">
        <v>4617</v>
      </c>
      <c r="Z269" t="s">
        <v>4618</v>
      </c>
      <c r="AB269" t="s">
        <v>2623</v>
      </c>
      <c r="AC269" t="s">
        <v>2624</v>
      </c>
    </row>
    <row r="270" spans="1:29" x14ac:dyDescent="0.3">
      <c r="A270" s="3">
        <v>513</v>
      </c>
      <c r="B270" s="3">
        <v>6</v>
      </c>
      <c r="C270" t="s">
        <v>2614</v>
      </c>
      <c r="D270">
        <v>1355772</v>
      </c>
      <c r="E270" t="s">
        <v>4632</v>
      </c>
      <c r="I270" t="s">
        <v>4633</v>
      </c>
      <c r="J270" t="s">
        <v>4634</v>
      </c>
      <c r="L270">
        <v>32</v>
      </c>
      <c r="M270" t="s">
        <v>4635</v>
      </c>
      <c r="N270" t="s">
        <v>4636</v>
      </c>
      <c r="O270" t="s">
        <v>4637</v>
      </c>
      <c r="P270" s="7">
        <v>39539</v>
      </c>
      <c r="Q270">
        <v>71</v>
      </c>
      <c r="R270">
        <v>1</v>
      </c>
      <c r="T270" t="s">
        <v>2770</v>
      </c>
      <c r="U270">
        <v>2008</v>
      </c>
      <c r="V270" t="s">
        <v>4638</v>
      </c>
      <c r="AB270" t="s">
        <v>3625</v>
      </c>
      <c r="AC270" t="s">
        <v>3626</v>
      </c>
    </row>
    <row r="271" spans="1:29" x14ac:dyDescent="0.3">
      <c r="A271" s="3">
        <v>514</v>
      </c>
      <c r="B271" s="3">
        <v>6</v>
      </c>
      <c r="C271" t="s">
        <v>2614</v>
      </c>
      <c r="D271">
        <v>2744369</v>
      </c>
      <c r="E271" t="s">
        <v>4619</v>
      </c>
      <c r="I271" t="s">
        <v>4620</v>
      </c>
      <c r="J271" t="s">
        <v>4621</v>
      </c>
      <c r="L271">
        <v>20</v>
      </c>
      <c r="M271" t="s">
        <v>4622</v>
      </c>
      <c r="N271" t="s">
        <v>4623</v>
      </c>
      <c r="O271" t="s">
        <v>4624</v>
      </c>
      <c r="P271" s="7">
        <v>42156</v>
      </c>
      <c r="Q271">
        <v>43</v>
      </c>
      <c r="R271">
        <v>3</v>
      </c>
      <c r="T271" t="s">
        <v>3563</v>
      </c>
      <c r="U271">
        <v>2015</v>
      </c>
      <c r="V271" t="s">
        <v>4625</v>
      </c>
      <c r="AB271" t="s">
        <v>3625</v>
      </c>
      <c r="AC271" t="s">
        <v>4626</v>
      </c>
    </row>
    <row r="272" spans="1:29" x14ac:dyDescent="0.3">
      <c r="A272" s="3">
        <v>515</v>
      </c>
      <c r="B272" s="3">
        <v>6</v>
      </c>
      <c r="C272" t="s">
        <v>2614</v>
      </c>
      <c r="D272">
        <v>1072123</v>
      </c>
      <c r="E272" t="s">
        <v>4639</v>
      </c>
      <c r="I272" t="s">
        <v>4640</v>
      </c>
      <c r="J272" t="s">
        <v>4641</v>
      </c>
      <c r="L272">
        <v>20</v>
      </c>
      <c r="M272" t="s">
        <v>4642</v>
      </c>
      <c r="N272" t="s">
        <v>4643</v>
      </c>
      <c r="O272" t="s">
        <v>2690</v>
      </c>
      <c r="P272" s="7">
        <v>38443</v>
      </c>
      <c r="Q272">
        <v>56</v>
      </c>
      <c r="R272" s="9">
        <v>43102</v>
      </c>
      <c r="T272" t="s">
        <v>2770</v>
      </c>
      <c r="U272">
        <v>2005</v>
      </c>
      <c r="V272" t="s">
        <v>2693</v>
      </c>
      <c r="AB272" t="s">
        <v>2694</v>
      </c>
      <c r="AC272" t="s">
        <v>2695</v>
      </c>
    </row>
    <row r="273" spans="1:29" x14ac:dyDescent="0.3">
      <c r="A273" s="3">
        <v>516</v>
      </c>
      <c r="B273" s="3">
        <v>6</v>
      </c>
      <c r="C273" t="s">
        <v>2614</v>
      </c>
      <c r="D273">
        <v>1383276</v>
      </c>
      <c r="E273" t="s">
        <v>4644</v>
      </c>
      <c r="I273" t="s">
        <v>4645</v>
      </c>
      <c r="J273" t="s">
        <v>4646</v>
      </c>
      <c r="L273">
        <v>14</v>
      </c>
      <c r="M273" t="s">
        <v>4647</v>
      </c>
      <c r="N273" t="s">
        <v>4648</v>
      </c>
      <c r="O273" t="s">
        <v>4649</v>
      </c>
      <c r="P273" s="7">
        <v>39661</v>
      </c>
      <c r="Q273">
        <v>30</v>
      </c>
      <c r="R273">
        <v>8</v>
      </c>
      <c r="T273" t="s">
        <v>2671</v>
      </c>
      <c r="U273">
        <v>2008</v>
      </c>
      <c r="V273" t="s">
        <v>4650</v>
      </c>
      <c r="AB273" t="s">
        <v>2623</v>
      </c>
      <c r="AC273" t="s">
        <v>2624</v>
      </c>
    </row>
    <row r="274" spans="1:29" x14ac:dyDescent="0.3">
      <c r="A274" s="3">
        <v>517</v>
      </c>
      <c r="B274" s="3">
        <v>6</v>
      </c>
      <c r="C274" t="s">
        <v>2614</v>
      </c>
      <c r="D274">
        <v>1698086</v>
      </c>
      <c r="E274" t="s">
        <v>4602</v>
      </c>
      <c r="I274" t="s">
        <v>4603</v>
      </c>
      <c r="J274" t="s">
        <v>4604</v>
      </c>
      <c r="L274">
        <v>7</v>
      </c>
      <c r="M274" t="s">
        <v>4605</v>
      </c>
      <c r="N274" t="s">
        <v>4606</v>
      </c>
      <c r="U274">
        <v>2009</v>
      </c>
      <c r="W274" t="s">
        <v>4607</v>
      </c>
      <c r="X274" t="s">
        <v>4608</v>
      </c>
      <c r="Z274" t="s">
        <v>4609</v>
      </c>
      <c r="AA274" t="s">
        <v>4610</v>
      </c>
      <c r="AB274" t="s">
        <v>2642</v>
      </c>
      <c r="AC274" t="s">
        <v>2643</v>
      </c>
    </row>
    <row r="275" spans="1:29" x14ac:dyDescent="0.3">
      <c r="A275" s="3">
        <v>518</v>
      </c>
      <c r="B275" s="3">
        <v>6</v>
      </c>
      <c r="C275" t="s">
        <v>2614</v>
      </c>
      <c r="D275">
        <v>1850193</v>
      </c>
      <c r="E275" t="s">
        <v>4659</v>
      </c>
      <c r="I275" t="s">
        <v>4660</v>
      </c>
      <c r="J275" t="s">
        <v>4661</v>
      </c>
      <c r="L275">
        <v>8</v>
      </c>
      <c r="M275" t="s">
        <v>4662</v>
      </c>
      <c r="N275" t="s">
        <v>4663</v>
      </c>
      <c r="U275">
        <v>2010</v>
      </c>
      <c r="W275" t="s">
        <v>4664</v>
      </c>
      <c r="X275" t="s">
        <v>4665</v>
      </c>
      <c r="Z275" t="s">
        <v>4666</v>
      </c>
      <c r="AB275" t="s">
        <v>2623</v>
      </c>
      <c r="AC275" t="s">
        <v>2624</v>
      </c>
    </row>
    <row r="276" spans="1:29" x14ac:dyDescent="0.3">
      <c r="A276" s="3">
        <v>519</v>
      </c>
      <c r="B276" s="3">
        <v>6</v>
      </c>
      <c r="C276" t="s">
        <v>2614</v>
      </c>
      <c r="D276">
        <v>1490437</v>
      </c>
      <c r="E276" t="s">
        <v>4651</v>
      </c>
      <c r="I276" t="s">
        <v>4652</v>
      </c>
      <c r="J276" t="s">
        <v>4653</v>
      </c>
      <c r="L276">
        <v>6</v>
      </c>
      <c r="M276" t="s">
        <v>4654</v>
      </c>
      <c r="N276" t="s">
        <v>4655</v>
      </c>
      <c r="U276">
        <v>2008</v>
      </c>
      <c r="W276" t="s">
        <v>4656</v>
      </c>
      <c r="X276" t="s">
        <v>4657</v>
      </c>
      <c r="Z276" t="s">
        <v>4658</v>
      </c>
      <c r="AB276" t="s">
        <v>2623</v>
      </c>
      <c r="AC276" t="s">
        <v>2624</v>
      </c>
    </row>
    <row r="277" spans="1:29" x14ac:dyDescent="0.3">
      <c r="A277" s="3">
        <v>520</v>
      </c>
      <c r="B277" s="3">
        <v>6</v>
      </c>
      <c r="C277" t="s">
        <v>2614</v>
      </c>
      <c r="D277">
        <v>2069255</v>
      </c>
      <c r="E277" t="s">
        <v>4694</v>
      </c>
      <c r="I277" t="s">
        <v>4695</v>
      </c>
      <c r="J277" t="s">
        <v>4696</v>
      </c>
      <c r="L277">
        <v>10</v>
      </c>
      <c r="M277" t="s">
        <v>4697</v>
      </c>
      <c r="N277" t="s">
        <v>4698</v>
      </c>
      <c r="U277">
        <v>2011</v>
      </c>
      <c r="W277" t="s">
        <v>4699</v>
      </c>
      <c r="X277" t="s">
        <v>4700</v>
      </c>
      <c r="Z277" t="s">
        <v>4701</v>
      </c>
      <c r="AA277" t="s">
        <v>4702</v>
      </c>
      <c r="AB277" t="s">
        <v>2705</v>
      </c>
      <c r="AC277" t="s">
        <v>2674</v>
      </c>
    </row>
    <row r="278" spans="1:29" x14ac:dyDescent="0.3">
      <c r="A278" s="3">
        <v>521</v>
      </c>
      <c r="B278" s="3">
        <v>6</v>
      </c>
      <c r="C278" t="s">
        <v>2614</v>
      </c>
      <c r="D278">
        <v>2844836</v>
      </c>
      <c r="E278" t="s">
        <v>4672</v>
      </c>
      <c r="I278" t="s">
        <v>4673</v>
      </c>
      <c r="J278" t="s">
        <v>4674</v>
      </c>
      <c r="L278">
        <v>12</v>
      </c>
      <c r="M278" t="s">
        <v>4675</v>
      </c>
      <c r="N278" t="s">
        <v>4676</v>
      </c>
      <c r="O278" t="s">
        <v>4677</v>
      </c>
      <c r="P278" s="7">
        <v>41974</v>
      </c>
      <c r="Q278">
        <v>41</v>
      </c>
      <c r="R278" t="s">
        <v>2895</v>
      </c>
      <c r="T278" t="s">
        <v>2692</v>
      </c>
      <c r="U278">
        <v>2014</v>
      </c>
      <c r="V278" t="s">
        <v>4678</v>
      </c>
      <c r="AB278" t="s">
        <v>2884</v>
      </c>
      <c r="AC278" t="s">
        <v>2695</v>
      </c>
    </row>
    <row r="279" spans="1:29" x14ac:dyDescent="0.3">
      <c r="A279" s="3">
        <v>522</v>
      </c>
      <c r="B279" s="3">
        <v>6</v>
      </c>
      <c r="C279" t="s">
        <v>2614</v>
      </c>
      <c r="D279">
        <v>2258444</v>
      </c>
      <c r="E279" t="s">
        <v>4594</v>
      </c>
      <c r="I279" t="s">
        <v>4595</v>
      </c>
      <c r="J279" t="s">
        <v>4596</v>
      </c>
      <c r="L279">
        <v>20</v>
      </c>
      <c r="M279" t="s">
        <v>4597</v>
      </c>
      <c r="N279" t="s">
        <v>4598</v>
      </c>
      <c r="O279" t="s">
        <v>4599</v>
      </c>
      <c r="P279" t="s">
        <v>4600</v>
      </c>
      <c r="Q279">
        <v>39</v>
      </c>
      <c r="R279" s="9">
        <v>43259</v>
      </c>
      <c r="T279" t="s">
        <v>3351</v>
      </c>
      <c r="U279">
        <v>2004</v>
      </c>
      <c r="V279" t="s">
        <v>4601</v>
      </c>
      <c r="AB279" t="s">
        <v>2884</v>
      </c>
      <c r="AC279" t="s">
        <v>2695</v>
      </c>
    </row>
    <row r="280" spans="1:29" x14ac:dyDescent="0.3">
      <c r="A280" s="3">
        <v>523</v>
      </c>
      <c r="B280" s="3">
        <v>6</v>
      </c>
      <c r="C280" t="s">
        <v>2614</v>
      </c>
      <c r="D280">
        <v>3106061</v>
      </c>
      <c r="E280" t="s">
        <v>4585</v>
      </c>
      <c r="I280" t="s">
        <v>4586</v>
      </c>
      <c r="J280" t="s">
        <v>4587</v>
      </c>
      <c r="L280">
        <v>7</v>
      </c>
      <c r="M280" t="s">
        <v>4588</v>
      </c>
      <c r="N280" t="s">
        <v>4589</v>
      </c>
      <c r="U280">
        <v>2017</v>
      </c>
      <c r="W280" t="s">
        <v>4590</v>
      </c>
      <c r="X280" t="s">
        <v>4591</v>
      </c>
      <c r="Z280" t="s">
        <v>4592</v>
      </c>
      <c r="AA280" t="s">
        <v>4593</v>
      </c>
      <c r="AB280" t="s">
        <v>2739</v>
      </c>
      <c r="AC280" t="s">
        <v>2740</v>
      </c>
    </row>
    <row r="281" spans="1:29" x14ac:dyDescent="0.3">
      <c r="A281" s="3">
        <v>524</v>
      </c>
      <c r="B281" s="3">
        <v>6</v>
      </c>
      <c r="C281" t="s">
        <v>2614</v>
      </c>
      <c r="D281">
        <v>3056304</v>
      </c>
      <c r="E281" t="s">
        <v>4667</v>
      </c>
      <c r="I281" t="s">
        <v>4668</v>
      </c>
      <c r="J281" t="s">
        <v>4669</v>
      </c>
      <c r="L281">
        <v>16</v>
      </c>
      <c r="M281" t="s">
        <v>4670</v>
      </c>
      <c r="N281" t="s">
        <v>4671</v>
      </c>
      <c r="O281" t="s">
        <v>3789</v>
      </c>
      <c r="P281" s="7">
        <v>41944</v>
      </c>
      <c r="Q281">
        <v>71</v>
      </c>
      <c r="R281">
        <v>1</v>
      </c>
      <c r="T281" t="s">
        <v>2737</v>
      </c>
      <c r="U281">
        <v>2014</v>
      </c>
      <c r="V281" t="s">
        <v>3790</v>
      </c>
      <c r="AB281" t="s">
        <v>2884</v>
      </c>
      <c r="AC281" t="s">
        <v>2695</v>
      </c>
    </row>
    <row r="282" spans="1:29" x14ac:dyDescent="0.3">
      <c r="A282" s="3">
        <v>525</v>
      </c>
      <c r="B282" s="3">
        <v>6</v>
      </c>
      <c r="C282" t="s">
        <v>2614</v>
      </c>
      <c r="D282">
        <v>330505</v>
      </c>
      <c r="E282" t="s">
        <v>4736</v>
      </c>
      <c r="I282" t="s">
        <v>4737</v>
      </c>
      <c r="J282" t="s">
        <v>4738</v>
      </c>
      <c r="L282">
        <v>8</v>
      </c>
      <c r="M282" t="s">
        <v>4739</v>
      </c>
      <c r="N282" t="s">
        <v>4740</v>
      </c>
      <c r="O282" t="s">
        <v>4649</v>
      </c>
      <c r="P282" s="7">
        <v>36495</v>
      </c>
      <c r="Q282">
        <v>21</v>
      </c>
      <c r="R282">
        <v>12</v>
      </c>
      <c r="T282" t="s">
        <v>2692</v>
      </c>
      <c r="U282">
        <v>1999</v>
      </c>
      <c r="V282" t="s">
        <v>4650</v>
      </c>
      <c r="AB282" t="s">
        <v>2623</v>
      </c>
      <c r="AC282" t="s">
        <v>2624</v>
      </c>
    </row>
    <row r="283" spans="1:29" x14ac:dyDescent="0.3">
      <c r="A283" s="3">
        <v>526</v>
      </c>
      <c r="B283" s="3">
        <v>6</v>
      </c>
      <c r="C283" t="s">
        <v>2614</v>
      </c>
      <c r="D283">
        <v>2170369</v>
      </c>
      <c r="E283" t="s">
        <v>4703</v>
      </c>
      <c r="I283" t="s">
        <v>4704</v>
      </c>
      <c r="J283" t="s">
        <v>4705</v>
      </c>
      <c r="L283">
        <v>3</v>
      </c>
      <c r="M283" t="s">
        <v>4706</v>
      </c>
      <c r="U283">
        <v>2010</v>
      </c>
      <c r="W283" t="s">
        <v>4707</v>
      </c>
      <c r="X283" t="s">
        <v>4708</v>
      </c>
      <c r="Z283" t="s">
        <v>4709</v>
      </c>
      <c r="AA283" t="s">
        <v>4710</v>
      </c>
      <c r="AB283" t="s">
        <v>4151</v>
      </c>
      <c r="AC283" t="s">
        <v>4152</v>
      </c>
    </row>
    <row r="284" spans="1:29" x14ac:dyDescent="0.3">
      <c r="A284" s="3">
        <v>527</v>
      </c>
      <c r="B284" s="3">
        <v>6</v>
      </c>
      <c r="C284" t="s">
        <v>2614</v>
      </c>
      <c r="D284">
        <v>1231404</v>
      </c>
      <c r="E284" t="s">
        <v>4729</v>
      </c>
      <c r="I284" t="s">
        <v>4730</v>
      </c>
      <c r="J284" t="s">
        <v>4731</v>
      </c>
      <c r="L284">
        <v>19</v>
      </c>
      <c r="M284" t="s">
        <v>4732</v>
      </c>
      <c r="N284" t="s">
        <v>4733</v>
      </c>
      <c r="O284" t="s">
        <v>4734</v>
      </c>
      <c r="P284" s="7">
        <v>39142</v>
      </c>
      <c r="Q284">
        <v>9</v>
      </c>
      <c r="R284">
        <v>1</v>
      </c>
      <c r="T284" t="s">
        <v>3351</v>
      </c>
      <c r="U284">
        <v>2007</v>
      </c>
      <c r="V284" t="s">
        <v>4735</v>
      </c>
      <c r="AB284" t="s">
        <v>3625</v>
      </c>
      <c r="AC284" t="s">
        <v>3626</v>
      </c>
    </row>
    <row r="285" spans="1:29" x14ac:dyDescent="0.3">
      <c r="A285" s="3">
        <v>528</v>
      </c>
      <c r="B285" s="3">
        <v>6</v>
      </c>
      <c r="C285" t="s">
        <v>2614</v>
      </c>
      <c r="D285">
        <v>2892697</v>
      </c>
      <c r="E285" t="s">
        <v>4679</v>
      </c>
      <c r="I285" t="s">
        <v>4680</v>
      </c>
      <c r="J285" t="s">
        <v>3666</v>
      </c>
      <c r="L285">
        <v>6</v>
      </c>
      <c r="M285" t="s">
        <v>4681</v>
      </c>
      <c r="N285" t="s">
        <v>4682</v>
      </c>
      <c r="U285">
        <v>2016</v>
      </c>
      <c r="W285" t="s">
        <v>4683</v>
      </c>
      <c r="X285" t="s">
        <v>4684</v>
      </c>
      <c r="Z285" t="s">
        <v>4685</v>
      </c>
      <c r="AA285" t="s">
        <v>4686</v>
      </c>
      <c r="AB285" t="s">
        <v>2705</v>
      </c>
      <c r="AC285" t="s">
        <v>2674</v>
      </c>
    </row>
    <row r="286" spans="1:29" x14ac:dyDescent="0.3">
      <c r="A286" s="3">
        <v>529</v>
      </c>
      <c r="B286" s="3">
        <v>6</v>
      </c>
      <c r="C286" t="s">
        <v>2614</v>
      </c>
      <c r="D286">
        <v>2542168</v>
      </c>
      <c r="E286" t="s">
        <v>4750</v>
      </c>
      <c r="I286" t="s">
        <v>4751</v>
      </c>
      <c r="J286" t="s">
        <v>4752</v>
      </c>
      <c r="K286">
        <v>2</v>
      </c>
      <c r="L286">
        <v>40</v>
      </c>
      <c r="M286" t="s">
        <v>4753</v>
      </c>
      <c r="N286" t="s">
        <v>4754</v>
      </c>
      <c r="O286" t="s">
        <v>4755</v>
      </c>
      <c r="P286" s="7">
        <v>41609</v>
      </c>
      <c r="Q286">
        <v>8</v>
      </c>
      <c r="R286">
        <v>1</v>
      </c>
      <c r="T286" t="s">
        <v>2692</v>
      </c>
      <c r="U286">
        <v>2013</v>
      </c>
      <c r="V286" t="s">
        <v>4756</v>
      </c>
      <c r="AB286" t="s">
        <v>2705</v>
      </c>
      <c r="AC286" t="s">
        <v>2674</v>
      </c>
    </row>
    <row r="287" spans="1:29" x14ac:dyDescent="0.3">
      <c r="A287" s="3">
        <v>530</v>
      </c>
      <c r="B287" s="3">
        <v>6</v>
      </c>
      <c r="C287" t="s">
        <v>2614</v>
      </c>
      <c r="D287">
        <v>2782580</v>
      </c>
      <c r="E287" t="s">
        <v>4687</v>
      </c>
      <c r="I287" t="s">
        <v>4688</v>
      </c>
      <c r="J287" t="s">
        <v>4689</v>
      </c>
      <c r="L287">
        <v>13</v>
      </c>
      <c r="M287" t="s">
        <v>4690</v>
      </c>
      <c r="N287" t="s">
        <v>4691</v>
      </c>
      <c r="O287" t="s">
        <v>4692</v>
      </c>
      <c r="P287" s="7">
        <v>42217</v>
      </c>
      <c r="Q287">
        <v>88</v>
      </c>
      <c r="R287" t="s">
        <v>2895</v>
      </c>
      <c r="T287" t="s">
        <v>2671</v>
      </c>
      <c r="U287">
        <v>2015</v>
      </c>
      <c r="V287" t="s">
        <v>4693</v>
      </c>
      <c r="AB287" t="s">
        <v>2884</v>
      </c>
      <c r="AC287" t="s">
        <v>2695</v>
      </c>
    </row>
    <row r="288" spans="1:29" x14ac:dyDescent="0.3">
      <c r="A288" s="3">
        <v>531</v>
      </c>
      <c r="B288" s="3">
        <v>6</v>
      </c>
      <c r="C288" t="s">
        <v>2614</v>
      </c>
      <c r="D288">
        <v>1501251</v>
      </c>
      <c r="E288" t="s">
        <v>4766</v>
      </c>
      <c r="I288" t="s">
        <v>4767</v>
      </c>
      <c r="J288" t="s">
        <v>4768</v>
      </c>
      <c r="L288">
        <v>12</v>
      </c>
      <c r="M288" t="s">
        <v>4769</v>
      </c>
      <c r="N288" t="s">
        <v>4770</v>
      </c>
      <c r="O288" t="s">
        <v>4771</v>
      </c>
      <c r="P288" t="s">
        <v>4772</v>
      </c>
      <c r="Q288">
        <v>19</v>
      </c>
      <c r="R288">
        <v>2</v>
      </c>
      <c r="T288" t="s">
        <v>3351</v>
      </c>
      <c r="U288">
        <v>2009</v>
      </c>
      <c r="V288" t="s">
        <v>4773</v>
      </c>
      <c r="AB288" t="s">
        <v>4774</v>
      </c>
      <c r="AC288" t="s">
        <v>4775</v>
      </c>
    </row>
    <row r="289" spans="1:29" x14ac:dyDescent="0.3">
      <c r="A289" s="3">
        <v>532</v>
      </c>
      <c r="B289" s="3">
        <v>6</v>
      </c>
      <c r="C289" t="s">
        <v>2614</v>
      </c>
      <c r="D289">
        <v>2956046</v>
      </c>
      <c r="E289" t="s">
        <v>4711</v>
      </c>
      <c r="I289" t="s">
        <v>4712</v>
      </c>
      <c r="J289" t="s">
        <v>4713</v>
      </c>
      <c r="L289">
        <v>27</v>
      </c>
      <c r="M289" t="s">
        <v>4714</v>
      </c>
      <c r="N289" t="s">
        <v>4715</v>
      </c>
      <c r="O289" t="s">
        <v>2690</v>
      </c>
      <c r="P289" s="7">
        <v>42644</v>
      </c>
      <c r="Q289">
        <v>127</v>
      </c>
      <c r="R289" t="s">
        <v>2895</v>
      </c>
      <c r="T289" t="s">
        <v>2681</v>
      </c>
      <c r="U289">
        <v>2016</v>
      </c>
      <c r="V289" t="s">
        <v>2693</v>
      </c>
      <c r="AB289" t="s">
        <v>2694</v>
      </c>
      <c r="AC289" t="s">
        <v>2695</v>
      </c>
    </row>
    <row r="290" spans="1:29" x14ac:dyDescent="0.3">
      <c r="A290" s="3">
        <v>533</v>
      </c>
      <c r="B290" s="3">
        <v>6</v>
      </c>
      <c r="C290" t="s">
        <v>2614</v>
      </c>
      <c r="D290">
        <v>3077803</v>
      </c>
      <c r="E290" t="s">
        <v>4716</v>
      </c>
      <c r="I290" t="s">
        <v>4717</v>
      </c>
      <c r="J290" t="s">
        <v>4718</v>
      </c>
      <c r="L290">
        <v>18</v>
      </c>
      <c r="M290" t="s">
        <v>4719</v>
      </c>
      <c r="N290" t="s">
        <v>4720</v>
      </c>
      <c r="O290" t="s">
        <v>4721</v>
      </c>
      <c r="P290" s="7">
        <v>42370</v>
      </c>
      <c r="Q290">
        <v>7</v>
      </c>
      <c r="R290">
        <v>1</v>
      </c>
      <c r="T290" t="s">
        <v>2859</v>
      </c>
      <c r="U290">
        <v>2016</v>
      </c>
      <c r="V290" t="s">
        <v>4722</v>
      </c>
      <c r="AB290" t="s">
        <v>3075</v>
      </c>
      <c r="AC290" t="s">
        <v>3076</v>
      </c>
    </row>
    <row r="291" spans="1:29" x14ac:dyDescent="0.3">
      <c r="A291" s="3">
        <v>534</v>
      </c>
      <c r="B291" s="3">
        <v>6</v>
      </c>
      <c r="C291" t="s">
        <v>2614</v>
      </c>
      <c r="D291">
        <v>3108419</v>
      </c>
      <c r="E291" t="s">
        <v>4840</v>
      </c>
      <c r="I291" t="s">
        <v>4841</v>
      </c>
      <c r="J291" t="s">
        <v>4842</v>
      </c>
      <c r="K291">
        <v>5</v>
      </c>
      <c r="L291">
        <v>9</v>
      </c>
      <c r="M291" t="s">
        <v>4843</v>
      </c>
      <c r="U291">
        <v>2017</v>
      </c>
      <c r="W291" t="s">
        <v>4844</v>
      </c>
      <c r="X291" t="s">
        <v>4845</v>
      </c>
      <c r="Z291" t="s">
        <v>4846</v>
      </c>
      <c r="AA291" t="s">
        <v>2934</v>
      </c>
      <c r="AB291" t="s">
        <v>2935</v>
      </c>
      <c r="AC291" t="s">
        <v>2936</v>
      </c>
    </row>
    <row r="292" spans="1:29" x14ac:dyDescent="0.3">
      <c r="A292" s="3">
        <v>535</v>
      </c>
      <c r="B292" s="3">
        <v>6</v>
      </c>
      <c r="C292" t="s">
        <v>2614</v>
      </c>
      <c r="D292">
        <v>1588412</v>
      </c>
      <c r="E292" t="s">
        <v>4794</v>
      </c>
      <c r="I292" t="s">
        <v>4795</v>
      </c>
      <c r="J292" t="s">
        <v>4796</v>
      </c>
      <c r="L292">
        <v>4</v>
      </c>
      <c r="M292" t="s">
        <v>4797</v>
      </c>
      <c r="N292" t="s">
        <v>4798</v>
      </c>
      <c r="U292">
        <v>2009</v>
      </c>
      <c r="W292" t="s">
        <v>4799</v>
      </c>
      <c r="X292" t="s">
        <v>4800</v>
      </c>
      <c r="Z292" t="s">
        <v>4801</v>
      </c>
      <c r="AB292" t="s">
        <v>2623</v>
      </c>
      <c r="AC292" t="s">
        <v>2624</v>
      </c>
    </row>
    <row r="293" spans="1:29" x14ac:dyDescent="0.3">
      <c r="A293" s="3">
        <v>536</v>
      </c>
      <c r="B293" s="3">
        <v>6</v>
      </c>
      <c r="C293" t="s">
        <v>2614</v>
      </c>
      <c r="D293">
        <v>2124303</v>
      </c>
      <c r="E293" t="s">
        <v>4741</v>
      </c>
      <c r="I293" t="s">
        <v>4742</v>
      </c>
      <c r="J293" t="s">
        <v>4743</v>
      </c>
      <c r="L293">
        <v>10</v>
      </c>
      <c r="M293" t="s">
        <v>4744</v>
      </c>
      <c r="N293" t="s">
        <v>4745</v>
      </c>
      <c r="U293">
        <v>2012</v>
      </c>
      <c r="W293" t="s">
        <v>4746</v>
      </c>
      <c r="X293" t="s">
        <v>4747</v>
      </c>
      <c r="Z293" t="s">
        <v>4748</v>
      </c>
      <c r="AA293" t="s">
        <v>4749</v>
      </c>
      <c r="AB293" t="s">
        <v>2705</v>
      </c>
      <c r="AC293" t="s">
        <v>2674</v>
      </c>
    </row>
    <row r="294" spans="1:29" x14ac:dyDescent="0.3">
      <c r="A294" s="3">
        <v>537</v>
      </c>
      <c r="B294" s="3">
        <v>6</v>
      </c>
      <c r="C294" t="s">
        <v>2614</v>
      </c>
      <c r="D294">
        <v>794075</v>
      </c>
      <c r="E294" t="s">
        <v>4825</v>
      </c>
      <c r="I294" t="s">
        <v>4826</v>
      </c>
      <c r="J294" t="s">
        <v>4827</v>
      </c>
      <c r="L294">
        <v>15</v>
      </c>
      <c r="M294" t="s">
        <v>4828</v>
      </c>
      <c r="N294" t="s">
        <v>4829</v>
      </c>
      <c r="O294" t="s">
        <v>4830</v>
      </c>
      <c r="P294" s="7">
        <v>37773</v>
      </c>
      <c r="Q294">
        <v>35</v>
      </c>
      <c r="R294">
        <v>3</v>
      </c>
      <c r="T294" t="s">
        <v>3563</v>
      </c>
      <c r="U294">
        <v>2003</v>
      </c>
      <c r="V294" t="s">
        <v>4831</v>
      </c>
      <c r="AB294" t="s">
        <v>2884</v>
      </c>
      <c r="AC294" t="s">
        <v>2695</v>
      </c>
    </row>
    <row r="295" spans="1:29" x14ac:dyDescent="0.3">
      <c r="A295" s="3">
        <v>538</v>
      </c>
      <c r="B295" s="3">
        <v>6</v>
      </c>
      <c r="C295" t="s">
        <v>2614</v>
      </c>
      <c r="D295">
        <v>2045814</v>
      </c>
      <c r="E295" t="s">
        <v>4757</v>
      </c>
      <c r="I295" t="s">
        <v>4758</v>
      </c>
      <c r="J295" t="s">
        <v>4759</v>
      </c>
      <c r="L295">
        <v>8</v>
      </c>
      <c r="M295" t="s">
        <v>4760</v>
      </c>
      <c r="U295">
        <v>2011</v>
      </c>
      <c r="W295" t="s">
        <v>4456</v>
      </c>
      <c r="X295" t="s">
        <v>4457</v>
      </c>
      <c r="Z295" t="s">
        <v>4458</v>
      </c>
      <c r="AA295" t="s">
        <v>4459</v>
      </c>
      <c r="AB295" t="s">
        <v>2642</v>
      </c>
      <c r="AC295" t="s">
        <v>2643</v>
      </c>
    </row>
    <row r="296" spans="1:29" x14ac:dyDescent="0.3">
      <c r="A296" s="3">
        <v>539</v>
      </c>
      <c r="B296" s="3">
        <v>6</v>
      </c>
      <c r="C296" t="s">
        <v>2614</v>
      </c>
      <c r="D296">
        <v>1849367</v>
      </c>
      <c r="E296" t="s">
        <v>3685</v>
      </c>
      <c r="I296" t="s">
        <v>4790</v>
      </c>
      <c r="J296" t="s">
        <v>4791</v>
      </c>
      <c r="L296">
        <v>14</v>
      </c>
      <c r="M296" t="s">
        <v>4792</v>
      </c>
      <c r="N296" t="s">
        <v>4793</v>
      </c>
      <c r="O296" t="s">
        <v>3546</v>
      </c>
      <c r="P296" s="7">
        <v>40269</v>
      </c>
      <c r="Q296">
        <v>3</v>
      </c>
      <c r="R296">
        <v>2</v>
      </c>
      <c r="T296" t="s">
        <v>2770</v>
      </c>
      <c r="U296">
        <v>2010</v>
      </c>
      <c r="V296" t="s">
        <v>3547</v>
      </c>
      <c r="AB296" t="s">
        <v>2623</v>
      </c>
      <c r="AC296" t="s">
        <v>2624</v>
      </c>
    </row>
    <row r="297" spans="1:29" x14ac:dyDescent="0.3">
      <c r="A297" s="3">
        <v>540</v>
      </c>
      <c r="B297" s="3">
        <v>6</v>
      </c>
      <c r="C297" t="s">
        <v>2614</v>
      </c>
      <c r="D297">
        <v>940077</v>
      </c>
      <c r="E297" t="s">
        <v>4723</v>
      </c>
      <c r="I297" t="s">
        <v>4724</v>
      </c>
      <c r="J297" t="s">
        <v>4725</v>
      </c>
      <c r="L297">
        <v>10</v>
      </c>
      <c r="M297" t="s">
        <v>4726</v>
      </c>
      <c r="N297" t="s">
        <v>4727</v>
      </c>
      <c r="O297" t="s">
        <v>3130</v>
      </c>
      <c r="P297" s="7">
        <v>37865</v>
      </c>
      <c r="Q297">
        <v>28</v>
      </c>
      <c r="R297">
        <v>5</v>
      </c>
      <c r="T297" t="s">
        <v>3131</v>
      </c>
      <c r="U297">
        <v>2003</v>
      </c>
      <c r="V297" t="s">
        <v>3132</v>
      </c>
      <c r="AB297" t="s">
        <v>2705</v>
      </c>
      <c r="AC297" t="s">
        <v>2674</v>
      </c>
    </row>
    <row r="298" spans="1:29" x14ac:dyDescent="0.3">
      <c r="A298" s="3">
        <v>541</v>
      </c>
      <c r="B298" s="3">
        <v>6</v>
      </c>
      <c r="C298" t="s">
        <v>2614</v>
      </c>
      <c r="D298">
        <v>940077</v>
      </c>
      <c r="E298" t="s">
        <v>4723</v>
      </c>
      <c r="I298" t="s">
        <v>4724</v>
      </c>
      <c r="J298" t="s">
        <v>4725</v>
      </c>
      <c r="L298">
        <v>10</v>
      </c>
      <c r="M298" t="s">
        <v>4726</v>
      </c>
      <c r="N298" t="s">
        <v>4728</v>
      </c>
      <c r="U298">
        <v>2003</v>
      </c>
      <c r="W298" t="s">
        <v>3134</v>
      </c>
      <c r="X298" t="s">
        <v>3135</v>
      </c>
      <c r="Z298" t="s">
        <v>3136</v>
      </c>
      <c r="AA298" t="s">
        <v>3137</v>
      </c>
      <c r="AB298" t="s">
        <v>2705</v>
      </c>
      <c r="AC298" t="s">
        <v>2674</v>
      </c>
    </row>
    <row r="299" spans="1:29" x14ac:dyDescent="0.3">
      <c r="A299" s="3">
        <v>542</v>
      </c>
      <c r="B299" s="3">
        <v>6</v>
      </c>
      <c r="C299" t="s">
        <v>2614</v>
      </c>
      <c r="D299">
        <v>2525466</v>
      </c>
      <c r="E299" t="s">
        <v>4881</v>
      </c>
      <c r="I299" t="s">
        <v>4882</v>
      </c>
      <c r="J299" t="s">
        <v>4883</v>
      </c>
      <c r="L299">
        <v>4</v>
      </c>
      <c r="M299" t="s">
        <v>4884</v>
      </c>
      <c r="N299" t="s">
        <v>4885</v>
      </c>
      <c r="U299">
        <v>2013</v>
      </c>
      <c r="W299" t="s">
        <v>4886</v>
      </c>
      <c r="X299" t="s">
        <v>4887</v>
      </c>
      <c r="Z299" t="s">
        <v>4888</v>
      </c>
      <c r="AA299" t="s">
        <v>4889</v>
      </c>
      <c r="AB299" t="s">
        <v>2705</v>
      </c>
      <c r="AC299" t="s">
        <v>2674</v>
      </c>
    </row>
    <row r="300" spans="1:29" x14ac:dyDescent="0.3">
      <c r="A300" s="3">
        <v>543</v>
      </c>
      <c r="B300" s="3">
        <v>6</v>
      </c>
      <c r="C300" t="s">
        <v>2614</v>
      </c>
      <c r="D300">
        <v>2162704</v>
      </c>
      <c r="E300" t="s">
        <v>4873</v>
      </c>
      <c r="I300" t="s">
        <v>4874</v>
      </c>
      <c r="J300" t="s">
        <v>4875</v>
      </c>
      <c r="L300">
        <v>14</v>
      </c>
      <c r="M300" t="s">
        <v>4876</v>
      </c>
      <c r="N300" t="s">
        <v>4877</v>
      </c>
      <c r="U300">
        <v>2005</v>
      </c>
      <c r="W300" t="s">
        <v>4878</v>
      </c>
      <c r="X300" t="s">
        <v>4879</v>
      </c>
      <c r="Z300" t="s">
        <v>4880</v>
      </c>
      <c r="AA300" t="s">
        <v>4710</v>
      </c>
      <c r="AB300" t="s">
        <v>2642</v>
      </c>
      <c r="AC300" t="s">
        <v>2643</v>
      </c>
    </row>
    <row r="301" spans="1:29" x14ac:dyDescent="0.3">
      <c r="A301" s="3">
        <v>544</v>
      </c>
      <c r="B301" s="3">
        <v>6</v>
      </c>
      <c r="C301" t="s">
        <v>2614</v>
      </c>
      <c r="D301">
        <v>831970</v>
      </c>
      <c r="E301" t="s">
        <v>4776</v>
      </c>
      <c r="I301" t="s">
        <v>4777</v>
      </c>
      <c r="J301" t="s">
        <v>4778</v>
      </c>
      <c r="M301" t="s">
        <v>4779</v>
      </c>
      <c r="U301">
        <v>1997</v>
      </c>
      <c r="W301" t="s">
        <v>4780</v>
      </c>
      <c r="X301" t="s">
        <v>4781</v>
      </c>
      <c r="Z301" t="s">
        <v>4782</v>
      </c>
      <c r="AB301" t="s">
        <v>2623</v>
      </c>
      <c r="AC301" t="s">
        <v>2624</v>
      </c>
    </row>
    <row r="302" spans="1:29" x14ac:dyDescent="0.3">
      <c r="A302" s="3">
        <v>545</v>
      </c>
      <c r="B302" s="3">
        <v>6</v>
      </c>
      <c r="C302" t="s">
        <v>2614</v>
      </c>
      <c r="D302">
        <v>3136157</v>
      </c>
      <c r="E302" t="s">
        <v>4761</v>
      </c>
      <c r="I302" t="s">
        <v>4762</v>
      </c>
      <c r="J302" t="s">
        <v>4763</v>
      </c>
      <c r="L302">
        <v>22</v>
      </c>
      <c r="M302" t="s">
        <v>4764</v>
      </c>
      <c r="N302" t="s">
        <v>4765</v>
      </c>
      <c r="O302" t="s">
        <v>3731</v>
      </c>
      <c r="P302" s="7">
        <v>42979</v>
      </c>
      <c r="Q302">
        <v>22</v>
      </c>
      <c r="R302">
        <v>3</v>
      </c>
      <c r="T302" t="s">
        <v>3131</v>
      </c>
      <c r="U302">
        <v>2017</v>
      </c>
      <c r="V302" t="s">
        <v>3732</v>
      </c>
      <c r="AB302" t="s">
        <v>2683</v>
      </c>
      <c r="AC302" t="s">
        <v>2684</v>
      </c>
    </row>
    <row r="303" spans="1:29" x14ac:dyDescent="0.3">
      <c r="A303" s="3">
        <v>546</v>
      </c>
      <c r="B303" s="3">
        <v>6</v>
      </c>
      <c r="C303" t="s">
        <v>2614</v>
      </c>
      <c r="D303">
        <v>2110304</v>
      </c>
      <c r="E303" t="s">
        <v>4899</v>
      </c>
      <c r="I303" t="s">
        <v>4900</v>
      </c>
      <c r="J303" t="s">
        <v>4901</v>
      </c>
      <c r="L303">
        <v>12</v>
      </c>
      <c r="M303" t="s">
        <v>4902</v>
      </c>
      <c r="N303" t="s">
        <v>4903</v>
      </c>
      <c r="O303" t="s">
        <v>4904</v>
      </c>
      <c r="P303" s="7">
        <v>40817</v>
      </c>
      <c r="Q303">
        <v>27</v>
      </c>
      <c r="R303">
        <v>10</v>
      </c>
      <c r="T303" t="s">
        <v>2681</v>
      </c>
      <c r="U303">
        <v>2011</v>
      </c>
      <c r="V303" t="s">
        <v>4905</v>
      </c>
      <c r="AB303" t="s">
        <v>2683</v>
      </c>
      <c r="AC303" t="s">
        <v>2684</v>
      </c>
    </row>
    <row r="304" spans="1:29" x14ac:dyDescent="0.3">
      <c r="A304" s="3">
        <v>547</v>
      </c>
      <c r="B304" s="3">
        <v>6</v>
      </c>
      <c r="C304" t="s">
        <v>2614</v>
      </c>
      <c r="D304">
        <v>2783353</v>
      </c>
      <c r="E304" t="s">
        <v>4927</v>
      </c>
      <c r="I304" t="s">
        <v>4928</v>
      </c>
      <c r="J304" t="s">
        <v>4929</v>
      </c>
      <c r="L304">
        <v>10</v>
      </c>
      <c r="M304" t="s">
        <v>4930</v>
      </c>
      <c r="N304" t="s">
        <v>4931</v>
      </c>
      <c r="U304">
        <v>2015</v>
      </c>
      <c r="W304" t="s">
        <v>4932</v>
      </c>
      <c r="X304" t="s">
        <v>4933</v>
      </c>
      <c r="Z304" t="s">
        <v>4934</v>
      </c>
      <c r="AA304" t="s">
        <v>4935</v>
      </c>
      <c r="AB304" t="s">
        <v>2705</v>
      </c>
      <c r="AC304" t="s">
        <v>2674</v>
      </c>
    </row>
    <row r="305" spans="1:29" x14ac:dyDescent="0.3">
      <c r="A305" s="3">
        <v>548</v>
      </c>
      <c r="B305" s="3">
        <v>6</v>
      </c>
      <c r="C305" t="s">
        <v>2614</v>
      </c>
      <c r="D305">
        <v>2394222</v>
      </c>
      <c r="E305" t="s">
        <v>4847</v>
      </c>
      <c r="I305" t="s">
        <v>4848</v>
      </c>
      <c r="J305" t="s">
        <v>4849</v>
      </c>
      <c r="L305">
        <v>16</v>
      </c>
      <c r="M305" t="s">
        <v>4850</v>
      </c>
      <c r="U305">
        <v>2007</v>
      </c>
      <c r="W305" t="s">
        <v>4851</v>
      </c>
      <c r="X305" t="s">
        <v>4852</v>
      </c>
      <c r="Z305" t="s">
        <v>4853</v>
      </c>
      <c r="AA305" t="s">
        <v>4854</v>
      </c>
      <c r="AB305" t="s">
        <v>2642</v>
      </c>
      <c r="AC305" t="s">
        <v>2643</v>
      </c>
    </row>
    <row r="306" spans="1:29" x14ac:dyDescent="0.3">
      <c r="A306" s="3">
        <v>549</v>
      </c>
      <c r="B306" s="3">
        <v>6</v>
      </c>
      <c r="C306" t="s">
        <v>2614</v>
      </c>
      <c r="D306">
        <v>1944893</v>
      </c>
      <c r="E306" t="s">
        <v>4890</v>
      </c>
      <c r="I306" t="s">
        <v>4891</v>
      </c>
      <c r="J306" t="s">
        <v>4892</v>
      </c>
      <c r="L306">
        <v>9</v>
      </c>
      <c r="M306" t="s">
        <v>4893</v>
      </c>
      <c r="N306" t="s">
        <v>4894</v>
      </c>
      <c r="U306">
        <v>2011</v>
      </c>
      <c r="W306" t="s">
        <v>4895</v>
      </c>
      <c r="X306" t="s">
        <v>4896</v>
      </c>
      <c r="Z306" t="s">
        <v>4897</v>
      </c>
      <c r="AA306" t="s">
        <v>4898</v>
      </c>
      <c r="AB306" t="s">
        <v>2705</v>
      </c>
      <c r="AC306" t="s">
        <v>2674</v>
      </c>
    </row>
    <row r="307" spans="1:29" x14ac:dyDescent="0.3">
      <c r="A307" s="3">
        <v>550</v>
      </c>
      <c r="B307" s="3">
        <v>6</v>
      </c>
      <c r="C307" t="s">
        <v>2614</v>
      </c>
      <c r="D307">
        <v>1387318</v>
      </c>
      <c r="E307" t="s">
        <v>4802</v>
      </c>
      <c r="I307" t="s">
        <v>4803</v>
      </c>
      <c r="J307" t="s">
        <v>4804</v>
      </c>
      <c r="L307">
        <v>6</v>
      </c>
      <c r="M307" t="s">
        <v>4805</v>
      </c>
      <c r="N307" t="s">
        <v>4806</v>
      </c>
      <c r="U307">
        <v>2008</v>
      </c>
      <c r="W307" t="s">
        <v>4807</v>
      </c>
      <c r="X307" t="s">
        <v>4808</v>
      </c>
      <c r="Z307" t="s">
        <v>4809</v>
      </c>
      <c r="AA307" t="s">
        <v>4810</v>
      </c>
      <c r="AB307" t="s">
        <v>2705</v>
      </c>
      <c r="AC307" t="s">
        <v>2674</v>
      </c>
    </row>
    <row r="308" spans="1:29" x14ac:dyDescent="0.3">
      <c r="A308" s="3">
        <v>551</v>
      </c>
      <c r="B308" s="3">
        <v>6</v>
      </c>
      <c r="C308" t="s">
        <v>2614</v>
      </c>
      <c r="D308">
        <v>1287200</v>
      </c>
      <c r="E308" t="s">
        <v>4816</v>
      </c>
      <c r="I308" t="s">
        <v>4817</v>
      </c>
      <c r="J308" t="s">
        <v>4818</v>
      </c>
      <c r="L308">
        <v>13</v>
      </c>
      <c r="M308" t="s">
        <v>4819</v>
      </c>
      <c r="N308" t="s">
        <v>4820</v>
      </c>
      <c r="O308" t="s">
        <v>4821</v>
      </c>
      <c r="P308" s="11">
        <v>38353</v>
      </c>
      <c r="Q308">
        <v>2005</v>
      </c>
      <c r="T308" t="s">
        <v>2859</v>
      </c>
      <c r="U308">
        <v>2005</v>
      </c>
      <c r="V308" t="s">
        <v>4822</v>
      </c>
      <c r="AB308" t="s">
        <v>4823</v>
      </c>
      <c r="AC308" t="s">
        <v>4824</v>
      </c>
    </row>
    <row r="309" spans="1:29" x14ac:dyDescent="0.3">
      <c r="A309" s="3">
        <v>552</v>
      </c>
      <c r="B309" s="3">
        <v>6</v>
      </c>
      <c r="C309" t="s">
        <v>2614</v>
      </c>
      <c r="D309">
        <v>2956232</v>
      </c>
      <c r="E309" t="s">
        <v>5051</v>
      </c>
      <c r="I309" t="s">
        <v>5052</v>
      </c>
      <c r="J309" t="s">
        <v>5053</v>
      </c>
      <c r="K309">
        <v>24</v>
      </c>
      <c r="L309">
        <v>22</v>
      </c>
      <c r="M309" t="s">
        <v>5054</v>
      </c>
      <c r="N309" t="s">
        <v>5055</v>
      </c>
      <c r="O309" t="s">
        <v>5056</v>
      </c>
      <c r="P309" s="7">
        <v>42795</v>
      </c>
      <c r="Q309">
        <v>22</v>
      </c>
      <c r="R309">
        <v>2</v>
      </c>
      <c r="T309" t="s">
        <v>2859</v>
      </c>
      <c r="U309">
        <v>2017</v>
      </c>
      <c r="V309" t="s">
        <v>5057</v>
      </c>
      <c r="AB309" t="s">
        <v>2705</v>
      </c>
      <c r="AC309" t="s">
        <v>2674</v>
      </c>
    </row>
    <row r="310" spans="1:29" x14ac:dyDescent="0.3">
      <c r="A310" s="3">
        <v>553</v>
      </c>
      <c r="B310" s="3">
        <v>6</v>
      </c>
      <c r="C310" t="s">
        <v>2614</v>
      </c>
      <c r="D310">
        <v>2248601</v>
      </c>
      <c r="E310" t="s">
        <v>4811</v>
      </c>
      <c r="I310" t="s">
        <v>4812</v>
      </c>
      <c r="J310" t="s">
        <v>4813</v>
      </c>
      <c r="L310">
        <v>11</v>
      </c>
      <c r="M310" t="s">
        <v>4814</v>
      </c>
      <c r="N310" t="s">
        <v>4815</v>
      </c>
      <c r="O310" t="s">
        <v>4599</v>
      </c>
      <c r="P310" t="s">
        <v>4289</v>
      </c>
      <c r="Q310">
        <v>50</v>
      </c>
      <c r="R310" s="9">
        <v>43226</v>
      </c>
      <c r="T310" t="s">
        <v>3131</v>
      </c>
      <c r="U310">
        <v>2009</v>
      </c>
      <c r="V310" t="s">
        <v>4601</v>
      </c>
      <c r="AB310" t="s">
        <v>2884</v>
      </c>
      <c r="AC310" t="s">
        <v>2695</v>
      </c>
    </row>
    <row r="311" spans="1:29" x14ac:dyDescent="0.3">
      <c r="A311" s="3">
        <v>554</v>
      </c>
      <c r="B311" s="3">
        <v>6</v>
      </c>
      <c r="C311" t="s">
        <v>2614</v>
      </c>
      <c r="D311">
        <v>1903843</v>
      </c>
      <c r="E311" t="s">
        <v>4832</v>
      </c>
      <c r="I311" t="s">
        <v>4833</v>
      </c>
      <c r="J311" t="s">
        <v>4834</v>
      </c>
      <c r="L311">
        <v>4</v>
      </c>
      <c r="M311" t="s">
        <v>4835</v>
      </c>
      <c r="N311" t="s">
        <v>4836</v>
      </c>
      <c r="U311">
        <v>2010</v>
      </c>
      <c r="W311" t="s">
        <v>4837</v>
      </c>
      <c r="X311" t="s">
        <v>4838</v>
      </c>
      <c r="Z311" t="s">
        <v>4839</v>
      </c>
      <c r="AB311" t="s">
        <v>2623</v>
      </c>
      <c r="AC311" t="s">
        <v>2624</v>
      </c>
    </row>
    <row r="312" spans="1:29" x14ac:dyDescent="0.3">
      <c r="A312" s="3">
        <v>555</v>
      </c>
      <c r="B312" s="3">
        <v>6</v>
      </c>
      <c r="C312" t="s">
        <v>2614</v>
      </c>
      <c r="D312">
        <v>2352668</v>
      </c>
      <c r="E312" t="s">
        <v>4922</v>
      </c>
      <c r="I312" t="s">
        <v>4923</v>
      </c>
      <c r="J312" t="s">
        <v>4924</v>
      </c>
      <c r="L312">
        <v>16</v>
      </c>
      <c r="M312" t="s">
        <v>4925</v>
      </c>
      <c r="N312" t="s">
        <v>4926</v>
      </c>
      <c r="U312">
        <v>2012</v>
      </c>
      <c r="W312" t="s">
        <v>3632</v>
      </c>
      <c r="X312" t="s">
        <v>3633</v>
      </c>
      <c r="Z312" t="s">
        <v>3634</v>
      </c>
      <c r="AA312" t="s">
        <v>3635</v>
      </c>
      <c r="AB312" t="s">
        <v>2642</v>
      </c>
      <c r="AC312" t="s">
        <v>2643</v>
      </c>
    </row>
    <row r="313" spans="1:29" x14ac:dyDescent="0.3">
      <c r="A313" s="3">
        <v>556</v>
      </c>
      <c r="B313" s="3">
        <v>6</v>
      </c>
      <c r="C313" t="s">
        <v>2614</v>
      </c>
      <c r="D313">
        <v>2369219</v>
      </c>
      <c r="E313" t="s">
        <v>4906</v>
      </c>
      <c r="I313" t="s">
        <v>4907</v>
      </c>
      <c r="J313" t="s">
        <v>4908</v>
      </c>
      <c r="L313">
        <v>15</v>
      </c>
      <c r="M313" t="s">
        <v>4909</v>
      </c>
      <c r="N313" t="s">
        <v>4910</v>
      </c>
      <c r="O313" t="s">
        <v>4911</v>
      </c>
      <c r="P313" s="7">
        <v>41122</v>
      </c>
      <c r="Q313">
        <v>7</v>
      </c>
      <c r="R313">
        <v>2</v>
      </c>
      <c r="T313" t="s">
        <v>2671</v>
      </c>
      <c r="U313">
        <v>2012</v>
      </c>
      <c r="V313" t="s">
        <v>4912</v>
      </c>
      <c r="AB313" t="s">
        <v>4913</v>
      </c>
      <c r="AC313" t="s">
        <v>4914</v>
      </c>
    </row>
    <row r="314" spans="1:29" x14ac:dyDescent="0.3">
      <c r="A314" s="3">
        <v>557</v>
      </c>
      <c r="B314" s="3">
        <v>6</v>
      </c>
      <c r="C314" t="s">
        <v>2614</v>
      </c>
      <c r="D314">
        <v>2425457</v>
      </c>
      <c r="E314" t="s">
        <v>4783</v>
      </c>
      <c r="I314" t="s">
        <v>4784</v>
      </c>
      <c r="J314" t="s">
        <v>4785</v>
      </c>
      <c r="L314">
        <v>10</v>
      </c>
      <c r="M314" t="s">
        <v>4786</v>
      </c>
      <c r="N314" t="s">
        <v>4787</v>
      </c>
      <c r="O314" t="s">
        <v>4788</v>
      </c>
      <c r="P314" t="s">
        <v>4227</v>
      </c>
      <c r="Q314">
        <v>51</v>
      </c>
      <c r="T314" t="s">
        <v>3048</v>
      </c>
      <c r="U314">
        <v>2013</v>
      </c>
      <c r="V314" t="s">
        <v>4789</v>
      </c>
      <c r="AB314" t="s">
        <v>3555</v>
      </c>
      <c r="AC314" t="s">
        <v>3556</v>
      </c>
    </row>
    <row r="315" spans="1:29" x14ac:dyDescent="0.3">
      <c r="A315" s="3">
        <v>558</v>
      </c>
      <c r="B315" s="3">
        <v>6</v>
      </c>
      <c r="C315" t="s">
        <v>2614</v>
      </c>
      <c r="D315">
        <v>237243</v>
      </c>
      <c r="E315" t="s">
        <v>4915</v>
      </c>
      <c r="I315" t="s">
        <v>4916</v>
      </c>
      <c r="J315" t="s">
        <v>4917</v>
      </c>
      <c r="L315">
        <v>13</v>
      </c>
      <c r="M315" t="s">
        <v>4918</v>
      </c>
      <c r="N315" t="s">
        <v>4919</v>
      </c>
      <c r="O315" t="s">
        <v>4920</v>
      </c>
      <c r="P315" s="7">
        <v>35217</v>
      </c>
      <c r="Q315">
        <v>28</v>
      </c>
      <c r="R315">
        <v>12</v>
      </c>
      <c r="T315" t="s">
        <v>3563</v>
      </c>
      <c r="U315">
        <v>1996</v>
      </c>
      <c r="V315" t="s">
        <v>4921</v>
      </c>
      <c r="AB315" t="s">
        <v>2884</v>
      </c>
      <c r="AC315" t="s">
        <v>2695</v>
      </c>
    </row>
    <row r="316" spans="1:29" x14ac:dyDescent="0.3">
      <c r="A316" s="3">
        <v>559</v>
      </c>
      <c r="B316" s="3">
        <v>6</v>
      </c>
      <c r="C316" t="s">
        <v>2614</v>
      </c>
      <c r="D316">
        <v>1841816</v>
      </c>
      <c r="E316" t="s">
        <v>4943</v>
      </c>
      <c r="I316" t="s">
        <v>4944</v>
      </c>
      <c r="J316" t="s">
        <v>4945</v>
      </c>
      <c r="L316">
        <v>19</v>
      </c>
      <c r="M316" t="s">
        <v>4946</v>
      </c>
      <c r="N316" t="s">
        <v>4947</v>
      </c>
      <c r="O316" t="s">
        <v>4948</v>
      </c>
      <c r="P316" s="7">
        <v>40299</v>
      </c>
      <c r="Q316">
        <v>26</v>
      </c>
      <c r="R316">
        <v>3</v>
      </c>
      <c r="T316" t="s">
        <v>2755</v>
      </c>
      <c r="U316">
        <v>2010</v>
      </c>
      <c r="V316" t="s">
        <v>4949</v>
      </c>
      <c r="AB316" t="s">
        <v>4950</v>
      </c>
      <c r="AC316" t="s">
        <v>4951</v>
      </c>
    </row>
    <row r="317" spans="1:29" x14ac:dyDescent="0.3">
      <c r="A317" s="3">
        <v>560</v>
      </c>
      <c r="B317" s="3">
        <v>6</v>
      </c>
      <c r="C317" t="s">
        <v>2614</v>
      </c>
      <c r="D317">
        <v>1685425</v>
      </c>
      <c r="E317" t="s">
        <v>5015</v>
      </c>
      <c r="I317" t="s">
        <v>5016</v>
      </c>
      <c r="J317" t="s">
        <v>2974</v>
      </c>
      <c r="L317">
        <v>10</v>
      </c>
      <c r="M317" t="s">
        <v>5017</v>
      </c>
      <c r="N317" t="s">
        <v>5018</v>
      </c>
      <c r="U317">
        <v>2009</v>
      </c>
      <c r="W317" t="s">
        <v>5019</v>
      </c>
      <c r="X317" t="s">
        <v>5020</v>
      </c>
      <c r="Z317" t="s">
        <v>5021</v>
      </c>
      <c r="AB317" t="s">
        <v>2623</v>
      </c>
      <c r="AC317" t="s">
        <v>2624</v>
      </c>
    </row>
    <row r="318" spans="1:29" x14ac:dyDescent="0.3">
      <c r="A318" s="3">
        <v>561</v>
      </c>
      <c r="B318" s="3">
        <v>6</v>
      </c>
      <c r="C318" t="s">
        <v>2614</v>
      </c>
      <c r="D318">
        <v>1938767</v>
      </c>
      <c r="E318" t="s">
        <v>4936</v>
      </c>
      <c r="I318" t="s">
        <v>4937</v>
      </c>
      <c r="J318" t="s">
        <v>4938</v>
      </c>
      <c r="L318">
        <v>17</v>
      </c>
      <c r="M318" t="s">
        <v>4939</v>
      </c>
      <c r="N318" t="s">
        <v>4940</v>
      </c>
      <c r="O318" t="s">
        <v>4941</v>
      </c>
      <c r="P318" s="7">
        <v>40513</v>
      </c>
      <c r="Q318">
        <v>18</v>
      </c>
      <c r="R318">
        <v>6</v>
      </c>
      <c r="T318" t="s">
        <v>2692</v>
      </c>
      <c r="U318">
        <v>2010</v>
      </c>
      <c r="V318" t="s">
        <v>4942</v>
      </c>
      <c r="AB318" t="s">
        <v>2739</v>
      </c>
      <c r="AC318" t="s">
        <v>2740</v>
      </c>
    </row>
    <row r="319" spans="1:29" x14ac:dyDescent="0.3">
      <c r="A319" s="3">
        <v>562</v>
      </c>
      <c r="B319" s="3">
        <v>6</v>
      </c>
      <c r="C319" t="s">
        <v>2614</v>
      </c>
      <c r="D319">
        <v>2850278</v>
      </c>
      <c r="E319" t="s">
        <v>4952</v>
      </c>
      <c r="I319" t="s">
        <v>3418</v>
      </c>
      <c r="J319" t="s">
        <v>4953</v>
      </c>
      <c r="L319">
        <v>26</v>
      </c>
      <c r="M319" t="s">
        <v>4954</v>
      </c>
      <c r="N319" t="s">
        <v>4955</v>
      </c>
      <c r="O319" t="s">
        <v>2690</v>
      </c>
      <c r="P319" s="7">
        <v>42339</v>
      </c>
      <c r="Q319">
        <v>113</v>
      </c>
      <c r="R319" t="s">
        <v>4956</v>
      </c>
      <c r="T319" t="s">
        <v>2692</v>
      </c>
      <c r="U319">
        <v>2015</v>
      </c>
      <c r="V319" t="s">
        <v>2693</v>
      </c>
      <c r="AB319" t="s">
        <v>2694</v>
      </c>
      <c r="AC319" t="s">
        <v>2695</v>
      </c>
    </row>
    <row r="320" spans="1:29" x14ac:dyDescent="0.3">
      <c r="A320" s="3">
        <v>563</v>
      </c>
      <c r="B320" s="3">
        <v>6</v>
      </c>
      <c r="C320" t="s">
        <v>2614</v>
      </c>
      <c r="D320">
        <v>1967537</v>
      </c>
      <c r="E320" t="s">
        <v>4957</v>
      </c>
      <c r="I320" t="s">
        <v>4958</v>
      </c>
      <c r="J320" t="s">
        <v>4959</v>
      </c>
      <c r="L320">
        <v>8</v>
      </c>
      <c r="M320" t="s">
        <v>4960</v>
      </c>
      <c r="N320" t="s">
        <v>4961</v>
      </c>
      <c r="U320">
        <v>2010</v>
      </c>
      <c r="W320" t="s">
        <v>4962</v>
      </c>
      <c r="X320" t="s">
        <v>4963</v>
      </c>
      <c r="Z320" t="s">
        <v>4964</v>
      </c>
      <c r="AA320" t="s">
        <v>4965</v>
      </c>
      <c r="AB320" t="s">
        <v>2705</v>
      </c>
      <c r="AC320" t="s">
        <v>2674</v>
      </c>
    </row>
    <row r="321" spans="1:29" x14ac:dyDescent="0.3">
      <c r="A321" s="3">
        <v>564</v>
      </c>
      <c r="B321" s="3">
        <v>6</v>
      </c>
      <c r="C321" t="s">
        <v>2614</v>
      </c>
      <c r="D321">
        <v>2803421</v>
      </c>
      <c r="E321" t="s">
        <v>4973</v>
      </c>
      <c r="I321" t="s">
        <v>4974</v>
      </c>
      <c r="J321" t="s">
        <v>4975</v>
      </c>
      <c r="L321">
        <v>14</v>
      </c>
      <c r="M321" t="s">
        <v>4976</v>
      </c>
      <c r="N321" t="s">
        <v>4977</v>
      </c>
      <c r="O321" t="s">
        <v>4692</v>
      </c>
      <c r="P321" s="7">
        <v>42095</v>
      </c>
      <c r="Q321">
        <v>84</v>
      </c>
      <c r="R321" t="s">
        <v>2895</v>
      </c>
      <c r="T321" t="s">
        <v>2770</v>
      </c>
      <c r="U321">
        <v>2015</v>
      </c>
      <c r="V321" t="s">
        <v>4693</v>
      </c>
      <c r="AB321" t="s">
        <v>2884</v>
      </c>
      <c r="AC321" t="s">
        <v>2695</v>
      </c>
    </row>
    <row r="322" spans="1:29" x14ac:dyDescent="0.3">
      <c r="A322" s="3">
        <v>565</v>
      </c>
      <c r="B322" s="3">
        <v>6</v>
      </c>
      <c r="C322" t="s">
        <v>2614</v>
      </c>
      <c r="D322">
        <v>2525086</v>
      </c>
      <c r="E322" t="s">
        <v>5022</v>
      </c>
      <c r="I322" t="s">
        <v>5023</v>
      </c>
      <c r="J322" t="s">
        <v>5024</v>
      </c>
      <c r="L322">
        <v>16</v>
      </c>
      <c r="M322" t="s">
        <v>5025</v>
      </c>
      <c r="N322" t="s">
        <v>5026</v>
      </c>
      <c r="U322">
        <v>2013</v>
      </c>
      <c r="W322" t="s">
        <v>5027</v>
      </c>
      <c r="X322" t="s">
        <v>5028</v>
      </c>
      <c r="Z322" t="s">
        <v>5029</v>
      </c>
      <c r="AA322" t="s">
        <v>2926</v>
      </c>
      <c r="AB322" t="s">
        <v>2642</v>
      </c>
      <c r="AC322" t="s">
        <v>2643</v>
      </c>
    </row>
    <row r="323" spans="1:29" x14ac:dyDescent="0.3">
      <c r="A323" s="3">
        <v>566</v>
      </c>
      <c r="B323" s="3">
        <v>6</v>
      </c>
      <c r="C323" t="s">
        <v>2614</v>
      </c>
      <c r="D323">
        <v>2216564</v>
      </c>
      <c r="E323" t="s">
        <v>4966</v>
      </c>
      <c r="I323" t="s">
        <v>4967</v>
      </c>
      <c r="J323" t="s">
        <v>4968</v>
      </c>
      <c r="L323">
        <v>9</v>
      </c>
      <c r="M323" t="s">
        <v>4969</v>
      </c>
      <c r="N323" t="s">
        <v>4970</v>
      </c>
      <c r="O323" t="s">
        <v>4971</v>
      </c>
      <c r="P323" s="7">
        <v>38473</v>
      </c>
      <c r="Q323">
        <v>4</v>
      </c>
      <c r="R323">
        <v>3</v>
      </c>
      <c r="T323" t="s">
        <v>2755</v>
      </c>
      <c r="U323">
        <v>2005</v>
      </c>
      <c r="V323" t="s">
        <v>4972</v>
      </c>
      <c r="AB323" t="s">
        <v>2739</v>
      </c>
      <c r="AC323" t="s">
        <v>2740</v>
      </c>
    </row>
    <row r="324" spans="1:29" x14ac:dyDescent="0.3">
      <c r="A324" s="3">
        <v>567</v>
      </c>
      <c r="B324" s="3">
        <v>6</v>
      </c>
      <c r="C324" t="s">
        <v>2614</v>
      </c>
      <c r="D324">
        <v>786936</v>
      </c>
      <c r="E324" t="s">
        <v>4855</v>
      </c>
      <c r="I324" t="s">
        <v>4856</v>
      </c>
      <c r="J324" t="s">
        <v>4857</v>
      </c>
      <c r="M324" t="s">
        <v>4858</v>
      </c>
      <c r="U324">
        <v>1999</v>
      </c>
      <c r="W324" t="s">
        <v>4859</v>
      </c>
      <c r="X324" t="s">
        <v>4860</v>
      </c>
      <c r="Z324" t="s">
        <v>4861</v>
      </c>
      <c r="AB324" t="s">
        <v>2623</v>
      </c>
      <c r="AC324" t="s">
        <v>2624</v>
      </c>
    </row>
    <row r="325" spans="1:29" x14ac:dyDescent="0.3">
      <c r="A325" s="3">
        <v>568</v>
      </c>
      <c r="B325" s="3">
        <v>6</v>
      </c>
      <c r="C325" t="s">
        <v>2614</v>
      </c>
      <c r="D325">
        <v>1072126</v>
      </c>
      <c r="E325" t="s">
        <v>4868</v>
      </c>
      <c r="I325" t="s">
        <v>4869</v>
      </c>
      <c r="J325" t="s">
        <v>4870</v>
      </c>
      <c r="L325">
        <v>23</v>
      </c>
      <c r="M325" t="s">
        <v>4871</v>
      </c>
      <c r="N325" t="s">
        <v>4872</v>
      </c>
      <c r="O325" t="s">
        <v>2690</v>
      </c>
      <c r="P325" s="7">
        <v>38443</v>
      </c>
      <c r="Q325">
        <v>56</v>
      </c>
      <c r="R325" s="9">
        <v>43102</v>
      </c>
      <c r="T325" t="s">
        <v>2770</v>
      </c>
      <c r="U325">
        <v>2005</v>
      </c>
      <c r="V325" t="s">
        <v>2693</v>
      </c>
      <c r="AB325" t="s">
        <v>2694</v>
      </c>
      <c r="AC325" t="s">
        <v>2695</v>
      </c>
    </row>
    <row r="326" spans="1:29" x14ac:dyDescent="0.3">
      <c r="A326" s="3">
        <v>569</v>
      </c>
      <c r="B326" s="3">
        <v>6</v>
      </c>
      <c r="C326" t="s">
        <v>2614</v>
      </c>
      <c r="D326">
        <v>1290213</v>
      </c>
      <c r="E326" t="s">
        <v>4862</v>
      </c>
      <c r="I326" t="s">
        <v>4863</v>
      </c>
      <c r="J326" t="s">
        <v>4864</v>
      </c>
      <c r="L326">
        <v>15</v>
      </c>
      <c r="M326" t="s">
        <v>4865</v>
      </c>
      <c r="N326" t="s">
        <v>4866</v>
      </c>
      <c r="O326" t="s">
        <v>2669</v>
      </c>
      <c r="P326" t="s">
        <v>4867</v>
      </c>
      <c r="Q326">
        <v>80</v>
      </c>
      <c r="R326">
        <v>11</v>
      </c>
      <c r="T326" t="s">
        <v>2737</v>
      </c>
      <c r="U326">
        <v>2007</v>
      </c>
      <c r="V326" t="s">
        <v>2672</v>
      </c>
      <c r="AB326" t="s">
        <v>2673</v>
      </c>
      <c r="AC326" t="s">
        <v>2674</v>
      </c>
    </row>
    <row r="327" spans="1:29" x14ac:dyDescent="0.3">
      <c r="A327" s="3">
        <v>570</v>
      </c>
      <c r="B327" s="3">
        <v>6</v>
      </c>
      <c r="C327" t="s">
        <v>2614</v>
      </c>
      <c r="D327">
        <v>821989</v>
      </c>
      <c r="E327" t="s">
        <v>5044</v>
      </c>
      <c r="I327" t="s">
        <v>5045</v>
      </c>
      <c r="J327" t="s">
        <v>5046</v>
      </c>
      <c r="M327" t="s">
        <v>5047</v>
      </c>
      <c r="U327">
        <v>2001</v>
      </c>
      <c r="W327" t="s">
        <v>5048</v>
      </c>
      <c r="X327" t="s">
        <v>5049</v>
      </c>
      <c r="Z327" t="s">
        <v>5050</v>
      </c>
      <c r="AB327" t="s">
        <v>2623</v>
      </c>
      <c r="AC327" t="s">
        <v>2624</v>
      </c>
    </row>
    <row r="328" spans="1:29" x14ac:dyDescent="0.3">
      <c r="A328" s="3">
        <v>571</v>
      </c>
      <c r="B328" s="3">
        <v>6</v>
      </c>
      <c r="C328" t="s">
        <v>2614</v>
      </c>
      <c r="D328">
        <v>223112</v>
      </c>
      <c r="E328" t="s">
        <v>5006</v>
      </c>
      <c r="I328" t="s">
        <v>5007</v>
      </c>
      <c r="J328" t="s">
        <v>5008</v>
      </c>
      <c r="L328">
        <v>22</v>
      </c>
      <c r="M328" t="s">
        <v>5009</v>
      </c>
      <c r="N328" t="s">
        <v>5010</v>
      </c>
      <c r="O328" t="s">
        <v>5011</v>
      </c>
      <c r="P328" t="s">
        <v>5012</v>
      </c>
      <c r="Q328">
        <v>87</v>
      </c>
      <c r="R328">
        <v>3</v>
      </c>
      <c r="T328" t="s">
        <v>2692</v>
      </c>
      <c r="U328">
        <v>1995</v>
      </c>
      <c r="V328" t="s">
        <v>5013</v>
      </c>
      <c r="AB328" t="s">
        <v>5014</v>
      </c>
      <c r="AC328" t="s">
        <v>2674</v>
      </c>
    </row>
    <row r="329" spans="1:29" x14ac:dyDescent="0.3">
      <c r="A329" s="3">
        <v>572</v>
      </c>
      <c r="B329" s="3">
        <v>6</v>
      </c>
      <c r="C329" t="s">
        <v>2614</v>
      </c>
      <c r="D329">
        <v>2785117</v>
      </c>
      <c r="E329" t="s">
        <v>5037</v>
      </c>
      <c r="I329" t="s">
        <v>5038</v>
      </c>
      <c r="J329" t="s">
        <v>5039</v>
      </c>
      <c r="L329">
        <v>10</v>
      </c>
      <c r="M329" t="s">
        <v>5040</v>
      </c>
      <c r="N329" t="s">
        <v>5041</v>
      </c>
      <c r="O329" t="s">
        <v>5042</v>
      </c>
      <c r="P329" s="7">
        <v>42125</v>
      </c>
      <c r="Q329">
        <v>29</v>
      </c>
      <c r="R329" t="s">
        <v>2895</v>
      </c>
      <c r="T329" t="s">
        <v>2755</v>
      </c>
      <c r="U329">
        <v>2015</v>
      </c>
      <c r="V329" t="s">
        <v>5043</v>
      </c>
      <c r="AB329" t="s">
        <v>4774</v>
      </c>
      <c r="AC329" t="s">
        <v>4775</v>
      </c>
    </row>
    <row r="330" spans="1:29" x14ac:dyDescent="0.3">
      <c r="A330" s="3">
        <v>573</v>
      </c>
      <c r="B330" s="3">
        <v>6</v>
      </c>
      <c r="C330" t="s">
        <v>2614</v>
      </c>
      <c r="D330">
        <v>606985</v>
      </c>
      <c r="E330" t="s">
        <v>5030</v>
      </c>
      <c r="I330" t="s">
        <v>5031</v>
      </c>
      <c r="J330" t="s">
        <v>5032</v>
      </c>
      <c r="L330">
        <v>35</v>
      </c>
      <c r="M330" t="s">
        <v>5033</v>
      </c>
      <c r="N330" t="s">
        <v>5034</v>
      </c>
      <c r="O330" t="s">
        <v>5035</v>
      </c>
      <c r="P330" s="7">
        <v>37530</v>
      </c>
      <c r="Q330">
        <v>20</v>
      </c>
      <c r="R330" s="9">
        <v>43102</v>
      </c>
      <c r="T330" t="s">
        <v>2681</v>
      </c>
      <c r="U330">
        <v>2002</v>
      </c>
      <c r="V330" t="s">
        <v>5036</v>
      </c>
      <c r="AB330" t="s">
        <v>3625</v>
      </c>
      <c r="AC330" t="s">
        <v>3626</v>
      </c>
    </row>
    <row r="331" spans="1:29" x14ac:dyDescent="0.3">
      <c r="A331" s="3">
        <v>574</v>
      </c>
      <c r="B331" s="3">
        <v>6</v>
      </c>
      <c r="C331" t="s">
        <v>2614</v>
      </c>
      <c r="D331">
        <v>2643770</v>
      </c>
      <c r="E331" t="s">
        <v>5073</v>
      </c>
      <c r="I331" t="s">
        <v>5074</v>
      </c>
      <c r="J331" t="s">
        <v>5075</v>
      </c>
      <c r="L331">
        <v>19</v>
      </c>
      <c r="M331" t="s">
        <v>5076</v>
      </c>
      <c r="N331" t="s">
        <v>5077</v>
      </c>
      <c r="O331" t="s">
        <v>5078</v>
      </c>
      <c r="P331" t="s">
        <v>5079</v>
      </c>
      <c r="Q331">
        <v>25</v>
      </c>
      <c r="R331">
        <v>4</v>
      </c>
      <c r="T331" t="s">
        <v>2671</v>
      </c>
      <c r="U331">
        <v>2014</v>
      </c>
      <c r="V331" t="s">
        <v>5080</v>
      </c>
      <c r="AB331" t="s">
        <v>4774</v>
      </c>
      <c r="AC331" t="s">
        <v>4775</v>
      </c>
    </row>
    <row r="332" spans="1:29" x14ac:dyDescent="0.3">
      <c r="A332" s="3">
        <v>575</v>
      </c>
      <c r="B332" s="3">
        <v>6</v>
      </c>
      <c r="C332" t="s">
        <v>2614</v>
      </c>
      <c r="D332">
        <v>1296595</v>
      </c>
      <c r="E332" t="s">
        <v>4978</v>
      </c>
      <c r="I332" t="s">
        <v>4979</v>
      </c>
      <c r="J332" t="s">
        <v>4980</v>
      </c>
      <c r="L332">
        <v>12</v>
      </c>
      <c r="M332" t="s">
        <v>4981</v>
      </c>
      <c r="N332" t="s">
        <v>4982</v>
      </c>
      <c r="O332" t="s">
        <v>4788</v>
      </c>
      <c r="P332" t="s">
        <v>4983</v>
      </c>
      <c r="Q332">
        <v>32</v>
      </c>
      <c r="R332">
        <v>9</v>
      </c>
      <c r="T332" t="s">
        <v>2737</v>
      </c>
      <c r="U332">
        <v>2006</v>
      </c>
      <c r="V332" t="s">
        <v>4789</v>
      </c>
      <c r="AB332" t="s">
        <v>3555</v>
      </c>
      <c r="AC332" t="s">
        <v>3556</v>
      </c>
    </row>
    <row r="333" spans="1:29" x14ac:dyDescent="0.3">
      <c r="A333" s="3">
        <v>576</v>
      </c>
      <c r="B333" s="3">
        <v>6</v>
      </c>
      <c r="C333" t="s">
        <v>2614</v>
      </c>
      <c r="D333">
        <v>3182433</v>
      </c>
      <c r="E333" t="s">
        <v>4993</v>
      </c>
      <c r="I333" t="s">
        <v>4994</v>
      </c>
      <c r="J333" t="s">
        <v>4995</v>
      </c>
      <c r="L333">
        <v>24</v>
      </c>
      <c r="M333" t="s">
        <v>4996</v>
      </c>
      <c r="N333" t="s">
        <v>4997</v>
      </c>
      <c r="O333" t="s">
        <v>4077</v>
      </c>
      <c r="P333" s="7">
        <v>43101</v>
      </c>
      <c r="Q333">
        <v>77</v>
      </c>
      <c r="R333">
        <v>2</v>
      </c>
      <c r="T333" t="s">
        <v>2859</v>
      </c>
      <c r="U333">
        <v>2018</v>
      </c>
      <c r="V333" t="s">
        <v>4078</v>
      </c>
      <c r="AB333" t="s">
        <v>3625</v>
      </c>
      <c r="AC333" t="s">
        <v>3626</v>
      </c>
    </row>
    <row r="334" spans="1:29" x14ac:dyDescent="0.3">
      <c r="A334" s="3">
        <v>577</v>
      </c>
      <c r="B334" s="3">
        <v>6</v>
      </c>
      <c r="C334" t="s">
        <v>2614</v>
      </c>
      <c r="D334">
        <v>3028218</v>
      </c>
      <c r="E334" t="s">
        <v>5065</v>
      </c>
      <c r="I334" t="s">
        <v>5066</v>
      </c>
      <c r="J334" t="s">
        <v>5067</v>
      </c>
      <c r="L334">
        <v>33</v>
      </c>
      <c r="M334" t="s">
        <v>5068</v>
      </c>
      <c r="N334" t="s">
        <v>5069</v>
      </c>
      <c r="O334" t="s">
        <v>5070</v>
      </c>
      <c r="P334" s="7">
        <v>42614</v>
      </c>
      <c r="Q334">
        <v>35</v>
      </c>
      <c r="R334">
        <v>6</v>
      </c>
      <c r="T334" t="s">
        <v>3131</v>
      </c>
      <c r="U334">
        <v>2016</v>
      </c>
      <c r="V334" t="s">
        <v>5071</v>
      </c>
      <c r="AB334" t="s">
        <v>5072</v>
      </c>
      <c r="AC334" t="s">
        <v>4951</v>
      </c>
    </row>
    <row r="335" spans="1:29" x14ac:dyDescent="0.3">
      <c r="A335" s="3">
        <v>578</v>
      </c>
      <c r="B335" s="3">
        <v>6</v>
      </c>
      <c r="C335" t="s">
        <v>2614</v>
      </c>
      <c r="D335">
        <v>685155</v>
      </c>
      <c r="E335" t="s">
        <v>5058</v>
      </c>
      <c r="I335" t="s">
        <v>5059</v>
      </c>
      <c r="J335" t="s">
        <v>5060</v>
      </c>
      <c r="L335">
        <v>4</v>
      </c>
      <c r="M335" t="s">
        <v>5061</v>
      </c>
      <c r="U335">
        <v>1997</v>
      </c>
      <c r="W335" t="s">
        <v>5062</v>
      </c>
      <c r="X335" t="s">
        <v>5063</v>
      </c>
      <c r="Z335" t="s">
        <v>5064</v>
      </c>
      <c r="AB335" t="s">
        <v>2623</v>
      </c>
      <c r="AC335" t="s">
        <v>2624</v>
      </c>
    </row>
    <row r="336" spans="1:29" x14ac:dyDescent="0.3">
      <c r="A336" s="3">
        <v>579</v>
      </c>
      <c r="B336" s="3">
        <v>6</v>
      </c>
      <c r="C336" t="s">
        <v>2614</v>
      </c>
      <c r="D336">
        <v>2516200</v>
      </c>
      <c r="E336" t="s">
        <v>5099</v>
      </c>
      <c r="I336" t="s">
        <v>5100</v>
      </c>
      <c r="J336" t="s">
        <v>2817</v>
      </c>
      <c r="L336">
        <v>8</v>
      </c>
      <c r="M336" t="s">
        <v>5101</v>
      </c>
      <c r="N336" t="s">
        <v>5102</v>
      </c>
      <c r="U336">
        <v>2013</v>
      </c>
      <c r="W336" t="s">
        <v>5103</v>
      </c>
      <c r="X336" t="s">
        <v>5104</v>
      </c>
      <c r="Z336" t="s">
        <v>5105</v>
      </c>
      <c r="AB336" t="s">
        <v>2623</v>
      </c>
      <c r="AC336" t="s">
        <v>2624</v>
      </c>
    </row>
    <row r="337" spans="1:29" x14ac:dyDescent="0.3">
      <c r="A337" s="3">
        <v>580</v>
      </c>
      <c r="B337" s="3">
        <v>6</v>
      </c>
      <c r="C337" t="s">
        <v>2614</v>
      </c>
      <c r="D337">
        <v>1105248</v>
      </c>
      <c r="E337" t="s">
        <v>4998</v>
      </c>
      <c r="I337" t="s">
        <v>4999</v>
      </c>
      <c r="J337" t="s">
        <v>5000</v>
      </c>
      <c r="L337">
        <v>10</v>
      </c>
      <c r="M337" t="s">
        <v>5001</v>
      </c>
      <c r="N337" t="s">
        <v>5002</v>
      </c>
      <c r="U337">
        <v>2005</v>
      </c>
      <c r="W337" t="s">
        <v>5003</v>
      </c>
      <c r="X337" t="s">
        <v>5004</v>
      </c>
      <c r="Z337" t="s">
        <v>5005</v>
      </c>
      <c r="AB337" t="s">
        <v>2623</v>
      </c>
      <c r="AC337" t="s">
        <v>2624</v>
      </c>
    </row>
    <row r="338" spans="1:29" x14ac:dyDescent="0.3">
      <c r="A338" s="3">
        <v>581</v>
      </c>
      <c r="B338" s="3">
        <v>6</v>
      </c>
      <c r="C338" t="s">
        <v>2614</v>
      </c>
      <c r="D338">
        <v>1843078</v>
      </c>
      <c r="E338" t="s">
        <v>4984</v>
      </c>
      <c r="I338" t="s">
        <v>4985</v>
      </c>
      <c r="J338" t="s">
        <v>4986</v>
      </c>
      <c r="L338">
        <v>5</v>
      </c>
      <c r="M338" t="s">
        <v>4987</v>
      </c>
      <c r="N338" t="s">
        <v>4988</v>
      </c>
      <c r="U338">
        <v>2010</v>
      </c>
      <c r="W338" t="s">
        <v>4989</v>
      </c>
      <c r="X338" t="s">
        <v>4990</v>
      </c>
      <c r="Z338" t="s">
        <v>4991</v>
      </c>
      <c r="AA338" t="s">
        <v>4992</v>
      </c>
      <c r="AB338" t="s">
        <v>2705</v>
      </c>
      <c r="AC338" t="s">
        <v>2674</v>
      </c>
    </row>
    <row r="339" spans="1:29" x14ac:dyDescent="0.3">
      <c r="A339" s="3">
        <v>582</v>
      </c>
      <c r="B339" s="3">
        <v>6</v>
      </c>
      <c r="C339" t="s">
        <v>2614</v>
      </c>
      <c r="D339">
        <v>1631667</v>
      </c>
      <c r="E339" t="s">
        <v>5089</v>
      </c>
      <c r="I339" t="s">
        <v>5090</v>
      </c>
      <c r="J339" t="s">
        <v>5091</v>
      </c>
      <c r="L339">
        <v>21</v>
      </c>
      <c r="M339" t="s">
        <v>5092</v>
      </c>
      <c r="N339" t="s">
        <v>5093</v>
      </c>
      <c r="O339" t="s">
        <v>4375</v>
      </c>
      <c r="P339" s="7">
        <v>40118</v>
      </c>
      <c r="Q339">
        <v>85</v>
      </c>
      <c r="R339" s="9">
        <v>43416</v>
      </c>
      <c r="T339" t="s">
        <v>2737</v>
      </c>
      <c r="U339">
        <v>2009</v>
      </c>
      <c r="V339" t="s">
        <v>4377</v>
      </c>
      <c r="AB339" t="s">
        <v>2935</v>
      </c>
      <c r="AC339" t="s">
        <v>2936</v>
      </c>
    </row>
    <row r="340" spans="1:29" x14ac:dyDescent="0.3">
      <c r="A340" s="3">
        <v>583</v>
      </c>
      <c r="B340" s="3">
        <v>6</v>
      </c>
      <c r="C340" t="s">
        <v>2614</v>
      </c>
      <c r="D340">
        <v>2457182</v>
      </c>
      <c r="E340" t="s">
        <v>5106</v>
      </c>
      <c r="I340" t="s">
        <v>5107</v>
      </c>
      <c r="J340" t="s">
        <v>5108</v>
      </c>
      <c r="L340">
        <v>6</v>
      </c>
      <c r="M340" t="s">
        <v>5109</v>
      </c>
      <c r="N340" t="s">
        <v>5110</v>
      </c>
      <c r="U340">
        <v>2012</v>
      </c>
      <c r="W340" t="s">
        <v>5111</v>
      </c>
      <c r="X340" t="s">
        <v>5112</v>
      </c>
      <c r="Z340" t="s">
        <v>5113</v>
      </c>
      <c r="AB340" t="s">
        <v>2623</v>
      </c>
      <c r="AC340" t="s">
        <v>2624</v>
      </c>
    </row>
    <row r="341" spans="1:29" x14ac:dyDescent="0.3">
      <c r="A341" s="3">
        <v>584</v>
      </c>
      <c r="B341" s="3">
        <v>6</v>
      </c>
      <c r="C341" t="s">
        <v>2614</v>
      </c>
      <c r="D341">
        <v>1952527</v>
      </c>
      <c r="E341" t="s">
        <v>5179</v>
      </c>
      <c r="I341" t="s">
        <v>5180</v>
      </c>
      <c r="J341" t="s">
        <v>5181</v>
      </c>
      <c r="K341">
        <v>34</v>
      </c>
      <c r="L341">
        <v>32</v>
      </c>
      <c r="M341" t="s">
        <v>5182</v>
      </c>
      <c r="N341" t="s">
        <v>5183</v>
      </c>
      <c r="O341" t="s">
        <v>5184</v>
      </c>
      <c r="P341" s="7">
        <v>40634</v>
      </c>
      <c r="Q341">
        <v>10</v>
      </c>
      <c r="R341">
        <v>3</v>
      </c>
      <c r="T341" t="s">
        <v>2755</v>
      </c>
      <c r="U341">
        <v>2011</v>
      </c>
      <c r="V341" t="s">
        <v>5185</v>
      </c>
      <c r="AB341" t="s">
        <v>2705</v>
      </c>
      <c r="AC341" t="s">
        <v>2674</v>
      </c>
    </row>
    <row r="342" spans="1:29" x14ac:dyDescent="0.3">
      <c r="A342" s="3">
        <v>585</v>
      </c>
      <c r="B342" s="3">
        <v>6</v>
      </c>
      <c r="C342" t="s">
        <v>2614</v>
      </c>
      <c r="D342">
        <v>164484</v>
      </c>
      <c r="E342" t="s">
        <v>5171</v>
      </c>
      <c r="I342" t="s">
        <v>5172</v>
      </c>
      <c r="J342" t="s">
        <v>5173</v>
      </c>
      <c r="L342">
        <v>30</v>
      </c>
      <c r="M342" t="s">
        <v>5174</v>
      </c>
      <c r="W342" t="s">
        <v>5175</v>
      </c>
      <c r="Z342" t="s">
        <v>5176</v>
      </c>
      <c r="AB342" t="s">
        <v>5177</v>
      </c>
      <c r="AC342" t="s">
        <v>5178</v>
      </c>
    </row>
    <row r="343" spans="1:29" x14ac:dyDescent="0.3">
      <c r="A343" s="3">
        <v>586</v>
      </c>
      <c r="B343" s="3">
        <v>6</v>
      </c>
      <c r="C343" t="s">
        <v>2614</v>
      </c>
      <c r="D343">
        <v>3043817</v>
      </c>
      <c r="E343" t="s">
        <v>5114</v>
      </c>
      <c r="I343" t="s">
        <v>5115</v>
      </c>
      <c r="J343" t="s">
        <v>5116</v>
      </c>
      <c r="L343">
        <v>6</v>
      </c>
      <c r="M343" t="s">
        <v>5117</v>
      </c>
      <c r="N343" t="s">
        <v>5118</v>
      </c>
      <c r="O343" t="s">
        <v>5119</v>
      </c>
      <c r="P343" s="7">
        <v>42795</v>
      </c>
      <c r="Q343">
        <v>132</v>
      </c>
      <c r="R343" t="s">
        <v>2895</v>
      </c>
      <c r="T343" t="s">
        <v>3351</v>
      </c>
      <c r="U343">
        <v>2017</v>
      </c>
      <c r="V343" t="s">
        <v>5120</v>
      </c>
      <c r="AB343" t="s">
        <v>2694</v>
      </c>
      <c r="AC343" t="s">
        <v>2695</v>
      </c>
    </row>
    <row r="344" spans="1:29" x14ac:dyDescent="0.3">
      <c r="A344" s="3">
        <v>587</v>
      </c>
      <c r="B344" s="3">
        <v>6</v>
      </c>
      <c r="C344" t="s">
        <v>2614</v>
      </c>
      <c r="D344">
        <v>1722583</v>
      </c>
      <c r="E344" t="s">
        <v>5121</v>
      </c>
      <c r="I344" t="s">
        <v>5122</v>
      </c>
      <c r="J344" t="s">
        <v>5123</v>
      </c>
      <c r="L344">
        <v>6</v>
      </c>
      <c r="M344" t="s">
        <v>5124</v>
      </c>
      <c r="U344">
        <v>2008</v>
      </c>
      <c r="W344" t="s">
        <v>5125</v>
      </c>
      <c r="X344" t="s">
        <v>5126</v>
      </c>
      <c r="Z344" t="s">
        <v>5127</v>
      </c>
      <c r="AA344" t="s">
        <v>5128</v>
      </c>
      <c r="AB344" t="s">
        <v>5129</v>
      </c>
      <c r="AC344" t="s">
        <v>2764</v>
      </c>
    </row>
    <row r="345" spans="1:29" x14ac:dyDescent="0.3">
      <c r="A345" s="3">
        <v>588</v>
      </c>
      <c r="B345" s="3">
        <v>6</v>
      </c>
      <c r="C345" t="s">
        <v>2614</v>
      </c>
      <c r="D345">
        <v>1702002</v>
      </c>
      <c r="E345" t="s">
        <v>5081</v>
      </c>
      <c r="I345" t="s">
        <v>5082</v>
      </c>
      <c r="J345" t="s">
        <v>5083</v>
      </c>
      <c r="L345">
        <v>5</v>
      </c>
      <c r="M345" t="s">
        <v>5084</v>
      </c>
      <c r="U345">
        <v>2009</v>
      </c>
      <c r="W345" t="s">
        <v>5085</v>
      </c>
      <c r="X345" t="s">
        <v>5086</v>
      </c>
      <c r="Z345" t="s">
        <v>5087</v>
      </c>
      <c r="AA345" t="s">
        <v>5088</v>
      </c>
      <c r="AB345" t="s">
        <v>2739</v>
      </c>
      <c r="AC345" t="s">
        <v>2740</v>
      </c>
    </row>
    <row r="346" spans="1:29" x14ac:dyDescent="0.3">
      <c r="A346" s="3">
        <v>589</v>
      </c>
      <c r="B346" s="3">
        <v>6</v>
      </c>
      <c r="C346" t="s">
        <v>2614</v>
      </c>
      <c r="D346">
        <v>1709753</v>
      </c>
      <c r="E346" t="s">
        <v>5157</v>
      </c>
      <c r="I346" t="s">
        <v>5158</v>
      </c>
      <c r="J346" t="s">
        <v>5159</v>
      </c>
      <c r="L346">
        <v>20</v>
      </c>
      <c r="M346" t="s">
        <v>5160</v>
      </c>
      <c r="N346" t="s">
        <v>5161</v>
      </c>
      <c r="O346" t="s">
        <v>3258</v>
      </c>
      <c r="P346" t="s">
        <v>5162</v>
      </c>
      <c r="Q346">
        <v>47</v>
      </c>
      <c r="R346">
        <v>4</v>
      </c>
      <c r="T346" t="s">
        <v>3351</v>
      </c>
      <c r="U346">
        <v>2005</v>
      </c>
      <c r="V346" t="s">
        <v>3260</v>
      </c>
      <c r="AB346" t="s">
        <v>3261</v>
      </c>
      <c r="AC346" t="s">
        <v>3262</v>
      </c>
    </row>
    <row r="347" spans="1:29" x14ac:dyDescent="0.3">
      <c r="A347" s="3">
        <v>590</v>
      </c>
      <c r="B347" s="3">
        <v>6</v>
      </c>
      <c r="C347" t="s">
        <v>2614</v>
      </c>
      <c r="D347">
        <v>3220964</v>
      </c>
      <c r="E347" t="s">
        <v>10886</v>
      </c>
      <c r="I347" t="s">
        <v>10887</v>
      </c>
      <c r="J347" t="s">
        <v>10888</v>
      </c>
      <c r="L347">
        <v>13</v>
      </c>
      <c r="M347" t="s">
        <v>10889</v>
      </c>
      <c r="N347" t="s">
        <v>10890</v>
      </c>
      <c r="O347" t="s">
        <v>3309</v>
      </c>
      <c r="P347" s="7">
        <v>40360</v>
      </c>
      <c r="Q347">
        <v>12</v>
      </c>
      <c r="R347" s="9">
        <v>43163</v>
      </c>
      <c r="T347" t="s">
        <v>3168</v>
      </c>
      <c r="U347">
        <v>2010</v>
      </c>
      <c r="V347" t="s">
        <v>3310</v>
      </c>
      <c r="AB347" t="s">
        <v>2642</v>
      </c>
      <c r="AC347" t="s">
        <v>2643</v>
      </c>
    </row>
    <row r="348" spans="1:29" x14ac:dyDescent="0.3">
      <c r="A348" s="3">
        <v>591</v>
      </c>
      <c r="B348" s="3">
        <v>6</v>
      </c>
      <c r="C348" t="s">
        <v>2614</v>
      </c>
      <c r="D348">
        <v>3221024</v>
      </c>
      <c r="E348" t="s">
        <v>4627</v>
      </c>
      <c r="I348" t="s">
        <v>4628</v>
      </c>
      <c r="J348" t="s">
        <v>4629</v>
      </c>
      <c r="L348">
        <v>19</v>
      </c>
      <c r="M348" t="s">
        <v>10891</v>
      </c>
      <c r="N348" t="s">
        <v>4631</v>
      </c>
      <c r="O348" t="s">
        <v>3309</v>
      </c>
      <c r="P348" s="7">
        <v>40634</v>
      </c>
      <c r="Q348">
        <v>13</v>
      </c>
      <c r="R348">
        <v>2</v>
      </c>
      <c r="T348" t="s">
        <v>2770</v>
      </c>
      <c r="U348">
        <v>2011</v>
      </c>
      <c r="V348" t="s">
        <v>3310</v>
      </c>
      <c r="AB348" t="s">
        <v>2642</v>
      </c>
      <c r="AC348" t="s">
        <v>2643</v>
      </c>
    </row>
    <row r="349" spans="1:29" x14ac:dyDescent="0.3">
      <c r="A349" s="3">
        <v>592</v>
      </c>
      <c r="B349" s="3">
        <v>6</v>
      </c>
      <c r="C349" t="s">
        <v>2614</v>
      </c>
      <c r="D349">
        <v>3036733</v>
      </c>
      <c r="E349" t="s">
        <v>5094</v>
      </c>
      <c r="I349" t="s">
        <v>5095</v>
      </c>
      <c r="J349" t="s">
        <v>5096</v>
      </c>
      <c r="L349">
        <v>14</v>
      </c>
      <c r="M349" t="s">
        <v>5097</v>
      </c>
      <c r="N349" t="s">
        <v>5098</v>
      </c>
      <c r="O349" t="s">
        <v>3789</v>
      </c>
      <c r="P349" s="7">
        <v>35156</v>
      </c>
      <c r="Q349">
        <v>9</v>
      </c>
      <c r="R349">
        <v>2</v>
      </c>
      <c r="T349" t="s">
        <v>2770</v>
      </c>
      <c r="U349">
        <v>1996</v>
      </c>
      <c r="V349" t="s">
        <v>3790</v>
      </c>
      <c r="AB349" t="s">
        <v>2884</v>
      </c>
      <c r="AC349" t="s">
        <v>2695</v>
      </c>
    </row>
    <row r="350" spans="1:29" x14ac:dyDescent="0.3">
      <c r="A350" s="3">
        <v>593</v>
      </c>
      <c r="B350" s="3">
        <v>6</v>
      </c>
      <c r="C350" t="s">
        <v>2614</v>
      </c>
      <c r="D350">
        <v>2320685</v>
      </c>
      <c r="E350" t="s">
        <v>5217</v>
      </c>
      <c r="I350" t="s">
        <v>5218</v>
      </c>
      <c r="J350" t="s">
        <v>5219</v>
      </c>
      <c r="L350">
        <v>14</v>
      </c>
      <c r="M350" t="s">
        <v>5220</v>
      </c>
      <c r="N350" t="s">
        <v>5221</v>
      </c>
      <c r="O350" t="s">
        <v>5222</v>
      </c>
      <c r="P350" s="7">
        <v>38473</v>
      </c>
      <c r="Q350">
        <v>14</v>
      </c>
      <c r="R350">
        <v>5</v>
      </c>
      <c r="T350" t="s">
        <v>2755</v>
      </c>
      <c r="U350">
        <v>2005</v>
      </c>
      <c r="V350" t="s">
        <v>5223</v>
      </c>
      <c r="AB350" t="s">
        <v>2739</v>
      </c>
      <c r="AC350" t="s">
        <v>2740</v>
      </c>
    </row>
    <row r="351" spans="1:29" x14ac:dyDescent="0.3">
      <c r="A351" s="3">
        <v>594</v>
      </c>
      <c r="B351" s="3">
        <v>6</v>
      </c>
      <c r="C351" t="s">
        <v>2614</v>
      </c>
      <c r="D351">
        <v>1975235</v>
      </c>
      <c r="E351" t="s">
        <v>5146</v>
      </c>
      <c r="I351" t="s">
        <v>5147</v>
      </c>
      <c r="J351" t="s">
        <v>5148</v>
      </c>
      <c r="L351">
        <v>22</v>
      </c>
      <c r="M351" t="s">
        <v>5149</v>
      </c>
      <c r="N351" t="s">
        <v>5150</v>
      </c>
      <c r="O351" t="s">
        <v>3961</v>
      </c>
      <c r="P351" t="s">
        <v>5151</v>
      </c>
      <c r="Q351">
        <v>230</v>
      </c>
      <c r="R351">
        <v>13</v>
      </c>
      <c r="T351" t="s">
        <v>3563</v>
      </c>
      <c r="U351">
        <v>2011</v>
      </c>
      <c r="V351" t="s">
        <v>3963</v>
      </c>
      <c r="AB351" t="s">
        <v>3964</v>
      </c>
      <c r="AC351" t="s">
        <v>2936</v>
      </c>
    </row>
    <row r="352" spans="1:29" x14ac:dyDescent="0.3">
      <c r="A352" s="3">
        <v>595</v>
      </c>
      <c r="B352" s="3">
        <v>6</v>
      </c>
      <c r="C352" t="s">
        <v>2614</v>
      </c>
      <c r="D352">
        <v>1849879</v>
      </c>
      <c r="E352" t="s">
        <v>5195</v>
      </c>
      <c r="I352" t="s">
        <v>5196</v>
      </c>
      <c r="J352" t="s">
        <v>5197</v>
      </c>
      <c r="L352">
        <v>6</v>
      </c>
      <c r="M352" t="s">
        <v>5198</v>
      </c>
      <c r="N352" t="s">
        <v>5199</v>
      </c>
      <c r="U352">
        <v>2010</v>
      </c>
      <c r="W352" t="s">
        <v>5200</v>
      </c>
      <c r="X352" t="s">
        <v>5201</v>
      </c>
      <c r="Z352" t="s">
        <v>5202</v>
      </c>
      <c r="AB352" t="s">
        <v>2623</v>
      </c>
      <c r="AC352" t="s">
        <v>2624</v>
      </c>
    </row>
    <row r="353" spans="1:29" x14ac:dyDescent="0.3">
      <c r="A353" s="3">
        <v>596</v>
      </c>
      <c r="B353" s="3">
        <v>6</v>
      </c>
      <c r="C353" t="s">
        <v>2614</v>
      </c>
      <c r="D353">
        <v>373545</v>
      </c>
      <c r="E353" t="s">
        <v>5210</v>
      </c>
      <c r="I353" t="s">
        <v>5211</v>
      </c>
      <c r="J353" t="s">
        <v>5212</v>
      </c>
      <c r="L353">
        <v>26</v>
      </c>
      <c r="M353" t="s">
        <v>5213</v>
      </c>
      <c r="N353" t="s">
        <v>5214</v>
      </c>
      <c r="O353" t="s">
        <v>5215</v>
      </c>
      <c r="P353" s="7">
        <v>36951</v>
      </c>
      <c r="Q353">
        <v>128</v>
      </c>
      <c r="R353" s="9">
        <v>43102</v>
      </c>
      <c r="T353" t="s">
        <v>3351</v>
      </c>
      <c r="U353">
        <v>2001</v>
      </c>
      <c r="V353" t="s">
        <v>5216</v>
      </c>
      <c r="AB353" t="s">
        <v>2884</v>
      </c>
      <c r="AC353" t="s">
        <v>2695</v>
      </c>
    </row>
    <row r="354" spans="1:29" x14ac:dyDescent="0.3">
      <c r="A354" s="3">
        <v>597</v>
      </c>
      <c r="B354" s="3">
        <v>6</v>
      </c>
      <c r="C354" t="s">
        <v>2614</v>
      </c>
      <c r="D354">
        <v>1292326</v>
      </c>
      <c r="E354" t="s">
        <v>5130</v>
      </c>
      <c r="I354" t="s">
        <v>5131</v>
      </c>
      <c r="J354" t="s">
        <v>5132</v>
      </c>
      <c r="L354">
        <v>3</v>
      </c>
      <c r="M354" t="s">
        <v>5133</v>
      </c>
      <c r="N354" t="s">
        <v>5134</v>
      </c>
      <c r="U354">
        <v>2007</v>
      </c>
      <c r="W354" t="s">
        <v>5135</v>
      </c>
      <c r="X354" t="s">
        <v>5136</v>
      </c>
      <c r="Z354" t="s">
        <v>5137</v>
      </c>
      <c r="AA354" t="s">
        <v>5138</v>
      </c>
      <c r="AB354" t="s">
        <v>2705</v>
      </c>
      <c r="AC354" t="s">
        <v>2674</v>
      </c>
    </row>
    <row r="355" spans="1:29" x14ac:dyDescent="0.3">
      <c r="A355" s="3">
        <v>598</v>
      </c>
      <c r="B355" s="3">
        <v>6</v>
      </c>
      <c r="C355" t="s">
        <v>2614</v>
      </c>
      <c r="D355">
        <v>2979328</v>
      </c>
      <c r="E355" t="s">
        <v>5247</v>
      </c>
      <c r="I355" t="s">
        <v>5248</v>
      </c>
      <c r="J355" t="s">
        <v>5249</v>
      </c>
      <c r="L355">
        <v>24</v>
      </c>
      <c r="M355" t="s">
        <v>5250</v>
      </c>
      <c r="N355" t="s">
        <v>5251</v>
      </c>
      <c r="O355" t="s">
        <v>3961</v>
      </c>
      <c r="P355" s="7">
        <v>42614</v>
      </c>
      <c r="Q355">
        <v>321</v>
      </c>
      <c r="R355" t="s">
        <v>2895</v>
      </c>
      <c r="T355" t="s">
        <v>3131</v>
      </c>
      <c r="U355">
        <v>2016</v>
      </c>
      <c r="V355" t="s">
        <v>3963</v>
      </c>
      <c r="AB355" t="s">
        <v>3964</v>
      </c>
      <c r="AC355" t="s">
        <v>2936</v>
      </c>
    </row>
    <row r="356" spans="1:29" x14ac:dyDescent="0.3">
      <c r="A356" s="3">
        <v>599</v>
      </c>
      <c r="B356" s="3">
        <v>6</v>
      </c>
      <c r="C356" t="s">
        <v>2614</v>
      </c>
      <c r="D356">
        <v>1029904</v>
      </c>
      <c r="E356" t="s">
        <v>5231</v>
      </c>
      <c r="I356" t="s">
        <v>5232</v>
      </c>
      <c r="J356" t="s">
        <v>4743</v>
      </c>
      <c r="L356">
        <v>10</v>
      </c>
      <c r="M356" t="s">
        <v>5233</v>
      </c>
      <c r="N356" t="s">
        <v>5234</v>
      </c>
      <c r="O356" t="s">
        <v>3130</v>
      </c>
      <c r="P356" s="7">
        <v>38292</v>
      </c>
      <c r="Q356">
        <v>29</v>
      </c>
      <c r="R356">
        <v>6</v>
      </c>
      <c r="T356" t="s">
        <v>2681</v>
      </c>
      <c r="U356">
        <v>2004</v>
      </c>
      <c r="V356" t="s">
        <v>3132</v>
      </c>
      <c r="AB356" t="s">
        <v>2705</v>
      </c>
      <c r="AC356" t="s">
        <v>2674</v>
      </c>
    </row>
    <row r="357" spans="1:29" x14ac:dyDescent="0.3">
      <c r="A357" s="3">
        <v>600</v>
      </c>
      <c r="B357" s="3">
        <v>6</v>
      </c>
      <c r="C357" t="s">
        <v>2614</v>
      </c>
      <c r="D357">
        <v>1029904</v>
      </c>
      <c r="E357" t="s">
        <v>5231</v>
      </c>
      <c r="I357" t="s">
        <v>5232</v>
      </c>
      <c r="J357" t="s">
        <v>4743</v>
      </c>
      <c r="L357">
        <v>10</v>
      </c>
      <c r="M357" t="s">
        <v>5233</v>
      </c>
      <c r="N357" t="s">
        <v>5235</v>
      </c>
      <c r="U357">
        <v>2004</v>
      </c>
      <c r="W357" t="s">
        <v>5236</v>
      </c>
      <c r="X357" t="s">
        <v>5237</v>
      </c>
      <c r="Z357" t="s">
        <v>5238</v>
      </c>
      <c r="AA357" t="s">
        <v>5239</v>
      </c>
      <c r="AB357" t="s">
        <v>2705</v>
      </c>
      <c r="AC357" t="s">
        <v>2674</v>
      </c>
    </row>
    <row r="358" spans="1:29" x14ac:dyDescent="0.3">
      <c r="A358" s="3">
        <v>601</v>
      </c>
      <c r="B358" s="3">
        <v>6</v>
      </c>
      <c r="C358" t="s">
        <v>2614</v>
      </c>
      <c r="D358">
        <v>854123</v>
      </c>
      <c r="E358" t="s">
        <v>5139</v>
      </c>
      <c r="I358" t="s">
        <v>5140</v>
      </c>
      <c r="J358" t="s">
        <v>5141</v>
      </c>
      <c r="M358" t="s">
        <v>5142</v>
      </c>
      <c r="U358">
        <v>1995</v>
      </c>
      <c r="W358" t="s">
        <v>5143</v>
      </c>
      <c r="X358" t="s">
        <v>5144</v>
      </c>
      <c r="Z358" t="s">
        <v>5145</v>
      </c>
      <c r="AB358" t="s">
        <v>2623</v>
      </c>
      <c r="AC358" t="s">
        <v>2624</v>
      </c>
    </row>
    <row r="359" spans="1:29" x14ac:dyDescent="0.3">
      <c r="A359" s="3">
        <v>602</v>
      </c>
      <c r="B359" s="3">
        <v>6</v>
      </c>
      <c r="C359" t="s">
        <v>2614</v>
      </c>
      <c r="D359">
        <v>3048645</v>
      </c>
      <c r="E359" t="s">
        <v>5285</v>
      </c>
      <c r="I359" t="s">
        <v>5286</v>
      </c>
      <c r="J359" t="s">
        <v>5287</v>
      </c>
      <c r="L359">
        <v>21</v>
      </c>
      <c r="M359" t="s">
        <v>5288</v>
      </c>
      <c r="N359" t="s">
        <v>5289</v>
      </c>
      <c r="O359" t="s">
        <v>5290</v>
      </c>
      <c r="P359" s="7">
        <v>42736</v>
      </c>
      <c r="Q359">
        <v>6</v>
      </c>
      <c r="R359">
        <v>4</v>
      </c>
      <c r="T359" t="s">
        <v>2859</v>
      </c>
      <c r="U359">
        <v>2017</v>
      </c>
      <c r="V359" t="s">
        <v>5291</v>
      </c>
      <c r="AB359" t="s">
        <v>3050</v>
      </c>
      <c r="AC359" t="s">
        <v>3051</v>
      </c>
    </row>
    <row r="360" spans="1:29" x14ac:dyDescent="0.3">
      <c r="A360" s="3">
        <v>603</v>
      </c>
      <c r="B360" s="3">
        <v>6</v>
      </c>
      <c r="C360" t="s">
        <v>2614</v>
      </c>
      <c r="D360">
        <v>2974689</v>
      </c>
      <c r="E360" t="s">
        <v>5152</v>
      </c>
      <c r="I360" t="s">
        <v>5153</v>
      </c>
      <c r="J360" t="s">
        <v>5154</v>
      </c>
      <c r="L360">
        <v>25</v>
      </c>
      <c r="M360" t="s">
        <v>5155</v>
      </c>
      <c r="N360" t="s">
        <v>5156</v>
      </c>
      <c r="O360" t="s">
        <v>5035</v>
      </c>
      <c r="P360" s="7">
        <v>42583</v>
      </c>
      <c r="Q360">
        <v>48</v>
      </c>
      <c r="R360">
        <v>2</v>
      </c>
      <c r="T360" t="s">
        <v>2671</v>
      </c>
      <c r="U360">
        <v>2016</v>
      </c>
      <c r="V360" t="s">
        <v>5036</v>
      </c>
      <c r="AB360" t="s">
        <v>3625</v>
      </c>
      <c r="AC360" t="s">
        <v>3626</v>
      </c>
    </row>
    <row r="361" spans="1:29" x14ac:dyDescent="0.3">
      <c r="A361" s="3">
        <v>604</v>
      </c>
      <c r="B361" s="3">
        <v>6</v>
      </c>
      <c r="C361" t="s">
        <v>2614</v>
      </c>
      <c r="D361">
        <v>2320769</v>
      </c>
      <c r="E361" t="s">
        <v>5266</v>
      </c>
      <c r="I361" t="s">
        <v>5267</v>
      </c>
      <c r="J361" t="s">
        <v>5268</v>
      </c>
      <c r="L361">
        <v>13</v>
      </c>
      <c r="M361" t="s">
        <v>5269</v>
      </c>
      <c r="N361" t="s">
        <v>5270</v>
      </c>
      <c r="O361" t="s">
        <v>5222</v>
      </c>
      <c r="P361" s="7">
        <v>38626</v>
      </c>
      <c r="Q361">
        <v>14</v>
      </c>
      <c r="R361">
        <v>10</v>
      </c>
      <c r="T361" t="s">
        <v>2681</v>
      </c>
      <c r="U361">
        <v>2005</v>
      </c>
      <c r="V361" t="s">
        <v>5223</v>
      </c>
      <c r="AB361" t="s">
        <v>2739</v>
      </c>
      <c r="AC361" t="s">
        <v>2740</v>
      </c>
    </row>
    <row r="362" spans="1:29" x14ac:dyDescent="0.3">
      <c r="A362" s="3">
        <v>605</v>
      </c>
      <c r="B362" s="3">
        <v>6</v>
      </c>
      <c r="C362" t="s">
        <v>2614</v>
      </c>
      <c r="D362">
        <v>1641464</v>
      </c>
      <c r="E362" t="s">
        <v>5278</v>
      </c>
      <c r="I362" t="s">
        <v>5279</v>
      </c>
      <c r="J362" t="s">
        <v>3974</v>
      </c>
      <c r="L362">
        <v>8</v>
      </c>
      <c r="M362" t="s">
        <v>5280</v>
      </c>
      <c r="U362">
        <v>1997</v>
      </c>
      <c r="W362" t="s">
        <v>5281</v>
      </c>
      <c r="X362" t="s">
        <v>5282</v>
      </c>
      <c r="AA362" t="s">
        <v>4854</v>
      </c>
      <c r="AB362" t="s">
        <v>5283</v>
      </c>
      <c r="AC362" t="s">
        <v>5284</v>
      </c>
    </row>
    <row r="363" spans="1:29" x14ac:dyDescent="0.3">
      <c r="A363" s="3">
        <v>606</v>
      </c>
      <c r="B363" s="3">
        <v>6</v>
      </c>
      <c r="C363" t="s">
        <v>2614</v>
      </c>
      <c r="D363">
        <v>3081110</v>
      </c>
      <c r="E363" t="s">
        <v>5259</v>
      </c>
      <c r="I363" t="s">
        <v>5260</v>
      </c>
      <c r="J363" t="s">
        <v>5261</v>
      </c>
      <c r="L363">
        <v>30</v>
      </c>
      <c r="M363" t="s">
        <v>5262</v>
      </c>
      <c r="N363" t="s">
        <v>5263</v>
      </c>
      <c r="U363">
        <v>2017</v>
      </c>
      <c r="W363" t="s">
        <v>5264</v>
      </c>
      <c r="Z363" t="s">
        <v>5265</v>
      </c>
      <c r="AB363" t="s">
        <v>2683</v>
      </c>
      <c r="AC363" t="s">
        <v>2674</v>
      </c>
    </row>
    <row r="364" spans="1:29" x14ac:dyDescent="0.3">
      <c r="A364" s="3">
        <v>607</v>
      </c>
      <c r="B364" s="3">
        <v>6</v>
      </c>
      <c r="C364" t="s">
        <v>2614</v>
      </c>
      <c r="D364">
        <v>2532077</v>
      </c>
      <c r="E364" t="s">
        <v>5240</v>
      </c>
      <c r="I364" t="s">
        <v>5241</v>
      </c>
      <c r="J364" t="s">
        <v>5242</v>
      </c>
      <c r="L364">
        <v>24</v>
      </c>
      <c r="M364" t="s">
        <v>5243</v>
      </c>
      <c r="N364" t="s">
        <v>5244</v>
      </c>
      <c r="O364" t="s">
        <v>5245</v>
      </c>
      <c r="P364" s="7">
        <v>41183</v>
      </c>
      <c r="Q364">
        <v>9</v>
      </c>
      <c r="R364">
        <v>4</v>
      </c>
      <c r="T364" t="s">
        <v>2681</v>
      </c>
      <c r="U364">
        <v>2012</v>
      </c>
      <c r="V364" t="s">
        <v>5246</v>
      </c>
      <c r="AB364" t="s">
        <v>3075</v>
      </c>
      <c r="AC364" t="s">
        <v>3076</v>
      </c>
    </row>
    <row r="365" spans="1:29" x14ac:dyDescent="0.3">
      <c r="A365" s="3">
        <v>608</v>
      </c>
      <c r="B365" s="3">
        <v>6</v>
      </c>
      <c r="C365" t="s">
        <v>2614</v>
      </c>
      <c r="D365">
        <v>2209935</v>
      </c>
      <c r="E365" t="s">
        <v>5224</v>
      </c>
      <c r="I365" t="s">
        <v>5225</v>
      </c>
      <c r="J365" t="s">
        <v>5226</v>
      </c>
      <c r="L365">
        <v>9</v>
      </c>
      <c r="M365" t="s">
        <v>5227</v>
      </c>
      <c r="N365" t="s">
        <v>5228</v>
      </c>
      <c r="O365" t="s">
        <v>5229</v>
      </c>
      <c r="P365" s="7">
        <v>40299</v>
      </c>
      <c r="Q365">
        <v>18</v>
      </c>
      <c r="R365">
        <v>4</v>
      </c>
      <c r="T365" t="s">
        <v>2755</v>
      </c>
      <c r="U365">
        <v>2010</v>
      </c>
      <c r="V365" t="s">
        <v>5230</v>
      </c>
      <c r="AB365" t="s">
        <v>2739</v>
      </c>
      <c r="AC365" t="s">
        <v>2740</v>
      </c>
    </row>
    <row r="366" spans="1:29" x14ac:dyDescent="0.3">
      <c r="A366" s="3">
        <v>609</v>
      </c>
      <c r="B366" s="3">
        <v>6</v>
      </c>
      <c r="C366" t="s">
        <v>2614</v>
      </c>
      <c r="D366">
        <v>2443696</v>
      </c>
      <c r="E366" t="s">
        <v>5298</v>
      </c>
      <c r="I366" t="s">
        <v>5299</v>
      </c>
      <c r="J366" t="s">
        <v>5300</v>
      </c>
      <c r="L366">
        <v>30</v>
      </c>
      <c r="M366" t="s">
        <v>5301</v>
      </c>
      <c r="N366" t="s">
        <v>5302</v>
      </c>
      <c r="O366" t="s">
        <v>2680</v>
      </c>
      <c r="P366" s="7">
        <v>41306</v>
      </c>
      <c r="Q366">
        <v>12</v>
      </c>
      <c r="R366">
        <v>1</v>
      </c>
      <c r="T366" t="s">
        <v>3048</v>
      </c>
      <c r="U366">
        <v>2013</v>
      </c>
      <c r="V366" t="s">
        <v>2682</v>
      </c>
      <c r="AB366" t="s">
        <v>2683</v>
      </c>
      <c r="AC366" t="s">
        <v>2684</v>
      </c>
    </row>
    <row r="367" spans="1:29" x14ac:dyDescent="0.3">
      <c r="A367" s="3">
        <v>610</v>
      </c>
      <c r="B367" s="3">
        <v>6</v>
      </c>
      <c r="C367" t="s">
        <v>2614</v>
      </c>
      <c r="D367">
        <v>1814720</v>
      </c>
      <c r="E367" t="s">
        <v>5292</v>
      </c>
      <c r="I367" t="s">
        <v>5293</v>
      </c>
      <c r="J367" t="s">
        <v>5294</v>
      </c>
      <c r="L367">
        <v>15</v>
      </c>
      <c r="M367" t="s">
        <v>5295</v>
      </c>
      <c r="N367" t="s">
        <v>5296</v>
      </c>
      <c r="O367" t="s">
        <v>4788</v>
      </c>
      <c r="P367" t="s">
        <v>5297</v>
      </c>
      <c r="Q367">
        <v>36</v>
      </c>
      <c r="R367">
        <v>7</v>
      </c>
      <c r="T367" t="s">
        <v>3168</v>
      </c>
      <c r="U367">
        <v>2010</v>
      </c>
      <c r="V367" t="s">
        <v>4789</v>
      </c>
      <c r="AB367" t="s">
        <v>3555</v>
      </c>
      <c r="AC367" t="s">
        <v>3556</v>
      </c>
    </row>
    <row r="368" spans="1:29" x14ac:dyDescent="0.3">
      <c r="A368" s="3">
        <v>611</v>
      </c>
      <c r="B368" s="3">
        <v>6</v>
      </c>
      <c r="C368" t="s">
        <v>2614</v>
      </c>
      <c r="D368">
        <v>1523732</v>
      </c>
      <c r="E368" t="s">
        <v>5163</v>
      </c>
      <c r="I368" t="s">
        <v>5164</v>
      </c>
      <c r="J368" t="s">
        <v>5165</v>
      </c>
      <c r="L368">
        <v>21</v>
      </c>
      <c r="M368" t="s">
        <v>5166</v>
      </c>
      <c r="N368" t="s">
        <v>5167</v>
      </c>
      <c r="O368" t="s">
        <v>5168</v>
      </c>
      <c r="P368" t="s">
        <v>5169</v>
      </c>
      <c r="Q368">
        <v>79</v>
      </c>
      <c r="R368">
        <v>8</v>
      </c>
      <c r="T368" t="s">
        <v>2770</v>
      </c>
      <c r="U368">
        <v>2009</v>
      </c>
      <c r="V368" t="s">
        <v>5170</v>
      </c>
      <c r="AB368" t="s">
        <v>2884</v>
      </c>
      <c r="AC368" t="s">
        <v>2695</v>
      </c>
    </row>
    <row r="369" spans="1:29" x14ac:dyDescent="0.3">
      <c r="A369" s="3">
        <v>612</v>
      </c>
      <c r="B369" s="3">
        <v>6</v>
      </c>
      <c r="C369" t="s">
        <v>2614</v>
      </c>
      <c r="D369">
        <v>2142533</v>
      </c>
      <c r="E369" t="s">
        <v>5186</v>
      </c>
      <c r="I369" t="s">
        <v>5187</v>
      </c>
      <c r="J369" t="s">
        <v>5188</v>
      </c>
      <c r="L369">
        <v>6</v>
      </c>
      <c r="M369" t="s">
        <v>5189</v>
      </c>
      <c r="N369" t="s">
        <v>5190</v>
      </c>
      <c r="U369">
        <v>2005</v>
      </c>
      <c r="W369" t="s">
        <v>5191</v>
      </c>
      <c r="X369" t="s">
        <v>5192</v>
      </c>
      <c r="Z369" t="s">
        <v>5193</v>
      </c>
      <c r="AA369" t="s">
        <v>5194</v>
      </c>
      <c r="AB369" t="s">
        <v>2642</v>
      </c>
      <c r="AC369" t="s">
        <v>2643</v>
      </c>
    </row>
    <row r="370" spans="1:29" x14ac:dyDescent="0.3">
      <c r="A370" s="3">
        <v>613</v>
      </c>
      <c r="B370" s="3">
        <v>6</v>
      </c>
      <c r="C370" t="s">
        <v>2614</v>
      </c>
      <c r="D370">
        <v>631252</v>
      </c>
      <c r="E370" t="s">
        <v>5371</v>
      </c>
      <c r="I370" t="s">
        <v>5372</v>
      </c>
      <c r="J370" t="s">
        <v>5373</v>
      </c>
      <c r="L370">
        <v>22</v>
      </c>
      <c r="M370" t="s">
        <v>5374</v>
      </c>
      <c r="N370" t="s">
        <v>5375</v>
      </c>
      <c r="O370" t="s">
        <v>2736</v>
      </c>
      <c r="P370" s="7">
        <v>36831</v>
      </c>
      <c r="Q370">
        <v>26</v>
      </c>
      <c r="R370">
        <v>11</v>
      </c>
      <c r="T370" t="s">
        <v>2737</v>
      </c>
      <c r="U370">
        <v>2000</v>
      </c>
      <c r="V370" t="s">
        <v>2738</v>
      </c>
      <c r="AB370" t="s">
        <v>2739</v>
      </c>
      <c r="AC370" t="s">
        <v>2740</v>
      </c>
    </row>
    <row r="371" spans="1:29" x14ac:dyDescent="0.3">
      <c r="A371" s="3">
        <v>614</v>
      </c>
      <c r="B371" s="3">
        <v>6</v>
      </c>
      <c r="C371" t="s">
        <v>2614</v>
      </c>
      <c r="D371">
        <v>1230219</v>
      </c>
      <c r="E371" t="s">
        <v>5303</v>
      </c>
      <c r="I371" t="s">
        <v>5304</v>
      </c>
      <c r="J371" t="s">
        <v>5305</v>
      </c>
      <c r="L371">
        <v>8</v>
      </c>
      <c r="M371" t="s">
        <v>5306</v>
      </c>
      <c r="N371" t="s">
        <v>5307</v>
      </c>
      <c r="O371" t="s">
        <v>5308</v>
      </c>
      <c r="P371" t="s">
        <v>5309</v>
      </c>
      <c r="Q371">
        <v>38</v>
      </c>
      <c r="R371">
        <v>6</v>
      </c>
      <c r="T371" t="s">
        <v>3563</v>
      </c>
      <c r="U371">
        <v>2007</v>
      </c>
      <c r="V371" t="s">
        <v>5310</v>
      </c>
      <c r="AB371" t="s">
        <v>4132</v>
      </c>
      <c r="AC371" t="s">
        <v>4133</v>
      </c>
    </row>
    <row r="372" spans="1:29" x14ac:dyDescent="0.3">
      <c r="A372" s="3">
        <v>615</v>
      </c>
      <c r="B372" s="3">
        <v>6</v>
      </c>
      <c r="C372" t="s">
        <v>2614</v>
      </c>
      <c r="D372">
        <v>837436</v>
      </c>
      <c r="E372" t="s">
        <v>5203</v>
      </c>
      <c r="I372" t="s">
        <v>5204</v>
      </c>
      <c r="J372" t="s">
        <v>5205</v>
      </c>
      <c r="M372" t="s">
        <v>5206</v>
      </c>
      <c r="U372">
        <v>1995</v>
      </c>
      <c r="W372" t="s">
        <v>5207</v>
      </c>
      <c r="X372" t="s">
        <v>5208</v>
      </c>
      <c r="Z372" t="s">
        <v>5209</v>
      </c>
      <c r="AB372" t="s">
        <v>2623</v>
      </c>
      <c r="AC372" t="s">
        <v>2624</v>
      </c>
    </row>
    <row r="373" spans="1:29" x14ac:dyDescent="0.3">
      <c r="A373" s="3">
        <v>616</v>
      </c>
      <c r="B373" s="3">
        <v>6</v>
      </c>
      <c r="C373" t="s">
        <v>2614</v>
      </c>
      <c r="D373">
        <v>2906320</v>
      </c>
      <c r="E373" t="s">
        <v>5271</v>
      </c>
      <c r="I373" t="s">
        <v>5272</v>
      </c>
      <c r="J373" t="s">
        <v>5273</v>
      </c>
      <c r="L373">
        <v>11</v>
      </c>
      <c r="M373" t="s">
        <v>5274</v>
      </c>
      <c r="N373" t="s">
        <v>5275</v>
      </c>
      <c r="O373" t="s">
        <v>5276</v>
      </c>
      <c r="P373" s="7">
        <v>42461</v>
      </c>
      <c r="Q373">
        <v>61</v>
      </c>
      <c r="R373" t="s">
        <v>2895</v>
      </c>
      <c r="T373" t="s">
        <v>2770</v>
      </c>
      <c r="U373">
        <v>2016</v>
      </c>
      <c r="V373" t="s">
        <v>5277</v>
      </c>
      <c r="AB373" t="s">
        <v>2884</v>
      </c>
      <c r="AC373" t="s">
        <v>2695</v>
      </c>
    </row>
    <row r="374" spans="1:29" x14ac:dyDescent="0.3">
      <c r="A374" s="3">
        <v>617</v>
      </c>
      <c r="B374" s="3">
        <v>6</v>
      </c>
      <c r="C374" t="s">
        <v>2614</v>
      </c>
      <c r="D374">
        <v>2905965</v>
      </c>
      <c r="E374" t="s">
        <v>5343</v>
      </c>
      <c r="I374" t="s">
        <v>5344</v>
      </c>
      <c r="J374" t="s">
        <v>5345</v>
      </c>
      <c r="L374">
        <v>16</v>
      </c>
      <c r="M374" t="s">
        <v>5346</v>
      </c>
      <c r="N374" t="s">
        <v>5347</v>
      </c>
      <c r="O374" t="s">
        <v>5348</v>
      </c>
      <c r="P374" s="7">
        <v>42461</v>
      </c>
      <c r="Q374">
        <v>78</v>
      </c>
      <c r="R374" t="s">
        <v>2895</v>
      </c>
      <c r="T374" t="s">
        <v>2770</v>
      </c>
      <c r="U374">
        <v>2016</v>
      </c>
      <c r="V374" t="s">
        <v>5349</v>
      </c>
      <c r="AB374" t="s">
        <v>2884</v>
      </c>
      <c r="AC374" t="s">
        <v>2695</v>
      </c>
    </row>
    <row r="375" spans="1:29" x14ac:dyDescent="0.3">
      <c r="A375" s="3">
        <v>618</v>
      </c>
      <c r="B375" s="3">
        <v>6</v>
      </c>
      <c r="C375" t="s">
        <v>2614</v>
      </c>
      <c r="D375">
        <v>2423671</v>
      </c>
      <c r="E375" t="s">
        <v>5319</v>
      </c>
      <c r="I375" t="s">
        <v>5320</v>
      </c>
      <c r="J375" t="s">
        <v>5321</v>
      </c>
      <c r="L375">
        <v>25</v>
      </c>
      <c r="M375" t="s">
        <v>5322</v>
      </c>
      <c r="N375" t="s">
        <v>5323</v>
      </c>
      <c r="O375" t="s">
        <v>5324</v>
      </c>
      <c r="P375" s="7">
        <v>41244</v>
      </c>
      <c r="Q375">
        <v>53</v>
      </c>
      <c r="R375">
        <v>3</v>
      </c>
      <c r="T375" t="s">
        <v>2692</v>
      </c>
      <c r="U375">
        <v>2012</v>
      </c>
      <c r="V375" t="s">
        <v>5325</v>
      </c>
      <c r="AB375" t="s">
        <v>5014</v>
      </c>
      <c r="AC375" t="s">
        <v>2674</v>
      </c>
    </row>
    <row r="376" spans="1:29" x14ac:dyDescent="0.3">
      <c r="A376" s="3">
        <v>619</v>
      </c>
      <c r="B376" s="3">
        <v>6</v>
      </c>
      <c r="C376" t="s">
        <v>2614</v>
      </c>
      <c r="D376">
        <v>790094</v>
      </c>
      <c r="E376" t="s">
        <v>5252</v>
      </c>
      <c r="I376" t="s">
        <v>5253</v>
      </c>
      <c r="J376" t="s">
        <v>5254</v>
      </c>
      <c r="M376" t="s">
        <v>5255</v>
      </c>
      <c r="U376">
        <v>1996</v>
      </c>
      <c r="W376" t="s">
        <v>5256</v>
      </c>
      <c r="X376" t="s">
        <v>5257</v>
      </c>
      <c r="Z376" t="s">
        <v>5258</v>
      </c>
      <c r="AB376" t="s">
        <v>2623</v>
      </c>
      <c r="AC376" t="s">
        <v>2624</v>
      </c>
    </row>
    <row r="377" spans="1:29" x14ac:dyDescent="0.3">
      <c r="A377" s="3">
        <v>620</v>
      </c>
      <c r="B377" s="3">
        <v>6</v>
      </c>
      <c r="C377" t="s">
        <v>2614</v>
      </c>
      <c r="D377">
        <v>1589201</v>
      </c>
      <c r="E377" t="s">
        <v>5460</v>
      </c>
      <c r="I377" t="s">
        <v>5461</v>
      </c>
      <c r="J377" t="s">
        <v>5462</v>
      </c>
      <c r="L377">
        <v>6</v>
      </c>
      <c r="M377" t="s">
        <v>5463</v>
      </c>
      <c r="N377" t="s">
        <v>5464</v>
      </c>
      <c r="U377">
        <v>2009</v>
      </c>
      <c r="W377" t="s">
        <v>5465</v>
      </c>
      <c r="X377" t="s">
        <v>5466</v>
      </c>
      <c r="Z377" t="s">
        <v>5467</v>
      </c>
      <c r="AB377" t="s">
        <v>2623</v>
      </c>
      <c r="AC377" t="s">
        <v>2624</v>
      </c>
    </row>
    <row r="378" spans="1:29" x14ac:dyDescent="0.3">
      <c r="A378" s="3">
        <v>621</v>
      </c>
      <c r="B378" s="3">
        <v>6</v>
      </c>
      <c r="C378" t="s">
        <v>2614</v>
      </c>
      <c r="D378">
        <v>2567871</v>
      </c>
      <c r="E378" t="s">
        <v>5334</v>
      </c>
      <c r="I378" t="s">
        <v>5335</v>
      </c>
      <c r="J378" t="s">
        <v>5336</v>
      </c>
      <c r="L378">
        <v>2</v>
      </c>
      <c r="M378" t="s">
        <v>5337</v>
      </c>
      <c r="N378" t="s">
        <v>5338</v>
      </c>
      <c r="U378">
        <v>2014</v>
      </c>
      <c r="W378" t="s">
        <v>5339</v>
      </c>
      <c r="X378" t="s">
        <v>5340</v>
      </c>
      <c r="Z378" t="s">
        <v>5341</v>
      </c>
      <c r="AA378" t="s">
        <v>5342</v>
      </c>
      <c r="AB378" t="s">
        <v>2705</v>
      </c>
      <c r="AC378" t="s">
        <v>2674</v>
      </c>
    </row>
    <row r="379" spans="1:29" x14ac:dyDescent="0.3">
      <c r="A379" s="3">
        <v>622</v>
      </c>
      <c r="B379" s="3">
        <v>6</v>
      </c>
      <c r="C379" t="s">
        <v>2614</v>
      </c>
      <c r="D379">
        <v>2894259</v>
      </c>
      <c r="E379" t="s">
        <v>5359</v>
      </c>
      <c r="I379" t="s">
        <v>5360</v>
      </c>
      <c r="J379" t="s">
        <v>5361</v>
      </c>
      <c r="L379">
        <v>10</v>
      </c>
      <c r="M379" t="s">
        <v>5362</v>
      </c>
      <c r="N379" t="s">
        <v>5363</v>
      </c>
      <c r="O379" t="s">
        <v>5364</v>
      </c>
      <c r="P379" s="7">
        <v>42370</v>
      </c>
      <c r="Q379">
        <v>71</v>
      </c>
      <c r="R379">
        <v>2</v>
      </c>
      <c r="T379" t="s">
        <v>2859</v>
      </c>
      <c r="U379">
        <v>2016</v>
      </c>
      <c r="V379" t="s">
        <v>5365</v>
      </c>
      <c r="AB379" t="s">
        <v>3555</v>
      </c>
      <c r="AC379" t="s">
        <v>3556</v>
      </c>
    </row>
    <row r="380" spans="1:29" x14ac:dyDescent="0.3">
      <c r="A380" s="3">
        <v>623</v>
      </c>
      <c r="B380" s="3">
        <v>6</v>
      </c>
      <c r="C380" t="s">
        <v>2614</v>
      </c>
      <c r="D380">
        <v>2817123</v>
      </c>
      <c r="E380" t="s">
        <v>5376</v>
      </c>
      <c r="I380" t="s">
        <v>5377</v>
      </c>
      <c r="J380" t="s">
        <v>5378</v>
      </c>
      <c r="L380">
        <v>12</v>
      </c>
      <c r="M380" t="s">
        <v>5379</v>
      </c>
      <c r="N380" t="s">
        <v>5380</v>
      </c>
      <c r="O380" t="s">
        <v>5229</v>
      </c>
      <c r="P380" s="7">
        <v>42186</v>
      </c>
      <c r="Q380">
        <v>23</v>
      </c>
      <c r="R380">
        <v>7</v>
      </c>
      <c r="T380" t="s">
        <v>3168</v>
      </c>
      <c r="U380">
        <v>2015</v>
      </c>
      <c r="V380" t="s">
        <v>5397</v>
      </c>
      <c r="AB380" t="s">
        <v>2739</v>
      </c>
      <c r="AC380" t="s">
        <v>2740</v>
      </c>
    </row>
    <row r="381" spans="1:29" x14ac:dyDescent="0.3">
      <c r="A381" s="3">
        <v>624</v>
      </c>
      <c r="B381" s="3">
        <v>6</v>
      </c>
      <c r="C381" t="s">
        <v>2614</v>
      </c>
      <c r="D381">
        <v>2973527</v>
      </c>
      <c r="E381" t="s">
        <v>5311</v>
      </c>
      <c r="I381" t="s">
        <v>5312</v>
      </c>
      <c r="J381" t="s">
        <v>5313</v>
      </c>
      <c r="L381">
        <v>8</v>
      </c>
      <c r="M381" t="s">
        <v>5314</v>
      </c>
      <c r="N381" t="s">
        <v>5315</v>
      </c>
      <c r="U381">
        <v>2014</v>
      </c>
      <c r="W381" t="s">
        <v>5316</v>
      </c>
      <c r="X381" t="s">
        <v>5317</v>
      </c>
      <c r="Z381" t="s">
        <v>5318</v>
      </c>
      <c r="AA381" t="s">
        <v>2652</v>
      </c>
      <c r="AB381" t="s">
        <v>2653</v>
      </c>
      <c r="AC381" t="s">
        <v>2654</v>
      </c>
    </row>
    <row r="382" spans="1:29" x14ac:dyDescent="0.3">
      <c r="A382" s="3">
        <v>625</v>
      </c>
      <c r="B382" s="3">
        <v>6</v>
      </c>
      <c r="C382" t="s">
        <v>2614</v>
      </c>
      <c r="D382">
        <v>1403962</v>
      </c>
      <c r="E382" t="s">
        <v>5326</v>
      </c>
      <c r="I382" t="s">
        <v>5327</v>
      </c>
      <c r="J382" t="s">
        <v>5328</v>
      </c>
      <c r="L382">
        <v>6</v>
      </c>
      <c r="M382" t="s">
        <v>5329</v>
      </c>
      <c r="U382">
        <v>2008</v>
      </c>
      <c r="W382" t="s">
        <v>5330</v>
      </c>
      <c r="X382" t="s">
        <v>5331</v>
      </c>
      <c r="Z382" t="s">
        <v>5332</v>
      </c>
      <c r="AA382" t="s">
        <v>5333</v>
      </c>
      <c r="AB382" t="s">
        <v>4151</v>
      </c>
      <c r="AC382" t="s">
        <v>4152</v>
      </c>
    </row>
    <row r="383" spans="1:29" x14ac:dyDescent="0.3">
      <c r="A383" s="3">
        <v>626</v>
      </c>
      <c r="B383" s="3">
        <v>6</v>
      </c>
      <c r="C383" t="s">
        <v>2614</v>
      </c>
      <c r="D383">
        <v>2853058</v>
      </c>
      <c r="E383" t="s">
        <v>5434</v>
      </c>
      <c r="I383" t="s">
        <v>5435</v>
      </c>
      <c r="J383" t="s">
        <v>5436</v>
      </c>
      <c r="L383">
        <v>15</v>
      </c>
      <c r="M383" t="s">
        <v>5437</v>
      </c>
      <c r="N383" t="s">
        <v>5438</v>
      </c>
      <c r="O383" t="s">
        <v>5439</v>
      </c>
      <c r="P383" s="7">
        <v>42339</v>
      </c>
      <c r="Q383">
        <v>67</v>
      </c>
      <c r="R383" t="s">
        <v>2895</v>
      </c>
      <c r="T383" t="s">
        <v>2692</v>
      </c>
      <c r="U383">
        <v>2015</v>
      </c>
      <c r="V383" t="s">
        <v>5440</v>
      </c>
      <c r="AB383" t="s">
        <v>3555</v>
      </c>
      <c r="AC383" t="s">
        <v>5441</v>
      </c>
    </row>
    <row r="384" spans="1:29" x14ac:dyDescent="0.3">
      <c r="A384" s="3">
        <v>627</v>
      </c>
      <c r="B384" s="3">
        <v>6</v>
      </c>
      <c r="C384" t="s">
        <v>2614</v>
      </c>
      <c r="D384">
        <v>2876433</v>
      </c>
      <c r="E384" t="s">
        <v>5376</v>
      </c>
      <c r="I384" t="s">
        <v>5377</v>
      </c>
      <c r="J384" t="s">
        <v>5378</v>
      </c>
      <c r="L384">
        <v>12</v>
      </c>
      <c r="M384" t="s">
        <v>5379</v>
      </c>
      <c r="N384" t="s">
        <v>5380</v>
      </c>
      <c r="O384" t="s">
        <v>5381</v>
      </c>
      <c r="P384" s="7">
        <v>42186</v>
      </c>
      <c r="Q384">
        <v>23</v>
      </c>
      <c r="R384">
        <v>7</v>
      </c>
      <c r="T384" t="s">
        <v>3168</v>
      </c>
      <c r="U384">
        <v>2015</v>
      </c>
      <c r="V384" t="s">
        <v>5382</v>
      </c>
      <c r="AB384" t="s">
        <v>2739</v>
      </c>
      <c r="AC384" t="s">
        <v>2740</v>
      </c>
    </row>
    <row r="385" spans="1:29" x14ac:dyDescent="0.3">
      <c r="A385" s="3">
        <v>628</v>
      </c>
      <c r="B385" s="3">
        <v>6</v>
      </c>
      <c r="C385" t="s">
        <v>2614</v>
      </c>
      <c r="D385">
        <v>1509828</v>
      </c>
      <c r="E385" t="s">
        <v>5350</v>
      </c>
      <c r="I385" t="s">
        <v>5351</v>
      </c>
      <c r="J385" t="s">
        <v>5352</v>
      </c>
      <c r="L385">
        <v>6</v>
      </c>
      <c r="M385" t="s">
        <v>5353</v>
      </c>
      <c r="N385" t="s">
        <v>5354</v>
      </c>
      <c r="U385">
        <v>2009</v>
      </c>
      <c r="W385" t="s">
        <v>5355</v>
      </c>
      <c r="X385" t="s">
        <v>5356</v>
      </c>
      <c r="Z385" t="s">
        <v>5357</v>
      </c>
      <c r="AA385" t="s">
        <v>5358</v>
      </c>
      <c r="AB385" t="s">
        <v>2705</v>
      </c>
      <c r="AC385" t="s">
        <v>2674</v>
      </c>
    </row>
    <row r="386" spans="1:29" x14ac:dyDescent="0.3">
      <c r="A386" s="3">
        <v>629</v>
      </c>
      <c r="B386" s="3">
        <v>6</v>
      </c>
      <c r="C386" t="s">
        <v>2614</v>
      </c>
      <c r="D386">
        <v>1439966</v>
      </c>
      <c r="E386" t="s">
        <v>5452</v>
      </c>
      <c r="I386" t="s">
        <v>5453</v>
      </c>
      <c r="J386" t="s">
        <v>5454</v>
      </c>
      <c r="L386">
        <v>10</v>
      </c>
      <c r="M386" t="s">
        <v>5455</v>
      </c>
      <c r="N386" t="s">
        <v>5456</v>
      </c>
      <c r="U386">
        <v>2008</v>
      </c>
      <c r="W386" t="s">
        <v>5457</v>
      </c>
      <c r="X386" t="s">
        <v>5458</v>
      </c>
      <c r="Z386" t="s">
        <v>5459</v>
      </c>
      <c r="AB386" t="s">
        <v>2623</v>
      </c>
      <c r="AC386" t="s">
        <v>2624</v>
      </c>
    </row>
    <row r="387" spans="1:29" x14ac:dyDescent="0.3">
      <c r="A387" s="3">
        <v>630</v>
      </c>
      <c r="B387" s="3">
        <v>6</v>
      </c>
      <c r="C387" t="s">
        <v>2614</v>
      </c>
      <c r="D387">
        <v>1276754</v>
      </c>
      <c r="E387" t="s">
        <v>5421</v>
      </c>
      <c r="I387" t="s">
        <v>5422</v>
      </c>
      <c r="J387" t="s">
        <v>5423</v>
      </c>
      <c r="L387">
        <v>20</v>
      </c>
      <c r="M387" t="s">
        <v>5424</v>
      </c>
      <c r="N387" t="s">
        <v>5425</v>
      </c>
      <c r="O387" t="s">
        <v>3961</v>
      </c>
      <c r="P387" t="s">
        <v>5426</v>
      </c>
      <c r="Q387">
        <v>225</v>
      </c>
      <c r="R387">
        <v>1</v>
      </c>
      <c r="T387" t="s">
        <v>3168</v>
      </c>
      <c r="U387">
        <v>2007</v>
      </c>
      <c r="V387" t="s">
        <v>3963</v>
      </c>
      <c r="AB387" t="s">
        <v>3964</v>
      </c>
      <c r="AC387" t="s">
        <v>2936</v>
      </c>
    </row>
    <row r="388" spans="1:29" x14ac:dyDescent="0.3">
      <c r="A388" s="3">
        <v>631</v>
      </c>
      <c r="B388" s="3">
        <v>6</v>
      </c>
      <c r="C388" t="s">
        <v>2614</v>
      </c>
      <c r="D388">
        <v>1140654</v>
      </c>
      <c r="E388" t="s">
        <v>5427</v>
      </c>
      <c r="I388" t="s">
        <v>5428</v>
      </c>
      <c r="J388" t="s">
        <v>5429</v>
      </c>
      <c r="L388">
        <v>15</v>
      </c>
      <c r="M388" t="s">
        <v>5430</v>
      </c>
      <c r="N388" t="s">
        <v>5431</v>
      </c>
      <c r="O388" t="s">
        <v>5432</v>
      </c>
      <c r="P388" s="11">
        <v>38769</v>
      </c>
      <c r="Q388">
        <v>351</v>
      </c>
      <c r="R388">
        <v>2</v>
      </c>
      <c r="T388" t="s">
        <v>3048</v>
      </c>
      <c r="U388">
        <v>2006</v>
      </c>
      <c r="V388" t="s">
        <v>5433</v>
      </c>
      <c r="AB388" t="s">
        <v>3831</v>
      </c>
      <c r="AC388" t="s">
        <v>3832</v>
      </c>
    </row>
    <row r="389" spans="1:29" x14ac:dyDescent="0.3">
      <c r="A389" s="3">
        <v>632</v>
      </c>
      <c r="B389" s="3">
        <v>6</v>
      </c>
      <c r="C389" t="s">
        <v>2614</v>
      </c>
      <c r="D389">
        <v>2541444</v>
      </c>
      <c r="E389" t="s">
        <v>5383</v>
      </c>
      <c r="I389" t="s">
        <v>5384</v>
      </c>
      <c r="J389" t="s">
        <v>5385</v>
      </c>
      <c r="L389">
        <v>23</v>
      </c>
      <c r="M389" t="s">
        <v>5386</v>
      </c>
      <c r="N389" t="s">
        <v>5387</v>
      </c>
      <c r="O389" t="s">
        <v>5388</v>
      </c>
      <c r="P389" s="7">
        <v>41609</v>
      </c>
      <c r="Q389">
        <v>27</v>
      </c>
      <c r="R389">
        <v>12</v>
      </c>
      <c r="T389" t="s">
        <v>2692</v>
      </c>
      <c r="U389">
        <v>2013</v>
      </c>
      <c r="V389" t="s">
        <v>5389</v>
      </c>
      <c r="AB389" t="s">
        <v>4537</v>
      </c>
      <c r="AC389" t="s">
        <v>4538</v>
      </c>
    </row>
    <row r="390" spans="1:29" x14ac:dyDescent="0.3">
      <c r="A390" s="3">
        <v>633</v>
      </c>
      <c r="B390" s="3">
        <v>6</v>
      </c>
      <c r="C390" t="s">
        <v>2614</v>
      </c>
      <c r="D390">
        <v>1480897</v>
      </c>
      <c r="E390" t="s">
        <v>5442</v>
      </c>
      <c r="I390" t="s">
        <v>5443</v>
      </c>
      <c r="J390" t="s">
        <v>5444</v>
      </c>
      <c r="L390">
        <v>13</v>
      </c>
      <c r="M390" t="s">
        <v>5445</v>
      </c>
      <c r="N390" t="s">
        <v>5446</v>
      </c>
      <c r="O390" t="s">
        <v>2977</v>
      </c>
      <c r="P390" s="7">
        <v>39814</v>
      </c>
      <c r="Q390">
        <v>44</v>
      </c>
      <c r="R390">
        <v>1</v>
      </c>
      <c r="T390" t="s">
        <v>2859</v>
      </c>
      <c r="U390">
        <v>2009</v>
      </c>
      <c r="V390" t="s">
        <v>2978</v>
      </c>
      <c r="AB390" t="s">
        <v>2705</v>
      </c>
      <c r="AC390" t="s">
        <v>2674</v>
      </c>
    </row>
    <row r="391" spans="1:29" x14ac:dyDescent="0.3">
      <c r="A391" s="3">
        <v>634</v>
      </c>
      <c r="B391" s="3">
        <v>6</v>
      </c>
      <c r="C391" t="s">
        <v>2614</v>
      </c>
      <c r="D391">
        <v>1480897</v>
      </c>
      <c r="E391" t="s">
        <v>5442</v>
      </c>
      <c r="I391" t="s">
        <v>5443</v>
      </c>
      <c r="J391" t="s">
        <v>5444</v>
      </c>
      <c r="L391">
        <v>13</v>
      </c>
      <c r="M391" t="s">
        <v>5445</v>
      </c>
      <c r="N391" t="s">
        <v>5447</v>
      </c>
      <c r="U391">
        <v>2009</v>
      </c>
      <c r="W391" t="s">
        <v>5448</v>
      </c>
      <c r="X391" t="s">
        <v>5449</v>
      </c>
      <c r="Z391" t="s">
        <v>5450</v>
      </c>
      <c r="AA391" t="s">
        <v>5451</v>
      </c>
      <c r="AB391" t="s">
        <v>2705</v>
      </c>
      <c r="AC391" t="s">
        <v>2674</v>
      </c>
    </row>
    <row r="392" spans="1:29" x14ac:dyDescent="0.3">
      <c r="A392" s="3">
        <v>635</v>
      </c>
      <c r="B392" s="3">
        <v>6</v>
      </c>
      <c r="C392" t="s">
        <v>2614</v>
      </c>
      <c r="D392">
        <v>1366905</v>
      </c>
      <c r="E392" t="s">
        <v>5411</v>
      </c>
      <c r="I392" t="s">
        <v>5412</v>
      </c>
      <c r="J392" t="s">
        <v>5413</v>
      </c>
      <c r="K392">
        <v>79</v>
      </c>
      <c r="L392">
        <v>4</v>
      </c>
      <c r="M392" t="s">
        <v>5414</v>
      </c>
      <c r="U392">
        <v>2007</v>
      </c>
      <c r="W392" t="s">
        <v>5415</v>
      </c>
      <c r="X392" t="s">
        <v>5416</v>
      </c>
      <c r="Z392" t="s">
        <v>5417</v>
      </c>
      <c r="AA392" t="s">
        <v>5418</v>
      </c>
      <c r="AB392" t="s">
        <v>5419</v>
      </c>
      <c r="AC392" t="s">
        <v>5420</v>
      </c>
    </row>
    <row r="393" spans="1:29" x14ac:dyDescent="0.3">
      <c r="A393" s="3">
        <v>636</v>
      </c>
      <c r="B393" s="3">
        <v>6</v>
      </c>
      <c r="C393" t="s">
        <v>2614</v>
      </c>
      <c r="D393">
        <v>3172996</v>
      </c>
      <c r="E393" t="s">
        <v>5475</v>
      </c>
      <c r="I393" t="s">
        <v>5476</v>
      </c>
      <c r="J393" t="s">
        <v>5477</v>
      </c>
      <c r="L393">
        <v>6</v>
      </c>
      <c r="M393" t="s">
        <v>5478</v>
      </c>
      <c r="N393" t="s">
        <v>5479</v>
      </c>
      <c r="U393">
        <v>2018</v>
      </c>
      <c r="W393" t="s">
        <v>5480</v>
      </c>
      <c r="X393" t="s">
        <v>5481</v>
      </c>
      <c r="Z393" t="s">
        <v>5482</v>
      </c>
      <c r="AA393" t="s">
        <v>5483</v>
      </c>
      <c r="AB393" t="s">
        <v>2705</v>
      </c>
      <c r="AC393" t="s">
        <v>2674</v>
      </c>
    </row>
    <row r="394" spans="1:29" x14ac:dyDescent="0.3">
      <c r="A394" s="3">
        <v>637</v>
      </c>
      <c r="B394" s="3">
        <v>6</v>
      </c>
      <c r="C394" t="s">
        <v>2614</v>
      </c>
      <c r="D394">
        <v>2220857</v>
      </c>
      <c r="E394" t="s">
        <v>5390</v>
      </c>
      <c r="I394" t="s">
        <v>5391</v>
      </c>
      <c r="J394" t="s">
        <v>5392</v>
      </c>
      <c r="L394">
        <v>14</v>
      </c>
      <c r="M394" t="s">
        <v>5393</v>
      </c>
      <c r="N394" t="s">
        <v>5394</v>
      </c>
      <c r="O394" t="s">
        <v>5395</v>
      </c>
      <c r="P394" s="7">
        <v>38565</v>
      </c>
      <c r="Q394">
        <v>35</v>
      </c>
      <c r="R394">
        <v>3</v>
      </c>
      <c r="T394" t="s">
        <v>2671</v>
      </c>
      <c r="U394">
        <v>2005</v>
      </c>
      <c r="V394" t="s">
        <v>5396</v>
      </c>
      <c r="AB394" t="s">
        <v>2739</v>
      </c>
      <c r="AC394" t="s">
        <v>2740</v>
      </c>
    </row>
    <row r="395" spans="1:29" x14ac:dyDescent="0.3">
      <c r="A395" s="3">
        <v>638</v>
      </c>
      <c r="B395" s="3">
        <v>6</v>
      </c>
      <c r="C395" t="s">
        <v>2614</v>
      </c>
      <c r="D395">
        <v>2734926</v>
      </c>
      <c r="E395" t="s">
        <v>5504</v>
      </c>
      <c r="I395" t="s">
        <v>5505</v>
      </c>
      <c r="J395" t="s">
        <v>5506</v>
      </c>
      <c r="L395">
        <v>16</v>
      </c>
      <c r="M395" t="s">
        <v>5507</v>
      </c>
      <c r="N395" t="s">
        <v>5508</v>
      </c>
      <c r="U395">
        <v>2014</v>
      </c>
      <c r="W395" t="s">
        <v>3899</v>
      </c>
      <c r="Z395" t="s">
        <v>3900</v>
      </c>
      <c r="AB395" t="s">
        <v>2683</v>
      </c>
      <c r="AC395" t="s">
        <v>2674</v>
      </c>
    </row>
    <row r="396" spans="1:29" x14ac:dyDescent="0.3">
      <c r="A396" s="3">
        <v>639</v>
      </c>
      <c r="B396" s="3">
        <v>6</v>
      </c>
      <c r="C396" t="s">
        <v>2614</v>
      </c>
      <c r="D396">
        <v>2836131</v>
      </c>
      <c r="E396" t="s">
        <v>5404</v>
      </c>
      <c r="I396" t="s">
        <v>5405</v>
      </c>
      <c r="J396" t="s">
        <v>5352</v>
      </c>
      <c r="L396">
        <v>6</v>
      </c>
      <c r="M396" t="s">
        <v>5406</v>
      </c>
      <c r="N396" t="s">
        <v>5407</v>
      </c>
      <c r="U396">
        <v>2015</v>
      </c>
      <c r="W396" t="s">
        <v>5408</v>
      </c>
      <c r="X396" t="s">
        <v>5409</v>
      </c>
      <c r="Z396" t="s">
        <v>5410</v>
      </c>
      <c r="AA396" t="s">
        <v>3177</v>
      </c>
      <c r="AB396" t="s">
        <v>2705</v>
      </c>
      <c r="AC396" t="s">
        <v>2674</v>
      </c>
    </row>
    <row r="397" spans="1:29" x14ac:dyDescent="0.3">
      <c r="A397" s="3">
        <v>640</v>
      </c>
      <c r="B397" s="3">
        <v>6</v>
      </c>
      <c r="C397" t="s">
        <v>2614</v>
      </c>
      <c r="D397">
        <v>769647</v>
      </c>
      <c r="E397" t="s">
        <v>5398</v>
      </c>
      <c r="I397" t="s">
        <v>5399</v>
      </c>
      <c r="J397" t="s">
        <v>3700</v>
      </c>
      <c r="L397">
        <v>14</v>
      </c>
      <c r="M397" t="s">
        <v>5400</v>
      </c>
      <c r="N397" t="s">
        <v>5401</v>
      </c>
      <c r="O397" t="s">
        <v>5402</v>
      </c>
      <c r="P397" s="7">
        <v>37316</v>
      </c>
      <c r="Q397">
        <v>13</v>
      </c>
      <c r="R397">
        <v>1</v>
      </c>
      <c r="T397" t="s">
        <v>3351</v>
      </c>
      <c r="U397">
        <v>2002</v>
      </c>
      <c r="V397" t="s">
        <v>5403</v>
      </c>
      <c r="AB397" t="s">
        <v>3949</v>
      </c>
      <c r="AC397" t="s">
        <v>3950</v>
      </c>
    </row>
    <row r="398" spans="1:29" x14ac:dyDescent="0.3">
      <c r="A398" s="3">
        <v>641</v>
      </c>
      <c r="B398" s="3">
        <v>6</v>
      </c>
      <c r="C398" t="s">
        <v>2614</v>
      </c>
      <c r="D398">
        <v>1117716</v>
      </c>
      <c r="E398" t="s">
        <v>3685</v>
      </c>
      <c r="I398" t="s">
        <v>5509</v>
      </c>
      <c r="J398" t="s">
        <v>5510</v>
      </c>
      <c r="L398">
        <v>5</v>
      </c>
      <c r="M398" t="s">
        <v>5511</v>
      </c>
      <c r="N398" t="s">
        <v>5512</v>
      </c>
      <c r="U398">
        <v>2005</v>
      </c>
      <c r="W398" t="s">
        <v>5513</v>
      </c>
      <c r="X398" t="s">
        <v>5514</v>
      </c>
      <c r="Z398" t="s">
        <v>5515</v>
      </c>
      <c r="AA398" t="s">
        <v>5516</v>
      </c>
      <c r="AB398" t="s">
        <v>2705</v>
      </c>
      <c r="AC398" t="s">
        <v>2674</v>
      </c>
    </row>
    <row r="399" spans="1:29" x14ac:dyDescent="0.3">
      <c r="A399" s="3">
        <v>642</v>
      </c>
      <c r="B399" s="3">
        <v>6</v>
      </c>
      <c r="C399" t="s">
        <v>2614</v>
      </c>
      <c r="D399">
        <v>642910</v>
      </c>
      <c r="E399" t="s">
        <v>5489</v>
      </c>
      <c r="I399" t="s">
        <v>5490</v>
      </c>
      <c r="J399" t="s">
        <v>5491</v>
      </c>
      <c r="L399">
        <v>21</v>
      </c>
      <c r="M399" t="s">
        <v>5492</v>
      </c>
      <c r="N399" t="s">
        <v>5493</v>
      </c>
      <c r="O399" t="s">
        <v>5494</v>
      </c>
      <c r="P399" s="7">
        <v>34304</v>
      </c>
      <c r="Q399">
        <v>5</v>
      </c>
      <c r="R399">
        <v>6</v>
      </c>
      <c r="T399" t="s">
        <v>2692</v>
      </c>
      <c r="U399">
        <v>1993</v>
      </c>
      <c r="V399" t="s">
        <v>5495</v>
      </c>
      <c r="AB399" t="s">
        <v>4118</v>
      </c>
      <c r="AC399" t="s">
        <v>2740</v>
      </c>
    </row>
    <row r="400" spans="1:29" x14ac:dyDescent="0.3">
      <c r="A400" s="3">
        <v>643</v>
      </c>
      <c r="B400" s="3">
        <v>6</v>
      </c>
      <c r="C400" t="s">
        <v>2614</v>
      </c>
      <c r="D400">
        <v>1912852</v>
      </c>
      <c r="E400" t="s">
        <v>5496</v>
      </c>
      <c r="I400" t="s">
        <v>5497</v>
      </c>
      <c r="J400" t="s">
        <v>5498</v>
      </c>
      <c r="L400">
        <v>8</v>
      </c>
      <c r="M400" t="s">
        <v>5499</v>
      </c>
      <c r="N400" t="s">
        <v>5500</v>
      </c>
      <c r="U400">
        <v>2010</v>
      </c>
      <c r="W400" t="s">
        <v>5501</v>
      </c>
      <c r="X400" t="s">
        <v>5502</v>
      </c>
      <c r="Z400" t="s">
        <v>5503</v>
      </c>
      <c r="AB400" t="s">
        <v>2623</v>
      </c>
      <c r="AC400" t="s">
        <v>2624</v>
      </c>
    </row>
    <row r="401" spans="1:29" x14ac:dyDescent="0.3">
      <c r="A401" s="3">
        <v>644</v>
      </c>
      <c r="B401" s="3">
        <v>6</v>
      </c>
      <c r="C401" t="s">
        <v>2614</v>
      </c>
      <c r="D401">
        <v>767154</v>
      </c>
      <c r="E401" t="s">
        <v>5551</v>
      </c>
      <c r="I401" t="s">
        <v>5552</v>
      </c>
      <c r="J401" t="s">
        <v>5553</v>
      </c>
      <c r="L401">
        <v>17</v>
      </c>
      <c r="M401" t="s">
        <v>5554</v>
      </c>
      <c r="N401" t="s">
        <v>5555</v>
      </c>
      <c r="O401" t="s">
        <v>5556</v>
      </c>
      <c r="P401" s="7">
        <v>37226</v>
      </c>
      <c r="Q401">
        <v>10</v>
      </c>
      <c r="R401">
        <v>4</v>
      </c>
      <c r="T401" t="s">
        <v>2692</v>
      </c>
      <c r="U401">
        <v>2001</v>
      </c>
      <c r="V401" t="s">
        <v>5557</v>
      </c>
      <c r="AB401" t="s">
        <v>2683</v>
      </c>
      <c r="AC401" t="s">
        <v>2684</v>
      </c>
    </row>
    <row r="402" spans="1:29" x14ac:dyDescent="0.3">
      <c r="A402" s="3">
        <v>645</v>
      </c>
      <c r="B402" s="3">
        <v>6</v>
      </c>
      <c r="C402" t="s">
        <v>2614</v>
      </c>
      <c r="D402">
        <v>2471161</v>
      </c>
      <c r="E402" t="s">
        <v>5468</v>
      </c>
      <c r="I402" t="s">
        <v>5469</v>
      </c>
      <c r="J402" t="s">
        <v>4328</v>
      </c>
      <c r="L402">
        <v>10</v>
      </c>
      <c r="M402" t="s">
        <v>5470</v>
      </c>
      <c r="N402" t="s">
        <v>5471</v>
      </c>
      <c r="U402">
        <v>2013</v>
      </c>
      <c r="W402" t="s">
        <v>5472</v>
      </c>
      <c r="X402" t="s">
        <v>5473</v>
      </c>
      <c r="Z402" t="s">
        <v>5474</v>
      </c>
      <c r="AB402" t="s">
        <v>2623</v>
      </c>
      <c r="AC402" t="s">
        <v>2624</v>
      </c>
    </row>
    <row r="403" spans="1:29" x14ac:dyDescent="0.3">
      <c r="A403" s="3">
        <v>646</v>
      </c>
      <c r="B403" s="3">
        <v>6</v>
      </c>
      <c r="C403" t="s">
        <v>2614</v>
      </c>
      <c r="D403">
        <v>2443703</v>
      </c>
      <c r="E403" t="s">
        <v>5484</v>
      </c>
      <c r="I403" t="s">
        <v>5485</v>
      </c>
      <c r="J403" t="s">
        <v>5486</v>
      </c>
      <c r="L403">
        <v>24</v>
      </c>
      <c r="M403" t="s">
        <v>5487</v>
      </c>
      <c r="N403" t="s">
        <v>5488</v>
      </c>
      <c r="O403" t="s">
        <v>2680</v>
      </c>
      <c r="P403" s="7">
        <v>41306</v>
      </c>
      <c r="Q403">
        <v>12</v>
      </c>
      <c r="R403">
        <v>1</v>
      </c>
      <c r="T403" t="s">
        <v>3048</v>
      </c>
      <c r="U403">
        <v>2013</v>
      </c>
      <c r="V403" t="s">
        <v>2682</v>
      </c>
      <c r="AB403" t="s">
        <v>2683</v>
      </c>
      <c r="AC403" t="s">
        <v>2684</v>
      </c>
    </row>
    <row r="404" spans="1:29" x14ac:dyDescent="0.3">
      <c r="A404" s="3">
        <v>647</v>
      </c>
      <c r="B404" s="3">
        <v>6</v>
      </c>
      <c r="C404" t="s">
        <v>2614</v>
      </c>
      <c r="D404">
        <v>822948</v>
      </c>
      <c r="E404" t="s">
        <v>5578</v>
      </c>
      <c r="I404" t="s">
        <v>5579</v>
      </c>
      <c r="J404" t="s">
        <v>5580</v>
      </c>
      <c r="M404" t="s">
        <v>5581</v>
      </c>
      <c r="U404">
        <v>1997</v>
      </c>
      <c r="W404" t="s">
        <v>5582</v>
      </c>
      <c r="X404" t="s">
        <v>5583</v>
      </c>
      <c r="Z404" t="s">
        <v>5584</v>
      </c>
      <c r="AB404" t="s">
        <v>2623</v>
      </c>
      <c r="AC404" t="s">
        <v>2624</v>
      </c>
    </row>
    <row r="405" spans="1:29" x14ac:dyDescent="0.3">
      <c r="A405" s="3">
        <v>648</v>
      </c>
      <c r="B405" s="3">
        <v>6</v>
      </c>
      <c r="C405" t="s">
        <v>2614</v>
      </c>
      <c r="D405">
        <v>1398872</v>
      </c>
      <c r="E405" t="s">
        <v>5528</v>
      </c>
      <c r="I405" t="s">
        <v>5529</v>
      </c>
      <c r="J405" t="s">
        <v>5530</v>
      </c>
      <c r="L405">
        <v>10</v>
      </c>
      <c r="M405" t="s">
        <v>5531</v>
      </c>
      <c r="N405" t="s">
        <v>5532</v>
      </c>
      <c r="U405">
        <v>1992</v>
      </c>
      <c r="W405" t="s">
        <v>5533</v>
      </c>
      <c r="X405" t="s">
        <v>5534</v>
      </c>
      <c r="Z405" t="s">
        <v>5535</v>
      </c>
      <c r="AB405" t="s">
        <v>2623</v>
      </c>
      <c r="AC405" t="s">
        <v>2624</v>
      </c>
    </row>
    <row r="406" spans="1:29" x14ac:dyDescent="0.3">
      <c r="A406" s="3">
        <v>649</v>
      </c>
      <c r="B406" s="3">
        <v>6</v>
      </c>
      <c r="C406" t="s">
        <v>2614</v>
      </c>
      <c r="D406">
        <v>2840271</v>
      </c>
      <c r="E406" t="s">
        <v>5517</v>
      </c>
      <c r="I406" t="s">
        <v>5518</v>
      </c>
      <c r="J406" t="s">
        <v>5519</v>
      </c>
      <c r="L406">
        <v>12</v>
      </c>
      <c r="M406" t="s">
        <v>5520</v>
      </c>
      <c r="N406" t="s">
        <v>5521</v>
      </c>
      <c r="O406" t="s">
        <v>4788</v>
      </c>
      <c r="P406" s="7">
        <v>42339</v>
      </c>
      <c r="Q406">
        <v>85</v>
      </c>
      <c r="R406" t="s">
        <v>5522</v>
      </c>
      <c r="T406" t="s">
        <v>2692</v>
      </c>
      <c r="U406">
        <v>2015</v>
      </c>
      <c r="V406" t="s">
        <v>4789</v>
      </c>
      <c r="AB406" t="s">
        <v>3555</v>
      </c>
      <c r="AC406" t="s">
        <v>3556</v>
      </c>
    </row>
    <row r="407" spans="1:29" x14ac:dyDescent="0.3">
      <c r="A407" s="3">
        <v>650</v>
      </c>
      <c r="B407" s="3">
        <v>6</v>
      </c>
      <c r="C407" t="s">
        <v>2614</v>
      </c>
      <c r="D407">
        <v>937665</v>
      </c>
      <c r="E407" t="s">
        <v>5655</v>
      </c>
      <c r="I407" t="s">
        <v>5656</v>
      </c>
      <c r="J407" t="s">
        <v>5657</v>
      </c>
      <c r="L407">
        <v>12</v>
      </c>
      <c r="M407" t="s">
        <v>5658</v>
      </c>
      <c r="N407" t="s">
        <v>5659</v>
      </c>
      <c r="O407" t="s">
        <v>2669</v>
      </c>
      <c r="P407" s="11">
        <v>37879</v>
      </c>
      <c r="Q407">
        <v>67</v>
      </c>
      <c r="R407">
        <v>3</v>
      </c>
      <c r="T407" t="s">
        <v>3131</v>
      </c>
      <c r="U407">
        <v>2003</v>
      </c>
      <c r="V407" t="s">
        <v>2672</v>
      </c>
      <c r="AB407" t="s">
        <v>2673</v>
      </c>
      <c r="AC407" t="s">
        <v>2674</v>
      </c>
    </row>
    <row r="408" spans="1:29" x14ac:dyDescent="0.3">
      <c r="A408" s="3">
        <v>651</v>
      </c>
      <c r="B408" s="3">
        <v>6</v>
      </c>
      <c r="C408" t="s">
        <v>2614</v>
      </c>
      <c r="D408">
        <v>631099</v>
      </c>
      <c r="E408" t="s">
        <v>5558</v>
      </c>
      <c r="I408" t="s">
        <v>5559</v>
      </c>
      <c r="J408" t="s">
        <v>5560</v>
      </c>
      <c r="L408">
        <v>17</v>
      </c>
      <c r="M408" t="s">
        <v>5561</v>
      </c>
      <c r="N408" t="s">
        <v>5562</v>
      </c>
      <c r="O408" t="s">
        <v>2736</v>
      </c>
      <c r="P408" s="7">
        <v>34335</v>
      </c>
      <c r="Q408">
        <v>20</v>
      </c>
      <c r="R408">
        <v>1</v>
      </c>
      <c r="T408" t="s">
        <v>2859</v>
      </c>
      <c r="U408">
        <v>1994</v>
      </c>
      <c r="V408" t="s">
        <v>2738</v>
      </c>
      <c r="AB408" t="s">
        <v>2739</v>
      </c>
      <c r="AC408" t="s">
        <v>2740</v>
      </c>
    </row>
    <row r="409" spans="1:29" x14ac:dyDescent="0.3">
      <c r="A409" s="3">
        <v>652</v>
      </c>
      <c r="B409" s="3">
        <v>6</v>
      </c>
      <c r="C409" t="s">
        <v>2614</v>
      </c>
      <c r="D409">
        <v>1684808</v>
      </c>
      <c r="E409" t="s">
        <v>5585</v>
      </c>
      <c r="I409" t="s">
        <v>5586</v>
      </c>
      <c r="J409" t="s">
        <v>5587</v>
      </c>
      <c r="L409">
        <v>10</v>
      </c>
      <c r="M409" t="s">
        <v>5588</v>
      </c>
      <c r="N409" t="s">
        <v>5589</v>
      </c>
      <c r="U409">
        <v>2009</v>
      </c>
      <c r="W409" t="s">
        <v>5590</v>
      </c>
      <c r="X409" t="s">
        <v>5591</v>
      </c>
      <c r="Z409" t="s">
        <v>5592</v>
      </c>
      <c r="AB409" t="s">
        <v>2623</v>
      </c>
      <c r="AC409" t="s">
        <v>2624</v>
      </c>
    </row>
    <row r="410" spans="1:29" x14ac:dyDescent="0.3">
      <c r="A410" s="3">
        <v>653</v>
      </c>
      <c r="B410" s="3">
        <v>6</v>
      </c>
      <c r="C410" t="s">
        <v>2614</v>
      </c>
      <c r="D410">
        <v>2028722</v>
      </c>
      <c r="E410" t="s">
        <v>5563</v>
      </c>
      <c r="I410" t="s">
        <v>5564</v>
      </c>
      <c r="J410" t="s">
        <v>5565</v>
      </c>
      <c r="L410">
        <v>7</v>
      </c>
      <c r="M410" t="s">
        <v>5566</v>
      </c>
      <c r="U410">
        <v>2011</v>
      </c>
      <c r="W410" t="s">
        <v>5567</v>
      </c>
      <c r="Z410" t="s">
        <v>5568</v>
      </c>
      <c r="AA410" t="s">
        <v>5569</v>
      </c>
      <c r="AB410" t="s">
        <v>2642</v>
      </c>
      <c r="AC410" t="s">
        <v>2643</v>
      </c>
    </row>
    <row r="411" spans="1:29" x14ac:dyDescent="0.3">
      <c r="A411" s="3">
        <v>654</v>
      </c>
      <c r="B411" s="3">
        <v>6</v>
      </c>
      <c r="C411" t="s">
        <v>2614</v>
      </c>
      <c r="D411">
        <v>796177</v>
      </c>
      <c r="E411" t="s">
        <v>5536</v>
      </c>
      <c r="I411" t="s">
        <v>5537</v>
      </c>
      <c r="J411" t="s">
        <v>5538</v>
      </c>
      <c r="M411" t="s">
        <v>5539</v>
      </c>
      <c r="U411">
        <v>2000</v>
      </c>
      <c r="W411" t="s">
        <v>5540</v>
      </c>
      <c r="X411" t="s">
        <v>5541</v>
      </c>
      <c r="Z411" t="s">
        <v>5542</v>
      </c>
      <c r="AB411" t="s">
        <v>2623</v>
      </c>
      <c r="AC411" t="s">
        <v>2624</v>
      </c>
    </row>
    <row r="412" spans="1:29" x14ac:dyDescent="0.3">
      <c r="A412" s="3">
        <v>655</v>
      </c>
      <c r="B412" s="3">
        <v>6</v>
      </c>
      <c r="C412" t="s">
        <v>2614</v>
      </c>
      <c r="D412">
        <v>83133</v>
      </c>
      <c r="E412" t="s">
        <v>5593</v>
      </c>
      <c r="I412" t="s">
        <v>5594</v>
      </c>
      <c r="J412" t="s">
        <v>5595</v>
      </c>
      <c r="L412">
        <v>15</v>
      </c>
      <c r="M412" t="s">
        <v>5596</v>
      </c>
      <c r="N412" t="s">
        <v>5597</v>
      </c>
      <c r="O412" t="s">
        <v>4649</v>
      </c>
      <c r="P412" s="7">
        <v>33086</v>
      </c>
      <c r="Q412">
        <v>12</v>
      </c>
      <c r="R412">
        <v>8</v>
      </c>
      <c r="T412" t="s">
        <v>2671</v>
      </c>
      <c r="U412">
        <v>1990</v>
      </c>
      <c r="V412" t="s">
        <v>4650</v>
      </c>
      <c r="AB412" t="s">
        <v>2623</v>
      </c>
      <c r="AC412" t="s">
        <v>2624</v>
      </c>
    </row>
    <row r="413" spans="1:29" x14ac:dyDescent="0.3">
      <c r="A413" s="3">
        <v>656</v>
      </c>
      <c r="B413" s="3">
        <v>6</v>
      </c>
      <c r="C413" t="s">
        <v>2614</v>
      </c>
      <c r="D413">
        <v>2120428</v>
      </c>
      <c r="E413" t="s">
        <v>5662</v>
      </c>
      <c r="I413" t="s">
        <v>5663</v>
      </c>
      <c r="J413" t="s">
        <v>5664</v>
      </c>
      <c r="L413">
        <v>2</v>
      </c>
      <c r="M413" t="s">
        <v>5665</v>
      </c>
      <c r="N413" t="s">
        <v>5666</v>
      </c>
      <c r="U413">
        <v>2011</v>
      </c>
      <c r="W413" t="s">
        <v>5667</v>
      </c>
      <c r="X413" t="s">
        <v>5668</v>
      </c>
      <c r="Z413" t="s">
        <v>5669</v>
      </c>
      <c r="AB413" t="s">
        <v>2623</v>
      </c>
      <c r="AC413" t="s">
        <v>2624</v>
      </c>
    </row>
    <row r="414" spans="1:29" x14ac:dyDescent="0.3">
      <c r="A414" s="3">
        <v>657</v>
      </c>
      <c r="B414" s="3">
        <v>6</v>
      </c>
      <c r="C414" t="s">
        <v>2614</v>
      </c>
      <c r="D414">
        <v>1929479</v>
      </c>
      <c r="E414" t="s">
        <v>5598</v>
      </c>
      <c r="I414" t="s">
        <v>5599</v>
      </c>
      <c r="J414" t="s">
        <v>5600</v>
      </c>
      <c r="L414">
        <v>14</v>
      </c>
      <c r="M414" t="s">
        <v>5601</v>
      </c>
      <c r="U414">
        <v>2010</v>
      </c>
      <c r="W414" t="s">
        <v>5602</v>
      </c>
      <c r="X414" t="s">
        <v>5603</v>
      </c>
      <c r="Z414" t="s">
        <v>5604</v>
      </c>
      <c r="AA414" t="s">
        <v>5194</v>
      </c>
      <c r="AB414" t="s">
        <v>2642</v>
      </c>
      <c r="AC414" t="s">
        <v>2643</v>
      </c>
    </row>
    <row r="415" spans="1:29" x14ac:dyDescent="0.3">
      <c r="A415" s="3">
        <v>658</v>
      </c>
      <c r="B415" s="3">
        <v>6</v>
      </c>
      <c r="C415" t="s">
        <v>2614</v>
      </c>
      <c r="D415">
        <v>2060836</v>
      </c>
      <c r="E415" t="s">
        <v>5605</v>
      </c>
      <c r="I415" t="s">
        <v>5606</v>
      </c>
      <c r="J415" t="s">
        <v>5607</v>
      </c>
      <c r="L415">
        <v>10</v>
      </c>
      <c r="M415" t="s">
        <v>5608</v>
      </c>
      <c r="N415" t="s">
        <v>5609</v>
      </c>
      <c r="U415">
        <v>2011</v>
      </c>
      <c r="W415" t="s">
        <v>5610</v>
      </c>
      <c r="X415" t="s">
        <v>5611</v>
      </c>
      <c r="Z415" t="s">
        <v>5612</v>
      </c>
      <c r="AB415" t="s">
        <v>2623</v>
      </c>
      <c r="AC415" t="s">
        <v>2624</v>
      </c>
    </row>
    <row r="416" spans="1:29" x14ac:dyDescent="0.3">
      <c r="A416" s="3">
        <v>659</v>
      </c>
      <c r="B416" s="3">
        <v>6</v>
      </c>
      <c r="C416" t="s">
        <v>2614</v>
      </c>
      <c r="D416">
        <v>46800</v>
      </c>
      <c r="E416" t="s">
        <v>5523</v>
      </c>
      <c r="I416" t="s">
        <v>5524</v>
      </c>
      <c r="J416" t="s">
        <v>5525</v>
      </c>
      <c r="L416">
        <v>14</v>
      </c>
      <c r="M416" t="s">
        <v>5526</v>
      </c>
      <c r="N416" t="s">
        <v>5527</v>
      </c>
      <c r="O416" t="s">
        <v>2736</v>
      </c>
      <c r="P416" s="7">
        <v>32234</v>
      </c>
      <c r="Q416">
        <v>14</v>
      </c>
      <c r="R416">
        <v>4</v>
      </c>
      <c r="T416" t="s">
        <v>2770</v>
      </c>
      <c r="U416">
        <v>1988</v>
      </c>
      <c r="V416" t="s">
        <v>2738</v>
      </c>
      <c r="AB416" t="s">
        <v>2739</v>
      </c>
      <c r="AC416" t="s">
        <v>2740</v>
      </c>
    </row>
    <row r="417" spans="1:29" x14ac:dyDescent="0.3">
      <c r="A417" s="3">
        <v>660</v>
      </c>
      <c r="B417" s="3">
        <v>6</v>
      </c>
      <c r="C417" t="s">
        <v>2614</v>
      </c>
      <c r="D417">
        <v>2749585</v>
      </c>
      <c r="E417" t="s">
        <v>5636</v>
      </c>
      <c r="I417" t="s">
        <v>5637</v>
      </c>
      <c r="J417" t="s">
        <v>5638</v>
      </c>
      <c r="L417">
        <v>14</v>
      </c>
      <c r="M417" t="s">
        <v>5639</v>
      </c>
      <c r="N417" t="s">
        <v>5640</v>
      </c>
      <c r="O417" t="s">
        <v>4692</v>
      </c>
      <c r="P417" s="7">
        <v>41852</v>
      </c>
      <c r="Q417">
        <v>76</v>
      </c>
      <c r="R417" t="s">
        <v>2895</v>
      </c>
      <c r="T417" t="s">
        <v>2671</v>
      </c>
      <c r="U417">
        <v>2014</v>
      </c>
      <c r="V417" t="s">
        <v>4693</v>
      </c>
      <c r="AB417" t="s">
        <v>2884</v>
      </c>
      <c r="AC417" t="s">
        <v>2695</v>
      </c>
    </row>
    <row r="418" spans="1:29" x14ac:dyDescent="0.3">
      <c r="A418" s="3">
        <v>661</v>
      </c>
      <c r="B418" s="3">
        <v>6</v>
      </c>
      <c r="C418" t="s">
        <v>2614</v>
      </c>
      <c r="D418">
        <v>1670891</v>
      </c>
      <c r="E418" t="s">
        <v>5670</v>
      </c>
      <c r="I418" t="s">
        <v>5671</v>
      </c>
      <c r="J418" t="s">
        <v>5672</v>
      </c>
      <c r="L418">
        <v>19</v>
      </c>
      <c r="M418" t="s">
        <v>5673</v>
      </c>
      <c r="N418" t="s">
        <v>5674</v>
      </c>
      <c r="O418" t="s">
        <v>2881</v>
      </c>
      <c r="P418" t="s">
        <v>5675</v>
      </c>
      <c r="Q418">
        <v>25</v>
      </c>
      <c r="R418">
        <v>4</v>
      </c>
      <c r="T418" t="s">
        <v>2770</v>
      </c>
      <c r="U418">
        <v>2010</v>
      </c>
      <c r="V418" t="s">
        <v>2883</v>
      </c>
      <c r="AB418" t="s">
        <v>2884</v>
      </c>
      <c r="AC418" t="s">
        <v>2695</v>
      </c>
    </row>
    <row r="419" spans="1:29" x14ac:dyDescent="0.3">
      <c r="A419" s="3">
        <v>662</v>
      </c>
      <c r="B419" s="3">
        <v>6</v>
      </c>
      <c r="C419" t="s">
        <v>2614</v>
      </c>
      <c r="D419">
        <v>67266</v>
      </c>
      <c r="E419" t="s">
        <v>5641</v>
      </c>
      <c r="I419" t="s">
        <v>5642</v>
      </c>
      <c r="J419" t="s">
        <v>5643</v>
      </c>
      <c r="L419">
        <v>19</v>
      </c>
      <c r="M419" t="s">
        <v>5644</v>
      </c>
      <c r="N419" t="s">
        <v>5645</v>
      </c>
      <c r="O419" t="s">
        <v>4649</v>
      </c>
      <c r="P419" s="7">
        <v>32752</v>
      </c>
      <c r="Q419">
        <v>11</v>
      </c>
      <c r="R419">
        <v>9</v>
      </c>
      <c r="T419" t="s">
        <v>3131</v>
      </c>
      <c r="U419">
        <v>1989</v>
      </c>
      <c r="V419" t="s">
        <v>4650</v>
      </c>
      <c r="AB419" t="s">
        <v>2623</v>
      </c>
      <c r="AC419" t="s">
        <v>2624</v>
      </c>
    </row>
    <row r="420" spans="1:29" x14ac:dyDescent="0.3">
      <c r="A420" s="3">
        <v>663</v>
      </c>
      <c r="B420" s="3">
        <v>6</v>
      </c>
      <c r="C420" t="s">
        <v>2614</v>
      </c>
      <c r="D420">
        <v>2645153</v>
      </c>
      <c r="E420" t="s">
        <v>5654</v>
      </c>
      <c r="I420" t="s">
        <v>5637</v>
      </c>
      <c r="J420" t="s">
        <v>5638</v>
      </c>
      <c r="L420">
        <v>14</v>
      </c>
      <c r="M420" t="s">
        <v>5639</v>
      </c>
      <c r="N420" t="s">
        <v>5640</v>
      </c>
      <c r="O420" t="s">
        <v>4692</v>
      </c>
      <c r="P420" t="s">
        <v>5079</v>
      </c>
      <c r="Q420">
        <v>76</v>
      </c>
      <c r="T420" t="s">
        <v>2671</v>
      </c>
      <c r="U420">
        <v>2014</v>
      </c>
      <c r="V420" t="s">
        <v>4693</v>
      </c>
      <c r="AB420" t="s">
        <v>2884</v>
      </c>
      <c r="AC420" t="s">
        <v>2695</v>
      </c>
    </row>
    <row r="421" spans="1:29" x14ac:dyDescent="0.3">
      <c r="A421" s="3">
        <v>664</v>
      </c>
      <c r="B421" s="3">
        <v>6</v>
      </c>
      <c r="C421" t="s">
        <v>2614</v>
      </c>
      <c r="D421">
        <v>2867231</v>
      </c>
      <c r="E421" t="s">
        <v>5543</v>
      </c>
      <c r="I421" t="s">
        <v>5544</v>
      </c>
      <c r="J421" t="s">
        <v>5545</v>
      </c>
      <c r="L421">
        <v>8</v>
      </c>
      <c r="M421" t="s">
        <v>5546</v>
      </c>
      <c r="N421" t="s">
        <v>5547</v>
      </c>
      <c r="U421">
        <v>2015</v>
      </c>
      <c r="W421" t="s">
        <v>5548</v>
      </c>
      <c r="X421" t="s">
        <v>5549</v>
      </c>
      <c r="Z421" t="s">
        <v>5550</v>
      </c>
      <c r="AB421" t="s">
        <v>2623</v>
      </c>
      <c r="AC421" t="s">
        <v>2624</v>
      </c>
    </row>
    <row r="422" spans="1:29" x14ac:dyDescent="0.3">
      <c r="A422" s="3">
        <v>665</v>
      </c>
      <c r="B422" s="3">
        <v>6</v>
      </c>
      <c r="C422" t="s">
        <v>2614</v>
      </c>
      <c r="D422">
        <v>2059991</v>
      </c>
      <c r="E422" t="s">
        <v>5570</v>
      </c>
      <c r="I422" t="s">
        <v>5571</v>
      </c>
      <c r="J422" t="s">
        <v>5572</v>
      </c>
      <c r="L422">
        <v>8</v>
      </c>
      <c r="M422" t="s">
        <v>5573</v>
      </c>
      <c r="N422" t="s">
        <v>5574</v>
      </c>
      <c r="U422">
        <v>2011</v>
      </c>
      <c r="W422" t="s">
        <v>5575</v>
      </c>
      <c r="X422" t="s">
        <v>5576</v>
      </c>
      <c r="Z422" t="s">
        <v>5577</v>
      </c>
      <c r="AB422" t="s">
        <v>2623</v>
      </c>
      <c r="AC422" t="s">
        <v>2624</v>
      </c>
    </row>
    <row r="423" spans="1:29" x14ac:dyDescent="0.3">
      <c r="A423" s="3">
        <v>666</v>
      </c>
      <c r="B423" s="3">
        <v>6</v>
      </c>
      <c r="C423" t="s">
        <v>2614</v>
      </c>
      <c r="D423">
        <v>2412945</v>
      </c>
      <c r="E423" t="s">
        <v>5707</v>
      </c>
      <c r="I423" t="s">
        <v>5708</v>
      </c>
      <c r="J423" t="s">
        <v>5709</v>
      </c>
      <c r="L423">
        <v>20</v>
      </c>
      <c r="M423" t="s">
        <v>5710</v>
      </c>
      <c r="N423" t="s">
        <v>5711</v>
      </c>
      <c r="O423" t="s">
        <v>2736</v>
      </c>
      <c r="P423" s="7">
        <v>27454</v>
      </c>
      <c r="Q423">
        <v>1</v>
      </c>
      <c r="R423">
        <v>1</v>
      </c>
      <c r="T423" t="s">
        <v>3351</v>
      </c>
      <c r="U423">
        <v>1975</v>
      </c>
      <c r="V423" t="s">
        <v>2738</v>
      </c>
      <c r="AB423" t="s">
        <v>2739</v>
      </c>
      <c r="AC423" t="s">
        <v>2740</v>
      </c>
    </row>
    <row r="424" spans="1:29" x14ac:dyDescent="0.3">
      <c r="A424" s="3">
        <v>667</v>
      </c>
      <c r="B424" s="3">
        <v>6</v>
      </c>
      <c r="C424" t="s">
        <v>2614</v>
      </c>
      <c r="D424">
        <v>3140038</v>
      </c>
      <c r="E424" t="s">
        <v>5682</v>
      </c>
      <c r="I424" t="s">
        <v>5683</v>
      </c>
      <c r="J424" t="s">
        <v>5684</v>
      </c>
      <c r="K424">
        <v>66</v>
      </c>
      <c r="L424">
        <v>4</v>
      </c>
      <c r="M424" t="s">
        <v>5685</v>
      </c>
      <c r="N424" t="s">
        <v>5686</v>
      </c>
      <c r="U424">
        <v>2017</v>
      </c>
      <c r="W424" t="s">
        <v>5687</v>
      </c>
      <c r="X424" t="s">
        <v>5688</v>
      </c>
      <c r="Z424" t="s">
        <v>5689</v>
      </c>
      <c r="AA424" t="s">
        <v>5690</v>
      </c>
      <c r="AB424" t="s">
        <v>2705</v>
      </c>
      <c r="AC424" t="s">
        <v>2674</v>
      </c>
    </row>
    <row r="425" spans="1:29" x14ac:dyDescent="0.3">
      <c r="A425" s="3">
        <v>668</v>
      </c>
      <c r="B425" s="3">
        <v>6</v>
      </c>
      <c r="C425" t="s">
        <v>2614</v>
      </c>
      <c r="D425">
        <v>2264580</v>
      </c>
      <c r="E425" t="s">
        <v>5613</v>
      </c>
      <c r="I425" t="s">
        <v>5614</v>
      </c>
      <c r="J425" t="s">
        <v>5615</v>
      </c>
      <c r="L425">
        <v>20</v>
      </c>
      <c r="M425" t="s">
        <v>5616</v>
      </c>
      <c r="N425" t="s">
        <v>5617</v>
      </c>
      <c r="O425" t="s">
        <v>3592</v>
      </c>
      <c r="P425" t="s">
        <v>5618</v>
      </c>
      <c r="Q425">
        <v>58</v>
      </c>
      <c r="R425" s="9">
        <v>43258</v>
      </c>
      <c r="T425" t="s">
        <v>3563</v>
      </c>
      <c r="U425">
        <v>2012</v>
      </c>
      <c r="V425" t="s">
        <v>3594</v>
      </c>
      <c r="AB425" t="s">
        <v>2694</v>
      </c>
      <c r="AC425" t="s">
        <v>2674</v>
      </c>
    </row>
    <row r="426" spans="1:29" x14ac:dyDescent="0.3">
      <c r="A426" s="3">
        <v>669</v>
      </c>
      <c r="B426" s="3">
        <v>6</v>
      </c>
      <c r="C426" t="s">
        <v>2614</v>
      </c>
      <c r="D426">
        <v>1820695</v>
      </c>
      <c r="E426" t="s">
        <v>5660</v>
      </c>
      <c r="I426" t="s">
        <v>5225</v>
      </c>
      <c r="J426" t="s">
        <v>5226</v>
      </c>
      <c r="L426">
        <v>9</v>
      </c>
      <c r="M426" t="s">
        <v>5661</v>
      </c>
      <c r="N426" t="s">
        <v>5228</v>
      </c>
      <c r="O426" t="s">
        <v>5229</v>
      </c>
      <c r="P426" s="7">
        <v>40299</v>
      </c>
      <c r="Q426">
        <v>18</v>
      </c>
      <c r="R426">
        <v>4</v>
      </c>
      <c r="T426" t="s">
        <v>2755</v>
      </c>
      <c r="U426">
        <v>2010</v>
      </c>
      <c r="V426" t="s">
        <v>5397</v>
      </c>
      <c r="AB426" t="s">
        <v>2739</v>
      </c>
      <c r="AC426" t="s">
        <v>2740</v>
      </c>
    </row>
    <row r="427" spans="1:29" x14ac:dyDescent="0.3">
      <c r="A427" s="3">
        <v>670</v>
      </c>
      <c r="B427" s="3">
        <v>6</v>
      </c>
      <c r="C427" t="s">
        <v>2614</v>
      </c>
      <c r="D427">
        <v>2427501</v>
      </c>
      <c r="E427" t="s">
        <v>5627</v>
      </c>
      <c r="I427" t="s">
        <v>5628</v>
      </c>
      <c r="J427" t="s">
        <v>5629</v>
      </c>
      <c r="L427">
        <v>10</v>
      </c>
      <c r="M427" t="s">
        <v>5630</v>
      </c>
      <c r="N427" t="s">
        <v>5631</v>
      </c>
      <c r="U427">
        <v>2012</v>
      </c>
      <c r="W427" t="s">
        <v>5632</v>
      </c>
      <c r="X427" t="s">
        <v>5633</v>
      </c>
      <c r="Z427" t="s">
        <v>5634</v>
      </c>
      <c r="AA427" t="s">
        <v>5635</v>
      </c>
      <c r="AB427" t="s">
        <v>2642</v>
      </c>
      <c r="AC427" t="s">
        <v>2643</v>
      </c>
    </row>
    <row r="428" spans="1:29" x14ac:dyDescent="0.3">
      <c r="A428" s="3">
        <v>671</v>
      </c>
      <c r="B428" s="3">
        <v>6</v>
      </c>
      <c r="C428" t="s">
        <v>2614</v>
      </c>
      <c r="D428">
        <v>2550616</v>
      </c>
      <c r="E428" t="s">
        <v>5646</v>
      </c>
      <c r="I428" t="s">
        <v>5647</v>
      </c>
      <c r="J428" t="s">
        <v>5648</v>
      </c>
      <c r="L428">
        <v>4</v>
      </c>
      <c r="M428" t="s">
        <v>5649</v>
      </c>
      <c r="N428" t="s">
        <v>5650</v>
      </c>
      <c r="U428">
        <v>2013</v>
      </c>
      <c r="W428" t="s">
        <v>5651</v>
      </c>
      <c r="X428" t="s">
        <v>5652</v>
      </c>
      <c r="Z428" t="s">
        <v>5653</v>
      </c>
      <c r="AB428" t="s">
        <v>2623</v>
      </c>
      <c r="AC428" t="s">
        <v>2624</v>
      </c>
    </row>
    <row r="429" spans="1:29" x14ac:dyDescent="0.3">
      <c r="A429" s="3">
        <v>672</v>
      </c>
      <c r="B429" s="3">
        <v>6</v>
      </c>
      <c r="C429" t="s">
        <v>2614</v>
      </c>
      <c r="D429">
        <v>1224020</v>
      </c>
      <c r="E429" t="s">
        <v>5676</v>
      </c>
      <c r="I429" t="s">
        <v>5677</v>
      </c>
      <c r="J429" t="s">
        <v>5678</v>
      </c>
      <c r="L429">
        <v>18</v>
      </c>
      <c r="M429" t="s">
        <v>5679</v>
      </c>
      <c r="N429" t="s">
        <v>5680</v>
      </c>
      <c r="O429" t="s">
        <v>3961</v>
      </c>
      <c r="P429" t="s">
        <v>5681</v>
      </c>
      <c r="Q429">
        <v>221</v>
      </c>
      <c r="R429">
        <v>1</v>
      </c>
      <c r="T429" t="s">
        <v>2859</v>
      </c>
      <c r="U429">
        <v>2007</v>
      </c>
      <c r="V429" t="s">
        <v>3963</v>
      </c>
      <c r="AB429" t="s">
        <v>3964</v>
      </c>
      <c r="AC429" t="s">
        <v>2936</v>
      </c>
    </row>
    <row r="430" spans="1:29" x14ac:dyDescent="0.3">
      <c r="A430" s="3">
        <v>673</v>
      </c>
      <c r="B430" s="3">
        <v>6</v>
      </c>
      <c r="C430" t="s">
        <v>2614</v>
      </c>
      <c r="D430">
        <v>2682101</v>
      </c>
      <c r="E430" t="s">
        <v>5619</v>
      </c>
      <c r="I430" t="s">
        <v>5620</v>
      </c>
      <c r="J430" t="s">
        <v>5621</v>
      </c>
      <c r="L430">
        <v>8</v>
      </c>
      <c r="M430" t="s">
        <v>5622</v>
      </c>
      <c r="N430" t="s">
        <v>5623</v>
      </c>
      <c r="U430">
        <v>2014</v>
      </c>
      <c r="W430" t="s">
        <v>5624</v>
      </c>
      <c r="X430" t="s">
        <v>5625</v>
      </c>
      <c r="Z430" t="s">
        <v>5626</v>
      </c>
      <c r="AB430" t="s">
        <v>2623</v>
      </c>
      <c r="AC430" t="s">
        <v>2624</v>
      </c>
    </row>
    <row r="431" spans="1:29" x14ac:dyDescent="0.3">
      <c r="A431" s="3">
        <v>674</v>
      </c>
      <c r="B431" s="3">
        <v>6</v>
      </c>
      <c r="C431" t="s">
        <v>2614</v>
      </c>
      <c r="D431">
        <v>1077133</v>
      </c>
      <c r="E431" t="s">
        <v>5696</v>
      </c>
      <c r="I431" t="s">
        <v>5697</v>
      </c>
      <c r="J431" t="s">
        <v>5698</v>
      </c>
      <c r="L431">
        <v>12</v>
      </c>
      <c r="M431" t="s">
        <v>5699</v>
      </c>
      <c r="N431" t="s">
        <v>5700</v>
      </c>
      <c r="O431" t="s">
        <v>5701</v>
      </c>
      <c r="P431" s="7">
        <v>38412</v>
      </c>
      <c r="Q431">
        <v>18</v>
      </c>
      <c r="R431">
        <v>2</v>
      </c>
      <c r="T431" t="s">
        <v>3351</v>
      </c>
      <c r="U431">
        <v>2005</v>
      </c>
      <c r="V431" t="s">
        <v>5702</v>
      </c>
      <c r="AB431" t="s">
        <v>4950</v>
      </c>
      <c r="AC431" t="s">
        <v>4951</v>
      </c>
    </row>
    <row r="432" spans="1:29" x14ac:dyDescent="0.3">
      <c r="A432" s="3">
        <v>675</v>
      </c>
      <c r="B432" s="3">
        <v>6</v>
      </c>
      <c r="C432" t="s">
        <v>2614</v>
      </c>
      <c r="D432">
        <v>3124230</v>
      </c>
      <c r="E432" t="s">
        <v>5691</v>
      </c>
      <c r="I432" t="s">
        <v>5692</v>
      </c>
      <c r="J432" t="s">
        <v>5693</v>
      </c>
      <c r="L432">
        <v>31</v>
      </c>
      <c r="M432" t="s">
        <v>5694</v>
      </c>
      <c r="N432" t="s">
        <v>5695</v>
      </c>
      <c r="O432" t="s">
        <v>4077</v>
      </c>
      <c r="P432" s="7">
        <v>42948</v>
      </c>
      <c r="Q432">
        <v>76</v>
      </c>
      <c r="R432">
        <v>15</v>
      </c>
      <c r="T432" t="s">
        <v>2671</v>
      </c>
      <c r="U432">
        <v>2017</v>
      </c>
      <c r="V432" t="s">
        <v>4078</v>
      </c>
      <c r="AB432" t="s">
        <v>3625</v>
      </c>
      <c r="AC432" t="s">
        <v>3626</v>
      </c>
    </row>
    <row r="433" spans="1:29" x14ac:dyDescent="0.3">
      <c r="A433" s="3">
        <v>676</v>
      </c>
      <c r="B433" s="3">
        <v>6</v>
      </c>
      <c r="C433" t="s">
        <v>2614</v>
      </c>
      <c r="D433">
        <v>3139038</v>
      </c>
      <c r="E433" t="s">
        <v>5703</v>
      </c>
      <c r="I433" t="s">
        <v>5704</v>
      </c>
      <c r="J433" t="s">
        <v>3213</v>
      </c>
      <c r="L433">
        <v>18</v>
      </c>
      <c r="M433" t="s">
        <v>5705</v>
      </c>
      <c r="N433" t="s">
        <v>5706</v>
      </c>
      <c r="O433" t="s">
        <v>3258</v>
      </c>
      <c r="P433" s="7">
        <v>43040</v>
      </c>
      <c r="Q433">
        <v>91</v>
      </c>
      <c r="R433" t="s">
        <v>2895</v>
      </c>
      <c r="T433" t="s">
        <v>2737</v>
      </c>
      <c r="U433">
        <v>2017</v>
      </c>
      <c r="V433" t="s">
        <v>3260</v>
      </c>
      <c r="AB433" t="s">
        <v>3261</v>
      </c>
      <c r="AC433" t="s">
        <v>3262</v>
      </c>
    </row>
    <row r="434" spans="1:29" x14ac:dyDescent="0.3">
      <c r="A434" s="3">
        <v>677</v>
      </c>
      <c r="B434" s="3">
        <v>6</v>
      </c>
      <c r="C434" t="s">
        <v>2614</v>
      </c>
      <c r="D434">
        <v>132067</v>
      </c>
      <c r="E434" t="s">
        <v>5743</v>
      </c>
      <c r="I434" t="s">
        <v>5744</v>
      </c>
      <c r="J434" t="s">
        <v>5745</v>
      </c>
      <c r="L434">
        <v>13</v>
      </c>
      <c r="M434" t="s">
        <v>5746</v>
      </c>
      <c r="N434" t="s">
        <v>5747</v>
      </c>
      <c r="O434" t="s">
        <v>4649</v>
      </c>
      <c r="P434" s="7">
        <v>33664</v>
      </c>
      <c r="Q434">
        <v>14</v>
      </c>
      <c r="R434">
        <v>3</v>
      </c>
      <c r="T434" t="s">
        <v>3351</v>
      </c>
      <c r="U434">
        <v>1992</v>
      </c>
      <c r="V434" t="s">
        <v>4650</v>
      </c>
      <c r="AB434" t="s">
        <v>2623</v>
      </c>
      <c r="AC434" t="s">
        <v>2624</v>
      </c>
    </row>
    <row r="435" spans="1:29" x14ac:dyDescent="0.3">
      <c r="A435" s="3">
        <v>678</v>
      </c>
      <c r="B435" s="3">
        <v>6</v>
      </c>
      <c r="C435" t="s">
        <v>2614</v>
      </c>
      <c r="D435">
        <v>2805622</v>
      </c>
      <c r="E435" t="s">
        <v>5366</v>
      </c>
      <c r="I435" t="s">
        <v>5367</v>
      </c>
      <c r="J435" t="s">
        <v>5368</v>
      </c>
      <c r="L435">
        <v>14</v>
      </c>
      <c r="M435" t="s">
        <v>5369</v>
      </c>
      <c r="N435" t="s">
        <v>5370</v>
      </c>
      <c r="O435" t="s">
        <v>4323</v>
      </c>
      <c r="P435" s="7">
        <v>42309</v>
      </c>
      <c r="Q435">
        <v>320</v>
      </c>
      <c r="R435" t="s">
        <v>2895</v>
      </c>
      <c r="T435" t="s">
        <v>2737</v>
      </c>
      <c r="U435">
        <v>2015</v>
      </c>
      <c r="V435" t="s">
        <v>4325</v>
      </c>
      <c r="AB435" t="s">
        <v>2673</v>
      </c>
      <c r="AC435" t="s">
        <v>2674</v>
      </c>
    </row>
    <row r="436" spans="1:29" x14ac:dyDescent="0.3">
      <c r="A436" s="3">
        <v>679</v>
      </c>
      <c r="B436" s="3">
        <v>6</v>
      </c>
      <c r="C436" t="s">
        <v>2614</v>
      </c>
      <c r="D436">
        <v>1268824</v>
      </c>
      <c r="E436" t="s">
        <v>5731</v>
      </c>
      <c r="I436" t="s">
        <v>5732</v>
      </c>
      <c r="J436" t="s">
        <v>5733</v>
      </c>
      <c r="L436">
        <v>5</v>
      </c>
      <c r="M436" t="s">
        <v>5734</v>
      </c>
      <c r="N436" t="s">
        <v>5735</v>
      </c>
      <c r="O436" t="s">
        <v>5736</v>
      </c>
      <c r="P436" s="7">
        <v>39326</v>
      </c>
      <c r="Q436">
        <v>39</v>
      </c>
      <c r="R436">
        <v>3</v>
      </c>
      <c r="T436" t="s">
        <v>3563</v>
      </c>
      <c r="U436">
        <v>2007</v>
      </c>
      <c r="V436" t="s">
        <v>5737</v>
      </c>
      <c r="AB436" t="s">
        <v>2705</v>
      </c>
      <c r="AC436" t="s">
        <v>2674</v>
      </c>
    </row>
    <row r="437" spans="1:29" x14ac:dyDescent="0.3">
      <c r="A437" s="3">
        <v>680</v>
      </c>
      <c r="B437" s="3">
        <v>6</v>
      </c>
      <c r="C437" t="s">
        <v>2614</v>
      </c>
      <c r="D437">
        <v>1268824</v>
      </c>
      <c r="E437" t="s">
        <v>5731</v>
      </c>
      <c r="I437" t="s">
        <v>5732</v>
      </c>
      <c r="J437" t="s">
        <v>5733</v>
      </c>
      <c r="L437">
        <v>5</v>
      </c>
      <c r="M437" t="s">
        <v>5734</v>
      </c>
      <c r="N437" t="s">
        <v>5738</v>
      </c>
      <c r="U437">
        <v>2007</v>
      </c>
      <c r="W437" t="s">
        <v>5739</v>
      </c>
      <c r="X437" t="s">
        <v>5740</v>
      </c>
      <c r="Z437" t="s">
        <v>5741</v>
      </c>
      <c r="AA437" t="s">
        <v>5742</v>
      </c>
      <c r="AB437" t="s">
        <v>2705</v>
      </c>
      <c r="AC437" t="s">
        <v>2674</v>
      </c>
    </row>
    <row r="438" spans="1:29" x14ac:dyDescent="0.3">
      <c r="A438" s="3">
        <v>681</v>
      </c>
      <c r="B438" s="3">
        <v>6</v>
      </c>
      <c r="C438" t="s">
        <v>2614</v>
      </c>
      <c r="D438">
        <v>1630397</v>
      </c>
      <c r="E438" t="s">
        <v>5720</v>
      </c>
      <c r="I438" t="s">
        <v>5721</v>
      </c>
      <c r="J438" t="s">
        <v>5722</v>
      </c>
      <c r="L438">
        <v>28</v>
      </c>
      <c r="M438" t="s">
        <v>5723</v>
      </c>
      <c r="N438" t="s">
        <v>5724</v>
      </c>
      <c r="O438" t="s">
        <v>3961</v>
      </c>
      <c r="P438" t="s">
        <v>5725</v>
      </c>
      <c r="Q438">
        <v>228</v>
      </c>
      <c r="R438">
        <v>23</v>
      </c>
      <c r="T438" t="s">
        <v>2692</v>
      </c>
      <c r="U438">
        <v>2009</v>
      </c>
      <c r="V438" t="s">
        <v>3963</v>
      </c>
      <c r="AB438" t="s">
        <v>3964</v>
      </c>
      <c r="AC438" t="s">
        <v>2936</v>
      </c>
    </row>
    <row r="439" spans="1:29" x14ac:dyDescent="0.3">
      <c r="A439" s="3">
        <v>682</v>
      </c>
      <c r="B439" s="3">
        <v>6</v>
      </c>
      <c r="C439" t="s">
        <v>2614</v>
      </c>
      <c r="D439">
        <v>631090</v>
      </c>
      <c r="E439" t="s">
        <v>5726</v>
      </c>
      <c r="I439" t="s">
        <v>5727</v>
      </c>
      <c r="J439" t="s">
        <v>5728</v>
      </c>
      <c r="L439">
        <v>12</v>
      </c>
      <c r="M439" t="s">
        <v>5729</v>
      </c>
      <c r="N439" t="s">
        <v>5730</v>
      </c>
      <c r="O439" t="s">
        <v>2736</v>
      </c>
      <c r="P439" s="7">
        <v>34304</v>
      </c>
      <c r="Q439">
        <v>19</v>
      </c>
      <c r="R439">
        <v>12</v>
      </c>
      <c r="T439" t="s">
        <v>2692</v>
      </c>
      <c r="U439">
        <v>1993</v>
      </c>
      <c r="V439" t="s">
        <v>2738</v>
      </c>
      <c r="AB439" t="s">
        <v>2739</v>
      </c>
      <c r="AC439" t="s">
        <v>2740</v>
      </c>
    </row>
    <row r="440" spans="1:29" x14ac:dyDescent="0.3">
      <c r="A440" s="3">
        <v>683</v>
      </c>
      <c r="B440" s="3">
        <v>6</v>
      </c>
      <c r="C440" t="s">
        <v>2614</v>
      </c>
      <c r="D440">
        <v>1031431</v>
      </c>
      <c r="E440" t="s">
        <v>5787</v>
      </c>
      <c r="I440" t="s">
        <v>5788</v>
      </c>
      <c r="J440" t="s">
        <v>4179</v>
      </c>
      <c r="L440">
        <v>6</v>
      </c>
      <c r="M440" t="s">
        <v>5789</v>
      </c>
      <c r="N440" t="s">
        <v>5790</v>
      </c>
      <c r="U440">
        <v>2004</v>
      </c>
      <c r="W440" t="s">
        <v>5791</v>
      </c>
      <c r="X440" t="s">
        <v>5792</v>
      </c>
      <c r="Z440" t="s">
        <v>5793</v>
      </c>
      <c r="AA440" t="s">
        <v>2971</v>
      </c>
      <c r="AB440" t="s">
        <v>2705</v>
      </c>
      <c r="AC440" t="s">
        <v>2674</v>
      </c>
    </row>
    <row r="441" spans="1:29" x14ac:dyDescent="0.3">
      <c r="A441" s="3">
        <v>684</v>
      </c>
      <c r="B441" s="3">
        <v>6</v>
      </c>
      <c r="C441" t="s">
        <v>2614</v>
      </c>
      <c r="D441">
        <v>1919326</v>
      </c>
      <c r="E441" t="s">
        <v>5712</v>
      </c>
      <c r="I441" t="s">
        <v>5713</v>
      </c>
      <c r="J441" t="s">
        <v>5714</v>
      </c>
      <c r="L441">
        <v>8</v>
      </c>
      <c r="M441" t="s">
        <v>5715</v>
      </c>
      <c r="N441" t="s">
        <v>5716</v>
      </c>
      <c r="U441">
        <v>2010</v>
      </c>
      <c r="W441" t="s">
        <v>5717</v>
      </c>
      <c r="X441" t="s">
        <v>5718</v>
      </c>
      <c r="Z441" t="s">
        <v>5719</v>
      </c>
      <c r="AB441" t="s">
        <v>2623</v>
      </c>
      <c r="AC441" t="s">
        <v>2624</v>
      </c>
    </row>
    <row r="442" spans="1:29" x14ac:dyDescent="0.3">
      <c r="A442" s="3">
        <v>685</v>
      </c>
      <c r="B442" s="3">
        <v>6</v>
      </c>
      <c r="C442" t="s">
        <v>2614</v>
      </c>
      <c r="D442">
        <v>122726</v>
      </c>
      <c r="E442" t="s">
        <v>5760</v>
      </c>
      <c r="I442" t="s">
        <v>5761</v>
      </c>
      <c r="J442" t="s">
        <v>5762</v>
      </c>
      <c r="L442">
        <v>10</v>
      </c>
      <c r="M442" t="s">
        <v>5763</v>
      </c>
      <c r="N442" t="s">
        <v>5764</v>
      </c>
      <c r="O442" t="s">
        <v>5765</v>
      </c>
      <c r="P442" s="7">
        <v>33420</v>
      </c>
      <c r="Q442">
        <v>25</v>
      </c>
      <c r="R442">
        <v>4</v>
      </c>
      <c r="T442" t="s">
        <v>3168</v>
      </c>
      <c r="U442">
        <v>1991</v>
      </c>
      <c r="V442" t="s">
        <v>5766</v>
      </c>
      <c r="AB442" t="s">
        <v>2705</v>
      </c>
      <c r="AC442" t="s">
        <v>2674</v>
      </c>
    </row>
    <row r="443" spans="1:29" x14ac:dyDescent="0.3">
      <c r="A443" s="3">
        <v>686</v>
      </c>
      <c r="B443" s="3">
        <v>6</v>
      </c>
      <c r="C443" t="s">
        <v>2614</v>
      </c>
      <c r="D443">
        <v>122726</v>
      </c>
      <c r="E443" t="s">
        <v>5760</v>
      </c>
      <c r="I443" t="s">
        <v>5761</v>
      </c>
      <c r="J443" t="s">
        <v>5762</v>
      </c>
      <c r="L443">
        <v>10</v>
      </c>
      <c r="M443" t="s">
        <v>5763</v>
      </c>
      <c r="N443" t="s">
        <v>5767</v>
      </c>
      <c r="U443">
        <v>1991</v>
      </c>
      <c r="W443" t="s">
        <v>5768</v>
      </c>
      <c r="X443" t="s">
        <v>5769</v>
      </c>
      <c r="Z443" t="s">
        <v>5770</v>
      </c>
      <c r="AB443" t="s">
        <v>2705</v>
      </c>
      <c r="AC443" t="s">
        <v>2674</v>
      </c>
    </row>
    <row r="444" spans="1:29" x14ac:dyDescent="0.3">
      <c r="A444" s="3">
        <v>687</v>
      </c>
      <c r="B444" s="3">
        <v>6</v>
      </c>
      <c r="C444" t="s">
        <v>2614</v>
      </c>
      <c r="D444">
        <v>2501317</v>
      </c>
      <c r="E444" t="s">
        <v>5807</v>
      </c>
      <c r="I444" t="s">
        <v>5808</v>
      </c>
      <c r="J444" t="s">
        <v>5809</v>
      </c>
      <c r="L444">
        <v>9</v>
      </c>
      <c r="M444" t="s">
        <v>5810</v>
      </c>
      <c r="N444" t="s">
        <v>5811</v>
      </c>
      <c r="O444" t="s">
        <v>4788</v>
      </c>
      <c r="P444" t="s">
        <v>5812</v>
      </c>
      <c r="Q444">
        <v>58</v>
      </c>
      <c r="T444" t="s">
        <v>2671</v>
      </c>
      <c r="U444">
        <v>2013</v>
      </c>
      <c r="V444" t="s">
        <v>4789</v>
      </c>
      <c r="AB444" t="s">
        <v>3555</v>
      </c>
      <c r="AC444" t="s">
        <v>3556</v>
      </c>
    </row>
    <row r="445" spans="1:29" x14ac:dyDescent="0.3">
      <c r="A445" s="3">
        <v>688</v>
      </c>
      <c r="B445" s="3">
        <v>6</v>
      </c>
      <c r="C445" t="s">
        <v>2614</v>
      </c>
      <c r="D445">
        <v>3067778</v>
      </c>
      <c r="E445" t="s">
        <v>5794</v>
      </c>
      <c r="I445" t="s">
        <v>5795</v>
      </c>
      <c r="J445" t="s">
        <v>5796</v>
      </c>
      <c r="L445">
        <v>11</v>
      </c>
      <c r="M445" t="s">
        <v>5797</v>
      </c>
      <c r="N445" t="s">
        <v>5798</v>
      </c>
      <c r="O445" t="s">
        <v>5364</v>
      </c>
      <c r="P445" s="7">
        <v>42826</v>
      </c>
      <c r="Q445">
        <v>73</v>
      </c>
      <c r="R445">
        <v>7</v>
      </c>
      <c r="T445" t="s">
        <v>2770</v>
      </c>
      <c r="U445">
        <v>2017</v>
      </c>
      <c r="V445" t="s">
        <v>5365</v>
      </c>
      <c r="AB445" t="s">
        <v>3555</v>
      </c>
      <c r="AC445" t="s">
        <v>3556</v>
      </c>
    </row>
    <row r="446" spans="1:29" x14ac:dyDescent="0.3">
      <c r="A446" s="3">
        <v>689</v>
      </c>
      <c r="B446" s="3">
        <v>6</v>
      </c>
      <c r="C446" t="s">
        <v>2614</v>
      </c>
      <c r="D446">
        <v>882857</v>
      </c>
      <c r="E446" t="s">
        <v>5753</v>
      </c>
      <c r="I446" t="s">
        <v>5754</v>
      </c>
      <c r="J446" t="s">
        <v>5755</v>
      </c>
      <c r="M446" t="s">
        <v>5756</v>
      </c>
      <c r="U446">
        <v>1996</v>
      </c>
      <c r="W446" t="s">
        <v>5757</v>
      </c>
      <c r="X446" t="s">
        <v>5758</v>
      </c>
      <c r="Z446" t="s">
        <v>5759</v>
      </c>
      <c r="AB446" t="s">
        <v>2623</v>
      </c>
      <c r="AC446" t="s">
        <v>2624</v>
      </c>
    </row>
    <row r="447" spans="1:29" x14ac:dyDescent="0.3">
      <c r="A447" s="3">
        <v>690</v>
      </c>
      <c r="B447" s="3">
        <v>6</v>
      </c>
      <c r="C447" t="s">
        <v>2614</v>
      </c>
      <c r="D447">
        <v>2512027</v>
      </c>
      <c r="E447" t="s">
        <v>5748</v>
      </c>
      <c r="I447" t="s">
        <v>5749</v>
      </c>
      <c r="J447" t="s">
        <v>5750</v>
      </c>
      <c r="L447">
        <v>27</v>
      </c>
      <c r="M447" t="s">
        <v>5751</v>
      </c>
      <c r="N447" t="s">
        <v>5752</v>
      </c>
      <c r="O447" t="s">
        <v>2736</v>
      </c>
      <c r="P447" s="7">
        <v>41456</v>
      </c>
      <c r="Q447">
        <v>39</v>
      </c>
      <c r="R447">
        <v>7</v>
      </c>
      <c r="T447" t="s">
        <v>3168</v>
      </c>
      <c r="U447">
        <v>2013</v>
      </c>
      <c r="V447" t="s">
        <v>2738</v>
      </c>
      <c r="AB447" t="s">
        <v>2739</v>
      </c>
      <c r="AC447" t="s">
        <v>2740</v>
      </c>
    </row>
    <row r="448" spans="1:29" x14ac:dyDescent="0.3">
      <c r="A448" s="3">
        <v>691</v>
      </c>
      <c r="B448" s="3">
        <v>6</v>
      </c>
      <c r="C448" t="s">
        <v>2614</v>
      </c>
      <c r="D448">
        <v>2382985</v>
      </c>
      <c r="E448" t="s">
        <v>5834</v>
      </c>
      <c r="I448" t="s">
        <v>5835</v>
      </c>
      <c r="J448" t="s">
        <v>2646</v>
      </c>
      <c r="L448">
        <v>8</v>
      </c>
      <c r="M448" t="s">
        <v>5836</v>
      </c>
      <c r="N448" t="s">
        <v>5837</v>
      </c>
      <c r="U448">
        <v>2012</v>
      </c>
      <c r="W448" t="s">
        <v>5838</v>
      </c>
      <c r="X448" t="s">
        <v>5839</v>
      </c>
      <c r="Z448" t="s">
        <v>5840</v>
      </c>
      <c r="AA448" t="s">
        <v>4889</v>
      </c>
      <c r="AB448" t="s">
        <v>2705</v>
      </c>
      <c r="AC448" t="s">
        <v>2674</v>
      </c>
    </row>
    <row r="449" spans="1:29" x14ac:dyDescent="0.3">
      <c r="A449" s="3">
        <v>692</v>
      </c>
      <c r="B449" s="3">
        <v>6</v>
      </c>
      <c r="C449" t="s">
        <v>2614</v>
      </c>
      <c r="D449">
        <v>881457</v>
      </c>
      <c r="I449" t="s">
        <v>5771</v>
      </c>
      <c r="J449" t="s">
        <v>5772</v>
      </c>
      <c r="M449" t="s">
        <v>5773</v>
      </c>
      <c r="U449">
        <v>2000</v>
      </c>
      <c r="W449" t="s">
        <v>5774</v>
      </c>
      <c r="X449" t="s">
        <v>5775</v>
      </c>
      <c r="Z449" t="s">
        <v>5776</v>
      </c>
      <c r="AB449" t="s">
        <v>2623</v>
      </c>
      <c r="AC449" t="s">
        <v>2624</v>
      </c>
    </row>
    <row r="450" spans="1:29" x14ac:dyDescent="0.3">
      <c r="A450" s="3">
        <v>693</v>
      </c>
      <c r="B450" s="3">
        <v>6</v>
      </c>
      <c r="C450" t="s">
        <v>2614</v>
      </c>
      <c r="D450">
        <v>2385325</v>
      </c>
      <c r="E450" t="s">
        <v>5846</v>
      </c>
      <c r="I450" t="s">
        <v>5847</v>
      </c>
      <c r="J450" t="s">
        <v>5779</v>
      </c>
      <c r="L450">
        <v>15</v>
      </c>
      <c r="M450" t="s">
        <v>5848</v>
      </c>
      <c r="N450" t="s">
        <v>5849</v>
      </c>
      <c r="O450" t="s">
        <v>5850</v>
      </c>
      <c r="P450" s="7">
        <v>41183</v>
      </c>
      <c r="Q450">
        <v>62</v>
      </c>
      <c r="R450">
        <v>1</v>
      </c>
      <c r="T450" t="s">
        <v>2681</v>
      </c>
      <c r="U450">
        <v>2012</v>
      </c>
      <c r="V450" t="s">
        <v>5851</v>
      </c>
      <c r="AB450" t="s">
        <v>3625</v>
      </c>
      <c r="AC450" t="s">
        <v>3626</v>
      </c>
    </row>
    <row r="451" spans="1:29" x14ac:dyDescent="0.3">
      <c r="A451" s="3">
        <v>694</v>
      </c>
      <c r="B451" s="3">
        <v>6</v>
      </c>
      <c r="C451" t="s">
        <v>2614</v>
      </c>
      <c r="D451">
        <v>1592369</v>
      </c>
      <c r="E451" t="s">
        <v>5782</v>
      </c>
      <c r="I451" t="s">
        <v>5783</v>
      </c>
      <c r="J451" t="s">
        <v>5784</v>
      </c>
      <c r="L451">
        <v>23</v>
      </c>
      <c r="M451" t="s">
        <v>5785</v>
      </c>
      <c r="N451" t="s">
        <v>5786</v>
      </c>
      <c r="O451" t="s">
        <v>2736</v>
      </c>
      <c r="P451" s="7">
        <v>39934</v>
      </c>
      <c r="Q451">
        <v>35</v>
      </c>
      <c r="R451">
        <v>3</v>
      </c>
      <c r="T451" t="s">
        <v>2755</v>
      </c>
      <c r="U451">
        <v>2009</v>
      </c>
      <c r="V451" t="s">
        <v>2738</v>
      </c>
      <c r="AB451" t="s">
        <v>2739</v>
      </c>
      <c r="AC451" t="s">
        <v>2740</v>
      </c>
    </row>
    <row r="452" spans="1:29" x14ac:dyDescent="0.3">
      <c r="A452" s="3">
        <v>695</v>
      </c>
      <c r="B452" s="3">
        <v>6</v>
      </c>
      <c r="C452" t="s">
        <v>2614</v>
      </c>
      <c r="D452">
        <v>2364180</v>
      </c>
      <c r="E452" t="s">
        <v>5799</v>
      </c>
      <c r="I452" t="s">
        <v>5800</v>
      </c>
      <c r="J452" t="s">
        <v>5801</v>
      </c>
      <c r="L452">
        <v>5</v>
      </c>
      <c r="M452" t="s">
        <v>5802</v>
      </c>
      <c r="N452" t="s">
        <v>5803</v>
      </c>
      <c r="U452">
        <v>2012</v>
      </c>
      <c r="W452" t="s">
        <v>5804</v>
      </c>
      <c r="X452" t="s">
        <v>5805</v>
      </c>
      <c r="Z452" t="s">
        <v>5806</v>
      </c>
      <c r="AA452" t="s">
        <v>3192</v>
      </c>
      <c r="AB452" t="s">
        <v>2642</v>
      </c>
      <c r="AC452" t="s">
        <v>2643</v>
      </c>
    </row>
    <row r="453" spans="1:29" x14ac:dyDescent="0.3">
      <c r="A453" s="3">
        <v>696</v>
      </c>
      <c r="B453" s="3">
        <v>6</v>
      </c>
      <c r="C453" t="s">
        <v>2614</v>
      </c>
      <c r="D453">
        <v>2358488</v>
      </c>
      <c r="E453" t="s">
        <v>5960</v>
      </c>
      <c r="I453" t="s">
        <v>5961</v>
      </c>
      <c r="J453" t="s">
        <v>5962</v>
      </c>
      <c r="L453">
        <v>2</v>
      </c>
      <c r="M453" t="s">
        <v>5963</v>
      </c>
      <c r="N453" t="s">
        <v>5964</v>
      </c>
      <c r="U453">
        <v>2012</v>
      </c>
      <c r="W453" t="s">
        <v>5965</v>
      </c>
      <c r="X453" t="s">
        <v>5966</v>
      </c>
      <c r="Z453" t="s">
        <v>5967</v>
      </c>
      <c r="AB453" t="s">
        <v>2623</v>
      </c>
      <c r="AC453" t="s">
        <v>2624</v>
      </c>
    </row>
    <row r="454" spans="1:29" x14ac:dyDescent="0.3">
      <c r="A454" s="3">
        <v>697</v>
      </c>
      <c r="B454" s="3">
        <v>6</v>
      </c>
      <c r="C454" t="s">
        <v>2614</v>
      </c>
      <c r="D454">
        <v>229721</v>
      </c>
      <c r="E454" t="s">
        <v>5777</v>
      </c>
      <c r="I454" t="s">
        <v>5778</v>
      </c>
      <c r="J454" t="s">
        <v>5779</v>
      </c>
      <c r="L454">
        <v>15</v>
      </c>
      <c r="M454" t="s">
        <v>5780</v>
      </c>
      <c r="N454" t="s">
        <v>5781</v>
      </c>
      <c r="O454" t="s">
        <v>2736</v>
      </c>
      <c r="P454" s="7">
        <v>35065</v>
      </c>
      <c r="Q454">
        <v>22</v>
      </c>
      <c r="R454">
        <v>1</v>
      </c>
      <c r="T454" t="s">
        <v>2859</v>
      </c>
      <c r="U454">
        <v>1996</v>
      </c>
      <c r="V454" t="s">
        <v>2738</v>
      </c>
      <c r="AB454" t="s">
        <v>2739</v>
      </c>
      <c r="AC454" t="s">
        <v>2740</v>
      </c>
    </row>
    <row r="455" spans="1:29" x14ac:dyDescent="0.3">
      <c r="A455" s="3">
        <v>698</v>
      </c>
      <c r="B455" s="3">
        <v>6</v>
      </c>
      <c r="C455" t="s">
        <v>2614</v>
      </c>
      <c r="D455">
        <v>1081959</v>
      </c>
      <c r="E455" t="s">
        <v>5879</v>
      </c>
      <c r="I455" t="s">
        <v>5880</v>
      </c>
      <c r="J455" t="s">
        <v>5881</v>
      </c>
      <c r="L455">
        <v>6</v>
      </c>
      <c r="M455" t="s">
        <v>5882</v>
      </c>
      <c r="N455" t="s">
        <v>5883</v>
      </c>
      <c r="U455">
        <v>2005</v>
      </c>
      <c r="W455" t="s">
        <v>5884</v>
      </c>
      <c r="X455" t="s">
        <v>5885</v>
      </c>
      <c r="Z455" t="s">
        <v>5886</v>
      </c>
      <c r="AA455" t="s">
        <v>5887</v>
      </c>
      <c r="AB455" t="s">
        <v>2705</v>
      </c>
      <c r="AC455" t="s">
        <v>2674</v>
      </c>
    </row>
    <row r="456" spans="1:29" x14ac:dyDescent="0.3">
      <c r="A456" s="3">
        <v>699</v>
      </c>
      <c r="B456" s="3">
        <v>6</v>
      </c>
      <c r="C456" t="s">
        <v>2614</v>
      </c>
      <c r="D456">
        <v>1139764</v>
      </c>
      <c r="E456" t="s">
        <v>5888</v>
      </c>
      <c r="I456" t="s">
        <v>5889</v>
      </c>
      <c r="J456" t="s">
        <v>5890</v>
      </c>
      <c r="L456">
        <v>19</v>
      </c>
      <c r="M456" t="s">
        <v>5891</v>
      </c>
      <c r="N456" t="s">
        <v>5892</v>
      </c>
      <c r="O456" t="s">
        <v>5432</v>
      </c>
      <c r="P456" s="11">
        <v>38804</v>
      </c>
      <c r="Q456">
        <v>354</v>
      </c>
      <c r="R456">
        <v>2</v>
      </c>
      <c r="T456" t="s">
        <v>3351</v>
      </c>
      <c r="U456">
        <v>2006</v>
      </c>
      <c r="V456" t="s">
        <v>5433</v>
      </c>
      <c r="AB456" t="s">
        <v>3831</v>
      </c>
      <c r="AC456" t="s">
        <v>3832</v>
      </c>
    </row>
    <row r="457" spans="1:29" x14ac:dyDescent="0.3">
      <c r="A457" s="3">
        <v>700</v>
      </c>
      <c r="B457" s="3">
        <v>6</v>
      </c>
      <c r="C457" t="s">
        <v>2614</v>
      </c>
      <c r="D457">
        <v>1591581</v>
      </c>
      <c r="E457" t="s">
        <v>5904</v>
      </c>
      <c r="I457" t="s">
        <v>5905</v>
      </c>
      <c r="J457" t="s">
        <v>2646</v>
      </c>
      <c r="L457">
        <v>8</v>
      </c>
      <c r="M457" t="s">
        <v>5906</v>
      </c>
      <c r="N457" t="s">
        <v>5907</v>
      </c>
      <c r="U457">
        <v>2009</v>
      </c>
      <c r="W457" t="s">
        <v>3533</v>
      </c>
      <c r="X457" t="s">
        <v>3534</v>
      </c>
      <c r="Z457" t="s">
        <v>3535</v>
      </c>
      <c r="AB457" t="s">
        <v>2623</v>
      </c>
      <c r="AC457" t="s">
        <v>2624</v>
      </c>
    </row>
    <row r="458" spans="1:29" x14ac:dyDescent="0.3">
      <c r="A458" s="3">
        <v>701</v>
      </c>
      <c r="B458" s="3">
        <v>6</v>
      </c>
      <c r="C458" t="s">
        <v>2614</v>
      </c>
      <c r="D458">
        <v>3163614</v>
      </c>
      <c r="E458" t="s">
        <v>5813</v>
      </c>
      <c r="I458" t="s">
        <v>5814</v>
      </c>
      <c r="J458" t="s">
        <v>5815</v>
      </c>
      <c r="L458">
        <v>18</v>
      </c>
      <c r="M458" t="s">
        <v>5816</v>
      </c>
      <c r="N458" t="s">
        <v>5817</v>
      </c>
      <c r="O458" t="s">
        <v>4582</v>
      </c>
      <c r="P458" s="7">
        <v>43070</v>
      </c>
      <c r="Q458">
        <v>72</v>
      </c>
      <c r="R458" t="s">
        <v>2895</v>
      </c>
      <c r="T458" t="s">
        <v>2692</v>
      </c>
      <c r="U458">
        <v>2017</v>
      </c>
      <c r="V458" t="s">
        <v>4584</v>
      </c>
      <c r="AB458" t="s">
        <v>4132</v>
      </c>
      <c r="AC458" t="s">
        <v>4133</v>
      </c>
    </row>
    <row r="459" spans="1:29" x14ac:dyDescent="0.3">
      <c r="A459" s="3">
        <v>702</v>
      </c>
      <c r="B459" s="3">
        <v>6</v>
      </c>
      <c r="C459" t="s">
        <v>2614</v>
      </c>
      <c r="D459">
        <v>1948245</v>
      </c>
      <c r="E459" t="s">
        <v>5818</v>
      </c>
      <c r="I459" t="s">
        <v>5819</v>
      </c>
      <c r="J459" t="s">
        <v>5820</v>
      </c>
      <c r="L459">
        <v>10</v>
      </c>
      <c r="M459" t="s">
        <v>5821</v>
      </c>
      <c r="U459">
        <v>2010</v>
      </c>
      <c r="W459" t="s">
        <v>5822</v>
      </c>
      <c r="X459" t="s">
        <v>5823</v>
      </c>
      <c r="Z459" t="s">
        <v>5824</v>
      </c>
      <c r="AA459" t="s">
        <v>5825</v>
      </c>
      <c r="AB459" t="s">
        <v>2642</v>
      </c>
      <c r="AC459" t="s">
        <v>2643</v>
      </c>
    </row>
    <row r="460" spans="1:29" x14ac:dyDescent="0.3">
      <c r="A460" s="3">
        <v>703</v>
      </c>
      <c r="B460" s="3">
        <v>6</v>
      </c>
      <c r="C460" t="s">
        <v>2614</v>
      </c>
      <c r="D460">
        <v>797002</v>
      </c>
      <c r="E460" t="s">
        <v>5935</v>
      </c>
      <c r="I460" t="s">
        <v>5936</v>
      </c>
      <c r="J460" t="s">
        <v>5937</v>
      </c>
      <c r="M460" t="s">
        <v>5938</v>
      </c>
      <c r="U460">
        <v>1997</v>
      </c>
      <c r="W460" t="s">
        <v>5939</v>
      </c>
      <c r="X460" t="s">
        <v>5940</v>
      </c>
      <c r="Z460" t="s">
        <v>5941</v>
      </c>
      <c r="AB460" t="s">
        <v>2623</v>
      </c>
      <c r="AC460" t="s">
        <v>2624</v>
      </c>
    </row>
    <row r="461" spans="1:29" x14ac:dyDescent="0.3">
      <c r="A461" s="3">
        <v>704</v>
      </c>
      <c r="B461" s="3">
        <v>6</v>
      </c>
      <c r="C461" t="s">
        <v>2614</v>
      </c>
      <c r="D461">
        <v>2364150</v>
      </c>
      <c r="E461" t="s">
        <v>5841</v>
      </c>
      <c r="I461" t="s">
        <v>5842</v>
      </c>
      <c r="J461" t="s">
        <v>5843</v>
      </c>
      <c r="L461">
        <v>8</v>
      </c>
      <c r="M461" t="s">
        <v>5844</v>
      </c>
      <c r="N461" t="s">
        <v>5845</v>
      </c>
      <c r="U461">
        <v>2012</v>
      </c>
      <c r="W461" t="s">
        <v>5804</v>
      </c>
      <c r="X461" t="s">
        <v>5805</v>
      </c>
      <c r="Z461" t="s">
        <v>5806</v>
      </c>
      <c r="AA461" t="s">
        <v>3192</v>
      </c>
      <c r="AB461" t="s">
        <v>2642</v>
      </c>
      <c r="AC461" t="s">
        <v>2643</v>
      </c>
    </row>
    <row r="462" spans="1:29" x14ac:dyDescent="0.3">
      <c r="A462" s="3">
        <v>705</v>
      </c>
      <c r="B462" s="3">
        <v>6</v>
      </c>
      <c r="C462" t="s">
        <v>2614</v>
      </c>
      <c r="D462">
        <v>1080235</v>
      </c>
      <c r="E462" t="s">
        <v>5858</v>
      </c>
      <c r="I462" t="s">
        <v>5859</v>
      </c>
      <c r="J462" t="s">
        <v>5860</v>
      </c>
      <c r="L462">
        <v>4</v>
      </c>
      <c r="M462" t="s">
        <v>5861</v>
      </c>
      <c r="N462" t="s">
        <v>5862</v>
      </c>
      <c r="O462" t="s">
        <v>5863</v>
      </c>
      <c r="P462" s="7">
        <v>38473</v>
      </c>
      <c r="Q462">
        <v>15</v>
      </c>
      <c r="R462">
        <v>3</v>
      </c>
      <c r="T462" t="s">
        <v>2755</v>
      </c>
      <c r="U462">
        <v>2005</v>
      </c>
      <c r="V462" t="s">
        <v>5864</v>
      </c>
      <c r="AB462" t="s">
        <v>4950</v>
      </c>
      <c r="AC462" t="s">
        <v>4951</v>
      </c>
    </row>
    <row r="463" spans="1:29" x14ac:dyDescent="0.3">
      <c r="A463" s="3">
        <v>706</v>
      </c>
      <c r="B463" s="3">
        <v>6</v>
      </c>
      <c r="C463" t="s">
        <v>2614</v>
      </c>
      <c r="D463">
        <v>1488766</v>
      </c>
      <c r="E463" t="s">
        <v>5927</v>
      </c>
      <c r="I463" t="s">
        <v>5928</v>
      </c>
      <c r="J463" t="s">
        <v>5929</v>
      </c>
      <c r="L463">
        <v>10</v>
      </c>
      <c r="M463" t="s">
        <v>5930</v>
      </c>
      <c r="N463" t="s">
        <v>5931</v>
      </c>
      <c r="U463">
        <v>2008</v>
      </c>
      <c r="W463" t="s">
        <v>5932</v>
      </c>
      <c r="X463" t="s">
        <v>5933</v>
      </c>
      <c r="Z463" t="s">
        <v>5934</v>
      </c>
      <c r="AB463" t="s">
        <v>2623</v>
      </c>
      <c r="AC463" t="s">
        <v>2624</v>
      </c>
    </row>
    <row r="464" spans="1:29" x14ac:dyDescent="0.3">
      <c r="A464" s="3">
        <v>707</v>
      </c>
      <c r="B464" s="3">
        <v>6</v>
      </c>
      <c r="C464" t="s">
        <v>2614</v>
      </c>
      <c r="D464">
        <v>2325307</v>
      </c>
      <c r="E464" t="s">
        <v>5865</v>
      </c>
      <c r="I464" t="s">
        <v>5866</v>
      </c>
      <c r="J464" t="s">
        <v>5867</v>
      </c>
      <c r="L464">
        <v>6</v>
      </c>
      <c r="M464" t="s">
        <v>5868</v>
      </c>
      <c r="N464" t="s">
        <v>5869</v>
      </c>
      <c r="U464">
        <v>2012</v>
      </c>
      <c r="W464" t="s">
        <v>5870</v>
      </c>
      <c r="X464" t="s">
        <v>5871</v>
      </c>
      <c r="Z464" t="s">
        <v>5872</v>
      </c>
      <c r="AA464" t="s">
        <v>5873</v>
      </c>
      <c r="AB464" t="s">
        <v>2705</v>
      </c>
      <c r="AC464" t="s">
        <v>2674</v>
      </c>
    </row>
    <row r="465" spans="1:29" x14ac:dyDescent="0.3">
      <c r="A465" s="3">
        <v>708</v>
      </c>
      <c r="B465" s="3">
        <v>6</v>
      </c>
      <c r="C465" t="s">
        <v>2614</v>
      </c>
      <c r="D465">
        <v>1367615</v>
      </c>
      <c r="E465" t="s">
        <v>5826</v>
      </c>
      <c r="I465" t="s">
        <v>5827</v>
      </c>
      <c r="J465" t="s">
        <v>5828</v>
      </c>
      <c r="L465">
        <v>10</v>
      </c>
      <c r="M465" t="s">
        <v>5829</v>
      </c>
      <c r="N465" t="s">
        <v>5830</v>
      </c>
      <c r="U465">
        <v>2008</v>
      </c>
      <c r="W465" t="s">
        <v>5831</v>
      </c>
      <c r="X465" t="s">
        <v>5832</v>
      </c>
      <c r="Z465" t="s">
        <v>5833</v>
      </c>
      <c r="AA465" t="s">
        <v>3124</v>
      </c>
      <c r="AB465" t="s">
        <v>2705</v>
      </c>
      <c r="AC465" t="s">
        <v>2674</v>
      </c>
    </row>
    <row r="466" spans="1:29" x14ac:dyDescent="0.3">
      <c r="A466" s="3">
        <v>709</v>
      </c>
      <c r="B466" s="3">
        <v>6</v>
      </c>
      <c r="C466" t="s">
        <v>2614</v>
      </c>
      <c r="D466">
        <v>2227473</v>
      </c>
      <c r="E466" t="s">
        <v>5942</v>
      </c>
      <c r="I466" t="s">
        <v>5943</v>
      </c>
      <c r="J466" t="s">
        <v>5944</v>
      </c>
      <c r="L466">
        <v>11</v>
      </c>
      <c r="M466" t="s">
        <v>5945</v>
      </c>
      <c r="U466">
        <v>2008</v>
      </c>
      <c r="W466" t="s">
        <v>5946</v>
      </c>
      <c r="X466" t="s">
        <v>5947</v>
      </c>
      <c r="AA466" t="s">
        <v>5948</v>
      </c>
      <c r="AB466" t="s">
        <v>5949</v>
      </c>
      <c r="AC466" t="s">
        <v>5950</v>
      </c>
    </row>
    <row r="467" spans="1:29" x14ac:dyDescent="0.3">
      <c r="A467" s="3">
        <v>710</v>
      </c>
      <c r="B467" s="3">
        <v>6</v>
      </c>
      <c r="C467" t="s">
        <v>2614</v>
      </c>
      <c r="D467">
        <v>1455239</v>
      </c>
      <c r="E467" t="s">
        <v>5874</v>
      </c>
      <c r="I467" t="s">
        <v>5875</v>
      </c>
      <c r="J467" t="s">
        <v>5876</v>
      </c>
      <c r="K467">
        <v>10</v>
      </c>
      <c r="L467">
        <v>26</v>
      </c>
      <c r="M467" t="s">
        <v>5877</v>
      </c>
      <c r="N467" t="s">
        <v>5878</v>
      </c>
      <c r="O467" t="s">
        <v>5056</v>
      </c>
      <c r="P467" s="7">
        <v>39814</v>
      </c>
      <c r="Q467">
        <v>14</v>
      </c>
      <c r="R467">
        <v>1</v>
      </c>
      <c r="T467" t="s">
        <v>2859</v>
      </c>
      <c r="U467">
        <v>2009</v>
      </c>
      <c r="V467" t="s">
        <v>5057</v>
      </c>
      <c r="AB467" t="s">
        <v>2705</v>
      </c>
      <c r="AC467" t="s">
        <v>2674</v>
      </c>
    </row>
    <row r="468" spans="1:29" x14ac:dyDescent="0.3">
      <c r="A468" s="3">
        <v>711</v>
      </c>
      <c r="B468" s="3">
        <v>6</v>
      </c>
      <c r="C468" t="s">
        <v>2614</v>
      </c>
      <c r="D468">
        <v>2533191</v>
      </c>
      <c r="E468" t="s">
        <v>5852</v>
      </c>
      <c r="I468" t="s">
        <v>5853</v>
      </c>
      <c r="J468" t="s">
        <v>5854</v>
      </c>
      <c r="L468">
        <v>5</v>
      </c>
      <c r="M468" t="s">
        <v>5855</v>
      </c>
      <c r="N468" t="s">
        <v>5856</v>
      </c>
      <c r="O468" t="s">
        <v>4480</v>
      </c>
      <c r="P468" t="s">
        <v>5857</v>
      </c>
      <c r="Q468">
        <v>122</v>
      </c>
      <c r="T468" t="s">
        <v>2692</v>
      </c>
      <c r="U468">
        <v>2013</v>
      </c>
      <c r="V468" t="s">
        <v>4481</v>
      </c>
      <c r="AB468" t="s">
        <v>2884</v>
      </c>
      <c r="AC468" t="s">
        <v>2695</v>
      </c>
    </row>
    <row r="469" spans="1:29" x14ac:dyDescent="0.3">
      <c r="A469" s="3">
        <v>712</v>
      </c>
      <c r="B469" s="3">
        <v>6</v>
      </c>
      <c r="C469" t="s">
        <v>2614</v>
      </c>
      <c r="D469">
        <v>1926001</v>
      </c>
      <c r="E469" t="s">
        <v>5918</v>
      </c>
      <c r="I469" t="s">
        <v>5919</v>
      </c>
      <c r="J469" t="s">
        <v>5920</v>
      </c>
      <c r="L469">
        <v>8</v>
      </c>
      <c r="M469" t="s">
        <v>6079</v>
      </c>
      <c r="U469">
        <v>2010</v>
      </c>
      <c r="W469" t="s">
        <v>6080</v>
      </c>
      <c r="X469" t="s">
        <v>6081</v>
      </c>
      <c r="Z469" t="s">
        <v>6082</v>
      </c>
      <c r="AA469" t="s">
        <v>5926</v>
      </c>
      <c r="AB469" t="s">
        <v>2642</v>
      </c>
      <c r="AC469" t="s">
        <v>2643</v>
      </c>
    </row>
    <row r="470" spans="1:29" x14ac:dyDescent="0.3">
      <c r="A470" s="3">
        <v>713</v>
      </c>
      <c r="B470" s="3">
        <v>6</v>
      </c>
      <c r="C470" t="s">
        <v>2614</v>
      </c>
      <c r="D470">
        <v>2970084</v>
      </c>
      <c r="E470" t="s">
        <v>5918</v>
      </c>
      <c r="I470" t="s">
        <v>5919</v>
      </c>
      <c r="J470" t="s">
        <v>5920</v>
      </c>
      <c r="L470">
        <v>8</v>
      </c>
      <c r="M470" t="s">
        <v>5921</v>
      </c>
      <c r="N470" t="s">
        <v>5922</v>
      </c>
      <c r="U470">
        <v>2010</v>
      </c>
      <c r="W470" t="s">
        <v>5923</v>
      </c>
      <c r="X470" t="s">
        <v>5924</v>
      </c>
      <c r="Z470" t="s">
        <v>5925</v>
      </c>
      <c r="AA470" t="s">
        <v>5926</v>
      </c>
      <c r="AB470" t="s">
        <v>2683</v>
      </c>
      <c r="AC470" t="s">
        <v>2674</v>
      </c>
    </row>
    <row r="471" spans="1:29" x14ac:dyDescent="0.3">
      <c r="A471" s="3">
        <v>714</v>
      </c>
      <c r="B471" s="3">
        <v>6</v>
      </c>
      <c r="C471" t="s">
        <v>2614</v>
      </c>
      <c r="D471">
        <v>2207311</v>
      </c>
      <c r="E471" t="s">
        <v>5908</v>
      </c>
      <c r="I471" t="s">
        <v>5909</v>
      </c>
      <c r="J471" t="s">
        <v>5910</v>
      </c>
      <c r="L471">
        <v>13</v>
      </c>
      <c r="M471" t="s">
        <v>5911</v>
      </c>
      <c r="N471" t="s">
        <v>5912</v>
      </c>
      <c r="O471" t="s">
        <v>5913</v>
      </c>
      <c r="P471" t="s">
        <v>5914</v>
      </c>
      <c r="Q471">
        <v>35</v>
      </c>
      <c r="R471">
        <v>4</v>
      </c>
      <c r="T471" t="s">
        <v>3168</v>
      </c>
      <c r="U471">
        <v>2012</v>
      </c>
      <c r="V471" t="s">
        <v>5915</v>
      </c>
      <c r="AB471" t="s">
        <v>5916</v>
      </c>
      <c r="AC471" t="s">
        <v>5917</v>
      </c>
    </row>
    <row r="472" spans="1:29" x14ac:dyDescent="0.3">
      <c r="A472" s="3">
        <v>715</v>
      </c>
      <c r="B472" s="3">
        <v>6</v>
      </c>
      <c r="C472" t="s">
        <v>2614</v>
      </c>
      <c r="D472">
        <v>2146704</v>
      </c>
      <c r="E472" t="s">
        <v>6036</v>
      </c>
      <c r="I472" t="s">
        <v>6037</v>
      </c>
      <c r="J472" t="s">
        <v>6038</v>
      </c>
      <c r="L472">
        <v>8</v>
      </c>
      <c r="M472" t="s">
        <v>6039</v>
      </c>
      <c r="N472" t="s">
        <v>6040</v>
      </c>
      <c r="U472">
        <v>2004</v>
      </c>
      <c r="W472" t="s">
        <v>6041</v>
      </c>
      <c r="X472" t="s">
        <v>6042</v>
      </c>
      <c r="Z472" t="s">
        <v>6043</v>
      </c>
      <c r="AA472" t="s">
        <v>5483</v>
      </c>
      <c r="AB472" t="s">
        <v>2642</v>
      </c>
      <c r="AC472" t="s">
        <v>2643</v>
      </c>
    </row>
    <row r="473" spans="1:29" x14ac:dyDescent="0.3">
      <c r="A473" s="3">
        <v>716</v>
      </c>
      <c r="B473" s="3">
        <v>6</v>
      </c>
      <c r="C473" t="s">
        <v>2614</v>
      </c>
      <c r="D473">
        <v>2191869</v>
      </c>
      <c r="E473" t="s">
        <v>6031</v>
      </c>
      <c r="I473" t="s">
        <v>6032</v>
      </c>
      <c r="J473" t="s">
        <v>6033</v>
      </c>
      <c r="L473">
        <v>8</v>
      </c>
      <c r="M473" t="s">
        <v>6034</v>
      </c>
      <c r="N473" t="s">
        <v>6035</v>
      </c>
      <c r="U473">
        <v>2011</v>
      </c>
      <c r="W473" t="s">
        <v>4515</v>
      </c>
      <c r="X473" t="s">
        <v>4516</v>
      </c>
      <c r="Z473" t="s">
        <v>4517</v>
      </c>
      <c r="AB473" t="s">
        <v>2623</v>
      </c>
      <c r="AC473" t="s">
        <v>2624</v>
      </c>
    </row>
    <row r="474" spans="1:29" x14ac:dyDescent="0.3">
      <c r="A474" s="3">
        <v>717</v>
      </c>
      <c r="B474" s="3">
        <v>6</v>
      </c>
      <c r="C474" t="s">
        <v>2614</v>
      </c>
      <c r="D474">
        <v>2785449</v>
      </c>
      <c r="E474" t="s">
        <v>6048</v>
      </c>
      <c r="I474" t="s">
        <v>6049</v>
      </c>
      <c r="J474" t="s">
        <v>6050</v>
      </c>
      <c r="L474">
        <v>31</v>
      </c>
      <c r="M474" t="s">
        <v>6051</v>
      </c>
      <c r="N474" t="s">
        <v>6052</v>
      </c>
      <c r="O474" t="s">
        <v>5432</v>
      </c>
      <c r="P474" s="7">
        <v>42095</v>
      </c>
      <c r="Q474">
        <v>577</v>
      </c>
      <c r="R474" t="s">
        <v>2895</v>
      </c>
      <c r="T474" t="s">
        <v>2770</v>
      </c>
      <c r="U474">
        <v>2015</v>
      </c>
      <c r="V474" t="s">
        <v>5433</v>
      </c>
      <c r="AB474" t="s">
        <v>3831</v>
      </c>
      <c r="AC474" t="s">
        <v>3832</v>
      </c>
    </row>
    <row r="475" spans="1:29" x14ac:dyDescent="0.3">
      <c r="A475" s="3">
        <v>718</v>
      </c>
      <c r="B475" s="3">
        <v>6</v>
      </c>
      <c r="C475" t="s">
        <v>2614</v>
      </c>
      <c r="D475">
        <v>3186074</v>
      </c>
      <c r="E475" t="s">
        <v>5893</v>
      </c>
      <c r="I475" t="s">
        <v>5894</v>
      </c>
      <c r="J475" t="s">
        <v>5895</v>
      </c>
      <c r="L475">
        <v>10</v>
      </c>
      <c r="M475" t="s">
        <v>5896</v>
      </c>
      <c r="N475" t="s">
        <v>5897</v>
      </c>
      <c r="U475">
        <v>2018</v>
      </c>
      <c r="W475" t="s">
        <v>5898</v>
      </c>
      <c r="X475" t="s">
        <v>5899</v>
      </c>
      <c r="Z475" t="s">
        <v>5900</v>
      </c>
      <c r="AA475" t="s">
        <v>5901</v>
      </c>
      <c r="AB475" t="s">
        <v>5902</v>
      </c>
      <c r="AC475" t="s">
        <v>5903</v>
      </c>
    </row>
    <row r="476" spans="1:29" x14ac:dyDescent="0.3">
      <c r="A476" s="3">
        <v>719</v>
      </c>
      <c r="B476" s="3">
        <v>6</v>
      </c>
      <c r="C476" t="s">
        <v>2614</v>
      </c>
      <c r="D476">
        <v>593638</v>
      </c>
      <c r="E476" t="s">
        <v>6016</v>
      </c>
      <c r="I476" t="s">
        <v>6017</v>
      </c>
      <c r="J476" t="s">
        <v>6018</v>
      </c>
      <c r="L476">
        <v>53</v>
      </c>
      <c r="M476" t="s">
        <v>6019</v>
      </c>
      <c r="N476" t="s">
        <v>6020</v>
      </c>
      <c r="O476" t="s">
        <v>6021</v>
      </c>
      <c r="P476" s="7">
        <v>36130</v>
      </c>
      <c r="Q476">
        <v>8</v>
      </c>
      <c r="R476">
        <v>4</v>
      </c>
      <c r="T476" t="s">
        <v>2692</v>
      </c>
      <c r="U476">
        <v>1998</v>
      </c>
      <c r="V476" t="s">
        <v>6022</v>
      </c>
      <c r="AB476" t="s">
        <v>3625</v>
      </c>
      <c r="AC476" t="s">
        <v>3626</v>
      </c>
    </row>
    <row r="477" spans="1:29" x14ac:dyDescent="0.3">
      <c r="A477" s="3">
        <v>720</v>
      </c>
      <c r="B477" s="3">
        <v>6</v>
      </c>
      <c r="C477" t="s">
        <v>2614</v>
      </c>
      <c r="D477">
        <v>2896963</v>
      </c>
      <c r="E477" t="s">
        <v>5951</v>
      </c>
      <c r="I477" t="s">
        <v>5952</v>
      </c>
      <c r="J477" t="s">
        <v>5953</v>
      </c>
      <c r="L477">
        <v>4</v>
      </c>
      <c r="M477" t="s">
        <v>5954</v>
      </c>
      <c r="N477" t="s">
        <v>5955</v>
      </c>
      <c r="U477">
        <v>2016</v>
      </c>
      <c r="W477" t="s">
        <v>5956</v>
      </c>
      <c r="X477" t="s">
        <v>5957</v>
      </c>
      <c r="Z477" t="s">
        <v>5958</v>
      </c>
      <c r="AA477" t="s">
        <v>5959</v>
      </c>
      <c r="AB477" t="s">
        <v>2705</v>
      </c>
      <c r="AC477" t="s">
        <v>2674</v>
      </c>
    </row>
    <row r="478" spans="1:29" x14ac:dyDescent="0.3">
      <c r="A478" s="3">
        <v>721</v>
      </c>
      <c r="B478" s="3">
        <v>6</v>
      </c>
      <c r="C478" t="s">
        <v>2614</v>
      </c>
      <c r="D478">
        <v>3165629</v>
      </c>
      <c r="E478" t="s">
        <v>5968</v>
      </c>
      <c r="I478" t="s">
        <v>5969</v>
      </c>
      <c r="J478" t="s">
        <v>5970</v>
      </c>
      <c r="L478">
        <v>14</v>
      </c>
      <c r="M478" t="s">
        <v>5971</v>
      </c>
      <c r="N478" t="s">
        <v>5972</v>
      </c>
      <c r="O478" t="s">
        <v>5078</v>
      </c>
      <c r="P478" s="7">
        <v>43009</v>
      </c>
      <c r="Q478">
        <v>42</v>
      </c>
      <c r="R478" t="s">
        <v>2895</v>
      </c>
      <c r="T478" t="s">
        <v>2681</v>
      </c>
      <c r="U478">
        <v>2017</v>
      </c>
      <c r="V478" t="s">
        <v>5080</v>
      </c>
      <c r="AB478" t="s">
        <v>4774</v>
      </c>
      <c r="AC478" t="s">
        <v>4775</v>
      </c>
    </row>
    <row r="479" spans="1:29" x14ac:dyDescent="0.3">
      <c r="A479" s="3">
        <v>722</v>
      </c>
      <c r="B479" s="3">
        <v>6</v>
      </c>
      <c r="C479" t="s">
        <v>2614</v>
      </c>
      <c r="D479">
        <v>2397443</v>
      </c>
      <c r="E479" t="s">
        <v>5720</v>
      </c>
      <c r="I479" t="s">
        <v>6053</v>
      </c>
      <c r="J479" t="s">
        <v>6054</v>
      </c>
      <c r="L479">
        <v>19</v>
      </c>
      <c r="M479" t="s">
        <v>6055</v>
      </c>
      <c r="N479" t="s">
        <v>6056</v>
      </c>
      <c r="O479" t="s">
        <v>3961</v>
      </c>
      <c r="P479" t="s">
        <v>6057</v>
      </c>
      <c r="Q479">
        <v>232</v>
      </c>
      <c r="R479">
        <v>1</v>
      </c>
      <c r="T479" t="s">
        <v>2859</v>
      </c>
      <c r="U479">
        <v>2013</v>
      </c>
      <c r="V479" t="s">
        <v>3963</v>
      </c>
      <c r="AB479" t="s">
        <v>3964</v>
      </c>
      <c r="AC479" t="s">
        <v>2936</v>
      </c>
    </row>
    <row r="480" spans="1:29" x14ac:dyDescent="0.3">
      <c r="A480" s="3">
        <v>723</v>
      </c>
      <c r="B480" s="3">
        <v>6</v>
      </c>
      <c r="C480" t="s">
        <v>2614</v>
      </c>
      <c r="D480">
        <v>1807524</v>
      </c>
      <c r="E480" t="s">
        <v>6044</v>
      </c>
      <c r="I480" t="s">
        <v>6045</v>
      </c>
      <c r="J480" t="s">
        <v>6046</v>
      </c>
      <c r="L480">
        <v>19</v>
      </c>
      <c r="M480" t="s">
        <v>6047</v>
      </c>
      <c r="O480" t="s">
        <v>4911</v>
      </c>
      <c r="P480" s="7">
        <v>40026</v>
      </c>
      <c r="Q480">
        <v>4</v>
      </c>
      <c r="R480">
        <v>2</v>
      </c>
      <c r="T480" t="s">
        <v>2671</v>
      </c>
      <c r="U480">
        <v>2009</v>
      </c>
      <c r="V480" t="s">
        <v>4912</v>
      </c>
      <c r="AB480" t="s">
        <v>4913</v>
      </c>
      <c r="AC480" t="s">
        <v>4914</v>
      </c>
    </row>
    <row r="481" spans="1:29" x14ac:dyDescent="0.3">
      <c r="A481" s="3">
        <v>724</v>
      </c>
      <c r="B481" s="3">
        <v>6</v>
      </c>
      <c r="C481" t="s">
        <v>2614</v>
      </c>
      <c r="D481">
        <v>822115</v>
      </c>
      <c r="E481" t="s">
        <v>6095</v>
      </c>
      <c r="I481" t="s">
        <v>6096</v>
      </c>
      <c r="J481" t="s">
        <v>6097</v>
      </c>
      <c r="M481" t="s">
        <v>6098</v>
      </c>
      <c r="U481">
        <v>1996</v>
      </c>
      <c r="W481" t="s">
        <v>6099</v>
      </c>
      <c r="X481" t="s">
        <v>6100</v>
      </c>
      <c r="Z481" t="s">
        <v>6101</v>
      </c>
      <c r="AB481" t="s">
        <v>2623</v>
      </c>
      <c r="AC481" t="s">
        <v>2624</v>
      </c>
    </row>
    <row r="482" spans="1:29" x14ac:dyDescent="0.3">
      <c r="A482" s="3">
        <v>725</v>
      </c>
      <c r="B482" s="3">
        <v>6</v>
      </c>
      <c r="C482" t="s">
        <v>2614</v>
      </c>
      <c r="D482">
        <v>1138284</v>
      </c>
      <c r="E482" t="s">
        <v>6023</v>
      </c>
      <c r="I482" t="s">
        <v>6024</v>
      </c>
      <c r="K482">
        <v>42</v>
      </c>
      <c r="M482" t="s">
        <v>6025</v>
      </c>
      <c r="U482">
        <v>2005</v>
      </c>
      <c r="W482" t="s">
        <v>6026</v>
      </c>
      <c r="X482" t="s">
        <v>6027</v>
      </c>
      <c r="Z482" t="s">
        <v>6028</v>
      </c>
      <c r="AA482" t="s">
        <v>6029</v>
      </c>
      <c r="AB482" t="s">
        <v>6030</v>
      </c>
      <c r="AC482" t="s">
        <v>2674</v>
      </c>
    </row>
    <row r="483" spans="1:29" x14ac:dyDescent="0.3">
      <c r="A483" s="3">
        <v>726</v>
      </c>
      <c r="B483" s="3">
        <v>6</v>
      </c>
      <c r="C483" t="s">
        <v>2614</v>
      </c>
      <c r="D483">
        <v>2618259</v>
      </c>
      <c r="E483" t="s">
        <v>5978</v>
      </c>
      <c r="I483" t="s">
        <v>5979</v>
      </c>
      <c r="J483" t="s">
        <v>5980</v>
      </c>
      <c r="K483">
        <v>27</v>
      </c>
      <c r="L483">
        <v>12</v>
      </c>
      <c r="M483" t="s">
        <v>5981</v>
      </c>
      <c r="N483" t="s">
        <v>5982</v>
      </c>
      <c r="U483">
        <v>2014</v>
      </c>
      <c r="W483" t="s">
        <v>5983</v>
      </c>
      <c r="X483" t="s">
        <v>5984</v>
      </c>
      <c r="Z483" t="s">
        <v>5985</v>
      </c>
      <c r="AA483" t="s">
        <v>5986</v>
      </c>
      <c r="AB483" t="s">
        <v>2705</v>
      </c>
      <c r="AC483" t="s">
        <v>2674</v>
      </c>
    </row>
    <row r="484" spans="1:29" x14ac:dyDescent="0.3">
      <c r="A484" s="3">
        <v>727</v>
      </c>
      <c r="B484" s="3">
        <v>6</v>
      </c>
      <c r="C484" t="s">
        <v>2614</v>
      </c>
      <c r="D484">
        <v>2486011</v>
      </c>
      <c r="E484" t="s">
        <v>6004</v>
      </c>
      <c r="I484" t="s">
        <v>6005</v>
      </c>
      <c r="J484" t="s">
        <v>6006</v>
      </c>
      <c r="L484">
        <v>12</v>
      </c>
      <c r="M484" t="s">
        <v>6007</v>
      </c>
      <c r="N484" t="s">
        <v>6008</v>
      </c>
      <c r="O484" t="s">
        <v>6009</v>
      </c>
      <c r="P484" s="7">
        <v>41548</v>
      </c>
      <c r="Q484">
        <v>43</v>
      </c>
      <c r="R484">
        <v>4</v>
      </c>
      <c r="T484" t="s">
        <v>2671</v>
      </c>
      <c r="U484">
        <v>2013</v>
      </c>
      <c r="V484" t="s">
        <v>6010</v>
      </c>
      <c r="AB484" t="s">
        <v>2705</v>
      </c>
      <c r="AC484" t="s">
        <v>2674</v>
      </c>
    </row>
    <row r="485" spans="1:29" x14ac:dyDescent="0.3">
      <c r="A485" s="3">
        <v>728</v>
      </c>
      <c r="B485" s="3">
        <v>6</v>
      </c>
      <c r="C485" t="s">
        <v>2614</v>
      </c>
      <c r="D485">
        <v>2486011</v>
      </c>
      <c r="E485" t="s">
        <v>6004</v>
      </c>
      <c r="I485" t="s">
        <v>6005</v>
      </c>
      <c r="J485" t="s">
        <v>6006</v>
      </c>
      <c r="L485">
        <v>12</v>
      </c>
      <c r="M485" t="s">
        <v>6007</v>
      </c>
      <c r="N485" t="s">
        <v>6011</v>
      </c>
      <c r="U485">
        <v>2013</v>
      </c>
      <c r="W485" t="s">
        <v>6012</v>
      </c>
      <c r="X485" t="s">
        <v>6013</v>
      </c>
      <c r="Z485" t="s">
        <v>6014</v>
      </c>
      <c r="AA485" t="s">
        <v>6015</v>
      </c>
      <c r="AB485" t="s">
        <v>2705</v>
      </c>
      <c r="AC485" t="s">
        <v>2674</v>
      </c>
    </row>
    <row r="486" spans="1:29" x14ac:dyDescent="0.3">
      <c r="A486" s="3">
        <v>729</v>
      </c>
      <c r="B486" s="3">
        <v>6</v>
      </c>
      <c r="C486" t="s">
        <v>2614</v>
      </c>
      <c r="D486">
        <v>3226386</v>
      </c>
      <c r="E486" t="s">
        <v>10892</v>
      </c>
      <c r="I486" t="s">
        <v>10893</v>
      </c>
      <c r="J486" t="s">
        <v>10894</v>
      </c>
      <c r="L486">
        <v>17</v>
      </c>
      <c r="M486" t="s">
        <v>10895</v>
      </c>
      <c r="N486" t="s">
        <v>10896</v>
      </c>
      <c r="O486" t="s">
        <v>10897</v>
      </c>
      <c r="P486" s="7">
        <v>35490</v>
      </c>
      <c r="Q486">
        <v>13</v>
      </c>
      <c r="R486">
        <v>1</v>
      </c>
      <c r="T486" t="s">
        <v>3351</v>
      </c>
      <c r="U486">
        <v>1997</v>
      </c>
      <c r="V486" t="s">
        <v>10898</v>
      </c>
      <c r="AB486" t="s">
        <v>2642</v>
      </c>
      <c r="AC486" t="s">
        <v>2643</v>
      </c>
    </row>
    <row r="487" spans="1:29" x14ac:dyDescent="0.3">
      <c r="A487" s="3">
        <v>730</v>
      </c>
      <c r="B487" s="3">
        <v>6</v>
      </c>
      <c r="C487" t="s">
        <v>2614</v>
      </c>
      <c r="D487">
        <v>826777</v>
      </c>
      <c r="E487" t="s">
        <v>5987</v>
      </c>
      <c r="I487" t="s">
        <v>5988</v>
      </c>
      <c r="J487" t="s">
        <v>5538</v>
      </c>
      <c r="M487" t="s">
        <v>5989</v>
      </c>
      <c r="U487">
        <v>1995</v>
      </c>
      <c r="W487" t="s">
        <v>3969</v>
      </c>
      <c r="X487" t="s">
        <v>3970</v>
      </c>
      <c r="Z487" t="s">
        <v>3971</v>
      </c>
      <c r="AB487" t="s">
        <v>2623</v>
      </c>
      <c r="AC487" t="s">
        <v>2624</v>
      </c>
    </row>
    <row r="488" spans="1:29" x14ac:dyDescent="0.3">
      <c r="A488" s="3">
        <v>731</v>
      </c>
      <c r="B488" s="3">
        <v>6</v>
      </c>
      <c r="C488" t="s">
        <v>2614</v>
      </c>
      <c r="D488">
        <v>2767363</v>
      </c>
      <c r="E488" t="s">
        <v>5997</v>
      </c>
      <c r="I488" t="s">
        <v>5998</v>
      </c>
      <c r="J488" t="s">
        <v>5999</v>
      </c>
      <c r="L488">
        <v>20</v>
      </c>
      <c r="M488" t="s">
        <v>6000</v>
      </c>
      <c r="N488" t="s">
        <v>6001</v>
      </c>
      <c r="O488" t="s">
        <v>6002</v>
      </c>
      <c r="P488" s="7">
        <v>42156</v>
      </c>
      <c r="Q488">
        <v>33</v>
      </c>
      <c r="R488">
        <v>2</v>
      </c>
      <c r="T488" t="s">
        <v>3563</v>
      </c>
      <c r="U488">
        <v>2015</v>
      </c>
      <c r="V488" t="s">
        <v>6003</v>
      </c>
      <c r="AB488" t="s">
        <v>3625</v>
      </c>
      <c r="AC488" t="s">
        <v>3626</v>
      </c>
    </row>
    <row r="489" spans="1:29" x14ac:dyDescent="0.3">
      <c r="A489" s="3">
        <v>732</v>
      </c>
      <c r="B489" s="3">
        <v>6</v>
      </c>
      <c r="C489" t="s">
        <v>2614</v>
      </c>
      <c r="D489">
        <v>2088003</v>
      </c>
      <c r="E489" t="s">
        <v>5990</v>
      </c>
      <c r="I489" t="s">
        <v>5991</v>
      </c>
      <c r="J489" t="s">
        <v>5992</v>
      </c>
      <c r="L489">
        <v>6</v>
      </c>
      <c r="M489" t="s">
        <v>5993</v>
      </c>
      <c r="N489" t="s">
        <v>5994</v>
      </c>
      <c r="O489" t="s">
        <v>5995</v>
      </c>
      <c r="P489" s="7">
        <v>40817</v>
      </c>
      <c r="Q489">
        <v>35</v>
      </c>
      <c r="R489">
        <v>5</v>
      </c>
      <c r="T489" t="s">
        <v>2681</v>
      </c>
      <c r="U489">
        <v>2011</v>
      </c>
      <c r="V489" t="s">
        <v>5996</v>
      </c>
      <c r="AB489" t="s">
        <v>5014</v>
      </c>
      <c r="AC489" t="s">
        <v>2674</v>
      </c>
    </row>
    <row r="490" spans="1:29" x14ac:dyDescent="0.3">
      <c r="A490" s="3">
        <v>733</v>
      </c>
      <c r="B490" s="3">
        <v>6</v>
      </c>
      <c r="C490" t="s">
        <v>2614</v>
      </c>
      <c r="D490">
        <v>2899357</v>
      </c>
      <c r="E490" t="s">
        <v>5973</v>
      </c>
      <c r="I490" t="s">
        <v>5974</v>
      </c>
      <c r="J490" t="s">
        <v>5975</v>
      </c>
      <c r="L490">
        <v>20</v>
      </c>
      <c r="M490" t="s">
        <v>5976</v>
      </c>
      <c r="N490" t="s">
        <v>5977</v>
      </c>
      <c r="O490" t="s">
        <v>4019</v>
      </c>
      <c r="P490" s="7">
        <v>42430</v>
      </c>
      <c r="Q490">
        <v>52</v>
      </c>
      <c r="R490">
        <v>2</v>
      </c>
      <c r="T490" t="s">
        <v>3351</v>
      </c>
      <c r="U490">
        <v>2016</v>
      </c>
      <c r="V490" t="s">
        <v>4020</v>
      </c>
      <c r="AB490" t="s">
        <v>3555</v>
      </c>
      <c r="AC490" t="s">
        <v>3556</v>
      </c>
    </row>
    <row r="491" spans="1:29" x14ac:dyDescent="0.3">
      <c r="A491" s="3">
        <v>734</v>
      </c>
      <c r="B491" s="3">
        <v>6</v>
      </c>
      <c r="C491" t="s">
        <v>2614</v>
      </c>
      <c r="D491">
        <v>2349221</v>
      </c>
      <c r="E491" t="s">
        <v>6088</v>
      </c>
      <c r="I491" t="s">
        <v>6089</v>
      </c>
      <c r="J491" t="s">
        <v>6090</v>
      </c>
      <c r="L491">
        <v>17</v>
      </c>
      <c r="M491" t="s">
        <v>6091</v>
      </c>
      <c r="N491" t="s">
        <v>6092</v>
      </c>
      <c r="O491" t="s">
        <v>6093</v>
      </c>
      <c r="P491" s="7">
        <v>41153</v>
      </c>
      <c r="Q491">
        <v>23</v>
      </c>
      <c r="R491">
        <v>5</v>
      </c>
      <c r="T491" t="s">
        <v>3131</v>
      </c>
      <c r="U491">
        <v>2012</v>
      </c>
      <c r="V491" t="s">
        <v>6094</v>
      </c>
      <c r="AB491" t="s">
        <v>2683</v>
      </c>
      <c r="AC491" t="s">
        <v>2684</v>
      </c>
    </row>
    <row r="492" spans="1:29" x14ac:dyDescent="0.3">
      <c r="A492" s="3">
        <v>735</v>
      </c>
      <c r="B492" s="3">
        <v>6</v>
      </c>
      <c r="C492" t="s">
        <v>2614</v>
      </c>
      <c r="D492">
        <v>1272144</v>
      </c>
      <c r="E492" t="s">
        <v>6192</v>
      </c>
      <c r="I492" t="s">
        <v>6193</v>
      </c>
      <c r="J492" t="s">
        <v>6194</v>
      </c>
      <c r="L492">
        <v>14</v>
      </c>
      <c r="M492" t="s">
        <v>6195</v>
      </c>
      <c r="N492" t="s">
        <v>6196</v>
      </c>
      <c r="O492" t="s">
        <v>4649</v>
      </c>
      <c r="P492" s="7">
        <v>39295</v>
      </c>
      <c r="Q492">
        <v>29</v>
      </c>
      <c r="R492">
        <v>8</v>
      </c>
      <c r="T492" t="s">
        <v>2671</v>
      </c>
      <c r="U492">
        <v>2007</v>
      </c>
      <c r="V492" t="s">
        <v>4650</v>
      </c>
      <c r="AB492" t="s">
        <v>2623</v>
      </c>
      <c r="AC492" t="s">
        <v>2624</v>
      </c>
    </row>
    <row r="493" spans="1:29" x14ac:dyDescent="0.3">
      <c r="A493" s="3">
        <v>736</v>
      </c>
      <c r="B493" s="3">
        <v>6</v>
      </c>
      <c r="C493" t="s">
        <v>2614</v>
      </c>
      <c r="D493">
        <v>1348851</v>
      </c>
      <c r="E493" t="s">
        <v>6150</v>
      </c>
      <c r="I493" t="s">
        <v>6151</v>
      </c>
      <c r="J493" t="s">
        <v>6152</v>
      </c>
      <c r="L493">
        <v>17</v>
      </c>
      <c r="M493" t="s">
        <v>6153</v>
      </c>
      <c r="N493" t="s">
        <v>6154</v>
      </c>
      <c r="O493" t="s">
        <v>3562</v>
      </c>
      <c r="P493" s="7">
        <v>39448</v>
      </c>
      <c r="Q493">
        <v>22</v>
      </c>
      <c r="R493">
        <v>1</v>
      </c>
      <c r="T493" t="s">
        <v>2859</v>
      </c>
      <c r="U493">
        <v>2008</v>
      </c>
      <c r="V493" t="s">
        <v>3564</v>
      </c>
      <c r="AB493" t="s">
        <v>3565</v>
      </c>
      <c r="AC493" t="s">
        <v>2674</v>
      </c>
    </row>
    <row r="494" spans="1:29" x14ac:dyDescent="0.3">
      <c r="A494" s="3">
        <v>737</v>
      </c>
      <c r="B494" s="3">
        <v>6</v>
      </c>
      <c r="C494" t="s">
        <v>2614</v>
      </c>
      <c r="D494">
        <v>2942333</v>
      </c>
      <c r="E494" t="s">
        <v>6058</v>
      </c>
      <c r="I494" t="s">
        <v>6059</v>
      </c>
      <c r="J494" t="s">
        <v>6060</v>
      </c>
      <c r="L494">
        <v>16</v>
      </c>
      <c r="M494" t="s">
        <v>6061</v>
      </c>
      <c r="N494" t="s">
        <v>6062</v>
      </c>
      <c r="U494">
        <v>2015</v>
      </c>
      <c r="W494" t="s">
        <v>6063</v>
      </c>
      <c r="Z494" t="s">
        <v>6064</v>
      </c>
      <c r="AB494" t="s">
        <v>2642</v>
      </c>
      <c r="AC494" t="s">
        <v>2643</v>
      </c>
    </row>
    <row r="495" spans="1:29" x14ac:dyDescent="0.3">
      <c r="A495" s="3">
        <v>738</v>
      </c>
      <c r="B495" s="3">
        <v>6</v>
      </c>
      <c r="C495" t="s">
        <v>2614</v>
      </c>
      <c r="D495">
        <v>1594697</v>
      </c>
      <c r="E495" t="s">
        <v>6124</v>
      </c>
      <c r="I495" t="s">
        <v>6125</v>
      </c>
      <c r="J495" t="s">
        <v>6126</v>
      </c>
      <c r="L495">
        <v>10</v>
      </c>
      <c r="M495" t="s">
        <v>6127</v>
      </c>
      <c r="N495" t="s">
        <v>6128</v>
      </c>
      <c r="O495" t="s">
        <v>6129</v>
      </c>
      <c r="P495" s="7">
        <v>39753</v>
      </c>
      <c r="Q495">
        <v>23</v>
      </c>
      <c r="R495">
        <v>6</v>
      </c>
      <c r="T495" t="s">
        <v>2737</v>
      </c>
      <c r="U495">
        <v>2008</v>
      </c>
      <c r="V495" t="s">
        <v>6130</v>
      </c>
      <c r="AB495" t="s">
        <v>6131</v>
      </c>
      <c r="AC495" t="s">
        <v>3124</v>
      </c>
    </row>
    <row r="496" spans="1:29" x14ac:dyDescent="0.3">
      <c r="A496" s="3">
        <v>739</v>
      </c>
      <c r="B496" s="3">
        <v>6</v>
      </c>
      <c r="C496" t="s">
        <v>2614</v>
      </c>
      <c r="D496">
        <v>1856605</v>
      </c>
      <c r="E496" t="s">
        <v>6083</v>
      </c>
      <c r="I496" t="s">
        <v>6084</v>
      </c>
      <c r="J496" t="s">
        <v>6085</v>
      </c>
      <c r="L496">
        <v>18</v>
      </c>
      <c r="M496" t="s">
        <v>6086</v>
      </c>
      <c r="N496" t="s">
        <v>6087</v>
      </c>
      <c r="O496" t="s">
        <v>4941</v>
      </c>
      <c r="P496" s="7">
        <v>40391</v>
      </c>
      <c r="Q496">
        <v>18</v>
      </c>
      <c r="R496">
        <v>4</v>
      </c>
      <c r="T496" t="s">
        <v>2671</v>
      </c>
      <c r="U496">
        <v>2010</v>
      </c>
      <c r="V496" t="s">
        <v>4942</v>
      </c>
      <c r="AB496" t="s">
        <v>2739</v>
      </c>
      <c r="AC496" t="s">
        <v>2740</v>
      </c>
    </row>
    <row r="497" spans="1:29" x14ac:dyDescent="0.3">
      <c r="A497" s="3">
        <v>740</v>
      </c>
      <c r="B497" s="3">
        <v>6</v>
      </c>
      <c r="C497" t="s">
        <v>2614</v>
      </c>
      <c r="D497">
        <v>1993711</v>
      </c>
      <c r="E497" t="s">
        <v>6141</v>
      </c>
      <c r="I497" t="s">
        <v>6142</v>
      </c>
      <c r="J497" t="s">
        <v>6143</v>
      </c>
      <c r="L497">
        <v>10</v>
      </c>
      <c r="M497" t="s">
        <v>6144</v>
      </c>
      <c r="N497" t="s">
        <v>6145</v>
      </c>
      <c r="U497">
        <v>2011</v>
      </c>
      <c r="W497" t="s">
        <v>6146</v>
      </c>
      <c r="X497" t="s">
        <v>6147</v>
      </c>
      <c r="Z497" t="s">
        <v>6148</v>
      </c>
      <c r="AA497" t="s">
        <v>6149</v>
      </c>
      <c r="AB497" t="s">
        <v>2705</v>
      </c>
      <c r="AC497" t="s">
        <v>2674</v>
      </c>
    </row>
    <row r="498" spans="1:29" x14ac:dyDescent="0.3">
      <c r="A498" s="3">
        <v>741</v>
      </c>
      <c r="B498" s="3">
        <v>6</v>
      </c>
      <c r="C498" t="s">
        <v>2614</v>
      </c>
      <c r="D498">
        <v>241027</v>
      </c>
      <c r="E498" t="s">
        <v>6102</v>
      </c>
      <c r="I498" t="s">
        <v>6103</v>
      </c>
      <c r="J498" t="s">
        <v>3974</v>
      </c>
      <c r="L498">
        <v>8</v>
      </c>
      <c r="M498" t="s">
        <v>6104</v>
      </c>
      <c r="U498">
        <v>1996</v>
      </c>
      <c r="W498" t="s">
        <v>6105</v>
      </c>
      <c r="X498" t="s">
        <v>6106</v>
      </c>
      <c r="Z498" t="s">
        <v>6107</v>
      </c>
      <c r="AA498" t="s">
        <v>6108</v>
      </c>
      <c r="AB498" t="s">
        <v>6109</v>
      </c>
      <c r="AC498" t="s">
        <v>6110</v>
      </c>
    </row>
    <row r="499" spans="1:29" x14ac:dyDescent="0.3">
      <c r="A499" s="3">
        <v>742</v>
      </c>
      <c r="B499" s="3">
        <v>6</v>
      </c>
      <c r="C499" t="s">
        <v>2614</v>
      </c>
      <c r="D499">
        <v>1645468</v>
      </c>
      <c r="E499" t="s">
        <v>6187</v>
      </c>
      <c r="I499" t="s">
        <v>6188</v>
      </c>
      <c r="J499" t="s">
        <v>6189</v>
      </c>
      <c r="L499">
        <v>14</v>
      </c>
      <c r="M499" t="s">
        <v>6190</v>
      </c>
      <c r="N499" t="s">
        <v>6191</v>
      </c>
      <c r="O499" t="s">
        <v>3526</v>
      </c>
      <c r="P499" t="s">
        <v>5725</v>
      </c>
      <c r="Q499">
        <v>68</v>
      </c>
      <c r="R499">
        <v>12</v>
      </c>
      <c r="T499" t="s">
        <v>2692</v>
      </c>
      <c r="U499">
        <v>2009</v>
      </c>
      <c r="V499" t="s">
        <v>3527</v>
      </c>
      <c r="AB499" t="s">
        <v>2884</v>
      </c>
      <c r="AC499" t="s">
        <v>2695</v>
      </c>
    </row>
    <row r="500" spans="1:29" x14ac:dyDescent="0.3">
      <c r="A500" s="3">
        <v>743</v>
      </c>
      <c r="B500" s="3">
        <v>6</v>
      </c>
      <c r="C500" t="s">
        <v>2614</v>
      </c>
      <c r="D500">
        <v>822885</v>
      </c>
      <c r="E500" t="s">
        <v>6155</v>
      </c>
      <c r="I500" t="s">
        <v>6156</v>
      </c>
      <c r="J500" t="s">
        <v>6157</v>
      </c>
      <c r="M500" t="s">
        <v>6158</v>
      </c>
      <c r="U500">
        <v>1997</v>
      </c>
      <c r="W500" t="s">
        <v>5582</v>
      </c>
      <c r="X500" t="s">
        <v>5583</v>
      </c>
      <c r="Z500" t="s">
        <v>5584</v>
      </c>
      <c r="AB500" t="s">
        <v>2623</v>
      </c>
      <c r="AC500" t="s">
        <v>2624</v>
      </c>
    </row>
    <row r="501" spans="1:29" x14ac:dyDescent="0.3">
      <c r="A501" s="3">
        <v>744</v>
      </c>
      <c r="B501" s="3">
        <v>6</v>
      </c>
      <c r="C501" t="s">
        <v>2614</v>
      </c>
      <c r="D501">
        <v>1227084</v>
      </c>
      <c r="E501" t="s">
        <v>6073</v>
      </c>
      <c r="I501" t="s">
        <v>6074</v>
      </c>
      <c r="J501" t="s">
        <v>6075</v>
      </c>
      <c r="L501">
        <v>26</v>
      </c>
      <c r="M501" t="s">
        <v>6076</v>
      </c>
      <c r="O501" t="s">
        <v>6077</v>
      </c>
      <c r="P501" s="7">
        <v>38139</v>
      </c>
      <c r="Q501">
        <v>63</v>
      </c>
      <c r="R501">
        <v>4</v>
      </c>
      <c r="T501" t="s">
        <v>3563</v>
      </c>
      <c r="U501">
        <v>2004</v>
      </c>
      <c r="V501" t="s">
        <v>6078</v>
      </c>
      <c r="AB501" t="s">
        <v>2772</v>
      </c>
      <c r="AC501" t="s">
        <v>2695</v>
      </c>
    </row>
    <row r="502" spans="1:29" x14ac:dyDescent="0.3">
      <c r="A502" s="3">
        <v>745</v>
      </c>
      <c r="B502" s="3">
        <v>6</v>
      </c>
      <c r="C502" t="s">
        <v>2614</v>
      </c>
      <c r="D502">
        <v>2048361</v>
      </c>
      <c r="E502" t="s">
        <v>6065</v>
      </c>
      <c r="I502" t="s">
        <v>6066</v>
      </c>
      <c r="J502" t="s">
        <v>6067</v>
      </c>
      <c r="L502">
        <v>7</v>
      </c>
      <c r="M502" t="s">
        <v>6068</v>
      </c>
      <c r="U502">
        <v>2011</v>
      </c>
      <c r="W502" t="s">
        <v>6069</v>
      </c>
      <c r="X502" t="s">
        <v>6070</v>
      </c>
      <c r="Z502" t="s">
        <v>6071</v>
      </c>
      <c r="AA502" t="s">
        <v>6072</v>
      </c>
      <c r="AB502" t="s">
        <v>2935</v>
      </c>
      <c r="AC502" t="s">
        <v>2936</v>
      </c>
    </row>
    <row r="503" spans="1:29" x14ac:dyDescent="0.3">
      <c r="A503" s="3">
        <v>746</v>
      </c>
      <c r="B503" s="3">
        <v>6</v>
      </c>
      <c r="C503" t="s">
        <v>2614</v>
      </c>
      <c r="D503">
        <v>2370691</v>
      </c>
      <c r="E503" t="s">
        <v>6073</v>
      </c>
      <c r="I503" t="s">
        <v>6074</v>
      </c>
      <c r="J503" t="s">
        <v>6075</v>
      </c>
      <c r="L503">
        <v>26</v>
      </c>
      <c r="M503" t="s">
        <v>6076</v>
      </c>
      <c r="O503" t="s">
        <v>6077</v>
      </c>
      <c r="P503" s="7">
        <v>38322</v>
      </c>
      <c r="Q503">
        <v>63</v>
      </c>
      <c r="R503">
        <v>4</v>
      </c>
      <c r="T503" t="s">
        <v>2692</v>
      </c>
      <c r="U503">
        <v>2004</v>
      </c>
      <c r="V503" t="s">
        <v>6078</v>
      </c>
      <c r="AB503" t="s">
        <v>2772</v>
      </c>
      <c r="AC503" t="s">
        <v>2695</v>
      </c>
    </row>
    <row r="504" spans="1:29" x14ac:dyDescent="0.3">
      <c r="A504" s="3">
        <v>747</v>
      </c>
      <c r="B504" s="3">
        <v>6</v>
      </c>
      <c r="C504" t="s">
        <v>2614</v>
      </c>
      <c r="D504">
        <v>945058</v>
      </c>
      <c r="E504" t="s">
        <v>6202</v>
      </c>
      <c r="I504" t="s">
        <v>6203</v>
      </c>
      <c r="J504" t="s">
        <v>6204</v>
      </c>
      <c r="L504">
        <v>8</v>
      </c>
      <c r="M504" t="s">
        <v>6205</v>
      </c>
      <c r="N504" t="s">
        <v>6206</v>
      </c>
      <c r="O504" t="s">
        <v>6207</v>
      </c>
      <c r="P504" s="7">
        <v>37530</v>
      </c>
      <c r="Q504">
        <v>35</v>
      </c>
      <c r="R504" s="9">
        <v>43226</v>
      </c>
      <c r="T504" t="s">
        <v>2681</v>
      </c>
      <c r="U504">
        <v>2002</v>
      </c>
      <c r="V504" t="s">
        <v>6208</v>
      </c>
      <c r="AB504" t="s">
        <v>6209</v>
      </c>
      <c r="AC504" t="s">
        <v>6210</v>
      </c>
    </row>
    <row r="505" spans="1:29" x14ac:dyDescent="0.3">
      <c r="A505" s="3">
        <v>748</v>
      </c>
      <c r="B505" s="3">
        <v>6</v>
      </c>
      <c r="C505" t="s">
        <v>2614</v>
      </c>
      <c r="D505">
        <v>2863603</v>
      </c>
      <c r="E505" t="s">
        <v>6111</v>
      </c>
      <c r="I505" t="s">
        <v>6112</v>
      </c>
      <c r="J505" t="s">
        <v>6113</v>
      </c>
      <c r="L505">
        <v>8</v>
      </c>
      <c r="M505" t="s">
        <v>6114</v>
      </c>
      <c r="N505" t="s">
        <v>6115</v>
      </c>
      <c r="U505">
        <v>2015</v>
      </c>
      <c r="W505" t="s">
        <v>6116</v>
      </c>
      <c r="X505" t="s">
        <v>6117</v>
      </c>
      <c r="Z505" t="s">
        <v>6118</v>
      </c>
      <c r="AB505" t="s">
        <v>2623</v>
      </c>
      <c r="AC505" t="s">
        <v>2624</v>
      </c>
    </row>
    <row r="506" spans="1:29" x14ac:dyDescent="0.3">
      <c r="A506" s="3">
        <v>749</v>
      </c>
      <c r="B506" s="3">
        <v>6</v>
      </c>
      <c r="C506" t="s">
        <v>2614</v>
      </c>
      <c r="D506">
        <v>2848837</v>
      </c>
      <c r="E506" t="s">
        <v>6159</v>
      </c>
      <c r="I506" t="s">
        <v>6160</v>
      </c>
      <c r="J506" t="s">
        <v>6161</v>
      </c>
      <c r="L506">
        <v>8</v>
      </c>
      <c r="M506" t="s">
        <v>6162</v>
      </c>
      <c r="N506" t="s">
        <v>6163</v>
      </c>
      <c r="U506">
        <v>2015</v>
      </c>
      <c r="W506" t="s">
        <v>6164</v>
      </c>
      <c r="X506" t="s">
        <v>6165</v>
      </c>
      <c r="Z506" t="s">
        <v>6166</v>
      </c>
      <c r="AB506" t="s">
        <v>2623</v>
      </c>
      <c r="AC506" t="s">
        <v>2624</v>
      </c>
    </row>
    <row r="507" spans="1:29" x14ac:dyDescent="0.3">
      <c r="A507" s="3">
        <v>750</v>
      </c>
      <c r="B507" s="3">
        <v>6</v>
      </c>
      <c r="C507" t="s">
        <v>2614</v>
      </c>
      <c r="D507">
        <v>2536074</v>
      </c>
      <c r="E507" t="s">
        <v>6119</v>
      </c>
      <c r="I507" t="s">
        <v>6120</v>
      </c>
      <c r="J507" t="s">
        <v>6121</v>
      </c>
      <c r="L507">
        <v>22</v>
      </c>
      <c r="M507" t="s">
        <v>6122</v>
      </c>
      <c r="N507" t="s">
        <v>6123</v>
      </c>
      <c r="O507" t="s">
        <v>5388</v>
      </c>
      <c r="P507" s="7">
        <v>41518</v>
      </c>
      <c r="Q507">
        <v>27</v>
      </c>
      <c r="R507">
        <v>9</v>
      </c>
      <c r="T507" t="s">
        <v>3131</v>
      </c>
      <c r="U507">
        <v>2013</v>
      </c>
      <c r="V507" t="s">
        <v>5389</v>
      </c>
      <c r="AB507" t="s">
        <v>4537</v>
      </c>
      <c r="AC507" t="s">
        <v>4538</v>
      </c>
    </row>
    <row r="508" spans="1:29" x14ac:dyDescent="0.3">
      <c r="A508" s="3">
        <v>751</v>
      </c>
      <c r="B508" s="3">
        <v>6</v>
      </c>
      <c r="C508" t="s">
        <v>2614</v>
      </c>
      <c r="D508">
        <v>2017463</v>
      </c>
      <c r="E508" t="s">
        <v>6167</v>
      </c>
      <c r="I508" t="s">
        <v>6168</v>
      </c>
      <c r="J508" t="s">
        <v>6169</v>
      </c>
      <c r="L508">
        <v>23</v>
      </c>
      <c r="M508" t="s">
        <v>6170</v>
      </c>
      <c r="O508" t="s">
        <v>6171</v>
      </c>
      <c r="P508" s="7">
        <v>40330</v>
      </c>
      <c r="Q508">
        <v>34</v>
      </c>
      <c r="R508">
        <v>2</v>
      </c>
      <c r="T508" t="s">
        <v>3563</v>
      </c>
      <c r="U508">
        <v>2010</v>
      </c>
      <c r="V508" t="s">
        <v>6172</v>
      </c>
      <c r="AB508" t="s">
        <v>6173</v>
      </c>
      <c r="AC508" t="s">
        <v>4467</v>
      </c>
    </row>
    <row r="509" spans="1:29" x14ac:dyDescent="0.3">
      <c r="A509" s="3">
        <v>752</v>
      </c>
      <c r="B509" s="3">
        <v>6</v>
      </c>
      <c r="C509" t="s">
        <v>2614</v>
      </c>
      <c r="D509">
        <v>1777439</v>
      </c>
      <c r="E509" t="s">
        <v>6180</v>
      </c>
      <c r="I509" t="s">
        <v>6181</v>
      </c>
      <c r="J509" t="s">
        <v>6182</v>
      </c>
      <c r="K509">
        <v>16</v>
      </c>
      <c r="L509">
        <v>37</v>
      </c>
      <c r="M509" t="s">
        <v>6183</v>
      </c>
      <c r="N509" t="s">
        <v>6184</v>
      </c>
      <c r="O509" t="s">
        <v>6185</v>
      </c>
      <c r="P509" s="7">
        <v>40330</v>
      </c>
      <c r="Q509">
        <v>28</v>
      </c>
      <c r="R509">
        <v>3</v>
      </c>
      <c r="T509" t="s">
        <v>3168</v>
      </c>
      <c r="U509">
        <v>2010</v>
      </c>
      <c r="V509" t="s">
        <v>6186</v>
      </c>
      <c r="AB509" t="s">
        <v>2705</v>
      </c>
      <c r="AC509" t="s">
        <v>2674</v>
      </c>
    </row>
    <row r="510" spans="1:29" x14ac:dyDescent="0.3">
      <c r="A510" s="3">
        <v>753</v>
      </c>
      <c r="B510" s="3">
        <v>6</v>
      </c>
      <c r="C510" t="s">
        <v>2614</v>
      </c>
      <c r="D510">
        <v>2187431</v>
      </c>
      <c r="E510" t="s">
        <v>6132</v>
      </c>
      <c r="I510" t="s">
        <v>6133</v>
      </c>
      <c r="J510" t="s">
        <v>6134</v>
      </c>
      <c r="L510">
        <v>19</v>
      </c>
      <c r="M510" t="s">
        <v>6135</v>
      </c>
      <c r="N510" t="s">
        <v>6136</v>
      </c>
      <c r="U510">
        <v>2012</v>
      </c>
      <c r="W510" t="s">
        <v>6137</v>
      </c>
      <c r="X510" t="s">
        <v>6138</v>
      </c>
      <c r="Z510" t="s">
        <v>6139</v>
      </c>
      <c r="AA510" t="s">
        <v>6140</v>
      </c>
      <c r="AB510" t="s">
        <v>2642</v>
      </c>
      <c r="AC510" t="s">
        <v>2643</v>
      </c>
    </row>
    <row r="511" spans="1:29" x14ac:dyDescent="0.3">
      <c r="A511" s="3">
        <v>754</v>
      </c>
      <c r="B511" s="3">
        <v>6</v>
      </c>
      <c r="C511" t="s">
        <v>2614</v>
      </c>
      <c r="D511">
        <v>2413839</v>
      </c>
      <c r="E511" t="s">
        <v>6227</v>
      </c>
      <c r="I511" t="s">
        <v>6228</v>
      </c>
      <c r="J511" t="s">
        <v>6229</v>
      </c>
      <c r="L511">
        <v>16</v>
      </c>
      <c r="M511" t="s">
        <v>6230</v>
      </c>
      <c r="N511" t="s">
        <v>6231</v>
      </c>
      <c r="U511">
        <v>2012</v>
      </c>
      <c r="W511" t="s">
        <v>6232</v>
      </c>
      <c r="X511" t="s">
        <v>6233</v>
      </c>
      <c r="Z511" t="s">
        <v>6234</v>
      </c>
      <c r="AA511" t="s">
        <v>6235</v>
      </c>
      <c r="AB511" t="s">
        <v>2642</v>
      </c>
      <c r="AC511" t="s">
        <v>2643</v>
      </c>
    </row>
    <row r="512" spans="1:29" x14ac:dyDescent="0.3">
      <c r="A512" s="3">
        <v>755</v>
      </c>
      <c r="B512" s="3">
        <v>6</v>
      </c>
      <c r="C512" t="s">
        <v>2614</v>
      </c>
      <c r="D512">
        <v>3230261</v>
      </c>
      <c r="E512" t="s">
        <v>10899</v>
      </c>
      <c r="I512" t="s">
        <v>10900</v>
      </c>
      <c r="J512" t="s">
        <v>10901</v>
      </c>
      <c r="L512">
        <v>33</v>
      </c>
      <c r="M512" t="s">
        <v>10902</v>
      </c>
      <c r="N512" t="s">
        <v>10903</v>
      </c>
      <c r="O512" t="s">
        <v>4077</v>
      </c>
      <c r="P512" s="7">
        <v>43221</v>
      </c>
      <c r="Q512">
        <v>77</v>
      </c>
      <c r="R512">
        <v>10</v>
      </c>
      <c r="T512" t="s">
        <v>2755</v>
      </c>
      <c r="U512">
        <v>2018</v>
      </c>
      <c r="V512" t="s">
        <v>4078</v>
      </c>
      <c r="AB512" t="s">
        <v>3625</v>
      </c>
      <c r="AC512" t="s">
        <v>4626</v>
      </c>
    </row>
    <row r="513" spans="1:29" x14ac:dyDescent="0.3">
      <c r="A513" s="3">
        <v>756</v>
      </c>
      <c r="B513" s="3">
        <v>6</v>
      </c>
      <c r="C513" t="s">
        <v>2614</v>
      </c>
      <c r="D513">
        <v>2843421</v>
      </c>
      <c r="E513" t="s">
        <v>6262</v>
      </c>
      <c r="I513" t="s">
        <v>6263</v>
      </c>
      <c r="J513" t="s">
        <v>6264</v>
      </c>
      <c r="L513">
        <v>7</v>
      </c>
      <c r="M513" t="s">
        <v>6265</v>
      </c>
      <c r="N513" t="s">
        <v>6266</v>
      </c>
      <c r="O513" t="s">
        <v>5308</v>
      </c>
      <c r="P513" s="7">
        <v>42339</v>
      </c>
      <c r="Q513">
        <v>90</v>
      </c>
      <c r="R513" t="s">
        <v>2895</v>
      </c>
      <c r="T513" t="s">
        <v>2692</v>
      </c>
      <c r="U513">
        <v>2015</v>
      </c>
      <c r="V513" t="s">
        <v>5310</v>
      </c>
      <c r="AB513" t="s">
        <v>4132</v>
      </c>
      <c r="AC513" t="s">
        <v>4133</v>
      </c>
    </row>
    <row r="514" spans="1:29" x14ac:dyDescent="0.3">
      <c r="A514" s="3">
        <v>757</v>
      </c>
      <c r="B514" s="3">
        <v>6</v>
      </c>
      <c r="C514" t="s">
        <v>2614</v>
      </c>
      <c r="D514">
        <v>2162051</v>
      </c>
      <c r="E514" t="s">
        <v>6267</v>
      </c>
      <c r="I514" t="s">
        <v>6268</v>
      </c>
      <c r="J514" t="s">
        <v>3487</v>
      </c>
      <c r="L514">
        <v>12</v>
      </c>
      <c r="M514" t="s">
        <v>6269</v>
      </c>
      <c r="N514" t="s">
        <v>6270</v>
      </c>
      <c r="U514">
        <v>2012</v>
      </c>
      <c r="W514" t="s">
        <v>6271</v>
      </c>
      <c r="X514" t="s">
        <v>6272</v>
      </c>
      <c r="Z514" t="s">
        <v>6273</v>
      </c>
      <c r="AA514" t="s">
        <v>6274</v>
      </c>
      <c r="AB514" t="s">
        <v>2705</v>
      </c>
      <c r="AC514" t="s">
        <v>2674</v>
      </c>
    </row>
    <row r="515" spans="1:29" x14ac:dyDescent="0.3">
      <c r="A515" s="3">
        <v>758</v>
      </c>
      <c r="B515" s="3">
        <v>6</v>
      </c>
      <c r="C515" t="s">
        <v>2614</v>
      </c>
      <c r="D515">
        <v>874722</v>
      </c>
      <c r="E515" t="s">
        <v>6241</v>
      </c>
      <c r="I515" t="s">
        <v>6242</v>
      </c>
      <c r="J515" t="s">
        <v>6243</v>
      </c>
      <c r="M515" t="s">
        <v>6244</v>
      </c>
      <c r="U515">
        <v>1995</v>
      </c>
      <c r="W515" t="s">
        <v>6245</v>
      </c>
      <c r="X515" t="s">
        <v>6246</v>
      </c>
      <c r="AB515" t="s">
        <v>2623</v>
      </c>
      <c r="AC515" t="s">
        <v>2624</v>
      </c>
    </row>
    <row r="516" spans="1:29" x14ac:dyDescent="0.3">
      <c r="A516" s="3">
        <v>759</v>
      </c>
      <c r="B516" s="3">
        <v>6</v>
      </c>
      <c r="C516" t="s">
        <v>2614</v>
      </c>
      <c r="D516">
        <v>2574482</v>
      </c>
      <c r="E516" t="s">
        <v>6236</v>
      </c>
      <c r="I516" t="s">
        <v>6237</v>
      </c>
      <c r="J516" t="s">
        <v>6238</v>
      </c>
      <c r="L516">
        <v>13</v>
      </c>
      <c r="M516" t="s">
        <v>6239</v>
      </c>
      <c r="N516" t="s">
        <v>6240</v>
      </c>
      <c r="O516" t="s">
        <v>3546</v>
      </c>
      <c r="P516" s="7">
        <v>41548</v>
      </c>
      <c r="Q516">
        <v>6</v>
      </c>
      <c r="R516">
        <v>4</v>
      </c>
      <c r="T516" t="s">
        <v>2681</v>
      </c>
      <c r="U516">
        <v>2013</v>
      </c>
      <c r="V516" t="s">
        <v>3547</v>
      </c>
      <c r="AB516" t="s">
        <v>2623</v>
      </c>
      <c r="AC516" t="s">
        <v>2624</v>
      </c>
    </row>
    <row r="517" spans="1:29" x14ac:dyDescent="0.3">
      <c r="A517" s="3">
        <v>760</v>
      </c>
      <c r="B517" s="3">
        <v>6</v>
      </c>
      <c r="C517" t="s">
        <v>2614</v>
      </c>
      <c r="D517">
        <v>2249533</v>
      </c>
      <c r="E517" t="s">
        <v>6197</v>
      </c>
      <c r="I517" t="s">
        <v>6198</v>
      </c>
      <c r="J517" t="s">
        <v>6199</v>
      </c>
      <c r="L517">
        <v>17</v>
      </c>
      <c r="M517" t="s">
        <v>6200</v>
      </c>
      <c r="N517" t="s">
        <v>6201</v>
      </c>
      <c r="O517" t="s">
        <v>4599</v>
      </c>
      <c r="P517" t="s">
        <v>2670</v>
      </c>
      <c r="Q517">
        <v>50</v>
      </c>
      <c r="R517" s="9">
        <v>43163</v>
      </c>
      <c r="T517" t="s">
        <v>2671</v>
      </c>
      <c r="U517">
        <v>2009</v>
      </c>
      <c r="V517" t="s">
        <v>4601</v>
      </c>
      <c r="AB517" t="s">
        <v>2884</v>
      </c>
      <c r="AC517" t="s">
        <v>2695</v>
      </c>
    </row>
    <row r="518" spans="1:29" x14ac:dyDescent="0.3">
      <c r="A518" s="3">
        <v>761</v>
      </c>
      <c r="B518" s="3">
        <v>6</v>
      </c>
      <c r="C518" t="s">
        <v>2614</v>
      </c>
      <c r="D518">
        <v>1234532</v>
      </c>
      <c r="E518" t="s">
        <v>6174</v>
      </c>
      <c r="I518" t="s">
        <v>6175</v>
      </c>
      <c r="J518" t="s">
        <v>6176</v>
      </c>
      <c r="L518">
        <v>15</v>
      </c>
      <c r="M518" t="s">
        <v>6177</v>
      </c>
      <c r="N518" t="s">
        <v>6178</v>
      </c>
      <c r="O518" t="s">
        <v>4830</v>
      </c>
      <c r="P518" t="s">
        <v>6179</v>
      </c>
      <c r="Q518">
        <v>43</v>
      </c>
      <c r="R518">
        <v>3</v>
      </c>
      <c r="T518" t="s">
        <v>2770</v>
      </c>
      <c r="U518">
        <v>2007</v>
      </c>
      <c r="V518" t="s">
        <v>4831</v>
      </c>
      <c r="AB518" t="s">
        <v>2884</v>
      </c>
      <c r="AC518" t="s">
        <v>2695</v>
      </c>
    </row>
    <row r="519" spans="1:29" x14ac:dyDescent="0.3">
      <c r="A519" s="3">
        <v>762</v>
      </c>
      <c r="B519" s="3">
        <v>6</v>
      </c>
      <c r="C519" t="s">
        <v>2614</v>
      </c>
      <c r="D519">
        <v>2032381</v>
      </c>
      <c r="E519" t="s">
        <v>6288</v>
      </c>
      <c r="I519" t="s">
        <v>6289</v>
      </c>
      <c r="J519" t="s">
        <v>6290</v>
      </c>
      <c r="L519">
        <v>12</v>
      </c>
      <c r="M519" t="s">
        <v>6291</v>
      </c>
      <c r="U519">
        <v>2011</v>
      </c>
      <c r="W519" t="s">
        <v>6292</v>
      </c>
      <c r="X519" t="s">
        <v>6293</v>
      </c>
      <c r="Z519" t="s">
        <v>6294</v>
      </c>
      <c r="AA519" t="s">
        <v>6295</v>
      </c>
      <c r="AB519" t="s">
        <v>2642</v>
      </c>
      <c r="AC519" t="s">
        <v>2643</v>
      </c>
    </row>
    <row r="520" spans="1:29" x14ac:dyDescent="0.3">
      <c r="A520" s="3">
        <v>763</v>
      </c>
      <c r="B520" s="3">
        <v>6</v>
      </c>
      <c r="C520" t="s">
        <v>2614</v>
      </c>
      <c r="D520">
        <v>2535740</v>
      </c>
      <c r="E520" t="s">
        <v>6119</v>
      </c>
      <c r="I520" t="s">
        <v>6120</v>
      </c>
      <c r="J520" t="s">
        <v>6121</v>
      </c>
      <c r="L520">
        <v>22</v>
      </c>
      <c r="M520" t="s">
        <v>6122</v>
      </c>
      <c r="N520" t="s">
        <v>6123</v>
      </c>
      <c r="O520" t="s">
        <v>5388</v>
      </c>
      <c r="P520" s="7">
        <v>41518</v>
      </c>
      <c r="Q520">
        <v>27</v>
      </c>
      <c r="R520">
        <v>9</v>
      </c>
      <c r="T520" t="s">
        <v>3131</v>
      </c>
      <c r="U520">
        <v>2013</v>
      </c>
      <c r="V520" t="s">
        <v>5389</v>
      </c>
      <c r="AB520" t="s">
        <v>4537</v>
      </c>
      <c r="AC520" t="s">
        <v>4538</v>
      </c>
    </row>
    <row r="521" spans="1:29" x14ac:dyDescent="0.3">
      <c r="A521" s="3">
        <v>764</v>
      </c>
      <c r="B521" s="3">
        <v>6</v>
      </c>
      <c r="C521" t="s">
        <v>2614</v>
      </c>
      <c r="D521">
        <v>1012860</v>
      </c>
      <c r="E521" t="s">
        <v>6211</v>
      </c>
      <c r="I521" t="s">
        <v>6212</v>
      </c>
      <c r="J521" t="s">
        <v>6213</v>
      </c>
      <c r="L521">
        <v>10</v>
      </c>
      <c r="M521" t="s">
        <v>6214</v>
      </c>
      <c r="N521" t="s">
        <v>6215</v>
      </c>
      <c r="U521">
        <v>2004</v>
      </c>
      <c r="W521" t="s">
        <v>6216</v>
      </c>
      <c r="X521" t="s">
        <v>6217</v>
      </c>
      <c r="Z521" t="s">
        <v>6218</v>
      </c>
      <c r="AA521" t="s">
        <v>6219</v>
      </c>
      <c r="AB521" t="s">
        <v>2705</v>
      </c>
      <c r="AC521" t="s">
        <v>2674</v>
      </c>
    </row>
    <row r="522" spans="1:29" x14ac:dyDescent="0.3">
      <c r="A522" s="3">
        <v>765</v>
      </c>
      <c r="B522" s="3">
        <v>6</v>
      </c>
      <c r="C522" t="s">
        <v>2614</v>
      </c>
      <c r="D522">
        <v>2782754</v>
      </c>
      <c r="E522" t="s">
        <v>6220</v>
      </c>
      <c r="I522" t="s">
        <v>6221</v>
      </c>
      <c r="J522" t="s">
        <v>6222</v>
      </c>
      <c r="L522">
        <v>9</v>
      </c>
      <c r="M522" t="s">
        <v>6223</v>
      </c>
      <c r="N522" t="s">
        <v>6224</v>
      </c>
      <c r="O522" t="s">
        <v>6225</v>
      </c>
      <c r="P522" s="7">
        <v>42095</v>
      </c>
      <c r="Q522">
        <v>12</v>
      </c>
      <c r="R522">
        <v>2</v>
      </c>
      <c r="T522" t="s">
        <v>2755</v>
      </c>
      <c r="U522">
        <v>2015</v>
      </c>
      <c r="V522" t="s">
        <v>6226</v>
      </c>
      <c r="AB522" t="s">
        <v>2705</v>
      </c>
      <c r="AC522" t="s">
        <v>2674</v>
      </c>
    </row>
    <row r="523" spans="1:29" x14ac:dyDescent="0.3">
      <c r="A523" s="3">
        <v>766</v>
      </c>
      <c r="B523" s="3">
        <v>6</v>
      </c>
      <c r="C523" t="s">
        <v>2614</v>
      </c>
      <c r="D523">
        <v>1953682</v>
      </c>
      <c r="E523" t="s">
        <v>6247</v>
      </c>
      <c r="I523" t="s">
        <v>6248</v>
      </c>
      <c r="J523" t="s">
        <v>6249</v>
      </c>
      <c r="L523">
        <v>14</v>
      </c>
      <c r="M523" t="s">
        <v>6250</v>
      </c>
      <c r="N523" t="s">
        <v>6251</v>
      </c>
      <c r="O523" t="s">
        <v>5348</v>
      </c>
      <c r="P523" t="s">
        <v>6252</v>
      </c>
      <c r="Q523">
        <v>53</v>
      </c>
      <c r="R523">
        <v>4</v>
      </c>
      <c r="T523" t="s">
        <v>2770</v>
      </c>
      <c r="U523">
        <v>2011</v>
      </c>
      <c r="V523" t="s">
        <v>5349</v>
      </c>
      <c r="AB523" t="s">
        <v>2884</v>
      </c>
      <c r="AC523" t="s">
        <v>2695</v>
      </c>
    </row>
    <row r="524" spans="1:29" x14ac:dyDescent="0.3">
      <c r="A524" s="3">
        <v>767</v>
      </c>
      <c r="B524" s="3">
        <v>6</v>
      </c>
      <c r="C524" t="s">
        <v>2614</v>
      </c>
      <c r="D524">
        <v>2403976</v>
      </c>
      <c r="E524" t="s">
        <v>6253</v>
      </c>
      <c r="I524" t="s">
        <v>6254</v>
      </c>
      <c r="J524" t="s">
        <v>6255</v>
      </c>
      <c r="L524">
        <v>8</v>
      </c>
      <c r="M524" t="s">
        <v>6256</v>
      </c>
      <c r="N524" t="s">
        <v>6257</v>
      </c>
      <c r="U524">
        <v>2012</v>
      </c>
      <c r="W524" t="s">
        <v>6258</v>
      </c>
      <c r="X524" t="s">
        <v>6259</v>
      </c>
      <c r="Z524" t="s">
        <v>6260</v>
      </c>
      <c r="AA524" t="s">
        <v>6261</v>
      </c>
      <c r="AB524" t="s">
        <v>2623</v>
      </c>
      <c r="AC524" t="s">
        <v>2624</v>
      </c>
    </row>
    <row r="525" spans="1:29" x14ac:dyDescent="0.3">
      <c r="A525" s="3">
        <v>768</v>
      </c>
      <c r="B525" s="3">
        <v>6</v>
      </c>
      <c r="C525" t="s">
        <v>2614</v>
      </c>
      <c r="D525">
        <v>3110665</v>
      </c>
      <c r="E525" t="s">
        <v>6315</v>
      </c>
      <c r="I525" t="s">
        <v>6316</v>
      </c>
      <c r="J525" t="s">
        <v>6317</v>
      </c>
      <c r="L525">
        <v>23</v>
      </c>
      <c r="M525" t="s">
        <v>6318</v>
      </c>
      <c r="N525" t="s">
        <v>6319</v>
      </c>
      <c r="O525" t="s">
        <v>3940</v>
      </c>
      <c r="P525" s="7">
        <v>42917</v>
      </c>
      <c r="Q525">
        <v>31</v>
      </c>
      <c r="R525">
        <v>4</v>
      </c>
      <c r="T525" t="s">
        <v>3168</v>
      </c>
      <c r="U525">
        <v>2017</v>
      </c>
      <c r="V525" t="s">
        <v>3941</v>
      </c>
      <c r="AB525" t="s">
        <v>3625</v>
      </c>
      <c r="AC525" t="s">
        <v>3626</v>
      </c>
    </row>
    <row r="526" spans="1:29" x14ac:dyDescent="0.3">
      <c r="A526" s="3">
        <v>769</v>
      </c>
      <c r="B526" s="3">
        <v>6</v>
      </c>
      <c r="C526" t="s">
        <v>2614</v>
      </c>
      <c r="D526">
        <v>2899671</v>
      </c>
      <c r="E526" t="s">
        <v>6275</v>
      </c>
      <c r="I526" t="s">
        <v>6276</v>
      </c>
      <c r="J526" t="s">
        <v>6277</v>
      </c>
      <c r="L526">
        <v>34</v>
      </c>
      <c r="M526" t="s">
        <v>6278</v>
      </c>
      <c r="N526" t="s">
        <v>6279</v>
      </c>
      <c r="O526" t="s">
        <v>6280</v>
      </c>
      <c r="P526" s="7">
        <v>42461</v>
      </c>
      <c r="Q526">
        <v>247</v>
      </c>
      <c r="R526" t="s">
        <v>2895</v>
      </c>
      <c r="T526" t="s">
        <v>2770</v>
      </c>
      <c r="U526">
        <v>2016</v>
      </c>
      <c r="V526" t="s">
        <v>6281</v>
      </c>
      <c r="AB526" t="s">
        <v>4774</v>
      </c>
      <c r="AC526" t="s">
        <v>6282</v>
      </c>
    </row>
    <row r="527" spans="1:29" x14ac:dyDescent="0.3">
      <c r="A527" s="3">
        <v>770</v>
      </c>
      <c r="B527" s="3">
        <v>6</v>
      </c>
      <c r="C527" t="s">
        <v>2614</v>
      </c>
      <c r="D527">
        <v>2015682</v>
      </c>
      <c r="E527" t="s">
        <v>6307</v>
      </c>
      <c r="I527" t="s">
        <v>6308</v>
      </c>
      <c r="J527" t="s">
        <v>6309</v>
      </c>
      <c r="L527">
        <v>13</v>
      </c>
      <c r="M527" t="s">
        <v>6310</v>
      </c>
      <c r="N527" t="s">
        <v>6311</v>
      </c>
      <c r="U527">
        <v>2011</v>
      </c>
      <c r="W527" t="s">
        <v>6312</v>
      </c>
      <c r="X527" t="s">
        <v>6313</v>
      </c>
      <c r="Z527" t="s">
        <v>6314</v>
      </c>
      <c r="AB527" t="s">
        <v>2623</v>
      </c>
      <c r="AC527" t="s">
        <v>2624</v>
      </c>
    </row>
    <row r="528" spans="1:29" x14ac:dyDescent="0.3">
      <c r="A528" s="3">
        <v>771</v>
      </c>
      <c r="B528" s="3">
        <v>6</v>
      </c>
      <c r="C528" t="s">
        <v>2614</v>
      </c>
      <c r="D528">
        <v>175237</v>
      </c>
      <c r="E528" t="s">
        <v>6363</v>
      </c>
      <c r="F528" t="s">
        <v>6364</v>
      </c>
      <c r="I528" t="s">
        <v>6365</v>
      </c>
      <c r="J528" t="s">
        <v>6366</v>
      </c>
      <c r="L528">
        <v>10</v>
      </c>
      <c r="M528" t="s">
        <v>6367</v>
      </c>
      <c r="N528" t="s">
        <v>6368</v>
      </c>
      <c r="O528" t="s">
        <v>6369</v>
      </c>
      <c r="P528" t="s">
        <v>6370</v>
      </c>
      <c r="Q528">
        <v>37</v>
      </c>
      <c r="R528">
        <v>2</v>
      </c>
      <c r="T528" t="s">
        <v>3048</v>
      </c>
      <c r="U528">
        <v>1994</v>
      </c>
      <c r="V528" t="s">
        <v>6371</v>
      </c>
      <c r="AB528" t="s">
        <v>2705</v>
      </c>
      <c r="AC528" t="s">
        <v>2674</v>
      </c>
    </row>
    <row r="529" spans="1:29" x14ac:dyDescent="0.3">
      <c r="A529" s="3">
        <v>772</v>
      </c>
      <c r="B529" s="3">
        <v>6</v>
      </c>
      <c r="C529" t="s">
        <v>2614</v>
      </c>
      <c r="D529">
        <v>2850093</v>
      </c>
      <c r="E529" t="s">
        <v>6296</v>
      </c>
      <c r="I529" t="s">
        <v>6297</v>
      </c>
      <c r="J529" t="s">
        <v>6298</v>
      </c>
      <c r="L529">
        <v>21</v>
      </c>
      <c r="M529" t="s">
        <v>6299</v>
      </c>
      <c r="N529" t="s">
        <v>6300</v>
      </c>
      <c r="O529" t="s">
        <v>3961</v>
      </c>
      <c r="P529" s="7">
        <v>42339</v>
      </c>
      <c r="Q529">
        <v>303</v>
      </c>
      <c r="R529" t="s">
        <v>2895</v>
      </c>
      <c r="T529" t="s">
        <v>2692</v>
      </c>
      <c r="U529">
        <v>2015</v>
      </c>
      <c r="V529" t="s">
        <v>3963</v>
      </c>
      <c r="AB529" t="s">
        <v>3964</v>
      </c>
      <c r="AC529" t="s">
        <v>2936</v>
      </c>
    </row>
    <row r="530" spans="1:29" x14ac:dyDescent="0.3">
      <c r="A530" s="3">
        <v>773</v>
      </c>
      <c r="B530" s="3">
        <v>6</v>
      </c>
      <c r="C530" t="s">
        <v>2614</v>
      </c>
      <c r="D530">
        <v>48695</v>
      </c>
      <c r="E530" t="s">
        <v>6283</v>
      </c>
      <c r="I530" t="s">
        <v>6284</v>
      </c>
      <c r="J530" t="s">
        <v>6285</v>
      </c>
      <c r="L530">
        <v>13</v>
      </c>
      <c r="M530" t="s">
        <v>6286</v>
      </c>
      <c r="N530" t="s">
        <v>6287</v>
      </c>
      <c r="O530" t="s">
        <v>4164</v>
      </c>
      <c r="P530" s="7">
        <v>32325</v>
      </c>
      <c r="Q530">
        <v>37</v>
      </c>
      <c r="R530">
        <v>7</v>
      </c>
      <c r="T530" t="s">
        <v>3168</v>
      </c>
      <c r="U530">
        <v>1988</v>
      </c>
      <c r="V530" t="s">
        <v>4165</v>
      </c>
      <c r="AB530" t="s">
        <v>2623</v>
      </c>
      <c r="AC530" t="s">
        <v>2624</v>
      </c>
    </row>
    <row r="531" spans="1:29" x14ac:dyDescent="0.3">
      <c r="A531" s="3">
        <v>774</v>
      </c>
      <c r="B531" s="3">
        <v>6</v>
      </c>
      <c r="C531" t="s">
        <v>2614</v>
      </c>
      <c r="D531">
        <v>2191978</v>
      </c>
      <c r="E531" t="s">
        <v>6320</v>
      </c>
      <c r="I531" t="s">
        <v>6321</v>
      </c>
      <c r="J531" t="s">
        <v>6322</v>
      </c>
      <c r="L531">
        <v>8</v>
      </c>
      <c r="M531" t="s">
        <v>6323</v>
      </c>
      <c r="N531" t="s">
        <v>6324</v>
      </c>
      <c r="U531">
        <v>2011</v>
      </c>
      <c r="W531" t="s">
        <v>4515</v>
      </c>
      <c r="X531" t="s">
        <v>4516</v>
      </c>
      <c r="Z531" t="s">
        <v>4517</v>
      </c>
      <c r="AB531" t="s">
        <v>2623</v>
      </c>
      <c r="AC531" t="s">
        <v>2624</v>
      </c>
    </row>
    <row r="532" spans="1:29" x14ac:dyDescent="0.3">
      <c r="A532" s="3">
        <v>775</v>
      </c>
      <c r="B532" s="3">
        <v>6</v>
      </c>
      <c r="C532" t="s">
        <v>2614</v>
      </c>
      <c r="D532">
        <v>2665768</v>
      </c>
      <c r="E532" t="s">
        <v>6301</v>
      </c>
      <c r="I532" t="s">
        <v>6302</v>
      </c>
      <c r="J532" t="s">
        <v>6303</v>
      </c>
      <c r="L532">
        <v>12</v>
      </c>
      <c r="M532" t="s">
        <v>6304</v>
      </c>
      <c r="N532" t="s">
        <v>6305</v>
      </c>
      <c r="O532" t="s">
        <v>4046</v>
      </c>
      <c r="P532" t="s">
        <v>6306</v>
      </c>
      <c r="Q532">
        <v>226</v>
      </c>
      <c r="T532" t="s">
        <v>2859</v>
      </c>
      <c r="U532">
        <v>2014</v>
      </c>
      <c r="V532" t="s">
        <v>4047</v>
      </c>
      <c r="AB532" t="s">
        <v>2673</v>
      </c>
      <c r="AC532" t="s">
        <v>2674</v>
      </c>
    </row>
    <row r="533" spans="1:29" x14ac:dyDescent="0.3">
      <c r="A533" s="3">
        <v>776</v>
      </c>
      <c r="B533" s="3">
        <v>6</v>
      </c>
      <c r="C533" t="s">
        <v>2614</v>
      </c>
      <c r="D533">
        <v>855807</v>
      </c>
      <c r="E533" t="s">
        <v>6378</v>
      </c>
      <c r="I533" t="s">
        <v>6379</v>
      </c>
      <c r="J533" t="s">
        <v>6380</v>
      </c>
      <c r="M533" t="s">
        <v>6381</v>
      </c>
      <c r="U533">
        <v>1996</v>
      </c>
      <c r="W533" t="s">
        <v>6382</v>
      </c>
      <c r="X533" t="s">
        <v>6383</v>
      </c>
      <c r="Z533" t="s">
        <v>6384</v>
      </c>
      <c r="AB533" t="s">
        <v>2623</v>
      </c>
      <c r="AC533" t="s">
        <v>2624</v>
      </c>
    </row>
    <row r="534" spans="1:29" x14ac:dyDescent="0.3">
      <c r="A534" s="3">
        <v>777</v>
      </c>
      <c r="B534" s="3">
        <v>6</v>
      </c>
      <c r="C534" t="s">
        <v>2614</v>
      </c>
      <c r="D534">
        <v>2983769</v>
      </c>
      <c r="E534" t="s">
        <v>6408</v>
      </c>
      <c r="I534" t="s">
        <v>6409</v>
      </c>
      <c r="J534" t="s">
        <v>6410</v>
      </c>
      <c r="L534">
        <v>10</v>
      </c>
      <c r="M534" t="s">
        <v>6411</v>
      </c>
      <c r="N534" t="s">
        <v>6412</v>
      </c>
      <c r="U534">
        <v>2016</v>
      </c>
      <c r="W534" t="s">
        <v>6413</v>
      </c>
      <c r="X534" t="s">
        <v>6414</v>
      </c>
      <c r="Z534" t="s">
        <v>6415</v>
      </c>
      <c r="AA534" t="s">
        <v>6416</v>
      </c>
      <c r="AB534" t="s">
        <v>2705</v>
      </c>
      <c r="AC534" t="s">
        <v>2674</v>
      </c>
    </row>
    <row r="535" spans="1:29" x14ac:dyDescent="0.3">
      <c r="A535" s="3">
        <v>778</v>
      </c>
      <c r="B535" s="3">
        <v>6</v>
      </c>
      <c r="C535" t="s">
        <v>2614</v>
      </c>
      <c r="D535">
        <v>192413</v>
      </c>
      <c r="E535" t="s">
        <v>6417</v>
      </c>
      <c r="I535" t="s">
        <v>6418</v>
      </c>
      <c r="J535" t="s">
        <v>6419</v>
      </c>
      <c r="L535">
        <v>17</v>
      </c>
      <c r="M535" t="s">
        <v>6420</v>
      </c>
      <c r="N535" t="s">
        <v>6421</v>
      </c>
      <c r="O535" t="s">
        <v>2736</v>
      </c>
      <c r="P535" s="7">
        <v>34639</v>
      </c>
      <c r="Q535">
        <v>20</v>
      </c>
      <c r="R535">
        <v>11</v>
      </c>
      <c r="T535" t="s">
        <v>2737</v>
      </c>
      <c r="U535">
        <v>1994</v>
      </c>
      <c r="V535" t="s">
        <v>2738</v>
      </c>
      <c r="AB535" t="s">
        <v>2739</v>
      </c>
      <c r="AC535" t="s">
        <v>2740</v>
      </c>
    </row>
    <row r="536" spans="1:29" x14ac:dyDescent="0.3">
      <c r="A536" s="3">
        <v>779</v>
      </c>
      <c r="B536" s="3">
        <v>6</v>
      </c>
      <c r="C536" t="s">
        <v>2614</v>
      </c>
      <c r="D536">
        <v>1275854</v>
      </c>
      <c r="E536" t="s">
        <v>6372</v>
      </c>
      <c r="I536" t="s">
        <v>6373</v>
      </c>
      <c r="J536" t="s">
        <v>6374</v>
      </c>
      <c r="L536">
        <v>16</v>
      </c>
      <c r="M536" t="s">
        <v>6375</v>
      </c>
      <c r="O536" t="s">
        <v>6376</v>
      </c>
      <c r="P536" s="7">
        <v>38078</v>
      </c>
      <c r="Q536">
        <v>8</v>
      </c>
      <c r="R536">
        <v>2</v>
      </c>
      <c r="T536" t="s">
        <v>2770</v>
      </c>
      <c r="U536">
        <v>2004</v>
      </c>
      <c r="V536" t="s">
        <v>6377</v>
      </c>
      <c r="AB536" t="s">
        <v>2772</v>
      </c>
      <c r="AC536" t="s">
        <v>2695</v>
      </c>
    </row>
    <row r="537" spans="1:29" x14ac:dyDescent="0.3">
      <c r="A537" s="3">
        <v>780</v>
      </c>
      <c r="B537" s="3">
        <v>6</v>
      </c>
      <c r="C537" t="s">
        <v>2614</v>
      </c>
      <c r="D537">
        <v>1509303</v>
      </c>
      <c r="E537" t="s">
        <v>6401</v>
      </c>
      <c r="I537" t="s">
        <v>6402</v>
      </c>
      <c r="J537" t="s">
        <v>3695</v>
      </c>
      <c r="L537">
        <v>6</v>
      </c>
      <c r="M537" t="s">
        <v>6403</v>
      </c>
      <c r="N537" t="s">
        <v>6404</v>
      </c>
      <c r="U537">
        <v>2009</v>
      </c>
      <c r="W537" t="s">
        <v>6405</v>
      </c>
      <c r="X537" t="s">
        <v>6406</v>
      </c>
      <c r="Z537" t="s">
        <v>6407</v>
      </c>
      <c r="AA537" t="s">
        <v>5358</v>
      </c>
      <c r="AB537" t="s">
        <v>2705</v>
      </c>
      <c r="AC537" t="s">
        <v>2674</v>
      </c>
    </row>
    <row r="538" spans="1:29" x14ac:dyDescent="0.3">
      <c r="A538" s="3">
        <v>781</v>
      </c>
      <c r="B538" s="3">
        <v>6</v>
      </c>
      <c r="C538" t="s">
        <v>2614</v>
      </c>
      <c r="D538">
        <v>2023547</v>
      </c>
      <c r="E538" t="s">
        <v>6422</v>
      </c>
      <c r="I538" t="s">
        <v>6423</v>
      </c>
      <c r="J538" t="s">
        <v>6424</v>
      </c>
      <c r="L538">
        <v>17</v>
      </c>
      <c r="M538" t="s">
        <v>6425</v>
      </c>
      <c r="U538">
        <v>2011</v>
      </c>
      <c r="W538" t="s">
        <v>6426</v>
      </c>
      <c r="X538" t="s">
        <v>6427</v>
      </c>
      <c r="Z538" t="s">
        <v>6428</v>
      </c>
      <c r="AA538" t="s">
        <v>6429</v>
      </c>
      <c r="AB538" t="s">
        <v>2642</v>
      </c>
      <c r="AC538" t="s">
        <v>2643</v>
      </c>
    </row>
    <row r="539" spans="1:29" x14ac:dyDescent="0.3">
      <c r="A539" s="3">
        <v>782</v>
      </c>
      <c r="B539" s="3">
        <v>6</v>
      </c>
      <c r="C539" t="s">
        <v>2614</v>
      </c>
      <c r="D539">
        <v>2845026</v>
      </c>
      <c r="E539" t="s">
        <v>6430</v>
      </c>
      <c r="I539" t="s">
        <v>6431</v>
      </c>
      <c r="J539" t="s">
        <v>6432</v>
      </c>
      <c r="L539">
        <v>10</v>
      </c>
      <c r="M539" t="s">
        <v>6433</v>
      </c>
      <c r="N539" t="s">
        <v>6434</v>
      </c>
      <c r="O539" t="s">
        <v>6435</v>
      </c>
      <c r="P539" s="7">
        <v>42339</v>
      </c>
      <c r="Q539">
        <v>9</v>
      </c>
      <c r="R539">
        <v>6</v>
      </c>
      <c r="T539" t="s">
        <v>2692</v>
      </c>
      <c r="U539">
        <v>2015</v>
      </c>
      <c r="V539" t="s">
        <v>6436</v>
      </c>
      <c r="AB539" t="s">
        <v>2683</v>
      </c>
      <c r="AC539" t="s">
        <v>2684</v>
      </c>
    </row>
    <row r="540" spans="1:29" x14ac:dyDescent="0.3">
      <c r="A540" s="3">
        <v>783</v>
      </c>
      <c r="B540" s="3">
        <v>6</v>
      </c>
      <c r="C540" t="s">
        <v>2614</v>
      </c>
      <c r="D540">
        <v>2002024</v>
      </c>
      <c r="E540" t="s">
        <v>6325</v>
      </c>
      <c r="I540" t="s">
        <v>6326</v>
      </c>
      <c r="J540" t="s">
        <v>6327</v>
      </c>
      <c r="L540">
        <v>8</v>
      </c>
      <c r="M540" t="s">
        <v>6328</v>
      </c>
      <c r="N540" t="s">
        <v>6329</v>
      </c>
      <c r="U540">
        <v>2011</v>
      </c>
      <c r="W540" t="s">
        <v>6330</v>
      </c>
      <c r="X540" t="s">
        <v>6331</v>
      </c>
      <c r="Z540" t="s">
        <v>6332</v>
      </c>
      <c r="AA540" t="s">
        <v>6261</v>
      </c>
      <c r="AB540" t="s">
        <v>2705</v>
      </c>
      <c r="AC540" t="s">
        <v>2674</v>
      </c>
    </row>
    <row r="541" spans="1:29" x14ac:dyDescent="0.3">
      <c r="A541" s="3">
        <v>784</v>
      </c>
      <c r="B541" s="3">
        <v>6</v>
      </c>
      <c r="C541" t="s">
        <v>2614</v>
      </c>
      <c r="D541">
        <v>2843339</v>
      </c>
      <c r="E541" t="s">
        <v>6437</v>
      </c>
      <c r="I541" t="s">
        <v>6438</v>
      </c>
      <c r="J541" t="s">
        <v>6439</v>
      </c>
      <c r="L541">
        <v>19</v>
      </c>
      <c r="M541" t="s">
        <v>6440</v>
      </c>
      <c r="N541" t="s">
        <v>6441</v>
      </c>
      <c r="O541" t="s">
        <v>3878</v>
      </c>
      <c r="P541" s="7">
        <v>42401</v>
      </c>
      <c r="Q541">
        <v>50</v>
      </c>
      <c r="R541" t="s">
        <v>2895</v>
      </c>
      <c r="T541" t="s">
        <v>3048</v>
      </c>
      <c r="U541">
        <v>2016</v>
      </c>
      <c r="V541" t="s">
        <v>3880</v>
      </c>
      <c r="AB541" t="s">
        <v>2673</v>
      </c>
      <c r="AC541" t="s">
        <v>2674</v>
      </c>
    </row>
    <row r="542" spans="1:29" x14ac:dyDescent="0.3">
      <c r="A542" s="3">
        <v>785</v>
      </c>
      <c r="B542" s="3">
        <v>6</v>
      </c>
      <c r="C542" t="s">
        <v>2614</v>
      </c>
      <c r="D542">
        <v>2110424</v>
      </c>
      <c r="E542" t="s">
        <v>6333</v>
      </c>
      <c r="I542" t="s">
        <v>6334</v>
      </c>
      <c r="J542" t="s">
        <v>6335</v>
      </c>
      <c r="L542">
        <v>10</v>
      </c>
      <c r="M542" t="s">
        <v>6336</v>
      </c>
      <c r="N542" t="s">
        <v>6337</v>
      </c>
      <c r="U542">
        <v>2012</v>
      </c>
      <c r="W542" t="s">
        <v>6338</v>
      </c>
      <c r="X542" t="s">
        <v>6339</v>
      </c>
      <c r="Z542" t="s">
        <v>6340</v>
      </c>
      <c r="AA542" t="s">
        <v>6341</v>
      </c>
      <c r="AB542" t="s">
        <v>2705</v>
      </c>
      <c r="AC542" t="s">
        <v>2674</v>
      </c>
    </row>
    <row r="543" spans="1:29" x14ac:dyDescent="0.3">
      <c r="A543" s="3">
        <v>786</v>
      </c>
      <c r="B543" s="3">
        <v>6</v>
      </c>
      <c r="C543" t="s">
        <v>2614</v>
      </c>
      <c r="D543">
        <v>1035174</v>
      </c>
      <c r="E543" t="s">
        <v>6596</v>
      </c>
      <c r="I543" t="s">
        <v>6597</v>
      </c>
      <c r="J543" t="s">
        <v>6598</v>
      </c>
      <c r="L543">
        <v>10</v>
      </c>
      <c r="M543" t="s">
        <v>6599</v>
      </c>
      <c r="N543" t="s">
        <v>6600</v>
      </c>
      <c r="U543">
        <v>2004</v>
      </c>
      <c r="W543" t="s">
        <v>6601</v>
      </c>
      <c r="X543" t="s">
        <v>6602</v>
      </c>
      <c r="Z543" t="s">
        <v>6603</v>
      </c>
      <c r="AA543" t="s">
        <v>2674</v>
      </c>
      <c r="AB543" t="s">
        <v>2705</v>
      </c>
      <c r="AC543" t="s">
        <v>2674</v>
      </c>
    </row>
    <row r="544" spans="1:29" x14ac:dyDescent="0.3">
      <c r="A544" s="3">
        <v>787</v>
      </c>
      <c r="B544" s="3">
        <v>6</v>
      </c>
      <c r="C544" t="s">
        <v>2614</v>
      </c>
      <c r="D544">
        <v>2076321</v>
      </c>
      <c r="E544" t="s">
        <v>6483</v>
      </c>
      <c r="I544" t="s">
        <v>6484</v>
      </c>
      <c r="J544" t="s">
        <v>6485</v>
      </c>
      <c r="L544">
        <v>17</v>
      </c>
      <c r="M544" t="s">
        <v>6486</v>
      </c>
      <c r="N544" t="s">
        <v>6487</v>
      </c>
      <c r="O544" t="s">
        <v>6488</v>
      </c>
      <c r="P544" t="s">
        <v>6489</v>
      </c>
      <c r="Q544">
        <v>38</v>
      </c>
      <c r="R544">
        <v>1</v>
      </c>
      <c r="T544" t="s">
        <v>2770</v>
      </c>
      <c r="U544">
        <v>2012</v>
      </c>
      <c r="V544" t="s">
        <v>6490</v>
      </c>
      <c r="AB544" t="s">
        <v>2884</v>
      </c>
      <c r="AC544" t="s">
        <v>2695</v>
      </c>
    </row>
    <row r="545" spans="1:29" x14ac:dyDescent="0.3">
      <c r="A545" s="3">
        <v>788</v>
      </c>
      <c r="B545" s="3">
        <v>6</v>
      </c>
      <c r="C545" t="s">
        <v>2614</v>
      </c>
      <c r="D545">
        <v>3014363</v>
      </c>
      <c r="E545" t="s">
        <v>6354</v>
      </c>
      <c r="I545" t="s">
        <v>6355</v>
      </c>
      <c r="J545" t="s">
        <v>6356</v>
      </c>
      <c r="L545">
        <v>12</v>
      </c>
      <c r="M545" t="s">
        <v>6357</v>
      </c>
      <c r="N545" t="s">
        <v>6358</v>
      </c>
      <c r="U545">
        <v>2016</v>
      </c>
      <c r="W545" t="s">
        <v>6359</v>
      </c>
      <c r="X545" t="s">
        <v>6360</v>
      </c>
      <c r="Z545" t="s">
        <v>6361</v>
      </c>
      <c r="AA545" t="s">
        <v>6362</v>
      </c>
      <c r="AB545" t="s">
        <v>2705</v>
      </c>
      <c r="AC545" t="s">
        <v>2674</v>
      </c>
    </row>
    <row r="546" spans="1:29" x14ac:dyDescent="0.3">
      <c r="A546" s="3">
        <v>789</v>
      </c>
      <c r="B546" s="3">
        <v>6</v>
      </c>
      <c r="C546" t="s">
        <v>2614</v>
      </c>
      <c r="D546">
        <v>2040363</v>
      </c>
      <c r="E546" t="s">
        <v>6347</v>
      </c>
      <c r="I546" t="s">
        <v>6348</v>
      </c>
      <c r="J546" t="s">
        <v>6349</v>
      </c>
      <c r="L546">
        <v>4</v>
      </c>
      <c r="M546" t="s">
        <v>6350</v>
      </c>
      <c r="U546">
        <v>2011</v>
      </c>
      <c r="W546" t="s">
        <v>6351</v>
      </c>
      <c r="X546" t="s">
        <v>6352</v>
      </c>
      <c r="Z546" t="s">
        <v>6353</v>
      </c>
      <c r="AA546" t="s">
        <v>6235</v>
      </c>
      <c r="AB546" t="s">
        <v>2642</v>
      </c>
      <c r="AC546" t="s">
        <v>2643</v>
      </c>
    </row>
    <row r="547" spans="1:29" x14ac:dyDescent="0.3">
      <c r="A547" s="3">
        <v>790</v>
      </c>
      <c r="B547" s="3">
        <v>6</v>
      </c>
      <c r="C547" t="s">
        <v>2614</v>
      </c>
      <c r="D547">
        <v>2560676</v>
      </c>
      <c r="E547" t="s">
        <v>6342</v>
      </c>
      <c r="I547" t="s">
        <v>6343</v>
      </c>
      <c r="J547" t="s">
        <v>6344</v>
      </c>
      <c r="L547">
        <v>28</v>
      </c>
      <c r="M547" t="s">
        <v>6345</v>
      </c>
      <c r="N547" t="s">
        <v>6346</v>
      </c>
      <c r="O547" t="s">
        <v>4576</v>
      </c>
      <c r="P547" s="7">
        <v>41518</v>
      </c>
      <c r="Q547">
        <v>11</v>
      </c>
      <c r="R547">
        <v>3</v>
      </c>
      <c r="T547" t="s">
        <v>3131</v>
      </c>
      <c r="U547">
        <v>2013</v>
      </c>
      <c r="V547" t="s">
        <v>4577</v>
      </c>
      <c r="AB547" t="s">
        <v>2683</v>
      </c>
      <c r="AC547" t="s">
        <v>2684</v>
      </c>
    </row>
    <row r="548" spans="1:29" x14ac:dyDescent="0.3">
      <c r="A548" s="3">
        <v>791</v>
      </c>
      <c r="B548" s="3">
        <v>6</v>
      </c>
      <c r="C548" t="s">
        <v>2614</v>
      </c>
      <c r="D548">
        <v>3109675</v>
      </c>
      <c r="E548" t="s">
        <v>6627</v>
      </c>
      <c r="I548" t="s">
        <v>6628</v>
      </c>
      <c r="J548" t="s">
        <v>6629</v>
      </c>
      <c r="L548">
        <v>19</v>
      </c>
      <c r="M548" t="s">
        <v>6630</v>
      </c>
      <c r="N548" t="s">
        <v>6631</v>
      </c>
      <c r="O548" t="s">
        <v>6488</v>
      </c>
      <c r="P548" s="7">
        <v>42979</v>
      </c>
      <c r="Q548">
        <v>49</v>
      </c>
      <c r="R548" t="s">
        <v>2895</v>
      </c>
      <c r="T548" t="s">
        <v>3131</v>
      </c>
      <c r="U548">
        <v>2017</v>
      </c>
      <c r="V548" t="s">
        <v>6490</v>
      </c>
      <c r="AB548" t="s">
        <v>2884</v>
      </c>
      <c r="AC548" t="s">
        <v>2695</v>
      </c>
    </row>
    <row r="549" spans="1:29" x14ac:dyDescent="0.3">
      <c r="A549" s="3">
        <v>792</v>
      </c>
      <c r="B549" s="3">
        <v>6</v>
      </c>
      <c r="C549" t="s">
        <v>2614</v>
      </c>
      <c r="D549">
        <v>2261883</v>
      </c>
      <c r="E549" t="s">
        <v>6478</v>
      </c>
      <c r="I549" t="s">
        <v>6479</v>
      </c>
      <c r="J549" t="s">
        <v>5565</v>
      </c>
      <c r="L549">
        <v>7</v>
      </c>
      <c r="M549" t="s">
        <v>6480</v>
      </c>
      <c r="N549" t="s">
        <v>6481</v>
      </c>
      <c r="O549" t="s">
        <v>4599</v>
      </c>
      <c r="P549" t="s">
        <v>6482</v>
      </c>
      <c r="Q549">
        <v>27</v>
      </c>
      <c r="R549">
        <v>5</v>
      </c>
      <c r="T549" t="s">
        <v>3351</v>
      </c>
      <c r="U549">
        <v>1998</v>
      </c>
      <c r="V549" t="s">
        <v>4601</v>
      </c>
      <c r="AB549" t="s">
        <v>2884</v>
      </c>
      <c r="AC549" t="s">
        <v>2695</v>
      </c>
    </row>
    <row r="550" spans="1:29" x14ac:dyDescent="0.3">
      <c r="A550" s="3">
        <v>793</v>
      </c>
      <c r="B550" s="3">
        <v>6</v>
      </c>
      <c r="C550" t="s">
        <v>2614</v>
      </c>
      <c r="D550">
        <v>347109</v>
      </c>
      <c r="E550" t="s">
        <v>6540</v>
      </c>
      <c r="I550" t="s">
        <v>6541</v>
      </c>
      <c r="J550" t="s">
        <v>4496</v>
      </c>
      <c r="L550">
        <v>10</v>
      </c>
      <c r="M550" t="s">
        <v>6542</v>
      </c>
      <c r="N550" t="s">
        <v>6543</v>
      </c>
      <c r="U550">
        <v>2000</v>
      </c>
      <c r="W550" t="s">
        <v>6544</v>
      </c>
      <c r="X550" t="s">
        <v>6545</v>
      </c>
      <c r="Z550" t="s">
        <v>6546</v>
      </c>
      <c r="AA550" t="s">
        <v>6547</v>
      </c>
      <c r="AB550" t="s">
        <v>2705</v>
      </c>
      <c r="AC550" t="s">
        <v>2674</v>
      </c>
    </row>
    <row r="551" spans="1:29" x14ac:dyDescent="0.3">
      <c r="A551" s="3">
        <v>794</v>
      </c>
      <c r="B551" s="3">
        <v>6</v>
      </c>
      <c r="C551" t="s">
        <v>2614</v>
      </c>
      <c r="D551">
        <v>823430</v>
      </c>
      <c r="E551" t="s">
        <v>6569</v>
      </c>
      <c r="I551" t="s">
        <v>6570</v>
      </c>
      <c r="J551" t="s">
        <v>6571</v>
      </c>
      <c r="M551" t="s">
        <v>6572</v>
      </c>
      <c r="U551">
        <v>2000</v>
      </c>
      <c r="W551" t="s">
        <v>6573</v>
      </c>
      <c r="X551" t="s">
        <v>6574</v>
      </c>
      <c r="Z551" t="s">
        <v>6575</v>
      </c>
      <c r="AB551" t="s">
        <v>2623</v>
      </c>
      <c r="AC551" t="s">
        <v>2624</v>
      </c>
    </row>
    <row r="552" spans="1:29" x14ac:dyDescent="0.3">
      <c r="A552" s="3">
        <v>795</v>
      </c>
      <c r="B552" s="3">
        <v>6</v>
      </c>
      <c r="C552" t="s">
        <v>2614</v>
      </c>
      <c r="D552">
        <v>998722</v>
      </c>
      <c r="I552" t="s">
        <v>6590</v>
      </c>
      <c r="J552" t="s">
        <v>6591</v>
      </c>
      <c r="M552" t="s">
        <v>6592</v>
      </c>
      <c r="U552">
        <v>1997</v>
      </c>
      <c r="W552" t="s">
        <v>6593</v>
      </c>
      <c r="X552" t="s">
        <v>6719</v>
      </c>
      <c r="Z552" t="s">
        <v>6720</v>
      </c>
      <c r="AB552" t="s">
        <v>2623</v>
      </c>
      <c r="AC552" t="s">
        <v>2624</v>
      </c>
    </row>
    <row r="553" spans="1:29" x14ac:dyDescent="0.3">
      <c r="A553" s="3">
        <v>796</v>
      </c>
      <c r="B553" s="3">
        <v>6</v>
      </c>
      <c r="C553" t="s">
        <v>2614</v>
      </c>
      <c r="D553">
        <v>653431</v>
      </c>
      <c r="E553" t="s">
        <v>6472</v>
      </c>
      <c r="I553" t="s">
        <v>6473</v>
      </c>
      <c r="J553" t="s">
        <v>3171</v>
      </c>
      <c r="L553">
        <v>12</v>
      </c>
      <c r="M553" t="s">
        <v>6474</v>
      </c>
      <c r="U553">
        <v>1997</v>
      </c>
      <c r="W553" t="s">
        <v>6475</v>
      </c>
      <c r="X553" t="s">
        <v>6476</v>
      </c>
      <c r="Z553" t="s">
        <v>6477</v>
      </c>
      <c r="AB553" t="s">
        <v>2623</v>
      </c>
      <c r="AC553" t="s">
        <v>2624</v>
      </c>
    </row>
    <row r="554" spans="1:29" x14ac:dyDescent="0.3">
      <c r="A554" s="3">
        <v>797</v>
      </c>
      <c r="B554" s="3">
        <v>6</v>
      </c>
      <c r="C554" t="s">
        <v>2614</v>
      </c>
      <c r="D554">
        <v>3051444</v>
      </c>
      <c r="E554" t="s">
        <v>6394</v>
      </c>
      <c r="I554" t="s">
        <v>6395</v>
      </c>
      <c r="J554" t="s">
        <v>6396</v>
      </c>
      <c r="L554">
        <v>13</v>
      </c>
      <c r="M554" t="s">
        <v>6397</v>
      </c>
      <c r="N554" t="s">
        <v>6398</v>
      </c>
      <c r="O554" t="s">
        <v>6399</v>
      </c>
      <c r="P554" s="7">
        <v>42826</v>
      </c>
      <c r="Q554">
        <v>114</v>
      </c>
      <c r="R554" t="s">
        <v>2895</v>
      </c>
      <c r="T554" t="s">
        <v>2770</v>
      </c>
      <c r="U554">
        <v>2017</v>
      </c>
      <c r="V554" t="s">
        <v>6400</v>
      </c>
      <c r="AB554" t="s">
        <v>2884</v>
      </c>
      <c r="AC554" t="s">
        <v>2695</v>
      </c>
    </row>
    <row r="555" spans="1:29" x14ac:dyDescent="0.3">
      <c r="A555" s="3">
        <v>798</v>
      </c>
      <c r="B555" s="3">
        <v>6</v>
      </c>
      <c r="C555" t="s">
        <v>2614</v>
      </c>
      <c r="D555">
        <v>1593188</v>
      </c>
      <c r="E555" t="s">
        <v>6385</v>
      </c>
      <c r="I555" t="s">
        <v>6386</v>
      </c>
      <c r="J555" t="s">
        <v>6387</v>
      </c>
      <c r="L555">
        <v>3</v>
      </c>
      <c r="M555" t="s">
        <v>6388</v>
      </c>
      <c r="N555" t="s">
        <v>6389</v>
      </c>
      <c r="U555">
        <v>2008</v>
      </c>
      <c r="W555" t="s">
        <v>6390</v>
      </c>
      <c r="X555" t="s">
        <v>6391</v>
      </c>
      <c r="Z555" t="s">
        <v>6392</v>
      </c>
      <c r="AA555" t="s">
        <v>6393</v>
      </c>
      <c r="AB555" t="s">
        <v>2705</v>
      </c>
      <c r="AC555" t="s">
        <v>2674</v>
      </c>
    </row>
    <row r="556" spans="1:29" x14ac:dyDescent="0.3">
      <c r="A556" s="3">
        <v>799</v>
      </c>
      <c r="B556" s="3">
        <v>6</v>
      </c>
      <c r="C556" t="s">
        <v>2614</v>
      </c>
      <c r="D556">
        <v>825384</v>
      </c>
      <c r="E556" t="s">
        <v>6589</v>
      </c>
      <c r="I556" t="s">
        <v>6590</v>
      </c>
      <c r="J556" t="s">
        <v>6591</v>
      </c>
      <c r="M556" t="s">
        <v>6592</v>
      </c>
      <c r="U556">
        <v>1997</v>
      </c>
      <c r="W556" t="s">
        <v>6593</v>
      </c>
      <c r="X556" t="s">
        <v>6594</v>
      </c>
      <c r="Z556" t="s">
        <v>6595</v>
      </c>
      <c r="AB556" t="s">
        <v>2623</v>
      </c>
      <c r="AC556" t="s">
        <v>2624</v>
      </c>
    </row>
    <row r="557" spans="1:29" x14ac:dyDescent="0.3">
      <c r="A557" s="3">
        <v>800</v>
      </c>
      <c r="B557" s="3">
        <v>6</v>
      </c>
      <c r="C557" t="s">
        <v>2614</v>
      </c>
      <c r="D557">
        <v>784176</v>
      </c>
      <c r="E557" t="s">
        <v>6604</v>
      </c>
      <c r="I557" t="s">
        <v>6605</v>
      </c>
      <c r="J557" t="s">
        <v>6606</v>
      </c>
      <c r="M557" t="s">
        <v>6607</v>
      </c>
      <c r="U557">
        <v>1995</v>
      </c>
      <c r="W557" t="s">
        <v>6608</v>
      </c>
      <c r="X557" t="s">
        <v>6609</v>
      </c>
      <c r="Z557" t="s">
        <v>6610</v>
      </c>
      <c r="AB557" t="s">
        <v>2623</v>
      </c>
      <c r="AC557" t="s">
        <v>2624</v>
      </c>
    </row>
    <row r="558" spans="1:29" x14ac:dyDescent="0.3">
      <c r="A558" s="3">
        <v>801</v>
      </c>
      <c r="B558" s="3">
        <v>6</v>
      </c>
      <c r="C558" t="s">
        <v>2614</v>
      </c>
      <c r="D558">
        <v>1272467</v>
      </c>
      <c r="E558" t="s">
        <v>6560</v>
      </c>
      <c r="I558" t="s">
        <v>6561</v>
      </c>
      <c r="J558" t="s">
        <v>6562</v>
      </c>
      <c r="L558">
        <v>8</v>
      </c>
      <c r="M558" t="s">
        <v>6563</v>
      </c>
      <c r="N558" t="s">
        <v>6564</v>
      </c>
      <c r="U558">
        <v>2007</v>
      </c>
      <c r="W558" t="s">
        <v>6565</v>
      </c>
      <c r="X558" t="s">
        <v>6566</v>
      </c>
      <c r="Z558" t="s">
        <v>6567</v>
      </c>
      <c r="AA558" t="s">
        <v>6568</v>
      </c>
      <c r="AB558" t="s">
        <v>2705</v>
      </c>
      <c r="AC558" t="s">
        <v>2674</v>
      </c>
    </row>
    <row r="559" spans="1:29" x14ac:dyDescent="0.3">
      <c r="A559" s="3">
        <v>802</v>
      </c>
      <c r="B559" s="3">
        <v>6</v>
      </c>
      <c r="C559" t="s">
        <v>2614</v>
      </c>
      <c r="D559">
        <v>2959333</v>
      </c>
      <c r="E559" t="s">
        <v>6457</v>
      </c>
      <c r="I559" t="s">
        <v>6458</v>
      </c>
      <c r="J559" t="s">
        <v>6459</v>
      </c>
      <c r="L559">
        <v>8</v>
      </c>
      <c r="M559" t="s">
        <v>6460</v>
      </c>
      <c r="N559" t="s">
        <v>6461</v>
      </c>
      <c r="U559">
        <v>2015</v>
      </c>
      <c r="W559" t="s">
        <v>6462</v>
      </c>
      <c r="X559" t="s">
        <v>6463</v>
      </c>
      <c r="Z559" t="s">
        <v>6464</v>
      </c>
      <c r="AA559" t="s">
        <v>6465</v>
      </c>
      <c r="AB559" t="s">
        <v>2683</v>
      </c>
      <c r="AC559" t="s">
        <v>2674</v>
      </c>
    </row>
    <row r="560" spans="1:29" x14ac:dyDescent="0.3">
      <c r="A560" s="3">
        <v>803</v>
      </c>
      <c r="B560" s="3">
        <v>6</v>
      </c>
      <c r="C560" t="s">
        <v>2614</v>
      </c>
      <c r="D560">
        <v>2425097</v>
      </c>
      <c r="E560" t="s">
        <v>6496</v>
      </c>
      <c r="I560" t="s">
        <v>6497</v>
      </c>
      <c r="J560" t="s">
        <v>6498</v>
      </c>
      <c r="L560">
        <v>15</v>
      </c>
      <c r="M560" t="s">
        <v>6499</v>
      </c>
      <c r="N560" t="s">
        <v>6500</v>
      </c>
      <c r="O560" t="s">
        <v>6501</v>
      </c>
      <c r="P560" s="7">
        <v>41275</v>
      </c>
      <c r="Q560">
        <v>51</v>
      </c>
      <c r="R560">
        <v>1</v>
      </c>
      <c r="T560" t="s">
        <v>2859</v>
      </c>
      <c r="U560">
        <v>2013</v>
      </c>
      <c r="V560" t="s">
        <v>6502</v>
      </c>
      <c r="AB560" t="s">
        <v>2683</v>
      </c>
      <c r="AC560" t="s">
        <v>2684</v>
      </c>
    </row>
    <row r="561" spans="1:29" x14ac:dyDescent="0.3">
      <c r="A561" s="3">
        <v>804</v>
      </c>
      <c r="B561" s="3">
        <v>6</v>
      </c>
      <c r="C561" t="s">
        <v>2614</v>
      </c>
      <c r="D561">
        <v>3165797</v>
      </c>
      <c r="E561" t="s">
        <v>6503</v>
      </c>
      <c r="I561" t="s">
        <v>6504</v>
      </c>
      <c r="J561" t="s">
        <v>6505</v>
      </c>
      <c r="L561">
        <v>20</v>
      </c>
      <c r="M561" t="s">
        <v>6506</v>
      </c>
      <c r="N561" t="s">
        <v>6507</v>
      </c>
      <c r="O561" t="s">
        <v>5168</v>
      </c>
      <c r="P561" s="7">
        <v>43132</v>
      </c>
      <c r="Q561">
        <v>144</v>
      </c>
      <c r="R561" t="s">
        <v>2895</v>
      </c>
      <c r="T561" t="s">
        <v>3048</v>
      </c>
      <c r="U561">
        <v>2018</v>
      </c>
      <c r="V561" t="s">
        <v>5170</v>
      </c>
      <c r="AB561" t="s">
        <v>2884</v>
      </c>
      <c r="AC561" t="s">
        <v>2695</v>
      </c>
    </row>
    <row r="562" spans="1:29" x14ac:dyDescent="0.3">
      <c r="A562" s="3">
        <v>805</v>
      </c>
      <c r="B562" s="3">
        <v>6</v>
      </c>
      <c r="C562" t="s">
        <v>2614</v>
      </c>
      <c r="D562">
        <v>2583863</v>
      </c>
      <c r="E562" t="s">
        <v>6466</v>
      </c>
      <c r="I562" t="s">
        <v>6467</v>
      </c>
      <c r="J562" t="s">
        <v>3825</v>
      </c>
      <c r="L562">
        <v>15</v>
      </c>
      <c r="M562" t="s">
        <v>6468</v>
      </c>
      <c r="N562" t="s">
        <v>6469</v>
      </c>
      <c r="O562" t="s">
        <v>6470</v>
      </c>
      <c r="P562" s="7">
        <v>41456</v>
      </c>
      <c r="Q562">
        <v>2</v>
      </c>
      <c r="R562">
        <v>3</v>
      </c>
      <c r="T562" t="s">
        <v>3168</v>
      </c>
      <c r="U562">
        <v>2013</v>
      </c>
      <c r="V562" t="s">
        <v>6471</v>
      </c>
      <c r="AB562" t="s">
        <v>3075</v>
      </c>
      <c r="AC562" t="s">
        <v>3076</v>
      </c>
    </row>
    <row r="563" spans="1:29" x14ac:dyDescent="0.3">
      <c r="A563" s="3">
        <v>806</v>
      </c>
      <c r="B563" s="3">
        <v>6</v>
      </c>
      <c r="C563" t="s">
        <v>2614</v>
      </c>
      <c r="D563">
        <v>2861161</v>
      </c>
      <c r="E563" t="s">
        <v>6442</v>
      </c>
      <c r="I563" t="s">
        <v>6443</v>
      </c>
      <c r="J563" t="s">
        <v>6444</v>
      </c>
      <c r="L563">
        <v>6</v>
      </c>
      <c r="M563" t="s">
        <v>6445</v>
      </c>
      <c r="N563" t="s">
        <v>6446</v>
      </c>
      <c r="U563">
        <v>2015</v>
      </c>
      <c r="W563" t="s">
        <v>6447</v>
      </c>
      <c r="X563" t="s">
        <v>6448</v>
      </c>
      <c r="Z563" t="s">
        <v>6449</v>
      </c>
      <c r="AB563" t="s">
        <v>2623</v>
      </c>
      <c r="AC563" t="s">
        <v>2624</v>
      </c>
    </row>
    <row r="564" spans="1:29" x14ac:dyDescent="0.3">
      <c r="A564" s="3">
        <v>807</v>
      </c>
      <c r="B564" s="3">
        <v>6</v>
      </c>
      <c r="C564" t="s">
        <v>2614</v>
      </c>
      <c r="D564">
        <v>254947</v>
      </c>
      <c r="E564" t="s">
        <v>6450</v>
      </c>
      <c r="I564" t="s">
        <v>6451</v>
      </c>
      <c r="J564" t="s">
        <v>6452</v>
      </c>
      <c r="L564">
        <v>36</v>
      </c>
      <c r="M564" t="s">
        <v>6453</v>
      </c>
      <c r="N564" t="s">
        <v>6454</v>
      </c>
      <c r="O564" t="s">
        <v>6455</v>
      </c>
      <c r="P564" s="7">
        <v>35582</v>
      </c>
      <c r="Q564">
        <v>4</v>
      </c>
      <c r="R564">
        <v>2</v>
      </c>
      <c r="T564" t="s">
        <v>3563</v>
      </c>
      <c r="U564">
        <v>1997</v>
      </c>
      <c r="V564" t="s">
        <v>6456</v>
      </c>
      <c r="AB564" t="s">
        <v>2705</v>
      </c>
      <c r="AC564" t="s">
        <v>2674</v>
      </c>
    </row>
    <row r="565" spans="1:29" x14ac:dyDescent="0.3">
      <c r="A565" s="3">
        <v>808</v>
      </c>
      <c r="B565" s="3">
        <v>6</v>
      </c>
      <c r="C565" t="s">
        <v>2614</v>
      </c>
      <c r="D565">
        <v>1802414</v>
      </c>
      <c r="E565" t="s">
        <v>6532</v>
      </c>
      <c r="I565" t="s">
        <v>6828</v>
      </c>
      <c r="J565" t="s">
        <v>6534</v>
      </c>
      <c r="L565">
        <v>10</v>
      </c>
      <c r="M565" t="s">
        <v>6829</v>
      </c>
      <c r="U565">
        <v>2009</v>
      </c>
      <c r="W565" t="s">
        <v>6830</v>
      </c>
      <c r="X565" t="s">
        <v>6831</v>
      </c>
      <c r="Z565" t="s">
        <v>6832</v>
      </c>
      <c r="AA565" t="s">
        <v>6833</v>
      </c>
      <c r="AB565" t="s">
        <v>2739</v>
      </c>
      <c r="AC565" t="s">
        <v>2740</v>
      </c>
    </row>
    <row r="566" spans="1:29" x14ac:dyDescent="0.3">
      <c r="A566" s="3">
        <v>809</v>
      </c>
      <c r="B566" s="3">
        <v>6</v>
      </c>
      <c r="C566" t="s">
        <v>2614</v>
      </c>
      <c r="D566">
        <v>188737</v>
      </c>
      <c r="E566" t="s">
        <v>6646</v>
      </c>
      <c r="I566" t="s">
        <v>6647</v>
      </c>
      <c r="J566" t="s">
        <v>6648</v>
      </c>
      <c r="L566">
        <v>35</v>
      </c>
      <c r="M566" t="s">
        <v>6649</v>
      </c>
      <c r="N566" t="s">
        <v>6650</v>
      </c>
      <c r="O566" t="s">
        <v>6651</v>
      </c>
      <c r="P566" s="7">
        <v>34516</v>
      </c>
      <c r="Q566">
        <v>3</v>
      </c>
      <c r="R566" s="9">
        <v>43163</v>
      </c>
      <c r="T566" t="s">
        <v>3168</v>
      </c>
      <c r="U566">
        <v>1994</v>
      </c>
      <c r="V566" t="s">
        <v>6652</v>
      </c>
      <c r="AB566" t="s">
        <v>3625</v>
      </c>
      <c r="AC566" t="s">
        <v>3626</v>
      </c>
    </row>
    <row r="567" spans="1:29" x14ac:dyDescent="0.3">
      <c r="A567" s="3">
        <v>810</v>
      </c>
      <c r="B567" s="3">
        <v>6</v>
      </c>
      <c r="C567" t="s">
        <v>2614</v>
      </c>
      <c r="D567">
        <v>1456752</v>
      </c>
      <c r="E567" t="s">
        <v>6508</v>
      </c>
      <c r="I567" t="s">
        <v>6509</v>
      </c>
      <c r="J567" t="s">
        <v>6510</v>
      </c>
      <c r="L567">
        <v>14</v>
      </c>
      <c r="M567" t="s">
        <v>6511</v>
      </c>
      <c r="N567" t="s">
        <v>6512</v>
      </c>
      <c r="O567" t="s">
        <v>6513</v>
      </c>
      <c r="P567" t="s">
        <v>6514</v>
      </c>
      <c r="Q567">
        <v>21</v>
      </c>
      <c r="R567">
        <v>9</v>
      </c>
      <c r="T567" t="s">
        <v>2737</v>
      </c>
      <c r="U567">
        <v>2008</v>
      </c>
      <c r="V567" t="s">
        <v>6515</v>
      </c>
      <c r="AB567" t="s">
        <v>4132</v>
      </c>
      <c r="AC567" t="s">
        <v>4133</v>
      </c>
    </row>
    <row r="568" spans="1:29" x14ac:dyDescent="0.3">
      <c r="A568" s="3">
        <v>811</v>
      </c>
      <c r="B568" s="3">
        <v>6</v>
      </c>
      <c r="C568" t="s">
        <v>2614</v>
      </c>
      <c r="D568">
        <v>1961429</v>
      </c>
      <c r="E568" t="s">
        <v>6611</v>
      </c>
      <c r="I568" t="s">
        <v>6612</v>
      </c>
      <c r="J568" t="s">
        <v>6613</v>
      </c>
      <c r="L568">
        <v>17</v>
      </c>
      <c r="M568" t="s">
        <v>6614</v>
      </c>
      <c r="U568">
        <v>2010</v>
      </c>
      <c r="W568" t="s">
        <v>6615</v>
      </c>
      <c r="X568" t="s">
        <v>6616</v>
      </c>
      <c r="Z568" t="s">
        <v>6617</v>
      </c>
      <c r="AA568" t="s">
        <v>6618</v>
      </c>
      <c r="AB568" t="s">
        <v>4151</v>
      </c>
      <c r="AC568" t="s">
        <v>4152</v>
      </c>
    </row>
    <row r="569" spans="1:29" x14ac:dyDescent="0.3">
      <c r="A569" s="3">
        <v>812</v>
      </c>
      <c r="B569" s="3">
        <v>6</v>
      </c>
      <c r="C569" t="s">
        <v>2614</v>
      </c>
      <c r="D569">
        <v>227778</v>
      </c>
      <c r="E569" t="s">
        <v>6873</v>
      </c>
      <c r="I569" t="s">
        <v>6874</v>
      </c>
      <c r="J569" t="s">
        <v>6875</v>
      </c>
      <c r="L569">
        <v>9</v>
      </c>
      <c r="M569" t="s">
        <v>6876</v>
      </c>
      <c r="U569">
        <v>1996</v>
      </c>
      <c r="W569" t="s">
        <v>6877</v>
      </c>
      <c r="X569" t="s">
        <v>6878</v>
      </c>
      <c r="Z569" t="s">
        <v>6879</v>
      </c>
      <c r="AA569" t="s">
        <v>3192</v>
      </c>
      <c r="AB569" t="s">
        <v>2623</v>
      </c>
      <c r="AC569" t="s">
        <v>2624</v>
      </c>
    </row>
    <row r="570" spans="1:29" x14ac:dyDescent="0.3">
      <c r="A570" s="3">
        <v>813</v>
      </c>
      <c r="B570" s="3">
        <v>6</v>
      </c>
      <c r="C570" t="s">
        <v>2614</v>
      </c>
      <c r="D570">
        <v>1682382</v>
      </c>
      <c r="E570" t="s">
        <v>6532</v>
      </c>
      <c r="I570" t="s">
        <v>6533</v>
      </c>
      <c r="J570" t="s">
        <v>6534</v>
      </c>
      <c r="L570">
        <v>10</v>
      </c>
      <c r="M570" t="s">
        <v>6535</v>
      </c>
      <c r="N570" t="s">
        <v>6536</v>
      </c>
      <c r="U570">
        <v>2009</v>
      </c>
      <c r="W570" t="s">
        <v>6537</v>
      </c>
      <c r="X570" t="s">
        <v>6538</v>
      </c>
      <c r="Z570" t="s">
        <v>6539</v>
      </c>
      <c r="AB570" t="s">
        <v>2623</v>
      </c>
      <c r="AC570" t="s">
        <v>2624</v>
      </c>
    </row>
    <row r="571" spans="1:29" x14ac:dyDescent="0.3">
      <c r="A571" s="3">
        <v>814</v>
      </c>
      <c r="B571" s="3">
        <v>6</v>
      </c>
      <c r="C571" t="s">
        <v>2614</v>
      </c>
      <c r="D571">
        <v>2014103</v>
      </c>
      <c r="E571" t="s">
        <v>6516</v>
      </c>
      <c r="I571" t="s">
        <v>6517</v>
      </c>
      <c r="J571" t="s">
        <v>6518</v>
      </c>
      <c r="L571">
        <v>5</v>
      </c>
      <c r="M571" t="s">
        <v>6519</v>
      </c>
      <c r="N571" t="s">
        <v>6520</v>
      </c>
      <c r="U571">
        <v>2011</v>
      </c>
      <c r="W571" t="s">
        <v>6521</v>
      </c>
      <c r="X571" t="s">
        <v>6522</v>
      </c>
      <c r="Z571" t="s">
        <v>6523</v>
      </c>
      <c r="AB571" t="s">
        <v>2623</v>
      </c>
      <c r="AC571" t="s">
        <v>2624</v>
      </c>
    </row>
    <row r="572" spans="1:29" x14ac:dyDescent="0.3">
      <c r="A572" s="3">
        <v>815</v>
      </c>
      <c r="B572" s="3">
        <v>6</v>
      </c>
      <c r="C572" t="s">
        <v>2614</v>
      </c>
      <c r="D572">
        <v>2327439</v>
      </c>
      <c r="E572" t="s">
        <v>6660</v>
      </c>
      <c r="I572" t="s">
        <v>6661</v>
      </c>
      <c r="J572" t="s">
        <v>6662</v>
      </c>
      <c r="L572">
        <v>10</v>
      </c>
      <c r="M572" t="s">
        <v>6663</v>
      </c>
      <c r="N572" t="s">
        <v>6664</v>
      </c>
      <c r="O572" t="s">
        <v>6665</v>
      </c>
      <c r="P572" s="7">
        <v>38473</v>
      </c>
      <c r="Q572">
        <v>16</v>
      </c>
      <c r="R572">
        <v>3</v>
      </c>
      <c r="T572" t="s">
        <v>2755</v>
      </c>
      <c r="U572">
        <v>2005</v>
      </c>
      <c r="V572" t="s">
        <v>6666</v>
      </c>
      <c r="AB572" t="s">
        <v>2739</v>
      </c>
      <c r="AC572" t="s">
        <v>2740</v>
      </c>
    </row>
    <row r="573" spans="1:29" x14ac:dyDescent="0.3">
      <c r="A573" s="3">
        <v>816</v>
      </c>
      <c r="B573" s="3">
        <v>6</v>
      </c>
      <c r="C573" t="s">
        <v>2614</v>
      </c>
      <c r="D573">
        <v>1177179</v>
      </c>
      <c r="E573" t="s">
        <v>6691</v>
      </c>
      <c r="I573" t="s">
        <v>6692</v>
      </c>
      <c r="J573" t="s">
        <v>6693</v>
      </c>
      <c r="L573">
        <v>14</v>
      </c>
      <c r="M573" t="s">
        <v>6694</v>
      </c>
      <c r="N573" t="s">
        <v>6695</v>
      </c>
      <c r="O573" t="s">
        <v>3309</v>
      </c>
      <c r="P573" s="7">
        <v>38991</v>
      </c>
      <c r="Q573">
        <v>8</v>
      </c>
      <c r="R573">
        <v>6</v>
      </c>
      <c r="T573" t="s">
        <v>2681</v>
      </c>
      <c r="U573">
        <v>2006</v>
      </c>
      <c r="V573" t="s">
        <v>3310</v>
      </c>
      <c r="AB573" t="s">
        <v>2642</v>
      </c>
      <c r="AC573" t="s">
        <v>2643</v>
      </c>
    </row>
    <row r="574" spans="1:29" x14ac:dyDescent="0.3">
      <c r="A574" s="3">
        <v>817</v>
      </c>
      <c r="B574" s="3">
        <v>6</v>
      </c>
      <c r="C574" t="s">
        <v>2614</v>
      </c>
      <c r="D574">
        <v>2877734</v>
      </c>
      <c r="E574" t="s">
        <v>6705</v>
      </c>
      <c r="I574" t="s">
        <v>6706</v>
      </c>
      <c r="J574" t="s">
        <v>6707</v>
      </c>
      <c r="L574">
        <v>13</v>
      </c>
      <c r="M574" t="s">
        <v>6708</v>
      </c>
      <c r="N574" t="s">
        <v>6709</v>
      </c>
      <c r="O574" t="s">
        <v>6710</v>
      </c>
      <c r="P574" s="7">
        <v>42370</v>
      </c>
      <c r="Q574">
        <v>22</v>
      </c>
      <c r="R574">
        <v>1</v>
      </c>
      <c r="T574" t="s">
        <v>2859</v>
      </c>
      <c r="U574">
        <v>2016</v>
      </c>
      <c r="V574" t="s">
        <v>6711</v>
      </c>
      <c r="AB574" t="s">
        <v>2683</v>
      </c>
      <c r="AC574" t="s">
        <v>2684</v>
      </c>
    </row>
    <row r="575" spans="1:29" x14ac:dyDescent="0.3">
      <c r="A575" s="3">
        <v>818</v>
      </c>
      <c r="B575" s="3">
        <v>6</v>
      </c>
      <c r="C575" t="s">
        <v>2614</v>
      </c>
      <c r="D575">
        <v>1609388</v>
      </c>
      <c r="E575" t="s">
        <v>6491</v>
      </c>
      <c r="I575" t="s">
        <v>6492</v>
      </c>
      <c r="J575" t="s">
        <v>6493</v>
      </c>
      <c r="L575">
        <v>17</v>
      </c>
      <c r="M575" t="s">
        <v>6494</v>
      </c>
      <c r="N575" t="s">
        <v>6495</v>
      </c>
      <c r="O575" t="s">
        <v>3918</v>
      </c>
      <c r="P575" t="s">
        <v>4289</v>
      </c>
      <c r="Q575">
        <v>250</v>
      </c>
      <c r="R575">
        <v>1</v>
      </c>
      <c r="T575" t="s">
        <v>3131</v>
      </c>
      <c r="U575">
        <v>2009</v>
      </c>
      <c r="V575" t="s">
        <v>3920</v>
      </c>
      <c r="AB575" t="s">
        <v>2884</v>
      </c>
      <c r="AC575" t="s">
        <v>2695</v>
      </c>
    </row>
    <row r="576" spans="1:29" x14ac:dyDescent="0.3">
      <c r="A576" s="3">
        <v>819</v>
      </c>
      <c r="B576" s="3">
        <v>6</v>
      </c>
      <c r="C576" t="s">
        <v>2614</v>
      </c>
      <c r="D576">
        <v>2655042</v>
      </c>
      <c r="E576" t="s">
        <v>6726</v>
      </c>
      <c r="I576" t="s">
        <v>6727</v>
      </c>
      <c r="J576" t="s">
        <v>6728</v>
      </c>
      <c r="L576">
        <v>4</v>
      </c>
      <c r="M576" t="s">
        <v>6729</v>
      </c>
      <c r="N576" t="s">
        <v>6730</v>
      </c>
      <c r="U576">
        <v>2014</v>
      </c>
      <c r="W576" t="s">
        <v>6731</v>
      </c>
      <c r="X576" t="s">
        <v>6732</v>
      </c>
      <c r="Z576" t="s">
        <v>6733</v>
      </c>
      <c r="AA576" t="s">
        <v>4221</v>
      </c>
      <c r="AB576" t="s">
        <v>2705</v>
      </c>
      <c r="AC576" t="s">
        <v>2674</v>
      </c>
    </row>
    <row r="577" spans="1:29" x14ac:dyDescent="0.3">
      <c r="A577" s="3">
        <v>820</v>
      </c>
      <c r="B577" s="3">
        <v>6</v>
      </c>
      <c r="C577" t="s">
        <v>2614</v>
      </c>
      <c r="D577">
        <v>1836501</v>
      </c>
      <c r="E577" t="s">
        <v>6911</v>
      </c>
      <c r="I577" t="s">
        <v>6912</v>
      </c>
      <c r="J577" t="s">
        <v>6913</v>
      </c>
      <c r="L577">
        <v>5</v>
      </c>
      <c r="M577" t="s">
        <v>6914</v>
      </c>
      <c r="N577" t="s">
        <v>6915</v>
      </c>
      <c r="O577" t="s">
        <v>4437</v>
      </c>
      <c r="P577" t="s">
        <v>3259</v>
      </c>
      <c r="Q577">
        <v>46</v>
      </c>
      <c r="R577">
        <v>8</v>
      </c>
      <c r="T577" t="s">
        <v>2671</v>
      </c>
      <c r="U577">
        <v>2010</v>
      </c>
      <c r="V577" t="s">
        <v>4438</v>
      </c>
      <c r="AB577" t="s">
        <v>3555</v>
      </c>
      <c r="AC577" t="s">
        <v>3556</v>
      </c>
    </row>
    <row r="578" spans="1:29" x14ac:dyDescent="0.3">
      <c r="A578" s="3">
        <v>821</v>
      </c>
      <c r="B578" s="3">
        <v>6</v>
      </c>
      <c r="C578" t="s">
        <v>2614</v>
      </c>
      <c r="D578">
        <v>590498</v>
      </c>
      <c r="E578" t="s">
        <v>6653</v>
      </c>
      <c r="I578" t="s">
        <v>6654</v>
      </c>
      <c r="J578" t="s">
        <v>6655</v>
      </c>
      <c r="L578">
        <v>12</v>
      </c>
      <c r="M578" t="s">
        <v>6656</v>
      </c>
      <c r="N578" t="s">
        <v>6657</v>
      </c>
      <c r="O578" t="s">
        <v>6658</v>
      </c>
      <c r="P578" s="7">
        <v>37377</v>
      </c>
      <c r="Q578">
        <v>35</v>
      </c>
      <c r="R578" s="9">
        <v>43104</v>
      </c>
      <c r="T578" t="s">
        <v>2755</v>
      </c>
      <c r="U578">
        <v>2002</v>
      </c>
      <c r="V578" t="s">
        <v>6659</v>
      </c>
      <c r="AB578" t="s">
        <v>3625</v>
      </c>
      <c r="AC578" t="s">
        <v>3626</v>
      </c>
    </row>
    <row r="579" spans="1:29" x14ac:dyDescent="0.3">
      <c r="A579" s="3">
        <v>822</v>
      </c>
      <c r="B579" s="3">
        <v>6</v>
      </c>
      <c r="C579" t="s">
        <v>2614</v>
      </c>
      <c r="D579">
        <v>2498916</v>
      </c>
      <c r="E579" t="s">
        <v>6548</v>
      </c>
      <c r="I579" t="s">
        <v>6549</v>
      </c>
      <c r="J579" t="s">
        <v>6550</v>
      </c>
      <c r="L579">
        <v>10</v>
      </c>
      <c r="M579" t="s">
        <v>6551</v>
      </c>
      <c r="N579" t="s">
        <v>6552</v>
      </c>
      <c r="O579" t="s">
        <v>6553</v>
      </c>
      <c r="P579" s="7">
        <v>41395</v>
      </c>
      <c r="Q579">
        <v>24</v>
      </c>
      <c r="R579">
        <v>5</v>
      </c>
      <c r="T579" t="s">
        <v>2755</v>
      </c>
      <c r="U579">
        <v>2013</v>
      </c>
      <c r="V579" t="s">
        <v>6554</v>
      </c>
      <c r="AB579" t="s">
        <v>2739</v>
      </c>
      <c r="AC579" t="s">
        <v>2740</v>
      </c>
    </row>
    <row r="580" spans="1:29" x14ac:dyDescent="0.3">
      <c r="A580" s="3">
        <v>823</v>
      </c>
      <c r="B580" s="3">
        <v>6</v>
      </c>
      <c r="C580" t="s">
        <v>2614</v>
      </c>
      <c r="D580">
        <v>1660447</v>
      </c>
      <c r="E580" t="s">
        <v>6793</v>
      </c>
      <c r="I580" t="s">
        <v>6794</v>
      </c>
      <c r="J580" t="s">
        <v>6795</v>
      </c>
      <c r="L580">
        <v>12</v>
      </c>
      <c r="M580" t="s">
        <v>6796</v>
      </c>
      <c r="N580" t="s">
        <v>6797</v>
      </c>
      <c r="O580" t="s">
        <v>6798</v>
      </c>
      <c r="P580" t="s">
        <v>5725</v>
      </c>
      <c r="Q580">
        <v>7</v>
      </c>
      <c r="R580">
        <v>4</v>
      </c>
      <c r="T580" t="s">
        <v>2692</v>
      </c>
      <c r="U580">
        <v>2009</v>
      </c>
      <c r="V580" t="s">
        <v>6799</v>
      </c>
      <c r="AB580" t="s">
        <v>2884</v>
      </c>
      <c r="AC580" t="s">
        <v>2695</v>
      </c>
    </row>
    <row r="581" spans="1:29" x14ac:dyDescent="0.3">
      <c r="A581" s="3">
        <v>824</v>
      </c>
      <c r="B581" s="3">
        <v>6</v>
      </c>
      <c r="C581" t="s">
        <v>2614</v>
      </c>
      <c r="D581">
        <v>2413104</v>
      </c>
      <c r="E581" t="s">
        <v>6760</v>
      </c>
      <c r="I581" t="s">
        <v>6761</v>
      </c>
      <c r="J581" t="s">
        <v>6762</v>
      </c>
      <c r="K581">
        <v>5</v>
      </c>
      <c r="L581">
        <v>4</v>
      </c>
      <c r="M581" t="s">
        <v>6763</v>
      </c>
      <c r="N581" t="s">
        <v>6764</v>
      </c>
      <c r="U581">
        <v>2012</v>
      </c>
      <c r="W581" t="s">
        <v>6765</v>
      </c>
      <c r="X581" t="s">
        <v>6766</v>
      </c>
      <c r="Z581" t="s">
        <v>6767</v>
      </c>
      <c r="AA581" t="s">
        <v>6768</v>
      </c>
      <c r="AB581" t="s">
        <v>2705</v>
      </c>
      <c r="AC581" t="s">
        <v>2674</v>
      </c>
    </row>
    <row r="582" spans="1:29" x14ac:dyDescent="0.3">
      <c r="A582" s="3">
        <v>825</v>
      </c>
      <c r="B582" s="3">
        <v>6</v>
      </c>
      <c r="C582" t="s">
        <v>2614</v>
      </c>
      <c r="D582">
        <v>1685462</v>
      </c>
      <c r="E582" t="s">
        <v>6524</v>
      </c>
      <c r="I582" t="s">
        <v>6525</v>
      </c>
      <c r="J582" t="s">
        <v>6526</v>
      </c>
      <c r="L582">
        <v>8</v>
      </c>
      <c r="M582" t="s">
        <v>6527</v>
      </c>
      <c r="N582" t="s">
        <v>6528</v>
      </c>
      <c r="U582">
        <v>2009</v>
      </c>
      <c r="W582" t="s">
        <v>6529</v>
      </c>
      <c r="X582" t="s">
        <v>6530</v>
      </c>
      <c r="Z582" t="s">
        <v>6531</v>
      </c>
      <c r="AB582" t="s">
        <v>2623</v>
      </c>
      <c r="AC582" t="s">
        <v>2624</v>
      </c>
    </row>
    <row r="583" spans="1:29" x14ac:dyDescent="0.3">
      <c r="A583" s="3">
        <v>826</v>
      </c>
      <c r="B583" s="3">
        <v>6</v>
      </c>
      <c r="C583" t="s">
        <v>2614</v>
      </c>
      <c r="D583">
        <v>606999</v>
      </c>
      <c r="E583" t="s">
        <v>6749</v>
      </c>
      <c r="I583" t="s">
        <v>6750</v>
      </c>
      <c r="J583" t="s">
        <v>6751</v>
      </c>
      <c r="L583">
        <v>22</v>
      </c>
      <c r="M583" t="s">
        <v>6752</v>
      </c>
      <c r="N583" t="s">
        <v>6753</v>
      </c>
      <c r="O583" t="s">
        <v>5035</v>
      </c>
      <c r="P583" s="7">
        <v>37591</v>
      </c>
      <c r="Q583">
        <v>20</v>
      </c>
      <c r="R583">
        <v>3</v>
      </c>
      <c r="T583" t="s">
        <v>2692</v>
      </c>
      <c r="U583">
        <v>2002</v>
      </c>
      <c r="V583" t="s">
        <v>5036</v>
      </c>
      <c r="AB583" t="s">
        <v>3625</v>
      </c>
      <c r="AC583" t="s">
        <v>3626</v>
      </c>
    </row>
    <row r="584" spans="1:29" x14ac:dyDescent="0.3">
      <c r="A584" s="3">
        <v>827</v>
      </c>
      <c r="B584" s="3">
        <v>6</v>
      </c>
      <c r="C584" t="s">
        <v>2614</v>
      </c>
      <c r="D584">
        <v>1976096</v>
      </c>
      <c r="E584" t="s">
        <v>6800</v>
      </c>
      <c r="I584" t="s">
        <v>6801</v>
      </c>
      <c r="J584" t="s">
        <v>6802</v>
      </c>
      <c r="L584">
        <v>3</v>
      </c>
      <c r="M584" t="s">
        <v>6803</v>
      </c>
      <c r="N584" t="s">
        <v>6804</v>
      </c>
      <c r="U584">
        <v>2011</v>
      </c>
      <c r="W584" t="s">
        <v>6805</v>
      </c>
      <c r="X584" t="s">
        <v>6806</v>
      </c>
      <c r="Z584" t="s">
        <v>6807</v>
      </c>
      <c r="AB584" t="s">
        <v>2623</v>
      </c>
      <c r="AC584" t="s">
        <v>2624</v>
      </c>
    </row>
    <row r="585" spans="1:29" x14ac:dyDescent="0.3">
      <c r="A585" s="3">
        <v>828</v>
      </c>
      <c r="B585" s="3">
        <v>6</v>
      </c>
      <c r="C585" t="s">
        <v>2614</v>
      </c>
      <c r="D585">
        <v>2189617</v>
      </c>
      <c r="E585" t="s">
        <v>6754</v>
      </c>
      <c r="I585" t="s">
        <v>6755</v>
      </c>
      <c r="J585" t="s">
        <v>6756</v>
      </c>
      <c r="L585">
        <v>11</v>
      </c>
      <c r="M585" t="s">
        <v>6757</v>
      </c>
      <c r="N585" t="s">
        <v>6758</v>
      </c>
      <c r="O585" t="s">
        <v>5364</v>
      </c>
      <c r="P585" t="s">
        <v>6759</v>
      </c>
      <c r="Q585">
        <v>63</v>
      </c>
      <c r="R585">
        <v>9</v>
      </c>
      <c r="T585" t="s">
        <v>2755</v>
      </c>
      <c r="U585">
        <v>2012</v>
      </c>
      <c r="V585" t="s">
        <v>5365</v>
      </c>
      <c r="AB585" t="s">
        <v>3555</v>
      </c>
      <c r="AC585" t="s">
        <v>3556</v>
      </c>
    </row>
    <row r="586" spans="1:29" x14ac:dyDescent="0.3">
      <c r="A586" s="3">
        <v>829</v>
      </c>
      <c r="B586" s="3">
        <v>6</v>
      </c>
      <c r="C586" t="s">
        <v>2614</v>
      </c>
      <c r="D586">
        <v>2815595</v>
      </c>
      <c r="E586" t="s">
        <v>6712</v>
      </c>
      <c r="I586" t="s">
        <v>6713</v>
      </c>
      <c r="J586" t="s">
        <v>6714</v>
      </c>
      <c r="K586">
        <v>28</v>
      </c>
      <c r="L586">
        <v>40</v>
      </c>
      <c r="M586" t="s">
        <v>6715</v>
      </c>
      <c r="N586" t="s">
        <v>6716</v>
      </c>
      <c r="O586" t="s">
        <v>6717</v>
      </c>
      <c r="P586" s="7">
        <v>42309</v>
      </c>
      <c r="Q586">
        <v>48</v>
      </c>
      <c r="R586">
        <v>2</v>
      </c>
      <c r="T586" t="s">
        <v>2681</v>
      </c>
      <c r="U586">
        <v>2015</v>
      </c>
      <c r="V586" t="s">
        <v>6718</v>
      </c>
      <c r="AB586" t="s">
        <v>2705</v>
      </c>
      <c r="AC586" t="s">
        <v>2674</v>
      </c>
    </row>
    <row r="587" spans="1:29" x14ac:dyDescent="0.3">
      <c r="A587" s="3">
        <v>830</v>
      </c>
      <c r="B587" s="3">
        <v>6</v>
      </c>
      <c r="C587" t="s">
        <v>2614</v>
      </c>
      <c r="D587">
        <v>124361</v>
      </c>
      <c r="E587" t="s">
        <v>6721</v>
      </c>
      <c r="I587" t="s">
        <v>6722</v>
      </c>
      <c r="J587" t="s">
        <v>6723</v>
      </c>
      <c r="L587">
        <v>27</v>
      </c>
      <c r="M587" t="s">
        <v>6724</v>
      </c>
      <c r="N587" t="s">
        <v>6725</v>
      </c>
      <c r="O587" t="s">
        <v>4788</v>
      </c>
      <c r="P587">
        <v>1991</v>
      </c>
      <c r="Q587">
        <v>17</v>
      </c>
      <c r="R587">
        <v>6</v>
      </c>
      <c r="T587" t="s">
        <v>2671</v>
      </c>
      <c r="U587">
        <v>1991</v>
      </c>
      <c r="V587" t="s">
        <v>4789</v>
      </c>
      <c r="AB587" t="s">
        <v>3555</v>
      </c>
      <c r="AC587" t="s">
        <v>3556</v>
      </c>
    </row>
    <row r="588" spans="1:29" x14ac:dyDescent="0.3">
      <c r="A588" s="3">
        <v>831</v>
      </c>
      <c r="B588" s="3">
        <v>6</v>
      </c>
      <c r="C588" t="s">
        <v>2614</v>
      </c>
      <c r="D588">
        <v>1222391</v>
      </c>
      <c r="E588" t="s">
        <v>6946</v>
      </c>
      <c r="I588" t="s">
        <v>6947</v>
      </c>
      <c r="J588" t="s">
        <v>6948</v>
      </c>
      <c r="L588">
        <v>6</v>
      </c>
      <c r="M588" t="s">
        <v>6949</v>
      </c>
      <c r="N588" t="s">
        <v>6950</v>
      </c>
      <c r="O588" t="s">
        <v>4437</v>
      </c>
      <c r="P588" t="s">
        <v>6951</v>
      </c>
      <c r="Q588">
        <v>42</v>
      </c>
      <c r="R588">
        <v>6</v>
      </c>
      <c r="T588" t="s">
        <v>3563</v>
      </c>
      <c r="U588">
        <v>2006</v>
      </c>
      <c r="V588" t="s">
        <v>4438</v>
      </c>
      <c r="AB588" t="s">
        <v>3555</v>
      </c>
      <c r="AC588" t="s">
        <v>3556</v>
      </c>
    </row>
    <row r="589" spans="1:29" x14ac:dyDescent="0.3">
      <c r="A589" s="3">
        <v>832</v>
      </c>
      <c r="B589" s="3">
        <v>6</v>
      </c>
      <c r="C589" t="s">
        <v>2614</v>
      </c>
      <c r="D589">
        <v>566322</v>
      </c>
      <c r="E589" t="s">
        <v>6769</v>
      </c>
      <c r="I589" t="s">
        <v>6770</v>
      </c>
      <c r="J589" t="s">
        <v>6771</v>
      </c>
      <c r="L589">
        <v>8</v>
      </c>
      <c r="M589" t="s">
        <v>6772</v>
      </c>
      <c r="N589" t="s">
        <v>6773</v>
      </c>
      <c r="U589">
        <v>2002</v>
      </c>
      <c r="W589" t="s">
        <v>6774</v>
      </c>
      <c r="X589" t="s">
        <v>6775</v>
      </c>
      <c r="Z589" t="s">
        <v>6776</v>
      </c>
      <c r="AA589" t="s">
        <v>6777</v>
      </c>
      <c r="AB589" t="s">
        <v>2705</v>
      </c>
      <c r="AC589" t="s">
        <v>2674</v>
      </c>
    </row>
    <row r="590" spans="1:29" x14ac:dyDescent="0.3">
      <c r="A590" s="3">
        <v>833</v>
      </c>
      <c r="B590" s="3">
        <v>6</v>
      </c>
      <c r="C590" t="s">
        <v>2614</v>
      </c>
      <c r="D590">
        <v>880396</v>
      </c>
      <c r="I590" t="s">
        <v>6576</v>
      </c>
      <c r="J590" t="s">
        <v>6577</v>
      </c>
      <c r="M590" t="s">
        <v>6578</v>
      </c>
      <c r="U590">
        <v>2000</v>
      </c>
      <c r="W590" t="s">
        <v>6579</v>
      </c>
      <c r="X590" t="s">
        <v>6580</v>
      </c>
      <c r="AB590" t="s">
        <v>2623</v>
      </c>
      <c r="AC590" t="s">
        <v>2624</v>
      </c>
    </row>
    <row r="591" spans="1:29" x14ac:dyDescent="0.3">
      <c r="A591" s="3">
        <v>834</v>
      </c>
      <c r="B591" s="3">
        <v>6</v>
      </c>
      <c r="C591" t="s">
        <v>2614</v>
      </c>
      <c r="D591">
        <v>2348329</v>
      </c>
      <c r="E591" t="s">
        <v>6619</v>
      </c>
      <c r="I591" t="s">
        <v>6620</v>
      </c>
      <c r="J591" t="s">
        <v>6621</v>
      </c>
      <c r="L591">
        <v>10</v>
      </c>
      <c r="M591" t="s">
        <v>6622</v>
      </c>
      <c r="N591" t="s">
        <v>6623</v>
      </c>
      <c r="U591">
        <v>2012</v>
      </c>
      <c r="W591" t="s">
        <v>6624</v>
      </c>
      <c r="X591" t="s">
        <v>6625</v>
      </c>
      <c r="Z591" t="s">
        <v>6626</v>
      </c>
      <c r="AA591" t="s">
        <v>2983</v>
      </c>
      <c r="AB591" t="s">
        <v>2705</v>
      </c>
      <c r="AC591" t="s">
        <v>2674</v>
      </c>
    </row>
    <row r="592" spans="1:29" x14ac:dyDescent="0.3">
      <c r="A592" s="3">
        <v>835</v>
      </c>
      <c r="B592" s="3">
        <v>6</v>
      </c>
      <c r="C592" t="s">
        <v>2614</v>
      </c>
      <c r="D592">
        <v>2084978</v>
      </c>
      <c r="E592" t="s">
        <v>6778</v>
      </c>
      <c r="I592" t="s">
        <v>6779</v>
      </c>
      <c r="J592" t="s">
        <v>6780</v>
      </c>
      <c r="L592">
        <v>4</v>
      </c>
      <c r="M592" t="s">
        <v>6781</v>
      </c>
      <c r="N592" t="s">
        <v>6782</v>
      </c>
      <c r="U592">
        <v>2011</v>
      </c>
      <c r="W592" t="s">
        <v>6783</v>
      </c>
      <c r="X592" t="s">
        <v>6784</v>
      </c>
      <c r="Z592" t="s">
        <v>6785</v>
      </c>
      <c r="AB592" t="s">
        <v>2623</v>
      </c>
      <c r="AC592" t="s">
        <v>2624</v>
      </c>
    </row>
    <row r="593" spans="1:29" x14ac:dyDescent="0.3">
      <c r="A593" s="3">
        <v>836</v>
      </c>
      <c r="B593" s="3">
        <v>6</v>
      </c>
      <c r="C593" t="s">
        <v>2614</v>
      </c>
      <c r="D593">
        <v>1424867</v>
      </c>
      <c r="E593" t="s">
        <v>6734</v>
      </c>
      <c r="I593" t="s">
        <v>6735</v>
      </c>
      <c r="J593" t="s">
        <v>6736</v>
      </c>
      <c r="L593">
        <v>15</v>
      </c>
      <c r="M593" t="s">
        <v>6737</v>
      </c>
      <c r="N593" t="s">
        <v>6738</v>
      </c>
      <c r="U593">
        <v>2008</v>
      </c>
      <c r="W593" t="s">
        <v>6739</v>
      </c>
      <c r="X593" t="s">
        <v>6740</v>
      </c>
      <c r="Z593" t="s">
        <v>6741</v>
      </c>
      <c r="AA593" t="s">
        <v>3375</v>
      </c>
      <c r="AB593" t="s">
        <v>2642</v>
      </c>
      <c r="AC593" t="s">
        <v>2643</v>
      </c>
    </row>
    <row r="594" spans="1:29" x14ac:dyDescent="0.3">
      <c r="A594" s="3">
        <v>837</v>
      </c>
      <c r="B594" s="3">
        <v>6</v>
      </c>
      <c r="C594" t="s">
        <v>2614</v>
      </c>
      <c r="D594">
        <v>1541545</v>
      </c>
      <c r="E594" t="s">
        <v>6555</v>
      </c>
      <c r="I594" t="s">
        <v>6556</v>
      </c>
      <c r="J594" t="s">
        <v>6557</v>
      </c>
      <c r="L594">
        <v>56</v>
      </c>
      <c r="M594" t="s">
        <v>6558</v>
      </c>
      <c r="N594" t="s">
        <v>6559</v>
      </c>
      <c r="O594" t="s">
        <v>5556</v>
      </c>
      <c r="P594" s="7">
        <v>39814</v>
      </c>
      <c r="Q594">
        <v>18</v>
      </c>
      <c r="R594">
        <v>1</v>
      </c>
      <c r="T594" t="s">
        <v>2859</v>
      </c>
      <c r="U594">
        <v>2009</v>
      </c>
      <c r="V594" t="s">
        <v>5557</v>
      </c>
      <c r="AB594" t="s">
        <v>2683</v>
      </c>
      <c r="AC594" t="s">
        <v>2684</v>
      </c>
    </row>
    <row r="595" spans="1:29" x14ac:dyDescent="0.3">
      <c r="A595" s="3">
        <v>838</v>
      </c>
      <c r="B595" s="3">
        <v>6</v>
      </c>
      <c r="C595" t="s">
        <v>2614</v>
      </c>
      <c r="D595">
        <v>2052065</v>
      </c>
      <c r="E595" t="s">
        <v>6786</v>
      </c>
      <c r="I595" t="s">
        <v>6787</v>
      </c>
      <c r="J595" t="s">
        <v>6788</v>
      </c>
      <c r="L595">
        <v>8</v>
      </c>
      <c r="M595" t="s">
        <v>6789</v>
      </c>
      <c r="N595" t="s">
        <v>6790</v>
      </c>
      <c r="O595" t="s">
        <v>6791</v>
      </c>
      <c r="P595" s="7">
        <v>40725</v>
      </c>
      <c r="Q595">
        <v>18</v>
      </c>
      <c r="R595">
        <v>3</v>
      </c>
      <c r="T595" t="s">
        <v>3168</v>
      </c>
      <c r="U595">
        <v>2011</v>
      </c>
      <c r="V595" t="s">
        <v>6792</v>
      </c>
      <c r="AB595" t="s">
        <v>4554</v>
      </c>
      <c r="AC595" t="s">
        <v>4555</v>
      </c>
    </row>
    <row r="596" spans="1:29" x14ac:dyDescent="0.3">
      <c r="A596" s="3">
        <v>839</v>
      </c>
      <c r="B596" s="3">
        <v>6</v>
      </c>
      <c r="C596" t="s">
        <v>2614</v>
      </c>
      <c r="D596">
        <v>1924095</v>
      </c>
      <c r="E596" t="s">
        <v>6639</v>
      </c>
      <c r="I596" t="s">
        <v>6640</v>
      </c>
      <c r="J596" t="s">
        <v>6641</v>
      </c>
      <c r="L596">
        <v>38</v>
      </c>
      <c r="M596" t="s">
        <v>6642</v>
      </c>
      <c r="N596" t="s">
        <v>6643</v>
      </c>
      <c r="O596" t="s">
        <v>6644</v>
      </c>
      <c r="P596" s="7">
        <v>40603</v>
      </c>
      <c r="Q596">
        <v>18</v>
      </c>
      <c r="R596">
        <v>1</v>
      </c>
      <c r="T596" t="s">
        <v>3351</v>
      </c>
      <c r="U596">
        <v>2011</v>
      </c>
      <c r="V596" t="s">
        <v>6645</v>
      </c>
      <c r="AB596" t="s">
        <v>3625</v>
      </c>
      <c r="AC596" t="s">
        <v>3626</v>
      </c>
    </row>
    <row r="597" spans="1:29" x14ac:dyDescent="0.3">
      <c r="A597" s="3">
        <v>840</v>
      </c>
      <c r="B597" s="3">
        <v>6</v>
      </c>
      <c r="C597" t="s">
        <v>2614</v>
      </c>
      <c r="D597">
        <v>2361390</v>
      </c>
      <c r="E597" t="s">
        <v>6820</v>
      </c>
      <c r="I597" t="s">
        <v>6821</v>
      </c>
      <c r="J597" t="s">
        <v>6822</v>
      </c>
      <c r="L597">
        <v>4</v>
      </c>
      <c r="M597" t="s">
        <v>6823</v>
      </c>
      <c r="N597" t="s">
        <v>6824</v>
      </c>
      <c r="U597">
        <v>2012</v>
      </c>
      <c r="W597" t="s">
        <v>6825</v>
      </c>
      <c r="X597" t="s">
        <v>6826</v>
      </c>
      <c r="Z597" t="s">
        <v>6827</v>
      </c>
      <c r="AA597" t="s">
        <v>4965</v>
      </c>
      <c r="AB597" t="s">
        <v>2705</v>
      </c>
      <c r="AC597" t="s">
        <v>2674</v>
      </c>
    </row>
    <row r="598" spans="1:29" x14ac:dyDescent="0.3">
      <c r="A598" s="3">
        <v>841</v>
      </c>
      <c r="B598" s="3">
        <v>6</v>
      </c>
      <c r="C598" t="s">
        <v>2614</v>
      </c>
      <c r="D598">
        <v>2632490</v>
      </c>
      <c r="E598" t="s">
        <v>6815</v>
      </c>
      <c r="I598" t="s">
        <v>6816</v>
      </c>
      <c r="J598" t="s">
        <v>6817</v>
      </c>
      <c r="L598">
        <v>20</v>
      </c>
      <c r="M598" t="s">
        <v>6818</v>
      </c>
      <c r="N598" t="s">
        <v>6819</v>
      </c>
      <c r="O598" t="s">
        <v>5245</v>
      </c>
      <c r="P598" s="7">
        <v>41548</v>
      </c>
      <c r="Q598">
        <v>10</v>
      </c>
      <c r="R598">
        <v>4</v>
      </c>
      <c r="T598" t="s">
        <v>2681</v>
      </c>
      <c r="U598">
        <v>2013</v>
      </c>
      <c r="V598" t="s">
        <v>5246</v>
      </c>
      <c r="AB598" t="s">
        <v>3075</v>
      </c>
      <c r="AC598" t="s">
        <v>3076</v>
      </c>
    </row>
    <row r="599" spans="1:29" x14ac:dyDescent="0.3">
      <c r="A599" s="3">
        <v>842</v>
      </c>
      <c r="B599" s="3">
        <v>6</v>
      </c>
      <c r="C599" t="s">
        <v>2614</v>
      </c>
      <c r="D599">
        <v>2061973</v>
      </c>
      <c r="E599" t="s">
        <v>6834</v>
      </c>
      <c r="I599" t="s">
        <v>6835</v>
      </c>
      <c r="J599" t="s">
        <v>6836</v>
      </c>
      <c r="L599">
        <v>2</v>
      </c>
      <c r="M599" t="s">
        <v>6837</v>
      </c>
      <c r="N599" t="s">
        <v>6838</v>
      </c>
      <c r="U599">
        <v>2011</v>
      </c>
      <c r="W599" t="s">
        <v>6839</v>
      </c>
      <c r="X599" t="s">
        <v>6840</v>
      </c>
      <c r="Z599" t="s">
        <v>6841</v>
      </c>
      <c r="AB599" t="s">
        <v>2623</v>
      </c>
      <c r="AC599" t="s">
        <v>2624</v>
      </c>
    </row>
    <row r="600" spans="1:29" x14ac:dyDescent="0.3">
      <c r="A600" s="3">
        <v>843</v>
      </c>
      <c r="B600" s="3">
        <v>6</v>
      </c>
      <c r="C600" t="s">
        <v>2614</v>
      </c>
      <c r="D600">
        <v>1918488</v>
      </c>
      <c r="E600" t="s">
        <v>6581</v>
      </c>
      <c r="I600" t="s">
        <v>6582</v>
      </c>
      <c r="J600" t="s">
        <v>6583</v>
      </c>
      <c r="L600">
        <v>7</v>
      </c>
      <c r="M600" t="s">
        <v>6584</v>
      </c>
      <c r="N600" t="s">
        <v>6585</v>
      </c>
      <c r="U600">
        <v>2010</v>
      </c>
      <c r="W600" t="s">
        <v>6586</v>
      </c>
      <c r="X600" t="s">
        <v>6587</v>
      </c>
      <c r="Z600" t="s">
        <v>6588</v>
      </c>
      <c r="AB600" t="s">
        <v>2623</v>
      </c>
      <c r="AC600" t="s">
        <v>2624</v>
      </c>
    </row>
    <row r="601" spans="1:29" x14ac:dyDescent="0.3">
      <c r="A601" s="3">
        <v>844</v>
      </c>
      <c r="B601" s="3">
        <v>6</v>
      </c>
      <c r="C601" t="s">
        <v>2614</v>
      </c>
      <c r="D601">
        <v>2944397</v>
      </c>
      <c r="E601" t="s">
        <v>6673</v>
      </c>
      <c r="I601" t="s">
        <v>6674</v>
      </c>
      <c r="J601" t="s">
        <v>6675</v>
      </c>
      <c r="L601">
        <v>19</v>
      </c>
      <c r="M601" t="s">
        <v>6676</v>
      </c>
      <c r="N601" t="s">
        <v>6677</v>
      </c>
      <c r="O601" t="s">
        <v>3309</v>
      </c>
      <c r="P601" s="7">
        <v>37926</v>
      </c>
      <c r="Q601">
        <v>5</v>
      </c>
      <c r="R601">
        <v>1</v>
      </c>
      <c r="T601" t="s">
        <v>2737</v>
      </c>
      <c r="U601">
        <v>2003</v>
      </c>
      <c r="V601" t="s">
        <v>3310</v>
      </c>
      <c r="AB601" t="s">
        <v>2642</v>
      </c>
      <c r="AC601" t="s">
        <v>2643</v>
      </c>
    </row>
    <row r="602" spans="1:29" x14ac:dyDescent="0.3">
      <c r="A602" s="3">
        <v>845</v>
      </c>
      <c r="B602" s="3">
        <v>6</v>
      </c>
      <c r="C602" t="s">
        <v>2614</v>
      </c>
      <c r="D602">
        <v>2246937</v>
      </c>
      <c r="E602" t="s">
        <v>6684</v>
      </c>
      <c r="I602" t="s">
        <v>6685</v>
      </c>
      <c r="J602" t="s">
        <v>6686</v>
      </c>
      <c r="L602">
        <v>12</v>
      </c>
      <c r="M602" t="s">
        <v>6687</v>
      </c>
      <c r="N602" t="s">
        <v>6688</v>
      </c>
      <c r="O602" t="s">
        <v>6689</v>
      </c>
      <c r="P602" s="7">
        <v>41030</v>
      </c>
      <c r="Q602">
        <v>24</v>
      </c>
      <c r="R602">
        <v>7</v>
      </c>
      <c r="T602" t="s">
        <v>2755</v>
      </c>
      <c r="U602">
        <v>2012</v>
      </c>
      <c r="V602" t="s">
        <v>6690</v>
      </c>
      <c r="AB602" t="s">
        <v>4950</v>
      </c>
      <c r="AC602" t="s">
        <v>4951</v>
      </c>
    </row>
    <row r="603" spans="1:29" x14ac:dyDescent="0.3">
      <c r="A603" s="3">
        <v>846</v>
      </c>
      <c r="B603" s="3">
        <v>6</v>
      </c>
      <c r="C603" t="s">
        <v>2614</v>
      </c>
      <c r="D603">
        <v>1298791</v>
      </c>
      <c r="E603" t="s">
        <v>6985</v>
      </c>
      <c r="I603" t="s">
        <v>6986</v>
      </c>
      <c r="J603" t="s">
        <v>6987</v>
      </c>
      <c r="L603">
        <v>11</v>
      </c>
      <c r="M603" t="s">
        <v>6988</v>
      </c>
      <c r="N603" t="s">
        <v>6989</v>
      </c>
      <c r="O603" t="s">
        <v>2881</v>
      </c>
      <c r="P603" t="s">
        <v>6990</v>
      </c>
      <c r="Q603">
        <v>23</v>
      </c>
      <c r="R603">
        <v>3</v>
      </c>
      <c r="T603" t="s">
        <v>3351</v>
      </c>
      <c r="U603">
        <v>2008</v>
      </c>
      <c r="V603" t="s">
        <v>2883</v>
      </c>
      <c r="AB603" t="s">
        <v>2884</v>
      </c>
      <c r="AC603" t="s">
        <v>2695</v>
      </c>
    </row>
    <row r="604" spans="1:29" x14ac:dyDescent="0.3">
      <c r="A604" s="3">
        <v>847</v>
      </c>
      <c r="B604" s="3">
        <v>6</v>
      </c>
      <c r="C604" t="s">
        <v>2614</v>
      </c>
      <c r="D604">
        <v>844606</v>
      </c>
      <c r="E604" t="s">
        <v>6632</v>
      </c>
      <c r="I604" t="s">
        <v>6633</v>
      </c>
      <c r="J604" t="s">
        <v>6634</v>
      </c>
      <c r="M604" t="s">
        <v>6635</v>
      </c>
      <c r="U604">
        <v>1995</v>
      </c>
      <c r="W604" t="s">
        <v>6636</v>
      </c>
      <c r="X604" t="s">
        <v>6637</v>
      </c>
      <c r="Z604" t="s">
        <v>6638</v>
      </c>
      <c r="AB604" t="s">
        <v>2623</v>
      </c>
      <c r="AC604" t="s">
        <v>2624</v>
      </c>
    </row>
    <row r="605" spans="1:29" x14ac:dyDescent="0.3">
      <c r="A605" s="3">
        <v>848</v>
      </c>
      <c r="B605" s="3">
        <v>6</v>
      </c>
      <c r="C605" t="s">
        <v>2614</v>
      </c>
      <c r="D605">
        <v>2385171</v>
      </c>
      <c r="E605" t="s">
        <v>6742</v>
      </c>
      <c r="I605" t="s">
        <v>6743</v>
      </c>
      <c r="J605" t="s">
        <v>6744</v>
      </c>
      <c r="L605">
        <v>46</v>
      </c>
      <c r="M605" t="s">
        <v>6745</v>
      </c>
      <c r="N605" t="s">
        <v>6746</v>
      </c>
      <c r="O605" t="s">
        <v>6747</v>
      </c>
      <c r="P605" s="7">
        <v>41153</v>
      </c>
      <c r="Q605">
        <v>20</v>
      </c>
      <c r="R605" s="9">
        <v>43163</v>
      </c>
      <c r="T605" t="s">
        <v>3131</v>
      </c>
      <c r="U605">
        <v>2012</v>
      </c>
      <c r="V605" t="s">
        <v>6748</v>
      </c>
      <c r="AB605" t="s">
        <v>3625</v>
      </c>
      <c r="AC605" t="s">
        <v>3626</v>
      </c>
    </row>
    <row r="606" spans="1:29" x14ac:dyDescent="0.3">
      <c r="A606" s="3">
        <v>849</v>
      </c>
      <c r="B606" s="3">
        <v>6</v>
      </c>
      <c r="C606" t="s">
        <v>2614</v>
      </c>
      <c r="D606">
        <v>2589865</v>
      </c>
      <c r="E606" t="s">
        <v>6866</v>
      </c>
      <c r="I606" t="s">
        <v>6867</v>
      </c>
      <c r="J606" t="s">
        <v>6868</v>
      </c>
      <c r="L606">
        <v>15</v>
      </c>
      <c r="M606" t="s">
        <v>6869</v>
      </c>
      <c r="N606" t="s">
        <v>6870</v>
      </c>
      <c r="O606" t="s">
        <v>6871</v>
      </c>
      <c r="P606" s="7">
        <v>41699</v>
      </c>
      <c r="Q606">
        <v>13</v>
      </c>
      <c r="R606">
        <v>1</v>
      </c>
      <c r="T606" t="s">
        <v>3351</v>
      </c>
      <c r="U606">
        <v>2014</v>
      </c>
      <c r="V606" t="s">
        <v>6872</v>
      </c>
      <c r="AB606" t="s">
        <v>2683</v>
      </c>
      <c r="AC606" t="s">
        <v>2684</v>
      </c>
    </row>
    <row r="607" spans="1:29" x14ac:dyDescent="0.3">
      <c r="A607" s="3">
        <v>850</v>
      </c>
      <c r="B607" s="3">
        <v>6</v>
      </c>
      <c r="C607" t="s">
        <v>2614</v>
      </c>
      <c r="D607">
        <v>1600337</v>
      </c>
      <c r="E607" t="s">
        <v>6859</v>
      </c>
      <c r="I607" t="s">
        <v>6860</v>
      </c>
      <c r="J607" t="s">
        <v>6861</v>
      </c>
      <c r="L607">
        <v>8</v>
      </c>
      <c r="M607" t="s">
        <v>6862</v>
      </c>
      <c r="N607" t="s">
        <v>6863</v>
      </c>
      <c r="O607" t="s">
        <v>6864</v>
      </c>
      <c r="P607" s="7">
        <v>40026</v>
      </c>
      <c r="Q607">
        <v>2</v>
      </c>
      <c r="R607">
        <v>2</v>
      </c>
      <c r="T607" t="s">
        <v>2671</v>
      </c>
      <c r="U607">
        <v>2009</v>
      </c>
      <c r="V607" t="s">
        <v>6865</v>
      </c>
      <c r="AB607" t="s">
        <v>2867</v>
      </c>
      <c r="AC607" t="s">
        <v>2674</v>
      </c>
    </row>
    <row r="608" spans="1:29" x14ac:dyDescent="0.3">
      <c r="A608" s="3">
        <v>851</v>
      </c>
      <c r="B608" s="3">
        <v>6</v>
      </c>
      <c r="C608" t="s">
        <v>2614</v>
      </c>
      <c r="D608">
        <v>2064404</v>
      </c>
      <c r="E608" t="s">
        <v>6880</v>
      </c>
      <c r="I608" t="s">
        <v>6881</v>
      </c>
      <c r="J608" t="s">
        <v>6882</v>
      </c>
      <c r="L608">
        <v>6</v>
      </c>
      <c r="M608" t="s">
        <v>6883</v>
      </c>
      <c r="N608" t="s">
        <v>6884</v>
      </c>
      <c r="O608" t="s">
        <v>6885</v>
      </c>
      <c r="P608" t="s">
        <v>6886</v>
      </c>
      <c r="Q608">
        <v>28</v>
      </c>
      <c r="R608">
        <v>1</v>
      </c>
      <c r="T608" t="s">
        <v>2859</v>
      </c>
      <c r="U608">
        <v>2012</v>
      </c>
      <c r="V608" t="s">
        <v>6887</v>
      </c>
      <c r="AB608" t="s">
        <v>2884</v>
      </c>
      <c r="AC608" t="s">
        <v>2695</v>
      </c>
    </row>
    <row r="609" spans="1:29" x14ac:dyDescent="0.3">
      <c r="A609" s="3">
        <v>852</v>
      </c>
      <c r="B609" s="3">
        <v>6</v>
      </c>
      <c r="C609" t="s">
        <v>2614</v>
      </c>
      <c r="D609">
        <v>2236156</v>
      </c>
      <c r="E609" t="s">
        <v>6916</v>
      </c>
      <c r="I609" t="s">
        <v>6917</v>
      </c>
      <c r="J609" t="s">
        <v>6918</v>
      </c>
      <c r="L609">
        <v>8</v>
      </c>
      <c r="M609" t="s">
        <v>6919</v>
      </c>
      <c r="N609" t="s">
        <v>6920</v>
      </c>
      <c r="O609" t="s">
        <v>4437</v>
      </c>
      <c r="P609" t="s">
        <v>6921</v>
      </c>
      <c r="Q609">
        <v>35</v>
      </c>
      <c r="R609">
        <v>10</v>
      </c>
      <c r="T609" t="s">
        <v>2681</v>
      </c>
      <c r="U609">
        <v>1999</v>
      </c>
      <c r="V609" t="s">
        <v>4438</v>
      </c>
      <c r="AB609" t="s">
        <v>3555</v>
      </c>
      <c r="AC609" t="s">
        <v>3556</v>
      </c>
    </row>
    <row r="610" spans="1:29" x14ac:dyDescent="0.3">
      <c r="A610" s="3">
        <v>853</v>
      </c>
      <c r="B610" s="3">
        <v>6</v>
      </c>
      <c r="C610" t="s">
        <v>2614</v>
      </c>
      <c r="D610">
        <v>286965</v>
      </c>
      <c r="E610" t="s">
        <v>7027</v>
      </c>
      <c r="I610" t="s">
        <v>7028</v>
      </c>
      <c r="J610" t="s">
        <v>7029</v>
      </c>
      <c r="L610">
        <v>12</v>
      </c>
      <c r="M610" t="s">
        <v>7030</v>
      </c>
      <c r="N610" t="s">
        <v>7031</v>
      </c>
      <c r="O610" t="s">
        <v>2977</v>
      </c>
      <c r="P610" t="s">
        <v>7032</v>
      </c>
      <c r="Q610">
        <v>33</v>
      </c>
      <c r="R610">
        <v>10</v>
      </c>
      <c r="T610" t="s">
        <v>2681</v>
      </c>
      <c r="U610">
        <v>1998</v>
      </c>
      <c r="V610" t="s">
        <v>2978</v>
      </c>
      <c r="AB610" t="s">
        <v>2705</v>
      </c>
      <c r="AC610" t="s">
        <v>2674</v>
      </c>
    </row>
    <row r="611" spans="1:29" x14ac:dyDescent="0.3">
      <c r="A611" s="3">
        <v>854</v>
      </c>
      <c r="B611" s="3">
        <v>6</v>
      </c>
      <c r="C611" t="s">
        <v>2614</v>
      </c>
      <c r="D611">
        <v>286965</v>
      </c>
      <c r="E611" t="s">
        <v>7027</v>
      </c>
      <c r="I611" t="s">
        <v>7028</v>
      </c>
      <c r="J611" t="s">
        <v>7029</v>
      </c>
      <c r="L611">
        <v>12</v>
      </c>
      <c r="M611" t="s">
        <v>7030</v>
      </c>
      <c r="N611" t="s">
        <v>7033</v>
      </c>
      <c r="U611">
        <v>1998</v>
      </c>
      <c r="W611" t="s">
        <v>7034</v>
      </c>
      <c r="X611" t="s">
        <v>7035</v>
      </c>
      <c r="Z611" t="s">
        <v>7036</v>
      </c>
      <c r="AA611" t="s">
        <v>7037</v>
      </c>
      <c r="AB611" t="s">
        <v>2705</v>
      </c>
      <c r="AC611" t="s">
        <v>2674</v>
      </c>
    </row>
    <row r="612" spans="1:29" x14ac:dyDescent="0.3">
      <c r="A612" s="3">
        <v>855</v>
      </c>
      <c r="B612" s="3">
        <v>6</v>
      </c>
      <c r="C612" t="s">
        <v>2614</v>
      </c>
      <c r="D612">
        <v>146452</v>
      </c>
      <c r="E612" t="s">
        <v>6667</v>
      </c>
      <c r="I612" t="s">
        <v>6668</v>
      </c>
      <c r="J612" t="s">
        <v>6669</v>
      </c>
      <c r="L612">
        <v>31</v>
      </c>
      <c r="M612" t="s">
        <v>6670</v>
      </c>
      <c r="N612" t="s">
        <v>6671</v>
      </c>
      <c r="O612" t="s">
        <v>3911</v>
      </c>
      <c r="P612" t="s">
        <v>6672</v>
      </c>
      <c r="Q612">
        <v>11</v>
      </c>
      <c r="R612">
        <v>4</v>
      </c>
      <c r="T612" t="s">
        <v>2681</v>
      </c>
      <c r="U612">
        <v>1992</v>
      </c>
      <c r="V612" t="s">
        <v>3912</v>
      </c>
      <c r="AB612" t="s">
        <v>2705</v>
      </c>
      <c r="AC612" t="s">
        <v>2674</v>
      </c>
    </row>
    <row r="613" spans="1:29" x14ac:dyDescent="0.3">
      <c r="A613" s="3">
        <v>856</v>
      </c>
      <c r="B613" s="3">
        <v>6</v>
      </c>
      <c r="C613" t="s">
        <v>2614</v>
      </c>
      <c r="D613">
        <v>2048554</v>
      </c>
      <c r="E613" t="s">
        <v>6678</v>
      </c>
      <c r="I613" t="s">
        <v>6679</v>
      </c>
      <c r="J613" t="s">
        <v>6680</v>
      </c>
      <c r="L613">
        <v>3</v>
      </c>
      <c r="M613" t="s">
        <v>6681</v>
      </c>
      <c r="U613">
        <v>2011</v>
      </c>
      <c r="W613" t="s">
        <v>6682</v>
      </c>
      <c r="X613" t="s">
        <v>6683</v>
      </c>
      <c r="AA613" t="s">
        <v>6072</v>
      </c>
      <c r="AB613" t="s">
        <v>2935</v>
      </c>
      <c r="AC613" t="s">
        <v>2936</v>
      </c>
    </row>
    <row r="614" spans="1:29" x14ac:dyDescent="0.3">
      <c r="A614" s="3">
        <v>857</v>
      </c>
      <c r="B614" s="3">
        <v>6</v>
      </c>
      <c r="C614" t="s">
        <v>2614</v>
      </c>
      <c r="D614">
        <v>225380</v>
      </c>
      <c r="E614" t="s">
        <v>6927</v>
      </c>
      <c r="I614" t="s">
        <v>6928</v>
      </c>
      <c r="J614" t="s">
        <v>6929</v>
      </c>
      <c r="L614">
        <v>10</v>
      </c>
      <c r="M614" t="s">
        <v>6930</v>
      </c>
      <c r="N614" t="s">
        <v>6931</v>
      </c>
      <c r="O614" t="s">
        <v>6932</v>
      </c>
      <c r="P614" t="s">
        <v>6933</v>
      </c>
      <c r="Q614">
        <v>26</v>
      </c>
      <c r="R614">
        <v>3</v>
      </c>
      <c r="T614" t="s">
        <v>2671</v>
      </c>
      <c r="U614">
        <v>1995</v>
      </c>
      <c r="V614" t="s">
        <v>6934</v>
      </c>
      <c r="AB614" t="s">
        <v>2884</v>
      </c>
      <c r="AC614" t="s">
        <v>2695</v>
      </c>
    </row>
    <row r="615" spans="1:29" x14ac:dyDescent="0.3">
      <c r="A615" s="3">
        <v>858</v>
      </c>
      <c r="B615" s="3">
        <v>6</v>
      </c>
      <c r="C615" t="s">
        <v>2614</v>
      </c>
      <c r="D615">
        <v>225380</v>
      </c>
      <c r="E615" t="s">
        <v>6927</v>
      </c>
      <c r="I615" t="s">
        <v>6928</v>
      </c>
      <c r="J615" t="s">
        <v>6929</v>
      </c>
      <c r="L615">
        <v>10</v>
      </c>
      <c r="M615" t="s">
        <v>6930</v>
      </c>
      <c r="N615" t="s">
        <v>6931</v>
      </c>
      <c r="U615">
        <v>1995</v>
      </c>
      <c r="W615" t="s">
        <v>6935</v>
      </c>
      <c r="X615" t="s">
        <v>6936</v>
      </c>
      <c r="AA615" t="s">
        <v>6937</v>
      </c>
      <c r="AB615" t="s">
        <v>2884</v>
      </c>
      <c r="AC615" t="s">
        <v>2695</v>
      </c>
    </row>
    <row r="616" spans="1:29" x14ac:dyDescent="0.3">
      <c r="A616" s="3">
        <v>859</v>
      </c>
      <c r="B616" s="3">
        <v>6</v>
      </c>
      <c r="C616" t="s">
        <v>2614</v>
      </c>
      <c r="D616">
        <v>1529754</v>
      </c>
      <c r="E616" t="s">
        <v>6893</v>
      </c>
      <c r="I616" t="s">
        <v>6894</v>
      </c>
      <c r="J616" t="s">
        <v>6895</v>
      </c>
      <c r="L616">
        <v>6</v>
      </c>
      <c r="M616" t="s">
        <v>6896</v>
      </c>
      <c r="N616" t="s">
        <v>6897</v>
      </c>
      <c r="U616">
        <v>2009</v>
      </c>
      <c r="W616" t="s">
        <v>6898</v>
      </c>
      <c r="X616" t="s">
        <v>6899</v>
      </c>
      <c r="Z616" t="s">
        <v>6900</v>
      </c>
      <c r="AA616" t="s">
        <v>6901</v>
      </c>
      <c r="AB616" t="s">
        <v>2705</v>
      </c>
      <c r="AC616" t="s">
        <v>2674</v>
      </c>
    </row>
    <row r="617" spans="1:29" x14ac:dyDescent="0.3">
      <c r="A617" s="3">
        <v>860</v>
      </c>
      <c r="B617" s="3">
        <v>6</v>
      </c>
      <c r="C617" t="s">
        <v>2614</v>
      </c>
      <c r="D617">
        <v>192774</v>
      </c>
      <c r="E617" t="s">
        <v>6902</v>
      </c>
      <c r="I617" t="s">
        <v>6903</v>
      </c>
      <c r="J617" t="s">
        <v>6904</v>
      </c>
      <c r="L617">
        <v>11</v>
      </c>
      <c r="M617" t="s">
        <v>6905</v>
      </c>
      <c r="N617" t="s">
        <v>6906</v>
      </c>
      <c r="U617">
        <v>1994</v>
      </c>
      <c r="W617" t="s">
        <v>6907</v>
      </c>
      <c r="X617" t="s">
        <v>6908</v>
      </c>
      <c r="Z617" t="s">
        <v>6909</v>
      </c>
      <c r="AA617" t="s">
        <v>6910</v>
      </c>
      <c r="AB617" t="s">
        <v>2705</v>
      </c>
      <c r="AC617" t="s">
        <v>2674</v>
      </c>
    </row>
    <row r="618" spans="1:29" x14ac:dyDescent="0.3">
      <c r="A618" s="3">
        <v>861</v>
      </c>
      <c r="B618" s="3">
        <v>6</v>
      </c>
      <c r="C618" t="s">
        <v>2614</v>
      </c>
      <c r="D618">
        <v>1395041</v>
      </c>
      <c r="E618" t="s">
        <v>6922</v>
      </c>
      <c r="I618" t="s">
        <v>6923</v>
      </c>
      <c r="J618" t="s">
        <v>6924</v>
      </c>
      <c r="L618">
        <v>31</v>
      </c>
      <c r="M618" t="s">
        <v>6925</v>
      </c>
      <c r="N618" t="s">
        <v>6926</v>
      </c>
      <c r="O618" t="s">
        <v>4077</v>
      </c>
      <c r="P618" s="7">
        <v>39692</v>
      </c>
      <c r="Q618">
        <v>39</v>
      </c>
      <c r="R618">
        <v>3</v>
      </c>
      <c r="T618" t="s">
        <v>3131</v>
      </c>
      <c r="U618">
        <v>2008</v>
      </c>
      <c r="V618" t="s">
        <v>4078</v>
      </c>
      <c r="AB618" t="s">
        <v>3625</v>
      </c>
      <c r="AC618" t="s">
        <v>3626</v>
      </c>
    </row>
    <row r="619" spans="1:29" x14ac:dyDescent="0.3">
      <c r="A619" s="3">
        <v>862</v>
      </c>
      <c r="B619" s="3">
        <v>6</v>
      </c>
      <c r="C619" t="s">
        <v>2614</v>
      </c>
      <c r="D619">
        <v>2660374</v>
      </c>
      <c r="E619" t="s">
        <v>6696</v>
      </c>
      <c r="I619" t="s">
        <v>6697</v>
      </c>
      <c r="J619" t="s">
        <v>6698</v>
      </c>
      <c r="L619">
        <v>12</v>
      </c>
      <c r="M619" t="s">
        <v>6699</v>
      </c>
      <c r="N619" t="s">
        <v>6700</v>
      </c>
      <c r="U619">
        <v>2014</v>
      </c>
      <c r="W619" t="s">
        <v>6701</v>
      </c>
      <c r="X619" t="s">
        <v>6702</v>
      </c>
      <c r="Z619" t="s">
        <v>6703</v>
      </c>
      <c r="AA619" t="s">
        <v>6704</v>
      </c>
      <c r="AB619" t="s">
        <v>2705</v>
      </c>
      <c r="AC619" t="s">
        <v>2674</v>
      </c>
    </row>
    <row r="620" spans="1:29" x14ac:dyDescent="0.3">
      <c r="A620" s="3">
        <v>863</v>
      </c>
      <c r="B620" s="3">
        <v>6</v>
      </c>
      <c r="C620" t="s">
        <v>2614</v>
      </c>
      <c r="D620">
        <v>1226180</v>
      </c>
      <c r="E620" t="s">
        <v>6938</v>
      </c>
      <c r="I620" t="s">
        <v>6939</v>
      </c>
      <c r="J620" t="s">
        <v>6940</v>
      </c>
      <c r="L620">
        <v>13</v>
      </c>
      <c r="M620" t="s">
        <v>6941</v>
      </c>
      <c r="N620" t="s">
        <v>6942</v>
      </c>
      <c r="O620" t="s">
        <v>6943</v>
      </c>
      <c r="P620" t="s">
        <v>6944</v>
      </c>
      <c r="Q620">
        <v>31</v>
      </c>
      <c r="R620">
        <v>2</v>
      </c>
      <c r="T620" t="s">
        <v>3351</v>
      </c>
      <c r="U620">
        <v>2007</v>
      </c>
      <c r="V620" t="s">
        <v>6945</v>
      </c>
      <c r="AB620" t="s">
        <v>2884</v>
      </c>
      <c r="AC620" t="s">
        <v>2695</v>
      </c>
    </row>
    <row r="621" spans="1:29" x14ac:dyDescent="0.3">
      <c r="A621" s="3">
        <v>864</v>
      </c>
      <c r="B621" s="3">
        <v>6</v>
      </c>
      <c r="C621" t="s">
        <v>2614</v>
      </c>
      <c r="D621">
        <v>3177881</v>
      </c>
      <c r="E621" t="s">
        <v>6974</v>
      </c>
      <c r="I621" t="s">
        <v>6975</v>
      </c>
      <c r="J621" t="s">
        <v>6976</v>
      </c>
      <c r="K621">
        <v>8</v>
      </c>
      <c r="L621">
        <v>47</v>
      </c>
      <c r="M621" t="s">
        <v>6977</v>
      </c>
      <c r="N621" t="s">
        <v>6978</v>
      </c>
      <c r="O621" t="s">
        <v>6455</v>
      </c>
      <c r="P621" s="7">
        <v>43191</v>
      </c>
      <c r="Q621">
        <v>25</v>
      </c>
      <c r="R621">
        <v>2</v>
      </c>
      <c r="T621" t="s">
        <v>2770</v>
      </c>
      <c r="U621">
        <v>2018</v>
      </c>
      <c r="V621" t="s">
        <v>6456</v>
      </c>
      <c r="AB621" t="s">
        <v>2705</v>
      </c>
      <c r="AC621" t="s">
        <v>2674</v>
      </c>
    </row>
    <row r="622" spans="1:29" x14ac:dyDescent="0.3">
      <c r="A622" s="3">
        <v>865</v>
      </c>
      <c r="B622" s="3">
        <v>6</v>
      </c>
      <c r="C622" t="s">
        <v>2614</v>
      </c>
      <c r="D622">
        <v>1853534</v>
      </c>
      <c r="E622" t="s">
        <v>6979</v>
      </c>
      <c r="I622" t="s">
        <v>6980</v>
      </c>
      <c r="J622" t="s">
        <v>6981</v>
      </c>
      <c r="L622">
        <v>11</v>
      </c>
      <c r="M622" t="s">
        <v>6982</v>
      </c>
      <c r="N622" t="s">
        <v>6983</v>
      </c>
      <c r="O622" t="s">
        <v>6885</v>
      </c>
      <c r="P622" t="s">
        <v>6984</v>
      </c>
      <c r="Q622">
        <v>26</v>
      </c>
      <c r="R622">
        <v>6</v>
      </c>
      <c r="T622" t="s">
        <v>2737</v>
      </c>
      <c r="U622">
        <v>2010</v>
      </c>
      <c r="V622" t="s">
        <v>6887</v>
      </c>
      <c r="AB622" t="s">
        <v>2884</v>
      </c>
      <c r="AC622" t="s">
        <v>2695</v>
      </c>
    </row>
    <row r="623" spans="1:29" x14ac:dyDescent="0.3">
      <c r="A623" s="3">
        <v>866</v>
      </c>
      <c r="B623" s="3">
        <v>6</v>
      </c>
      <c r="C623" t="s">
        <v>2614</v>
      </c>
      <c r="D623">
        <v>2759546</v>
      </c>
      <c r="E623" t="s">
        <v>6851</v>
      </c>
      <c r="I623" t="s">
        <v>6852</v>
      </c>
      <c r="J623" t="s">
        <v>6853</v>
      </c>
      <c r="L623">
        <v>7</v>
      </c>
      <c r="M623" t="s">
        <v>6854</v>
      </c>
      <c r="N623" t="s">
        <v>6855</v>
      </c>
      <c r="U623">
        <v>2014</v>
      </c>
      <c r="W623" t="s">
        <v>6856</v>
      </c>
      <c r="X623" t="s">
        <v>6857</v>
      </c>
      <c r="Z623" t="s">
        <v>6858</v>
      </c>
      <c r="AB623" t="s">
        <v>2623</v>
      </c>
      <c r="AC623" t="s">
        <v>2624</v>
      </c>
    </row>
    <row r="624" spans="1:29" x14ac:dyDescent="0.3">
      <c r="A624" s="3">
        <v>867</v>
      </c>
      <c r="B624" s="3">
        <v>6</v>
      </c>
      <c r="C624" t="s">
        <v>2614</v>
      </c>
      <c r="D624">
        <v>2867478</v>
      </c>
      <c r="E624" t="s">
        <v>6952</v>
      </c>
      <c r="I624" t="s">
        <v>6953</v>
      </c>
      <c r="J624" t="s">
        <v>6954</v>
      </c>
      <c r="L624">
        <v>6</v>
      </c>
      <c r="M624" t="s">
        <v>6955</v>
      </c>
      <c r="N624" t="s">
        <v>6956</v>
      </c>
      <c r="U624">
        <v>2015</v>
      </c>
      <c r="W624" t="s">
        <v>6957</v>
      </c>
      <c r="X624" t="s">
        <v>6958</v>
      </c>
      <c r="Z624" t="s">
        <v>6959</v>
      </c>
      <c r="AB624" t="s">
        <v>2623</v>
      </c>
      <c r="AC624" t="s">
        <v>2624</v>
      </c>
    </row>
    <row r="625" spans="1:29" x14ac:dyDescent="0.3">
      <c r="A625" s="3">
        <v>868</v>
      </c>
      <c r="B625" s="3">
        <v>6</v>
      </c>
      <c r="C625" t="s">
        <v>2614</v>
      </c>
      <c r="D625">
        <v>3126552</v>
      </c>
      <c r="E625" t="s">
        <v>6960</v>
      </c>
      <c r="I625" t="s">
        <v>6961</v>
      </c>
      <c r="J625" t="s">
        <v>6962</v>
      </c>
      <c r="K625">
        <v>137</v>
      </c>
      <c r="L625">
        <v>19</v>
      </c>
      <c r="M625" t="s">
        <v>6963</v>
      </c>
      <c r="N625" t="s">
        <v>6964</v>
      </c>
      <c r="O625" t="s">
        <v>5184</v>
      </c>
      <c r="P625" s="7">
        <v>43009</v>
      </c>
      <c r="Q625">
        <v>16</v>
      </c>
      <c r="R625" t="s">
        <v>6965</v>
      </c>
      <c r="T625" t="s">
        <v>3131</v>
      </c>
      <c r="U625">
        <v>2017</v>
      </c>
      <c r="V625" t="s">
        <v>5185</v>
      </c>
      <c r="AB625" t="s">
        <v>2705</v>
      </c>
      <c r="AC625" t="s">
        <v>2674</v>
      </c>
    </row>
    <row r="626" spans="1:29" x14ac:dyDescent="0.3">
      <c r="A626" s="3">
        <v>869</v>
      </c>
      <c r="B626" s="3">
        <v>6</v>
      </c>
      <c r="C626" t="s">
        <v>2614</v>
      </c>
      <c r="D626">
        <v>2424402</v>
      </c>
      <c r="E626" t="s">
        <v>7076</v>
      </c>
      <c r="I626" t="s">
        <v>7077</v>
      </c>
      <c r="J626" t="s">
        <v>7078</v>
      </c>
      <c r="L626">
        <v>4</v>
      </c>
      <c r="M626" t="s">
        <v>7079</v>
      </c>
      <c r="N626" t="s">
        <v>7080</v>
      </c>
      <c r="U626">
        <v>2012</v>
      </c>
      <c r="W626" t="s">
        <v>7081</v>
      </c>
      <c r="X626" t="s">
        <v>7082</v>
      </c>
      <c r="Z626" t="s">
        <v>7083</v>
      </c>
      <c r="AA626" t="s">
        <v>7084</v>
      </c>
      <c r="AB626" t="s">
        <v>2705</v>
      </c>
      <c r="AC626" t="s">
        <v>2674</v>
      </c>
    </row>
    <row r="627" spans="1:29" x14ac:dyDescent="0.3">
      <c r="A627" s="3">
        <v>870</v>
      </c>
      <c r="B627" s="3">
        <v>6</v>
      </c>
      <c r="C627" t="s">
        <v>2614</v>
      </c>
      <c r="D627">
        <v>2570948</v>
      </c>
      <c r="E627" t="s">
        <v>6966</v>
      </c>
      <c r="I627" t="s">
        <v>6967</v>
      </c>
      <c r="J627" t="s">
        <v>6968</v>
      </c>
      <c r="L627">
        <v>9</v>
      </c>
      <c r="M627" t="s">
        <v>6969</v>
      </c>
      <c r="N627" t="s">
        <v>6970</v>
      </c>
      <c r="U627">
        <v>2013</v>
      </c>
      <c r="W627" t="s">
        <v>6971</v>
      </c>
      <c r="X627" t="s">
        <v>6972</v>
      </c>
      <c r="Z627" t="s">
        <v>6973</v>
      </c>
      <c r="AB627" t="s">
        <v>2623</v>
      </c>
      <c r="AC627" t="s">
        <v>2624</v>
      </c>
    </row>
    <row r="628" spans="1:29" x14ac:dyDescent="0.3">
      <c r="A628" s="3">
        <v>871</v>
      </c>
      <c r="B628" s="3">
        <v>6</v>
      </c>
      <c r="C628" t="s">
        <v>2614</v>
      </c>
      <c r="D628">
        <v>1412075</v>
      </c>
      <c r="E628" t="s">
        <v>6808</v>
      </c>
      <c r="I628" t="s">
        <v>6809</v>
      </c>
      <c r="J628" t="s">
        <v>6810</v>
      </c>
      <c r="L628">
        <v>10</v>
      </c>
      <c r="M628" t="s">
        <v>6811</v>
      </c>
      <c r="N628" t="s">
        <v>6812</v>
      </c>
      <c r="O628" t="s">
        <v>4480</v>
      </c>
      <c r="P628" t="s">
        <v>6813</v>
      </c>
      <c r="Q628">
        <v>71</v>
      </c>
      <c r="R628" t="s">
        <v>6814</v>
      </c>
      <c r="T628" t="s">
        <v>2681</v>
      </c>
      <c r="U628">
        <v>2008</v>
      </c>
      <c r="V628" t="s">
        <v>4481</v>
      </c>
      <c r="AB628" t="s">
        <v>2884</v>
      </c>
      <c r="AC628" t="s">
        <v>2695</v>
      </c>
    </row>
    <row r="629" spans="1:29" x14ac:dyDescent="0.3">
      <c r="A629" s="3">
        <v>872</v>
      </c>
      <c r="B629" s="3">
        <v>6</v>
      </c>
      <c r="C629" t="s">
        <v>2614</v>
      </c>
      <c r="D629">
        <v>1464482</v>
      </c>
      <c r="E629" t="s">
        <v>6888</v>
      </c>
      <c r="I629" t="s">
        <v>6889</v>
      </c>
      <c r="J629" t="s">
        <v>6890</v>
      </c>
      <c r="L629">
        <v>12</v>
      </c>
      <c r="M629" t="s">
        <v>6891</v>
      </c>
      <c r="N629" t="s">
        <v>6892</v>
      </c>
      <c r="O629" t="s">
        <v>4355</v>
      </c>
      <c r="P629" s="7">
        <v>39783</v>
      </c>
      <c r="Q629">
        <v>59</v>
      </c>
      <c r="R629">
        <v>14</v>
      </c>
      <c r="T629" t="s">
        <v>2692</v>
      </c>
      <c r="U629">
        <v>2008</v>
      </c>
      <c r="V629" t="s">
        <v>4356</v>
      </c>
      <c r="AB629" t="s">
        <v>2867</v>
      </c>
      <c r="AC629" t="s">
        <v>2674</v>
      </c>
    </row>
    <row r="630" spans="1:29" x14ac:dyDescent="0.3">
      <c r="A630" s="3">
        <v>873</v>
      </c>
      <c r="B630" s="3">
        <v>6</v>
      </c>
      <c r="C630" t="s">
        <v>2614</v>
      </c>
      <c r="D630">
        <v>1898475</v>
      </c>
      <c r="E630" t="s">
        <v>6842</v>
      </c>
      <c r="I630" t="s">
        <v>6843</v>
      </c>
      <c r="J630" t="s">
        <v>6844</v>
      </c>
      <c r="L630">
        <v>29</v>
      </c>
      <c r="M630" t="s">
        <v>6845</v>
      </c>
      <c r="N630" t="s">
        <v>6846</v>
      </c>
      <c r="O630" t="s">
        <v>6847</v>
      </c>
      <c r="P630" s="7">
        <v>40238</v>
      </c>
      <c r="Q630">
        <v>32</v>
      </c>
      <c r="R630">
        <v>2</v>
      </c>
      <c r="T630" t="s">
        <v>3351</v>
      </c>
      <c r="U630">
        <v>2010</v>
      </c>
      <c r="V630" t="s">
        <v>6848</v>
      </c>
      <c r="AB630" t="s">
        <v>6849</v>
      </c>
      <c r="AC630" t="s">
        <v>6850</v>
      </c>
    </row>
    <row r="631" spans="1:29" x14ac:dyDescent="0.3">
      <c r="A631" s="3">
        <v>874</v>
      </c>
      <c r="B631" s="3">
        <v>6</v>
      </c>
      <c r="C631" t="s">
        <v>2614</v>
      </c>
      <c r="D631">
        <v>1958615</v>
      </c>
      <c r="E631" t="s">
        <v>6842</v>
      </c>
      <c r="I631" t="s">
        <v>6843</v>
      </c>
      <c r="J631" t="s">
        <v>6844</v>
      </c>
      <c r="L631">
        <v>29</v>
      </c>
      <c r="M631" t="s">
        <v>6845</v>
      </c>
      <c r="N631" t="s">
        <v>6846</v>
      </c>
      <c r="O631" t="s">
        <v>6847</v>
      </c>
      <c r="P631" s="7">
        <v>40238</v>
      </c>
      <c r="Q631">
        <v>32</v>
      </c>
      <c r="R631">
        <v>2</v>
      </c>
      <c r="T631" t="s">
        <v>3351</v>
      </c>
      <c r="U631">
        <v>2010</v>
      </c>
      <c r="V631" t="s">
        <v>6848</v>
      </c>
      <c r="AB631" t="s">
        <v>6849</v>
      </c>
      <c r="AC631" t="s">
        <v>6850</v>
      </c>
    </row>
    <row r="632" spans="1:29" x14ac:dyDescent="0.3">
      <c r="A632" s="3">
        <v>875</v>
      </c>
      <c r="B632" s="3">
        <v>6</v>
      </c>
      <c r="C632" t="s">
        <v>2614</v>
      </c>
      <c r="D632">
        <v>2488432</v>
      </c>
      <c r="E632" t="s">
        <v>7091</v>
      </c>
      <c r="I632" t="s">
        <v>7092</v>
      </c>
      <c r="J632" t="s">
        <v>7093</v>
      </c>
      <c r="L632">
        <v>10</v>
      </c>
      <c r="M632" t="s">
        <v>7094</v>
      </c>
      <c r="N632" t="s">
        <v>7095</v>
      </c>
      <c r="U632">
        <v>2013</v>
      </c>
      <c r="W632" t="s">
        <v>7096</v>
      </c>
      <c r="X632" t="s">
        <v>7097</v>
      </c>
      <c r="Z632" t="s">
        <v>7098</v>
      </c>
      <c r="AA632" t="s">
        <v>7099</v>
      </c>
      <c r="AB632" t="s">
        <v>2705</v>
      </c>
      <c r="AC632" t="s">
        <v>2674</v>
      </c>
    </row>
    <row r="633" spans="1:29" x14ac:dyDescent="0.3">
      <c r="A633" s="3">
        <v>876</v>
      </c>
      <c r="B633" s="3">
        <v>6</v>
      </c>
      <c r="C633" t="s">
        <v>2614</v>
      </c>
      <c r="D633">
        <v>2662504</v>
      </c>
      <c r="E633" t="s">
        <v>6991</v>
      </c>
      <c r="I633" t="s">
        <v>6992</v>
      </c>
      <c r="J633" t="s">
        <v>6993</v>
      </c>
      <c r="L633">
        <v>26</v>
      </c>
      <c r="M633" t="s">
        <v>6994</v>
      </c>
      <c r="N633" t="s">
        <v>6995</v>
      </c>
      <c r="O633" t="s">
        <v>4077</v>
      </c>
      <c r="P633" s="7">
        <v>41913</v>
      </c>
      <c r="Q633">
        <v>72</v>
      </c>
      <c r="R633">
        <v>3</v>
      </c>
      <c r="T633" t="s">
        <v>2681</v>
      </c>
      <c r="U633">
        <v>2014</v>
      </c>
      <c r="V633" t="s">
        <v>4078</v>
      </c>
      <c r="AB633" t="s">
        <v>3625</v>
      </c>
      <c r="AC633" t="s">
        <v>3626</v>
      </c>
    </row>
    <row r="634" spans="1:29" x14ac:dyDescent="0.3">
      <c r="A634" s="3">
        <v>877</v>
      </c>
      <c r="B634" s="3">
        <v>6</v>
      </c>
      <c r="C634" t="s">
        <v>2614</v>
      </c>
      <c r="D634">
        <v>3044106</v>
      </c>
      <c r="E634" t="s">
        <v>7017</v>
      </c>
      <c r="I634" t="s">
        <v>7018</v>
      </c>
      <c r="J634" t="s">
        <v>7019</v>
      </c>
      <c r="L634">
        <v>17</v>
      </c>
      <c r="M634" t="s">
        <v>7020</v>
      </c>
      <c r="N634" t="s">
        <v>7021</v>
      </c>
      <c r="O634" t="s">
        <v>4323</v>
      </c>
      <c r="P634" s="7">
        <v>42826</v>
      </c>
      <c r="Q634">
        <v>385</v>
      </c>
      <c r="R634" t="s">
        <v>2895</v>
      </c>
      <c r="T634" t="s">
        <v>2770</v>
      </c>
      <c r="U634">
        <v>2017</v>
      </c>
      <c r="V634" t="s">
        <v>4325</v>
      </c>
      <c r="AB634" t="s">
        <v>2673</v>
      </c>
      <c r="AC634" t="s">
        <v>2674</v>
      </c>
    </row>
    <row r="635" spans="1:29" x14ac:dyDescent="0.3">
      <c r="A635" s="3">
        <v>878</v>
      </c>
      <c r="B635" s="3">
        <v>6</v>
      </c>
      <c r="C635" t="s">
        <v>2614</v>
      </c>
      <c r="D635">
        <v>1358580</v>
      </c>
      <c r="E635" t="s">
        <v>7012</v>
      </c>
      <c r="I635" t="s">
        <v>7013</v>
      </c>
      <c r="J635" t="s">
        <v>7014</v>
      </c>
      <c r="L635">
        <v>23</v>
      </c>
      <c r="M635" t="s">
        <v>7015</v>
      </c>
      <c r="N635" t="s">
        <v>7016</v>
      </c>
      <c r="O635" t="s">
        <v>3047</v>
      </c>
      <c r="P635" s="7">
        <v>38899</v>
      </c>
      <c r="Q635">
        <v>2</v>
      </c>
      <c r="R635">
        <v>4</v>
      </c>
      <c r="T635" t="s">
        <v>3168</v>
      </c>
      <c r="U635">
        <v>2006</v>
      </c>
      <c r="V635" t="s">
        <v>3049</v>
      </c>
      <c r="AB635" t="s">
        <v>3050</v>
      </c>
      <c r="AC635" t="s">
        <v>3051</v>
      </c>
    </row>
    <row r="636" spans="1:29" x14ac:dyDescent="0.3">
      <c r="A636" s="3">
        <v>879</v>
      </c>
      <c r="B636" s="3">
        <v>6</v>
      </c>
      <c r="C636" t="s">
        <v>2614</v>
      </c>
      <c r="D636">
        <v>2569999</v>
      </c>
      <c r="E636" t="s">
        <v>7004</v>
      </c>
      <c r="I636" t="s">
        <v>7005</v>
      </c>
      <c r="J636" t="s">
        <v>7006</v>
      </c>
      <c r="L636">
        <v>8</v>
      </c>
      <c r="M636" t="s">
        <v>7007</v>
      </c>
      <c r="N636" t="s">
        <v>7008</v>
      </c>
      <c r="U636">
        <v>2013</v>
      </c>
      <c r="W636" t="s">
        <v>7009</v>
      </c>
      <c r="X636" t="s">
        <v>7010</v>
      </c>
      <c r="Z636" t="s">
        <v>7011</v>
      </c>
      <c r="AB636" t="s">
        <v>2623</v>
      </c>
      <c r="AC636" t="s">
        <v>2624</v>
      </c>
    </row>
    <row r="637" spans="1:29" x14ac:dyDescent="0.3">
      <c r="A637" s="3">
        <v>880</v>
      </c>
      <c r="B637" s="3">
        <v>6</v>
      </c>
      <c r="C637" t="s">
        <v>2614</v>
      </c>
      <c r="D637">
        <v>1355172</v>
      </c>
      <c r="E637" t="s">
        <v>7038</v>
      </c>
      <c r="I637" t="s">
        <v>7039</v>
      </c>
      <c r="J637" t="s">
        <v>7040</v>
      </c>
      <c r="L637">
        <v>15</v>
      </c>
      <c r="M637" t="s">
        <v>7041</v>
      </c>
      <c r="N637" t="s">
        <v>7042</v>
      </c>
      <c r="O637" t="s">
        <v>7043</v>
      </c>
      <c r="P637" t="s">
        <v>3919</v>
      </c>
      <c r="Q637">
        <v>26</v>
      </c>
      <c r="R637">
        <v>6</v>
      </c>
      <c r="T637" t="s">
        <v>3563</v>
      </c>
      <c r="U637">
        <v>2008</v>
      </c>
      <c r="V637" t="s">
        <v>7044</v>
      </c>
      <c r="AB637" t="s">
        <v>3261</v>
      </c>
      <c r="AC637" t="s">
        <v>3262</v>
      </c>
    </row>
    <row r="638" spans="1:29" x14ac:dyDescent="0.3">
      <c r="A638" s="3">
        <v>881</v>
      </c>
      <c r="B638" s="3">
        <v>6</v>
      </c>
      <c r="C638" t="s">
        <v>2614</v>
      </c>
      <c r="D638">
        <v>3095170</v>
      </c>
      <c r="E638" t="s">
        <v>7045</v>
      </c>
      <c r="I638" t="s">
        <v>7046</v>
      </c>
      <c r="J638" t="s">
        <v>7047</v>
      </c>
      <c r="K638">
        <v>30</v>
      </c>
      <c r="L638">
        <v>6</v>
      </c>
      <c r="M638" t="s">
        <v>7048</v>
      </c>
      <c r="N638" t="s">
        <v>7049</v>
      </c>
      <c r="U638">
        <v>2017</v>
      </c>
      <c r="W638" t="s">
        <v>7050</v>
      </c>
      <c r="X638" t="s">
        <v>7051</v>
      </c>
      <c r="Z638" t="s">
        <v>7052</v>
      </c>
      <c r="AA638" t="s">
        <v>7053</v>
      </c>
      <c r="AB638" t="s">
        <v>2705</v>
      </c>
      <c r="AC638" t="s">
        <v>2674</v>
      </c>
    </row>
    <row r="639" spans="1:29" x14ac:dyDescent="0.3">
      <c r="A639" s="3">
        <v>882</v>
      </c>
      <c r="B639" s="3">
        <v>6</v>
      </c>
      <c r="C639" t="s">
        <v>2614</v>
      </c>
      <c r="D639">
        <v>1055711</v>
      </c>
      <c r="E639" t="s">
        <v>7022</v>
      </c>
      <c r="I639" t="s">
        <v>7023</v>
      </c>
      <c r="J639" t="s">
        <v>7024</v>
      </c>
      <c r="L639">
        <v>32</v>
      </c>
      <c r="M639" t="s">
        <v>7025</v>
      </c>
      <c r="N639" t="s">
        <v>7026</v>
      </c>
      <c r="O639" t="s">
        <v>6185</v>
      </c>
      <c r="P639" s="7">
        <v>38353</v>
      </c>
      <c r="Q639">
        <v>23</v>
      </c>
      <c r="R639">
        <v>1</v>
      </c>
      <c r="T639" t="s">
        <v>2859</v>
      </c>
      <c r="U639">
        <v>2005</v>
      </c>
      <c r="V639" t="s">
        <v>6186</v>
      </c>
      <c r="AB639" t="s">
        <v>2705</v>
      </c>
      <c r="AC639" t="s">
        <v>2674</v>
      </c>
    </row>
    <row r="640" spans="1:29" x14ac:dyDescent="0.3">
      <c r="A640" s="3">
        <v>883</v>
      </c>
      <c r="B640" s="3">
        <v>6</v>
      </c>
      <c r="C640" t="s">
        <v>2614</v>
      </c>
      <c r="D640">
        <v>1775698</v>
      </c>
      <c r="E640" t="s">
        <v>7054</v>
      </c>
      <c r="I640" t="s">
        <v>7055</v>
      </c>
      <c r="J640" t="s">
        <v>7056</v>
      </c>
      <c r="L640">
        <v>10</v>
      </c>
      <c r="M640" t="s">
        <v>7057</v>
      </c>
      <c r="U640">
        <v>2007</v>
      </c>
      <c r="W640" t="s">
        <v>7058</v>
      </c>
      <c r="X640" t="s">
        <v>7059</v>
      </c>
      <c r="Z640" t="s">
        <v>7060</v>
      </c>
      <c r="AA640" t="s">
        <v>5483</v>
      </c>
      <c r="AB640" t="s">
        <v>2642</v>
      </c>
      <c r="AC640" t="s">
        <v>2643</v>
      </c>
    </row>
    <row r="641" spans="1:29" x14ac:dyDescent="0.3">
      <c r="A641" s="3">
        <v>884</v>
      </c>
      <c r="B641" s="3">
        <v>6</v>
      </c>
      <c r="C641" t="s">
        <v>2614</v>
      </c>
      <c r="D641">
        <v>841202</v>
      </c>
      <c r="E641" t="s">
        <v>7061</v>
      </c>
      <c r="I641" t="s">
        <v>7062</v>
      </c>
      <c r="J641" t="s">
        <v>7063</v>
      </c>
      <c r="M641" t="s">
        <v>7064</v>
      </c>
      <c r="U641">
        <v>1995</v>
      </c>
      <c r="W641" t="s">
        <v>7065</v>
      </c>
      <c r="X641" t="s">
        <v>7066</v>
      </c>
      <c r="Z641" t="s">
        <v>7067</v>
      </c>
      <c r="AB641" t="s">
        <v>2623</v>
      </c>
      <c r="AC641" t="s">
        <v>2624</v>
      </c>
    </row>
    <row r="642" spans="1:29" x14ac:dyDescent="0.3">
      <c r="A642" s="3">
        <v>885</v>
      </c>
      <c r="B642" s="3">
        <v>6</v>
      </c>
      <c r="C642" t="s">
        <v>2614</v>
      </c>
      <c r="D642">
        <v>1988377</v>
      </c>
      <c r="E642" t="s">
        <v>7085</v>
      </c>
      <c r="I642" t="s">
        <v>7086</v>
      </c>
      <c r="J642" t="s">
        <v>7087</v>
      </c>
      <c r="L642">
        <v>10</v>
      </c>
      <c r="M642" t="s">
        <v>7088</v>
      </c>
      <c r="N642" t="s">
        <v>7089</v>
      </c>
      <c r="O642" t="s">
        <v>5432</v>
      </c>
      <c r="P642" t="s">
        <v>7090</v>
      </c>
      <c r="Q642">
        <v>412</v>
      </c>
      <c r="R642">
        <v>29</v>
      </c>
      <c r="T642" t="s">
        <v>3168</v>
      </c>
      <c r="U642">
        <v>2011</v>
      </c>
      <c r="V642" t="s">
        <v>5433</v>
      </c>
      <c r="AB642" t="s">
        <v>3831</v>
      </c>
      <c r="AC642" t="s">
        <v>3832</v>
      </c>
    </row>
    <row r="643" spans="1:29" x14ac:dyDescent="0.3">
      <c r="A643" s="3">
        <v>886</v>
      </c>
      <c r="B643" s="3">
        <v>6</v>
      </c>
      <c r="C643" t="s">
        <v>2614</v>
      </c>
      <c r="D643">
        <v>1221814</v>
      </c>
      <c r="E643" t="s">
        <v>7117</v>
      </c>
      <c r="I643" t="s">
        <v>7118</v>
      </c>
      <c r="J643" t="s">
        <v>7119</v>
      </c>
      <c r="L643">
        <v>14</v>
      </c>
      <c r="M643" t="s">
        <v>7120</v>
      </c>
      <c r="N643" t="s">
        <v>7121</v>
      </c>
      <c r="O643" t="s">
        <v>7122</v>
      </c>
      <c r="P643" t="s">
        <v>7123</v>
      </c>
      <c r="Q643">
        <v>30</v>
      </c>
      <c r="R643">
        <v>6</v>
      </c>
      <c r="T643" t="s">
        <v>2692</v>
      </c>
      <c r="U643">
        <v>2006</v>
      </c>
      <c r="V643" t="s">
        <v>7124</v>
      </c>
      <c r="AB643" t="s">
        <v>3555</v>
      </c>
      <c r="AC643" t="s">
        <v>5441</v>
      </c>
    </row>
    <row r="644" spans="1:29" x14ac:dyDescent="0.3">
      <c r="A644" s="3">
        <v>887</v>
      </c>
      <c r="B644" s="3">
        <v>6</v>
      </c>
      <c r="C644" t="s">
        <v>2614</v>
      </c>
      <c r="D644">
        <v>1381860</v>
      </c>
      <c r="E644" t="s">
        <v>6996</v>
      </c>
      <c r="I644" t="s">
        <v>6997</v>
      </c>
      <c r="J644" t="s">
        <v>6998</v>
      </c>
      <c r="L644">
        <v>7</v>
      </c>
      <c r="M644" t="s">
        <v>6999</v>
      </c>
      <c r="N644" t="s">
        <v>7000</v>
      </c>
      <c r="U644">
        <v>2008</v>
      </c>
      <c r="W644" t="s">
        <v>7001</v>
      </c>
      <c r="X644" t="s">
        <v>7002</v>
      </c>
      <c r="Z644" t="s">
        <v>7003</v>
      </c>
      <c r="AB644" t="s">
        <v>2623</v>
      </c>
      <c r="AC644" t="s">
        <v>2624</v>
      </c>
    </row>
    <row r="645" spans="1:29" x14ac:dyDescent="0.3">
      <c r="A645" s="3">
        <v>888</v>
      </c>
      <c r="B645" s="3">
        <v>6</v>
      </c>
      <c r="C645" t="s">
        <v>2614</v>
      </c>
      <c r="D645">
        <v>1146750</v>
      </c>
      <c r="E645" t="s">
        <v>7108</v>
      </c>
      <c r="I645" t="s">
        <v>7109</v>
      </c>
      <c r="J645" t="s">
        <v>7110</v>
      </c>
      <c r="L645">
        <v>2</v>
      </c>
      <c r="M645" t="s">
        <v>7111</v>
      </c>
      <c r="N645" t="s">
        <v>7112</v>
      </c>
      <c r="U645">
        <v>2006</v>
      </c>
      <c r="W645" t="s">
        <v>7113</v>
      </c>
      <c r="X645" t="s">
        <v>7114</v>
      </c>
      <c r="AA645" t="s">
        <v>7115</v>
      </c>
      <c r="AB645" t="s">
        <v>7116</v>
      </c>
    </row>
    <row r="646" spans="1:29" x14ac:dyDescent="0.3">
      <c r="A646" s="3">
        <v>889</v>
      </c>
      <c r="B646" s="3">
        <v>6</v>
      </c>
      <c r="C646" t="s">
        <v>2614</v>
      </c>
      <c r="D646">
        <v>2083843</v>
      </c>
      <c r="E646" t="s">
        <v>7100</v>
      </c>
      <c r="I646" t="s">
        <v>7101</v>
      </c>
      <c r="J646" t="s">
        <v>7102</v>
      </c>
      <c r="L646">
        <v>8</v>
      </c>
      <c r="M646" t="s">
        <v>7103</v>
      </c>
      <c r="N646" t="s">
        <v>7104</v>
      </c>
      <c r="U646">
        <v>2011</v>
      </c>
      <c r="W646" t="s">
        <v>7105</v>
      </c>
      <c r="X646" t="s">
        <v>7106</v>
      </c>
      <c r="Z646" t="s">
        <v>7107</v>
      </c>
      <c r="AB646" t="s">
        <v>2623</v>
      </c>
      <c r="AC646" t="s">
        <v>2624</v>
      </c>
    </row>
    <row r="647" spans="1:29" x14ac:dyDescent="0.3">
      <c r="A647" s="3">
        <v>890</v>
      </c>
      <c r="B647" s="3">
        <v>6</v>
      </c>
      <c r="C647" t="s">
        <v>2614</v>
      </c>
      <c r="D647">
        <v>2882893</v>
      </c>
      <c r="E647" t="s">
        <v>7068</v>
      </c>
      <c r="I647" t="s">
        <v>7069</v>
      </c>
      <c r="J647" t="s">
        <v>6762</v>
      </c>
      <c r="K647">
        <v>5</v>
      </c>
      <c r="L647">
        <v>4</v>
      </c>
      <c r="M647" t="s">
        <v>7070</v>
      </c>
      <c r="N647" t="s">
        <v>7071</v>
      </c>
      <c r="U647">
        <v>2016</v>
      </c>
      <c r="W647" t="s">
        <v>7072</v>
      </c>
      <c r="X647" t="s">
        <v>7073</v>
      </c>
      <c r="Z647" t="s">
        <v>7074</v>
      </c>
      <c r="AA647" t="s">
        <v>7075</v>
      </c>
      <c r="AB647" t="s">
        <v>2705</v>
      </c>
      <c r="AC647" t="s">
        <v>2674</v>
      </c>
    </row>
    <row r="648" spans="1:29" x14ac:dyDescent="0.3">
      <c r="A648" s="3">
        <v>891</v>
      </c>
      <c r="B648" s="3">
        <v>6</v>
      </c>
      <c r="C648" t="s">
        <v>2614</v>
      </c>
      <c r="D648">
        <v>631203</v>
      </c>
      <c r="E648" t="s">
        <v>7125</v>
      </c>
      <c r="I648" t="s">
        <v>7126</v>
      </c>
      <c r="J648" t="s">
        <v>7127</v>
      </c>
      <c r="L648">
        <v>24</v>
      </c>
      <c r="M648" t="s">
        <v>7128</v>
      </c>
      <c r="N648" t="s">
        <v>7129</v>
      </c>
      <c r="O648" t="s">
        <v>2736</v>
      </c>
      <c r="P648" s="7">
        <v>35034</v>
      </c>
      <c r="Q648">
        <v>21</v>
      </c>
      <c r="R648">
        <v>12</v>
      </c>
      <c r="T648" t="s">
        <v>2692</v>
      </c>
      <c r="U648">
        <v>1995</v>
      </c>
      <c r="V648" t="s">
        <v>2738</v>
      </c>
      <c r="AB648" t="s">
        <v>2739</v>
      </c>
      <c r="AC648" t="s">
        <v>2740</v>
      </c>
    </row>
    <row r="649" spans="1:29" x14ac:dyDescent="0.3">
      <c r="A649" s="3">
        <v>892</v>
      </c>
      <c r="B649" s="3">
        <v>6</v>
      </c>
      <c r="C649" t="s">
        <v>2614</v>
      </c>
      <c r="D649">
        <v>2898342</v>
      </c>
      <c r="E649" t="s">
        <v>7136</v>
      </c>
      <c r="I649" t="s">
        <v>7137</v>
      </c>
      <c r="J649" t="s">
        <v>7138</v>
      </c>
      <c r="L649">
        <v>37</v>
      </c>
      <c r="M649" t="s">
        <v>7139</v>
      </c>
      <c r="N649" t="s">
        <v>7140</v>
      </c>
      <c r="O649" t="s">
        <v>6021</v>
      </c>
      <c r="P649" s="7">
        <v>42430</v>
      </c>
      <c r="Q649">
        <v>26</v>
      </c>
      <c r="R649">
        <v>1</v>
      </c>
      <c r="T649" t="s">
        <v>3351</v>
      </c>
      <c r="U649">
        <v>2016</v>
      </c>
      <c r="V649" t="s">
        <v>6022</v>
      </c>
      <c r="AB649" t="s">
        <v>3625</v>
      </c>
      <c r="AC649" t="s">
        <v>3626</v>
      </c>
    </row>
    <row r="650" spans="1:29" x14ac:dyDescent="0.3">
      <c r="A650" s="3">
        <v>893</v>
      </c>
      <c r="B650" s="3">
        <v>6</v>
      </c>
      <c r="C650" t="s">
        <v>2614</v>
      </c>
      <c r="D650">
        <v>822950</v>
      </c>
      <c r="E650" t="s">
        <v>7141</v>
      </c>
      <c r="I650" t="s">
        <v>7142</v>
      </c>
      <c r="J650" t="s">
        <v>7143</v>
      </c>
      <c r="M650" t="s">
        <v>7144</v>
      </c>
      <c r="U650">
        <v>1997</v>
      </c>
      <c r="W650" t="s">
        <v>5582</v>
      </c>
      <c r="X650" t="s">
        <v>5583</v>
      </c>
      <c r="Z650" t="s">
        <v>5584</v>
      </c>
      <c r="AB650" t="s">
        <v>2623</v>
      </c>
      <c r="AC650" t="s">
        <v>2624</v>
      </c>
    </row>
    <row r="651" spans="1:29" x14ac:dyDescent="0.3">
      <c r="A651" s="3">
        <v>894</v>
      </c>
      <c r="B651" s="3">
        <v>6</v>
      </c>
      <c r="C651" t="s">
        <v>2614</v>
      </c>
      <c r="D651">
        <v>1806397</v>
      </c>
      <c r="E651" t="s">
        <v>7151</v>
      </c>
      <c r="I651" t="s">
        <v>7152</v>
      </c>
      <c r="J651" t="s">
        <v>7153</v>
      </c>
      <c r="L651">
        <v>10</v>
      </c>
      <c r="M651" t="s">
        <v>7154</v>
      </c>
      <c r="N651" t="s">
        <v>7155</v>
      </c>
      <c r="U651">
        <v>2009</v>
      </c>
      <c r="W651" t="s">
        <v>7156</v>
      </c>
      <c r="X651" t="s">
        <v>7157</v>
      </c>
      <c r="Z651" t="s">
        <v>7158</v>
      </c>
      <c r="AA651" t="s">
        <v>7159</v>
      </c>
      <c r="AB651" t="s">
        <v>2705</v>
      </c>
      <c r="AC651" t="s">
        <v>2674</v>
      </c>
    </row>
    <row r="652" spans="1:29" x14ac:dyDescent="0.3">
      <c r="A652" s="3">
        <v>895</v>
      </c>
      <c r="B652" s="3">
        <v>6</v>
      </c>
      <c r="C652" t="s">
        <v>2614</v>
      </c>
      <c r="D652">
        <v>2151525</v>
      </c>
      <c r="E652" t="s">
        <v>7166</v>
      </c>
      <c r="I652" t="s">
        <v>7167</v>
      </c>
      <c r="J652" t="s">
        <v>7168</v>
      </c>
      <c r="L652">
        <v>14</v>
      </c>
      <c r="M652" t="s">
        <v>7169</v>
      </c>
      <c r="N652" t="s">
        <v>7170</v>
      </c>
      <c r="O652" t="s">
        <v>4830</v>
      </c>
      <c r="P652" t="s">
        <v>7171</v>
      </c>
      <c r="Q652">
        <v>52</v>
      </c>
      <c r="R652">
        <v>4</v>
      </c>
      <c r="T652" t="s">
        <v>3351</v>
      </c>
      <c r="U652">
        <v>2012</v>
      </c>
      <c r="V652" t="s">
        <v>4831</v>
      </c>
      <c r="AB652" t="s">
        <v>2884</v>
      </c>
      <c r="AC652" t="s">
        <v>2695</v>
      </c>
    </row>
    <row r="653" spans="1:29" x14ac:dyDescent="0.3">
      <c r="A653" s="3">
        <v>896</v>
      </c>
      <c r="B653" s="3">
        <v>6</v>
      </c>
      <c r="C653" t="s">
        <v>2614</v>
      </c>
      <c r="D653">
        <v>2531345</v>
      </c>
      <c r="E653" t="s">
        <v>7177</v>
      </c>
      <c r="I653" t="s">
        <v>7178</v>
      </c>
      <c r="J653" t="s">
        <v>7179</v>
      </c>
      <c r="L653">
        <v>9</v>
      </c>
      <c r="M653" t="s">
        <v>7180</v>
      </c>
      <c r="N653" t="s">
        <v>7181</v>
      </c>
      <c r="U653">
        <v>2013</v>
      </c>
      <c r="W653" t="s">
        <v>7182</v>
      </c>
      <c r="X653" t="s">
        <v>7183</v>
      </c>
      <c r="Z653" t="s">
        <v>7184</v>
      </c>
      <c r="AA653" t="s">
        <v>7185</v>
      </c>
      <c r="AB653" t="s">
        <v>2642</v>
      </c>
      <c r="AC653" t="s">
        <v>2643</v>
      </c>
    </row>
    <row r="654" spans="1:29" x14ac:dyDescent="0.3">
      <c r="A654" s="3">
        <v>897</v>
      </c>
      <c r="B654" s="3">
        <v>6</v>
      </c>
      <c r="C654" t="s">
        <v>2614</v>
      </c>
      <c r="D654">
        <v>2235957</v>
      </c>
      <c r="E654" t="s">
        <v>7130</v>
      </c>
      <c r="I654" t="s">
        <v>7131</v>
      </c>
      <c r="J654" t="s">
        <v>7132</v>
      </c>
      <c r="L654">
        <v>9</v>
      </c>
      <c r="M654" t="s">
        <v>7133</v>
      </c>
      <c r="N654" t="s">
        <v>7134</v>
      </c>
      <c r="O654" t="s">
        <v>4437</v>
      </c>
      <c r="P654" t="s">
        <v>7135</v>
      </c>
      <c r="Q654">
        <v>34</v>
      </c>
      <c r="R654">
        <v>2</v>
      </c>
      <c r="T654" t="s">
        <v>3048</v>
      </c>
      <c r="U654">
        <v>1998</v>
      </c>
      <c r="V654" t="s">
        <v>4438</v>
      </c>
      <c r="AB654" t="s">
        <v>3555</v>
      </c>
      <c r="AC654" t="s">
        <v>3556</v>
      </c>
    </row>
    <row r="655" spans="1:29" x14ac:dyDescent="0.3">
      <c r="A655" s="3">
        <v>898</v>
      </c>
      <c r="B655" s="3">
        <v>6</v>
      </c>
      <c r="C655" t="s">
        <v>2614</v>
      </c>
      <c r="D655">
        <v>1985715</v>
      </c>
      <c r="E655" t="s">
        <v>7160</v>
      </c>
      <c r="I655" t="s">
        <v>7161</v>
      </c>
      <c r="J655" t="s">
        <v>7162</v>
      </c>
      <c r="L655">
        <v>20</v>
      </c>
      <c r="M655" t="s">
        <v>7163</v>
      </c>
      <c r="W655" t="s">
        <v>7164</v>
      </c>
      <c r="Z655" t="s">
        <v>7165</v>
      </c>
      <c r="AB655" t="s">
        <v>2642</v>
      </c>
      <c r="AC655" t="s">
        <v>2643</v>
      </c>
    </row>
    <row r="656" spans="1:29" x14ac:dyDescent="0.3">
      <c r="A656" s="3">
        <v>899</v>
      </c>
      <c r="B656" s="3">
        <v>6</v>
      </c>
      <c r="C656" t="s">
        <v>2614</v>
      </c>
      <c r="D656">
        <v>2236061</v>
      </c>
      <c r="E656" t="s">
        <v>7145</v>
      </c>
      <c r="I656" t="s">
        <v>7146</v>
      </c>
      <c r="J656" t="s">
        <v>7147</v>
      </c>
      <c r="L656">
        <v>5</v>
      </c>
      <c r="M656" t="s">
        <v>7148</v>
      </c>
      <c r="N656" t="s">
        <v>7149</v>
      </c>
      <c r="O656" t="s">
        <v>4437</v>
      </c>
      <c r="P656" t="s">
        <v>7150</v>
      </c>
      <c r="Q656">
        <v>32</v>
      </c>
      <c r="R656">
        <v>7</v>
      </c>
      <c r="T656" t="s">
        <v>3168</v>
      </c>
      <c r="U656">
        <v>1996</v>
      </c>
      <c r="V656" t="s">
        <v>4438</v>
      </c>
      <c r="AB656" t="s">
        <v>3555</v>
      </c>
      <c r="AC656" t="s">
        <v>3556</v>
      </c>
    </row>
    <row r="657" spans="1:29" x14ac:dyDescent="0.3">
      <c r="A657" s="3">
        <v>900</v>
      </c>
      <c r="B657" s="3">
        <v>6</v>
      </c>
      <c r="C657" t="s">
        <v>2614</v>
      </c>
      <c r="D657">
        <v>1035183</v>
      </c>
      <c r="E657" t="s">
        <v>7223</v>
      </c>
      <c r="I657" t="s">
        <v>7224</v>
      </c>
      <c r="J657" t="s">
        <v>7225</v>
      </c>
      <c r="L657">
        <v>10</v>
      </c>
      <c r="M657" t="s">
        <v>7226</v>
      </c>
      <c r="N657" t="s">
        <v>7227</v>
      </c>
      <c r="U657">
        <v>2004</v>
      </c>
      <c r="W657" t="s">
        <v>6601</v>
      </c>
      <c r="X657" t="s">
        <v>6602</v>
      </c>
      <c r="Z657" t="s">
        <v>6603</v>
      </c>
      <c r="AA657" t="s">
        <v>2674</v>
      </c>
      <c r="AB657" t="s">
        <v>2705</v>
      </c>
      <c r="AC657" t="s">
        <v>2674</v>
      </c>
    </row>
    <row r="658" spans="1:29" x14ac:dyDescent="0.3">
      <c r="A658" s="3">
        <v>901</v>
      </c>
      <c r="B658" s="3">
        <v>6</v>
      </c>
      <c r="C658" t="s">
        <v>2614</v>
      </c>
      <c r="D658">
        <v>2339240</v>
      </c>
      <c r="E658" t="s">
        <v>7216</v>
      </c>
      <c r="I658" t="s">
        <v>7217</v>
      </c>
      <c r="J658" t="s">
        <v>7218</v>
      </c>
      <c r="L658">
        <v>13</v>
      </c>
      <c r="M658" t="s">
        <v>7219</v>
      </c>
      <c r="N658" t="s">
        <v>7220</v>
      </c>
      <c r="O658" t="s">
        <v>7221</v>
      </c>
      <c r="P658" s="7">
        <v>41153</v>
      </c>
      <c r="Q658">
        <v>22</v>
      </c>
      <c r="R658">
        <v>5</v>
      </c>
      <c r="T658" t="s">
        <v>3131</v>
      </c>
      <c r="U658">
        <v>2012</v>
      </c>
      <c r="V658" t="s">
        <v>7222</v>
      </c>
      <c r="AB658" t="s">
        <v>3625</v>
      </c>
      <c r="AC658" t="s">
        <v>3626</v>
      </c>
    </row>
    <row r="659" spans="1:29" x14ac:dyDescent="0.3">
      <c r="A659" s="3">
        <v>902</v>
      </c>
      <c r="B659" s="3">
        <v>6</v>
      </c>
      <c r="C659" t="s">
        <v>2614</v>
      </c>
      <c r="D659">
        <v>2009804</v>
      </c>
      <c r="E659" t="s">
        <v>7248</v>
      </c>
      <c r="I659" t="s">
        <v>7249</v>
      </c>
      <c r="J659" t="s">
        <v>7250</v>
      </c>
      <c r="L659">
        <v>15</v>
      </c>
      <c r="M659" t="s">
        <v>7251</v>
      </c>
      <c r="N659" t="s">
        <v>7252</v>
      </c>
      <c r="O659" t="s">
        <v>5168</v>
      </c>
      <c r="P659" t="s">
        <v>7253</v>
      </c>
      <c r="Q659">
        <v>81</v>
      </c>
      <c r="R659">
        <v>12</v>
      </c>
      <c r="T659" t="s">
        <v>2671</v>
      </c>
      <c r="U659">
        <v>2011</v>
      </c>
      <c r="V659" t="s">
        <v>5170</v>
      </c>
      <c r="AB659" t="s">
        <v>2884</v>
      </c>
      <c r="AC659" t="s">
        <v>2695</v>
      </c>
    </row>
    <row r="660" spans="1:29" x14ac:dyDescent="0.3">
      <c r="A660" s="3">
        <v>903</v>
      </c>
      <c r="B660" s="3">
        <v>6</v>
      </c>
      <c r="C660" t="s">
        <v>2614</v>
      </c>
      <c r="D660">
        <v>649298</v>
      </c>
      <c r="E660" t="s">
        <v>7209</v>
      </c>
      <c r="I660" t="s">
        <v>7210</v>
      </c>
      <c r="J660" t="s">
        <v>7211</v>
      </c>
      <c r="L660">
        <v>14</v>
      </c>
      <c r="M660" t="s">
        <v>7212</v>
      </c>
      <c r="U660">
        <v>2002</v>
      </c>
      <c r="W660" t="s">
        <v>7213</v>
      </c>
      <c r="X660" t="s">
        <v>7214</v>
      </c>
      <c r="Z660" t="s">
        <v>7215</v>
      </c>
      <c r="AB660" t="s">
        <v>2642</v>
      </c>
      <c r="AC660" t="s">
        <v>2643</v>
      </c>
    </row>
    <row r="661" spans="1:29" x14ac:dyDescent="0.3">
      <c r="A661" s="3">
        <v>904</v>
      </c>
      <c r="B661" s="3">
        <v>6</v>
      </c>
      <c r="C661" t="s">
        <v>2614</v>
      </c>
      <c r="D661">
        <v>2015667</v>
      </c>
      <c r="E661" t="s">
        <v>7172</v>
      </c>
      <c r="I661" t="s">
        <v>7173</v>
      </c>
      <c r="J661" t="s">
        <v>7174</v>
      </c>
      <c r="L661">
        <v>10</v>
      </c>
      <c r="M661" t="s">
        <v>7175</v>
      </c>
      <c r="N661" t="s">
        <v>7176</v>
      </c>
      <c r="U661">
        <v>2011</v>
      </c>
      <c r="W661" t="s">
        <v>6312</v>
      </c>
      <c r="X661" t="s">
        <v>6313</v>
      </c>
      <c r="Z661" t="s">
        <v>6314</v>
      </c>
      <c r="AB661" t="s">
        <v>2623</v>
      </c>
      <c r="AC661" t="s">
        <v>2624</v>
      </c>
    </row>
    <row r="662" spans="1:29" x14ac:dyDescent="0.3">
      <c r="A662" s="3">
        <v>905</v>
      </c>
      <c r="B662" s="3">
        <v>6</v>
      </c>
      <c r="C662" t="s">
        <v>2614</v>
      </c>
      <c r="D662">
        <v>2588843</v>
      </c>
      <c r="E662" t="s">
        <v>7254</v>
      </c>
      <c r="I662" t="s">
        <v>7255</v>
      </c>
      <c r="J662" t="s">
        <v>7256</v>
      </c>
      <c r="L662">
        <v>21</v>
      </c>
      <c r="M662" t="s">
        <v>7257</v>
      </c>
      <c r="N662" t="s">
        <v>7258</v>
      </c>
      <c r="O662" t="s">
        <v>5388</v>
      </c>
      <c r="P662" s="7">
        <v>41730</v>
      </c>
      <c r="Q662">
        <v>28</v>
      </c>
      <c r="R662">
        <v>4</v>
      </c>
      <c r="T662" t="s">
        <v>2770</v>
      </c>
      <c r="U662">
        <v>2014</v>
      </c>
      <c r="V662" t="s">
        <v>5389</v>
      </c>
      <c r="AB662" t="s">
        <v>4537</v>
      </c>
      <c r="AC662" t="s">
        <v>4538</v>
      </c>
    </row>
    <row r="663" spans="1:29" x14ac:dyDescent="0.3">
      <c r="A663" s="3">
        <v>906</v>
      </c>
      <c r="B663" s="3">
        <v>6</v>
      </c>
      <c r="C663" t="s">
        <v>2614</v>
      </c>
      <c r="D663">
        <v>180437</v>
      </c>
      <c r="E663" t="s">
        <v>7259</v>
      </c>
      <c r="I663" t="s">
        <v>7260</v>
      </c>
      <c r="J663" t="s">
        <v>7261</v>
      </c>
      <c r="L663">
        <v>13</v>
      </c>
      <c r="M663" t="s">
        <v>7262</v>
      </c>
      <c r="N663" t="s">
        <v>7263</v>
      </c>
      <c r="O663" t="s">
        <v>6932</v>
      </c>
      <c r="P663" t="s">
        <v>7264</v>
      </c>
      <c r="Q663">
        <v>23</v>
      </c>
      <c r="R663" s="9">
        <v>43102</v>
      </c>
      <c r="T663" t="s">
        <v>2737</v>
      </c>
      <c r="U663">
        <v>1993</v>
      </c>
      <c r="V663" t="s">
        <v>6934</v>
      </c>
      <c r="AB663" t="s">
        <v>2884</v>
      </c>
      <c r="AC663" t="s">
        <v>2695</v>
      </c>
    </row>
    <row r="664" spans="1:29" x14ac:dyDescent="0.3">
      <c r="A664" s="3">
        <v>907</v>
      </c>
      <c r="B664" s="3">
        <v>6</v>
      </c>
      <c r="C664" t="s">
        <v>2614</v>
      </c>
      <c r="D664">
        <v>2443888</v>
      </c>
      <c r="E664" t="s">
        <v>7321</v>
      </c>
      <c r="I664" t="s">
        <v>7322</v>
      </c>
      <c r="J664" t="s">
        <v>7323</v>
      </c>
      <c r="L664">
        <v>18</v>
      </c>
      <c r="M664" t="s">
        <v>7324</v>
      </c>
      <c r="N664" t="s">
        <v>7325</v>
      </c>
      <c r="O664" t="s">
        <v>7326</v>
      </c>
      <c r="P664" s="7">
        <v>40544</v>
      </c>
      <c r="Q664">
        <v>7</v>
      </c>
      <c r="R664">
        <v>1</v>
      </c>
      <c r="T664" t="s">
        <v>2859</v>
      </c>
      <c r="U664">
        <v>2011</v>
      </c>
      <c r="V664" t="s">
        <v>7327</v>
      </c>
      <c r="AB664" t="s">
        <v>3075</v>
      </c>
      <c r="AC664" t="s">
        <v>3076</v>
      </c>
    </row>
    <row r="665" spans="1:29" x14ac:dyDescent="0.3">
      <c r="A665" s="3">
        <v>908</v>
      </c>
      <c r="B665" s="3">
        <v>6</v>
      </c>
      <c r="C665" t="s">
        <v>2614</v>
      </c>
      <c r="D665">
        <v>1103469</v>
      </c>
      <c r="E665" t="s">
        <v>7186</v>
      </c>
      <c r="I665" t="s">
        <v>7187</v>
      </c>
      <c r="J665" t="s">
        <v>7188</v>
      </c>
      <c r="L665">
        <v>31</v>
      </c>
      <c r="M665" t="s">
        <v>7189</v>
      </c>
      <c r="N665" t="s">
        <v>7190</v>
      </c>
      <c r="O665" t="s">
        <v>7191</v>
      </c>
      <c r="P665">
        <v>2005</v>
      </c>
      <c r="Q665">
        <v>43</v>
      </c>
      <c r="R665">
        <v>4</v>
      </c>
      <c r="T665" t="s">
        <v>2770</v>
      </c>
      <c r="U665">
        <v>2005</v>
      </c>
      <c r="V665" t="s">
        <v>7192</v>
      </c>
      <c r="AB665" t="s">
        <v>6849</v>
      </c>
      <c r="AC665" t="s">
        <v>6850</v>
      </c>
    </row>
    <row r="666" spans="1:29" x14ac:dyDescent="0.3">
      <c r="A666" s="3">
        <v>909</v>
      </c>
      <c r="B666" s="3">
        <v>6</v>
      </c>
      <c r="C666" t="s">
        <v>2614</v>
      </c>
      <c r="D666">
        <v>2781602</v>
      </c>
      <c r="E666" t="s">
        <v>7347</v>
      </c>
      <c r="I666" t="s">
        <v>7348</v>
      </c>
      <c r="J666" t="s">
        <v>7349</v>
      </c>
      <c r="K666">
        <v>34</v>
      </c>
      <c r="L666">
        <v>8</v>
      </c>
      <c r="M666" t="s">
        <v>7350</v>
      </c>
      <c r="N666" t="s">
        <v>7351</v>
      </c>
      <c r="U666">
        <v>2015</v>
      </c>
      <c r="W666" t="s">
        <v>7352</v>
      </c>
      <c r="X666" t="s">
        <v>7353</v>
      </c>
      <c r="Z666" t="s">
        <v>7354</v>
      </c>
      <c r="AA666" t="s">
        <v>7355</v>
      </c>
      <c r="AB666" t="s">
        <v>2705</v>
      </c>
      <c r="AC666" t="s">
        <v>2674</v>
      </c>
    </row>
    <row r="667" spans="1:29" x14ac:dyDescent="0.3">
      <c r="A667" s="3">
        <v>910</v>
      </c>
      <c r="B667" s="3">
        <v>6</v>
      </c>
      <c r="C667" t="s">
        <v>2614</v>
      </c>
      <c r="D667">
        <v>2034718</v>
      </c>
      <c r="E667" t="s">
        <v>7265</v>
      </c>
      <c r="I667" t="s">
        <v>7266</v>
      </c>
      <c r="J667" t="s">
        <v>7267</v>
      </c>
      <c r="L667">
        <v>8</v>
      </c>
      <c r="M667" t="s">
        <v>7268</v>
      </c>
      <c r="N667" t="s">
        <v>7269</v>
      </c>
      <c r="U667">
        <v>2011</v>
      </c>
      <c r="W667" t="s">
        <v>7270</v>
      </c>
      <c r="X667" t="s">
        <v>7271</v>
      </c>
      <c r="Z667" t="s">
        <v>7272</v>
      </c>
      <c r="AA667" t="s">
        <v>7273</v>
      </c>
      <c r="AB667" t="s">
        <v>2705</v>
      </c>
      <c r="AC667" t="s">
        <v>2674</v>
      </c>
    </row>
    <row r="668" spans="1:29" x14ac:dyDescent="0.3">
      <c r="A668" s="3">
        <v>911</v>
      </c>
      <c r="B668" s="3">
        <v>6</v>
      </c>
      <c r="C668" t="s">
        <v>2614</v>
      </c>
      <c r="D668">
        <v>2781074</v>
      </c>
      <c r="E668" t="s">
        <v>7241</v>
      </c>
      <c r="I668" t="s">
        <v>7242</v>
      </c>
      <c r="J668" t="s">
        <v>7243</v>
      </c>
      <c r="L668">
        <v>21</v>
      </c>
      <c r="M668" t="s">
        <v>7244</v>
      </c>
      <c r="N668" t="s">
        <v>7245</v>
      </c>
      <c r="O668" t="s">
        <v>7246</v>
      </c>
      <c r="P668" s="7">
        <v>42125</v>
      </c>
      <c r="Q668">
        <v>134</v>
      </c>
      <c r="R668" t="s">
        <v>2895</v>
      </c>
      <c r="T668" t="s">
        <v>2755</v>
      </c>
      <c r="U668">
        <v>2015</v>
      </c>
      <c r="V668" t="s">
        <v>7247</v>
      </c>
      <c r="AB668" t="s">
        <v>2673</v>
      </c>
      <c r="AC668" t="s">
        <v>2674</v>
      </c>
    </row>
    <row r="669" spans="1:29" x14ac:dyDescent="0.3">
      <c r="A669" s="3">
        <v>912</v>
      </c>
      <c r="B669" s="3">
        <v>6</v>
      </c>
      <c r="C669" t="s">
        <v>2614</v>
      </c>
      <c r="D669">
        <v>1161358</v>
      </c>
      <c r="E669" t="s">
        <v>7193</v>
      </c>
      <c r="I669" t="s">
        <v>7194</v>
      </c>
      <c r="J669" t="s">
        <v>7195</v>
      </c>
      <c r="L669">
        <v>12</v>
      </c>
      <c r="M669" t="s">
        <v>7196</v>
      </c>
      <c r="N669" t="s">
        <v>7197</v>
      </c>
      <c r="O669" t="s">
        <v>7198</v>
      </c>
      <c r="P669" t="s">
        <v>7199</v>
      </c>
      <c r="Q669">
        <v>37</v>
      </c>
      <c r="R669" s="9">
        <v>43134</v>
      </c>
      <c r="T669" t="s">
        <v>3131</v>
      </c>
      <c r="U669">
        <v>2006</v>
      </c>
      <c r="V669" t="s">
        <v>7200</v>
      </c>
      <c r="AB669" t="s">
        <v>2705</v>
      </c>
      <c r="AC669" t="s">
        <v>2674</v>
      </c>
    </row>
    <row r="670" spans="1:29" x14ac:dyDescent="0.3">
      <c r="A670" s="3">
        <v>913</v>
      </c>
      <c r="B670" s="3">
        <v>6</v>
      </c>
      <c r="C670" t="s">
        <v>2614</v>
      </c>
      <c r="D670">
        <v>3063003</v>
      </c>
      <c r="E670" t="s">
        <v>7228</v>
      </c>
      <c r="I670" t="s">
        <v>7229</v>
      </c>
      <c r="J670" t="s">
        <v>7230</v>
      </c>
      <c r="L670">
        <v>12</v>
      </c>
      <c r="M670" t="s">
        <v>7231</v>
      </c>
      <c r="N670" t="s">
        <v>7232</v>
      </c>
      <c r="O670" t="s">
        <v>5276</v>
      </c>
      <c r="P670" s="7">
        <v>42826</v>
      </c>
      <c r="Q670">
        <v>67</v>
      </c>
      <c r="R670" t="s">
        <v>2895</v>
      </c>
      <c r="T670" t="s">
        <v>2770</v>
      </c>
      <c r="U670">
        <v>2017</v>
      </c>
      <c r="V670" t="s">
        <v>5277</v>
      </c>
      <c r="AB670" t="s">
        <v>2884</v>
      </c>
      <c r="AC670" t="s">
        <v>2695</v>
      </c>
    </row>
    <row r="671" spans="1:29" x14ac:dyDescent="0.3">
      <c r="A671" s="3">
        <v>914</v>
      </c>
      <c r="B671" s="3">
        <v>6</v>
      </c>
      <c r="C671" t="s">
        <v>2614</v>
      </c>
      <c r="D671">
        <v>2442423</v>
      </c>
      <c r="E671" t="s">
        <v>7279</v>
      </c>
      <c r="I671" t="s">
        <v>7280</v>
      </c>
      <c r="J671" t="s">
        <v>7281</v>
      </c>
      <c r="L671">
        <v>20</v>
      </c>
      <c r="M671" t="s">
        <v>7282</v>
      </c>
      <c r="N671" t="s">
        <v>7283</v>
      </c>
      <c r="O671" t="s">
        <v>3961</v>
      </c>
      <c r="P671" t="s">
        <v>7284</v>
      </c>
      <c r="Q671">
        <v>237</v>
      </c>
      <c r="T671" t="s">
        <v>3351</v>
      </c>
      <c r="U671">
        <v>2013</v>
      </c>
      <c r="V671" t="s">
        <v>3963</v>
      </c>
      <c r="AB671" t="s">
        <v>3964</v>
      </c>
      <c r="AC671" t="s">
        <v>2936</v>
      </c>
    </row>
    <row r="672" spans="1:29" x14ac:dyDescent="0.3">
      <c r="A672" s="3">
        <v>915</v>
      </c>
      <c r="B672" s="3">
        <v>6</v>
      </c>
      <c r="C672" t="s">
        <v>2614</v>
      </c>
      <c r="D672">
        <v>1791532</v>
      </c>
      <c r="E672" t="s">
        <v>7201</v>
      </c>
      <c r="I672" t="s">
        <v>7202</v>
      </c>
      <c r="J672" t="s">
        <v>7203</v>
      </c>
      <c r="L672">
        <v>12</v>
      </c>
      <c r="M672" t="s">
        <v>7204</v>
      </c>
      <c r="U672">
        <v>2008</v>
      </c>
      <c r="W672" t="s">
        <v>7205</v>
      </c>
      <c r="X672" t="s">
        <v>7206</v>
      </c>
      <c r="Z672" t="s">
        <v>7207</v>
      </c>
      <c r="AA672" t="s">
        <v>7208</v>
      </c>
      <c r="AB672" t="s">
        <v>2642</v>
      </c>
      <c r="AC672" t="s">
        <v>2643</v>
      </c>
    </row>
    <row r="673" spans="1:29" x14ac:dyDescent="0.3">
      <c r="A673" s="3">
        <v>916</v>
      </c>
      <c r="B673" s="3">
        <v>6</v>
      </c>
      <c r="C673" t="s">
        <v>2614</v>
      </c>
      <c r="D673">
        <v>1978463</v>
      </c>
      <c r="E673" t="s">
        <v>7285</v>
      </c>
      <c r="I673" t="s">
        <v>7286</v>
      </c>
      <c r="J673" t="s">
        <v>7287</v>
      </c>
      <c r="L673">
        <v>17</v>
      </c>
      <c r="M673" t="s">
        <v>7288</v>
      </c>
      <c r="N673" t="s">
        <v>7289</v>
      </c>
      <c r="O673" t="s">
        <v>4164</v>
      </c>
      <c r="P673" s="7">
        <v>40664</v>
      </c>
      <c r="Q673">
        <v>60</v>
      </c>
      <c r="R673">
        <v>5</v>
      </c>
      <c r="T673" t="s">
        <v>2755</v>
      </c>
      <c r="U673">
        <v>2011</v>
      </c>
      <c r="V673" t="s">
        <v>4165</v>
      </c>
      <c r="AB673" t="s">
        <v>2623</v>
      </c>
      <c r="AC673" t="s">
        <v>2624</v>
      </c>
    </row>
    <row r="674" spans="1:29" x14ac:dyDescent="0.3">
      <c r="A674" s="3">
        <v>917</v>
      </c>
      <c r="B674" s="3">
        <v>6</v>
      </c>
      <c r="C674" t="s">
        <v>2614</v>
      </c>
      <c r="D674">
        <v>2061831</v>
      </c>
      <c r="E674" t="s">
        <v>7233</v>
      </c>
      <c r="I674" t="s">
        <v>7234</v>
      </c>
      <c r="J674" t="s">
        <v>7235</v>
      </c>
      <c r="L674">
        <v>9</v>
      </c>
      <c r="M674" t="s">
        <v>7236</v>
      </c>
      <c r="N674" t="s">
        <v>7237</v>
      </c>
      <c r="U674">
        <v>1991</v>
      </c>
      <c r="W674" t="s">
        <v>7238</v>
      </c>
      <c r="X674" t="s">
        <v>7239</v>
      </c>
      <c r="Z674" t="s">
        <v>7240</v>
      </c>
      <c r="AB674" t="s">
        <v>2623</v>
      </c>
      <c r="AC674" t="s">
        <v>2624</v>
      </c>
    </row>
    <row r="675" spans="1:29" x14ac:dyDescent="0.3">
      <c r="A675" s="3">
        <v>918</v>
      </c>
      <c r="B675" s="3">
        <v>6</v>
      </c>
      <c r="C675" t="s">
        <v>2614</v>
      </c>
      <c r="D675">
        <v>2742972</v>
      </c>
      <c r="E675" t="s">
        <v>7337</v>
      </c>
      <c r="I675" t="s">
        <v>7338</v>
      </c>
      <c r="J675" t="s">
        <v>7339</v>
      </c>
      <c r="L675">
        <v>6</v>
      </c>
      <c r="M675" t="s">
        <v>7340</v>
      </c>
      <c r="N675" t="s">
        <v>7341</v>
      </c>
      <c r="U675">
        <v>2014</v>
      </c>
      <c r="W675" t="s">
        <v>7342</v>
      </c>
      <c r="X675" t="s">
        <v>7343</v>
      </c>
      <c r="AA675" t="s">
        <v>7344</v>
      </c>
      <c r="AB675" t="s">
        <v>7345</v>
      </c>
      <c r="AC675" t="s">
        <v>7346</v>
      </c>
    </row>
    <row r="676" spans="1:29" x14ac:dyDescent="0.3">
      <c r="A676" s="3">
        <v>919</v>
      </c>
      <c r="B676" s="3">
        <v>6</v>
      </c>
      <c r="C676" t="s">
        <v>2614</v>
      </c>
      <c r="D676">
        <v>2340497</v>
      </c>
      <c r="E676" t="s">
        <v>7274</v>
      </c>
      <c r="I676" t="s">
        <v>7275</v>
      </c>
      <c r="J676" t="s">
        <v>7276</v>
      </c>
      <c r="L676">
        <v>20</v>
      </c>
      <c r="M676" t="s">
        <v>7277</v>
      </c>
      <c r="N676" t="s">
        <v>7278</v>
      </c>
      <c r="O676" t="s">
        <v>7191</v>
      </c>
      <c r="P676" s="7">
        <v>40848</v>
      </c>
      <c r="Q676">
        <v>49</v>
      </c>
      <c r="R676">
        <v>6</v>
      </c>
      <c r="T676" t="s">
        <v>2692</v>
      </c>
      <c r="U676">
        <v>2011</v>
      </c>
      <c r="V676" t="s">
        <v>7192</v>
      </c>
      <c r="AB676" t="s">
        <v>6849</v>
      </c>
      <c r="AC676" t="s">
        <v>6850</v>
      </c>
    </row>
    <row r="677" spans="1:29" x14ac:dyDescent="0.3">
      <c r="A677" s="3">
        <v>920</v>
      </c>
      <c r="B677" s="3">
        <v>6</v>
      </c>
      <c r="C677" t="s">
        <v>2614</v>
      </c>
      <c r="D677">
        <v>2238302</v>
      </c>
      <c r="E677" t="s">
        <v>7414</v>
      </c>
      <c r="I677" t="s">
        <v>7415</v>
      </c>
      <c r="J677" t="s">
        <v>7416</v>
      </c>
      <c r="L677">
        <v>15</v>
      </c>
      <c r="M677" t="s">
        <v>7417</v>
      </c>
      <c r="N677" t="s">
        <v>7418</v>
      </c>
      <c r="U677">
        <v>2012</v>
      </c>
      <c r="W677" t="s">
        <v>7419</v>
      </c>
      <c r="X677" t="s">
        <v>7420</v>
      </c>
      <c r="Z677" t="s">
        <v>7421</v>
      </c>
      <c r="AA677" t="s">
        <v>7422</v>
      </c>
      <c r="AB677" t="s">
        <v>2642</v>
      </c>
      <c r="AC677" t="s">
        <v>2643</v>
      </c>
    </row>
    <row r="678" spans="1:29" x14ac:dyDescent="0.3">
      <c r="A678" s="3">
        <v>921</v>
      </c>
      <c r="B678" s="3">
        <v>6</v>
      </c>
      <c r="C678" t="s">
        <v>2614</v>
      </c>
      <c r="D678">
        <v>1228147</v>
      </c>
      <c r="E678" t="s">
        <v>7356</v>
      </c>
      <c r="I678" t="s">
        <v>7357</v>
      </c>
      <c r="J678" t="s">
        <v>7358</v>
      </c>
      <c r="L678">
        <v>17</v>
      </c>
      <c r="M678" t="s">
        <v>7359</v>
      </c>
      <c r="N678" t="s">
        <v>7360</v>
      </c>
      <c r="O678" t="s">
        <v>3961</v>
      </c>
      <c r="P678" t="s">
        <v>6944</v>
      </c>
      <c r="Q678">
        <v>222</v>
      </c>
      <c r="R678">
        <v>2</v>
      </c>
      <c r="T678" t="s">
        <v>3351</v>
      </c>
      <c r="U678">
        <v>2007</v>
      </c>
      <c r="V678" t="s">
        <v>3963</v>
      </c>
      <c r="AB678" t="s">
        <v>3964</v>
      </c>
      <c r="AC678" t="s">
        <v>2936</v>
      </c>
    </row>
    <row r="679" spans="1:29" x14ac:dyDescent="0.3">
      <c r="A679" s="3">
        <v>922</v>
      </c>
      <c r="B679" s="3">
        <v>6</v>
      </c>
      <c r="C679" t="s">
        <v>2614</v>
      </c>
      <c r="D679">
        <v>2912070</v>
      </c>
      <c r="E679" t="s">
        <v>7328</v>
      </c>
      <c r="I679" t="s">
        <v>7329</v>
      </c>
      <c r="J679" t="s">
        <v>7330</v>
      </c>
      <c r="L679">
        <v>4</v>
      </c>
      <c r="M679" t="s">
        <v>7331</v>
      </c>
      <c r="N679" t="s">
        <v>7332</v>
      </c>
      <c r="U679">
        <v>2016</v>
      </c>
      <c r="W679" t="s">
        <v>7333</v>
      </c>
      <c r="X679" t="s">
        <v>7334</v>
      </c>
      <c r="Z679" t="s">
        <v>7335</v>
      </c>
      <c r="AA679" t="s">
        <v>7336</v>
      </c>
      <c r="AB679" t="s">
        <v>2705</v>
      </c>
      <c r="AC679" t="s">
        <v>2674</v>
      </c>
    </row>
    <row r="680" spans="1:29" x14ac:dyDescent="0.3">
      <c r="A680" s="3">
        <v>923</v>
      </c>
      <c r="B680" s="3">
        <v>6</v>
      </c>
      <c r="C680" t="s">
        <v>2614</v>
      </c>
      <c r="D680">
        <v>1321996</v>
      </c>
      <c r="E680" t="s">
        <v>7389</v>
      </c>
      <c r="I680" t="s">
        <v>7390</v>
      </c>
      <c r="J680" t="s">
        <v>7391</v>
      </c>
      <c r="L680">
        <v>20</v>
      </c>
      <c r="M680" t="s">
        <v>7392</v>
      </c>
      <c r="N680" t="s">
        <v>7393</v>
      </c>
      <c r="O680" t="s">
        <v>7394</v>
      </c>
      <c r="P680" t="s">
        <v>7395</v>
      </c>
      <c r="Q680">
        <v>85</v>
      </c>
      <c r="R680" t="s">
        <v>7396</v>
      </c>
      <c r="T680" t="s">
        <v>2692</v>
      </c>
      <c r="U680">
        <v>2007</v>
      </c>
      <c r="V680" t="s">
        <v>7397</v>
      </c>
      <c r="AB680" t="s">
        <v>3555</v>
      </c>
      <c r="AC680" t="s">
        <v>5441</v>
      </c>
    </row>
    <row r="681" spans="1:29" x14ac:dyDescent="0.3">
      <c r="A681" s="3">
        <v>924</v>
      </c>
      <c r="B681" s="3">
        <v>6</v>
      </c>
      <c r="C681" t="s">
        <v>2614</v>
      </c>
      <c r="D681">
        <v>2442416</v>
      </c>
      <c r="E681" t="s">
        <v>7290</v>
      </c>
      <c r="I681" t="s">
        <v>7291</v>
      </c>
      <c r="J681" t="s">
        <v>7292</v>
      </c>
      <c r="L681">
        <v>20</v>
      </c>
      <c r="M681" t="s">
        <v>7293</v>
      </c>
      <c r="N681" t="s">
        <v>7294</v>
      </c>
      <c r="O681" t="s">
        <v>3961</v>
      </c>
      <c r="P681" t="s">
        <v>7284</v>
      </c>
      <c r="Q681">
        <v>237</v>
      </c>
      <c r="T681" t="s">
        <v>3351</v>
      </c>
      <c r="U681">
        <v>2013</v>
      </c>
      <c r="V681" t="s">
        <v>3963</v>
      </c>
      <c r="AB681" t="s">
        <v>3964</v>
      </c>
      <c r="AC681" t="s">
        <v>2936</v>
      </c>
    </row>
    <row r="682" spans="1:29" x14ac:dyDescent="0.3">
      <c r="A682" s="3">
        <v>925</v>
      </c>
      <c r="B682" s="3">
        <v>6</v>
      </c>
      <c r="C682" t="s">
        <v>2614</v>
      </c>
      <c r="D682">
        <v>852354</v>
      </c>
      <c r="E682" t="s">
        <v>5753</v>
      </c>
      <c r="I682" t="s">
        <v>7361</v>
      </c>
      <c r="J682" t="s">
        <v>7362</v>
      </c>
      <c r="M682" t="s">
        <v>7363</v>
      </c>
      <c r="U682">
        <v>1995</v>
      </c>
      <c r="W682" t="s">
        <v>7364</v>
      </c>
      <c r="X682" t="s">
        <v>7365</v>
      </c>
      <c r="Z682" t="s">
        <v>7366</v>
      </c>
      <c r="AB682" t="s">
        <v>2623</v>
      </c>
      <c r="AC682" t="s">
        <v>2624</v>
      </c>
    </row>
    <row r="683" spans="1:29" x14ac:dyDescent="0.3">
      <c r="A683" s="3">
        <v>926</v>
      </c>
      <c r="B683" s="3">
        <v>6</v>
      </c>
      <c r="C683" t="s">
        <v>2614</v>
      </c>
      <c r="D683">
        <v>765810</v>
      </c>
      <c r="E683" t="s">
        <v>7312</v>
      </c>
      <c r="I683" t="s">
        <v>7313</v>
      </c>
      <c r="J683" t="s">
        <v>5784</v>
      </c>
      <c r="L683">
        <v>23</v>
      </c>
      <c r="M683" t="s">
        <v>7314</v>
      </c>
      <c r="N683" t="s">
        <v>7315</v>
      </c>
      <c r="O683" t="s">
        <v>7246</v>
      </c>
      <c r="P683" s="7">
        <v>37226</v>
      </c>
      <c r="Q683">
        <v>84</v>
      </c>
      <c r="R683">
        <v>3</v>
      </c>
      <c r="T683" t="s">
        <v>2692</v>
      </c>
      <c r="U683">
        <v>2001</v>
      </c>
      <c r="V683" t="s">
        <v>7247</v>
      </c>
      <c r="AB683" t="s">
        <v>2673</v>
      </c>
      <c r="AC683" t="s">
        <v>2674</v>
      </c>
    </row>
    <row r="684" spans="1:29" x14ac:dyDescent="0.3">
      <c r="A684" s="3">
        <v>927</v>
      </c>
      <c r="B684" s="3">
        <v>6</v>
      </c>
      <c r="C684" t="s">
        <v>2614</v>
      </c>
      <c r="D684">
        <v>627491</v>
      </c>
      <c r="E684" t="s">
        <v>7316</v>
      </c>
      <c r="I684" t="s">
        <v>7317</v>
      </c>
      <c r="J684" t="s">
        <v>7318</v>
      </c>
      <c r="L684">
        <v>22</v>
      </c>
      <c r="M684" t="s">
        <v>7319</v>
      </c>
      <c r="N684" t="s">
        <v>7320</v>
      </c>
      <c r="O684" t="s">
        <v>5494</v>
      </c>
      <c r="P684" s="7">
        <v>33635</v>
      </c>
      <c r="Q684">
        <v>4</v>
      </c>
      <c r="R684">
        <v>1</v>
      </c>
      <c r="T684" t="s">
        <v>3048</v>
      </c>
      <c r="U684">
        <v>1992</v>
      </c>
      <c r="V684" t="s">
        <v>5495</v>
      </c>
      <c r="AB684" t="s">
        <v>4118</v>
      </c>
      <c r="AC684" t="s">
        <v>2740</v>
      </c>
    </row>
    <row r="685" spans="1:29" x14ac:dyDescent="0.3">
      <c r="A685" s="3">
        <v>928</v>
      </c>
      <c r="B685" s="3">
        <v>6</v>
      </c>
      <c r="C685" t="s">
        <v>2614</v>
      </c>
      <c r="D685">
        <v>974652</v>
      </c>
      <c r="E685" t="s">
        <v>7482</v>
      </c>
      <c r="I685" t="s">
        <v>7483</v>
      </c>
      <c r="J685" t="s">
        <v>7484</v>
      </c>
      <c r="L685">
        <v>8</v>
      </c>
      <c r="M685" t="s">
        <v>7485</v>
      </c>
      <c r="N685" t="s">
        <v>7486</v>
      </c>
      <c r="U685">
        <v>2004</v>
      </c>
      <c r="W685" t="s">
        <v>7487</v>
      </c>
      <c r="X685" t="s">
        <v>7488</v>
      </c>
      <c r="Z685" t="s">
        <v>7489</v>
      </c>
      <c r="AA685" t="s">
        <v>7115</v>
      </c>
      <c r="AB685" t="s">
        <v>2705</v>
      </c>
      <c r="AC685" t="s">
        <v>2674</v>
      </c>
    </row>
    <row r="686" spans="1:29" x14ac:dyDescent="0.3">
      <c r="A686" s="3">
        <v>929</v>
      </c>
      <c r="B686" s="3">
        <v>6</v>
      </c>
      <c r="C686" t="s">
        <v>2614</v>
      </c>
      <c r="D686">
        <v>2793663</v>
      </c>
      <c r="E686" t="s">
        <v>7305</v>
      </c>
      <c r="I686" t="s">
        <v>7306</v>
      </c>
      <c r="J686" t="s">
        <v>7307</v>
      </c>
      <c r="L686">
        <v>18</v>
      </c>
      <c r="M686" t="s">
        <v>7308</v>
      </c>
      <c r="N686" t="s">
        <v>7309</v>
      </c>
      <c r="O686" t="s">
        <v>7310</v>
      </c>
      <c r="P686" s="7">
        <v>42125</v>
      </c>
      <c r="Q686">
        <v>44</v>
      </c>
      <c r="R686" t="s">
        <v>2895</v>
      </c>
      <c r="T686" t="s">
        <v>2755</v>
      </c>
      <c r="U686">
        <v>2015</v>
      </c>
      <c r="V686" t="s">
        <v>7311</v>
      </c>
      <c r="AB686" t="s">
        <v>3555</v>
      </c>
      <c r="AC686" t="s">
        <v>3556</v>
      </c>
    </row>
    <row r="687" spans="1:29" x14ac:dyDescent="0.3">
      <c r="A687" s="3">
        <v>930</v>
      </c>
      <c r="B687" s="3">
        <v>6</v>
      </c>
      <c r="C687" t="s">
        <v>2614</v>
      </c>
      <c r="D687">
        <v>2447885</v>
      </c>
      <c r="E687" t="s">
        <v>7407</v>
      </c>
      <c r="I687" t="s">
        <v>7408</v>
      </c>
      <c r="J687" t="s">
        <v>7409</v>
      </c>
      <c r="L687">
        <v>29</v>
      </c>
      <c r="M687" t="s">
        <v>7410</v>
      </c>
      <c r="N687" t="s">
        <v>7411</v>
      </c>
      <c r="O687" t="s">
        <v>7412</v>
      </c>
      <c r="P687" s="7">
        <v>40634</v>
      </c>
      <c r="Q687">
        <v>22</v>
      </c>
      <c r="R687">
        <v>2</v>
      </c>
      <c r="T687" t="s">
        <v>2770</v>
      </c>
      <c r="U687">
        <v>2011</v>
      </c>
      <c r="V687" t="s">
        <v>7413</v>
      </c>
      <c r="AB687" t="s">
        <v>3075</v>
      </c>
      <c r="AC687" t="s">
        <v>3076</v>
      </c>
    </row>
    <row r="688" spans="1:29" x14ac:dyDescent="0.3">
      <c r="A688" s="3">
        <v>931</v>
      </c>
      <c r="B688" s="3">
        <v>6</v>
      </c>
      <c r="C688" t="s">
        <v>2614</v>
      </c>
      <c r="D688">
        <v>1404802</v>
      </c>
      <c r="E688" t="s">
        <v>7295</v>
      </c>
      <c r="I688" t="s">
        <v>7296</v>
      </c>
      <c r="J688" t="s">
        <v>7297</v>
      </c>
      <c r="L688">
        <v>27</v>
      </c>
      <c r="M688" t="s">
        <v>7298</v>
      </c>
      <c r="N688" t="s">
        <v>7299</v>
      </c>
      <c r="O688" t="s">
        <v>7191</v>
      </c>
      <c r="P688" s="7">
        <v>39539</v>
      </c>
      <c r="Q688">
        <v>46</v>
      </c>
      <c r="R688">
        <v>4</v>
      </c>
      <c r="T688" t="s">
        <v>2755</v>
      </c>
      <c r="U688">
        <v>2008</v>
      </c>
      <c r="V688" t="s">
        <v>7192</v>
      </c>
      <c r="AB688" t="s">
        <v>6849</v>
      </c>
      <c r="AC688" t="s">
        <v>6850</v>
      </c>
    </row>
    <row r="689" spans="1:29" x14ac:dyDescent="0.3">
      <c r="A689" s="3">
        <v>932</v>
      </c>
      <c r="B689" s="3">
        <v>6</v>
      </c>
      <c r="C689" t="s">
        <v>2614</v>
      </c>
      <c r="D689">
        <v>1198517</v>
      </c>
      <c r="E689" t="s">
        <v>7454</v>
      </c>
      <c r="I689" t="s">
        <v>7455</v>
      </c>
      <c r="J689" t="s">
        <v>7456</v>
      </c>
      <c r="L689">
        <v>22</v>
      </c>
      <c r="M689" t="s">
        <v>7457</v>
      </c>
      <c r="N689" t="s">
        <v>7458</v>
      </c>
      <c r="O689" t="s">
        <v>7459</v>
      </c>
      <c r="P689" s="7">
        <v>38991</v>
      </c>
      <c r="Q689">
        <v>2</v>
      </c>
      <c r="R689">
        <v>4</v>
      </c>
      <c r="T689" t="s">
        <v>2681</v>
      </c>
      <c r="U689">
        <v>2006</v>
      </c>
      <c r="V689" t="s">
        <v>7460</v>
      </c>
      <c r="AB689" t="s">
        <v>2705</v>
      </c>
      <c r="AC689" t="s">
        <v>2674</v>
      </c>
    </row>
    <row r="690" spans="1:29" x14ac:dyDescent="0.3">
      <c r="A690" s="3">
        <v>933</v>
      </c>
      <c r="B690" s="3">
        <v>6</v>
      </c>
      <c r="C690" t="s">
        <v>2614</v>
      </c>
      <c r="D690">
        <v>2125627</v>
      </c>
      <c r="E690" t="s">
        <v>7300</v>
      </c>
      <c r="I690" t="s">
        <v>7301</v>
      </c>
      <c r="J690" t="s">
        <v>7302</v>
      </c>
      <c r="L690">
        <v>16</v>
      </c>
      <c r="M690" t="s">
        <v>7303</v>
      </c>
      <c r="N690" t="s">
        <v>7304</v>
      </c>
      <c r="O690" t="s">
        <v>5913</v>
      </c>
      <c r="P690" t="s">
        <v>7171</v>
      </c>
      <c r="Q690">
        <v>35</v>
      </c>
      <c r="R690">
        <v>2</v>
      </c>
      <c r="T690" t="s">
        <v>3351</v>
      </c>
      <c r="U690">
        <v>2012</v>
      </c>
      <c r="V690" t="s">
        <v>5915</v>
      </c>
      <c r="AB690" t="s">
        <v>5916</v>
      </c>
      <c r="AC690" t="s">
        <v>5917</v>
      </c>
    </row>
    <row r="691" spans="1:29" x14ac:dyDescent="0.3">
      <c r="A691" s="3">
        <v>934</v>
      </c>
      <c r="B691" s="3">
        <v>6</v>
      </c>
      <c r="C691" t="s">
        <v>2614</v>
      </c>
      <c r="D691">
        <v>2442640</v>
      </c>
      <c r="E691" t="s">
        <v>7431</v>
      </c>
      <c r="I691" t="s">
        <v>7432</v>
      </c>
      <c r="J691" t="s">
        <v>7433</v>
      </c>
      <c r="L691">
        <v>21</v>
      </c>
      <c r="M691" t="s">
        <v>7434</v>
      </c>
      <c r="U691">
        <v>2012</v>
      </c>
      <c r="W691" t="s">
        <v>7435</v>
      </c>
      <c r="X691" t="s">
        <v>7436</v>
      </c>
      <c r="Z691" t="s">
        <v>7437</v>
      </c>
      <c r="AA691" t="s">
        <v>7438</v>
      </c>
      <c r="AB691" t="s">
        <v>2683</v>
      </c>
      <c r="AC691" t="s">
        <v>2674</v>
      </c>
    </row>
    <row r="692" spans="1:29" x14ac:dyDescent="0.3">
      <c r="A692" s="3">
        <v>935</v>
      </c>
      <c r="B692" s="3">
        <v>6</v>
      </c>
      <c r="C692" t="s">
        <v>2614</v>
      </c>
      <c r="D692">
        <v>2905410</v>
      </c>
      <c r="E692" t="s">
        <v>7447</v>
      </c>
      <c r="I692" t="s">
        <v>7448</v>
      </c>
      <c r="J692" t="s">
        <v>7449</v>
      </c>
      <c r="L692">
        <v>20</v>
      </c>
      <c r="M692" t="s">
        <v>7450</v>
      </c>
      <c r="N692" t="s">
        <v>7451</v>
      </c>
      <c r="O692" t="s">
        <v>7452</v>
      </c>
      <c r="P692" s="7">
        <v>42491</v>
      </c>
      <c r="Q692">
        <v>42</v>
      </c>
      <c r="R692" t="s">
        <v>2895</v>
      </c>
      <c r="T692" t="s">
        <v>2755</v>
      </c>
      <c r="U692">
        <v>2016</v>
      </c>
      <c r="V692" t="s">
        <v>7453</v>
      </c>
      <c r="AB692" t="s">
        <v>2884</v>
      </c>
      <c r="AC692" t="s">
        <v>2695</v>
      </c>
    </row>
    <row r="693" spans="1:29" x14ac:dyDescent="0.3">
      <c r="A693" s="3">
        <v>936</v>
      </c>
      <c r="B693" s="3">
        <v>6</v>
      </c>
      <c r="C693" t="s">
        <v>2614</v>
      </c>
      <c r="D693">
        <v>2227136</v>
      </c>
      <c r="E693" t="s">
        <v>7439</v>
      </c>
      <c r="I693" t="s">
        <v>7440</v>
      </c>
      <c r="J693" t="s">
        <v>7441</v>
      </c>
      <c r="L693">
        <v>9</v>
      </c>
      <c r="M693" t="s">
        <v>7442</v>
      </c>
      <c r="U693">
        <v>2007</v>
      </c>
      <c r="W693" t="s">
        <v>7443</v>
      </c>
      <c r="X693" t="s">
        <v>7444</v>
      </c>
      <c r="AA693" t="s">
        <v>7346</v>
      </c>
      <c r="AB693" t="s">
        <v>7445</v>
      </c>
      <c r="AC693" t="s">
        <v>7446</v>
      </c>
    </row>
    <row r="694" spans="1:29" x14ac:dyDescent="0.3">
      <c r="A694" s="3">
        <v>937</v>
      </c>
      <c r="B694" s="3">
        <v>6</v>
      </c>
      <c r="C694" t="s">
        <v>2614</v>
      </c>
      <c r="D694">
        <v>1375436</v>
      </c>
      <c r="E694" t="s">
        <v>7467</v>
      </c>
      <c r="I694" t="s">
        <v>7468</v>
      </c>
      <c r="J694" t="s">
        <v>7469</v>
      </c>
      <c r="L694">
        <v>17</v>
      </c>
      <c r="M694" t="s">
        <v>7470</v>
      </c>
      <c r="N694" t="s">
        <v>7471</v>
      </c>
      <c r="O694" t="s">
        <v>4053</v>
      </c>
      <c r="P694" s="7">
        <v>39600</v>
      </c>
      <c r="Q694">
        <v>32</v>
      </c>
      <c r="R694">
        <v>3</v>
      </c>
      <c r="T694" t="s">
        <v>3563</v>
      </c>
      <c r="U694">
        <v>2008</v>
      </c>
      <c r="V694" t="s">
        <v>4054</v>
      </c>
      <c r="AB694" t="s">
        <v>3625</v>
      </c>
      <c r="AC694" t="s">
        <v>3626</v>
      </c>
    </row>
    <row r="695" spans="1:29" x14ac:dyDescent="0.3">
      <c r="A695" s="3">
        <v>938</v>
      </c>
      <c r="B695" s="3">
        <v>6</v>
      </c>
      <c r="C695" t="s">
        <v>2614</v>
      </c>
      <c r="D695">
        <v>1298402</v>
      </c>
      <c r="E695" t="s">
        <v>7367</v>
      </c>
      <c r="I695" t="s">
        <v>7368</v>
      </c>
      <c r="J695" t="s">
        <v>7369</v>
      </c>
      <c r="L695">
        <v>11</v>
      </c>
      <c r="M695" t="s">
        <v>7370</v>
      </c>
      <c r="N695" t="s">
        <v>7371</v>
      </c>
      <c r="O695" t="s">
        <v>7372</v>
      </c>
      <c r="P695" s="7">
        <v>39356</v>
      </c>
      <c r="Q695">
        <v>17</v>
      </c>
      <c r="R695">
        <v>3</v>
      </c>
      <c r="T695" t="s">
        <v>2681</v>
      </c>
      <c r="U695">
        <v>2007</v>
      </c>
      <c r="V695" t="s">
        <v>7373</v>
      </c>
      <c r="AB695" t="s">
        <v>2867</v>
      </c>
      <c r="AC695" t="s">
        <v>2674</v>
      </c>
    </row>
    <row r="696" spans="1:29" x14ac:dyDescent="0.3">
      <c r="A696" s="3">
        <v>939</v>
      </c>
      <c r="B696" s="3">
        <v>6</v>
      </c>
      <c r="C696" t="s">
        <v>2614</v>
      </c>
      <c r="D696">
        <v>1709292</v>
      </c>
      <c r="E696" t="s">
        <v>7374</v>
      </c>
      <c r="I696" t="s">
        <v>7375</v>
      </c>
      <c r="J696" t="s">
        <v>7376</v>
      </c>
      <c r="L696">
        <v>10</v>
      </c>
      <c r="M696" t="s">
        <v>7377</v>
      </c>
      <c r="N696" t="s">
        <v>7378</v>
      </c>
      <c r="O696" t="s">
        <v>7043</v>
      </c>
      <c r="P696" t="s">
        <v>7379</v>
      </c>
      <c r="Q696">
        <v>24</v>
      </c>
      <c r="R696">
        <v>3</v>
      </c>
      <c r="T696" t="s">
        <v>3351</v>
      </c>
      <c r="U696">
        <v>2006</v>
      </c>
      <c r="V696" t="s">
        <v>7044</v>
      </c>
      <c r="AB696" t="s">
        <v>3261</v>
      </c>
      <c r="AC696" t="s">
        <v>3262</v>
      </c>
    </row>
    <row r="697" spans="1:29" x14ac:dyDescent="0.3">
      <c r="A697" s="3">
        <v>940</v>
      </c>
      <c r="B697" s="3">
        <v>6</v>
      </c>
      <c r="C697" t="s">
        <v>2614</v>
      </c>
      <c r="D697">
        <v>1225639</v>
      </c>
      <c r="E697" t="s">
        <v>7398</v>
      </c>
      <c r="I697" t="s">
        <v>7399</v>
      </c>
      <c r="J697" t="s">
        <v>7400</v>
      </c>
      <c r="L697">
        <v>14</v>
      </c>
      <c r="M697" t="s">
        <v>7401</v>
      </c>
      <c r="N697" t="s">
        <v>7402</v>
      </c>
      <c r="O697" t="s">
        <v>3961</v>
      </c>
      <c r="P697" t="s">
        <v>6944</v>
      </c>
      <c r="Q697">
        <v>222</v>
      </c>
      <c r="R697">
        <v>1</v>
      </c>
      <c r="T697" t="s">
        <v>3351</v>
      </c>
      <c r="U697">
        <v>2007</v>
      </c>
      <c r="V697" t="s">
        <v>3963</v>
      </c>
      <c r="AB697" t="s">
        <v>3964</v>
      </c>
      <c r="AC697" t="s">
        <v>2936</v>
      </c>
    </row>
    <row r="698" spans="1:29" x14ac:dyDescent="0.3">
      <c r="A698" s="3">
        <v>941</v>
      </c>
      <c r="B698" s="3">
        <v>6</v>
      </c>
      <c r="C698" t="s">
        <v>2614</v>
      </c>
      <c r="D698">
        <v>2978791</v>
      </c>
      <c r="E698" t="s">
        <v>7380</v>
      </c>
      <c r="I698" t="s">
        <v>7381</v>
      </c>
      <c r="J698" t="s">
        <v>7382</v>
      </c>
      <c r="L698">
        <v>15</v>
      </c>
      <c r="M698" t="s">
        <v>7383</v>
      </c>
      <c r="N698" t="s">
        <v>7384</v>
      </c>
      <c r="U698">
        <v>2015</v>
      </c>
      <c r="W698" t="s">
        <v>7385</v>
      </c>
      <c r="X698" t="s">
        <v>7386</v>
      </c>
      <c r="Z698" t="s">
        <v>7387</v>
      </c>
      <c r="AA698" t="s">
        <v>7388</v>
      </c>
      <c r="AB698" t="s">
        <v>2683</v>
      </c>
      <c r="AC698" t="s">
        <v>2674</v>
      </c>
    </row>
    <row r="699" spans="1:29" x14ac:dyDescent="0.3">
      <c r="A699" s="3">
        <v>942</v>
      </c>
      <c r="B699" s="3">
        <v>6</v>
      </c>
      <c r="C699" t="s">
        <v>2614</v>
      </c>
      <c r="D699">
        <v>1848081</v>
      </c>
      <c r="E699" t="s">
        <v>7531</v>
      </c>
      <c r="I699" t="s">
        <v>7532</v>
      </c>
      <c r="J699" t="s">
        <v>7533</v>
      </c>
      <c r="L699">
        <v>8</v>
      </c>
      <c r="M699" t="s">
        <v>7534</v>
      </c>
      <c r="N699" t="s">
        <v>7535</v>
      </c>
      <c r="U699">
        <v>2010</v>
      </c>
      <c r="W699" t="s">
        <v>4203</v>
      </c>
      <c r="X699" t="s">
        <v>4204</v>
      </c>
      <c r="Z699" t="s">
        <v>4205</v>
      </c>
      <c r="AB699" t="s">
        <v>2623</v>
      </c>
      <c r="AC699" t="s">
        <v>2624</v>
      </c>
    </row>
    <row r="700" spans="1:29" x14ac:dyDescent="0.3">
      <c r="A700" s="3">
        <v>943</v>
      </c>
      <c r="B700" s="3">
        <v>6</v>
      </c>
      <c r="C700" t="s">
        <v>2614</v>
      </c>
      <c r="D700">
        <v>2424428</v>
      </c>
      <c r="E700" t="s">
        <v>7686</v>
      </c>
      <c r="I700" t="s">
        <v>7687</v>
      </c>
      <c r="J700" t="s">
        <v>7688</v>
      </c>
      <c r="L700">
        <v>4</v>
      </c>
      <c r="M700" t="s">
        <v>7689</v>
      </c>
      <c r="N700" t="s">
        <v>7690</v>
      </c>
      <c r="U700">
        <v>2012</v>
      </c>
      <c r="W700" t="s">
        <v>7081</v>
      </c>
      <c r="X700" t="s">
        <v>7082</v>
      </c>
      <c r="Z700" t="s">
        <v>7083</v>
      </c>
      <c r="AA700" t="s">
        <v>7084</v>
      </c>
      <c r="AB700" t="s">
        <v>2705</v>
      </c>
      <c r="AC700" t="s">
        <v>2674</v>
      </c>
    </row>
    <row r="701" spans="1:29" x14ac:dyDescent="0.3">
      <c r="A701" s="3">
        <v>944</v>
      </c>
      <c r="B701" s="3">
        <v>6</v>
      </c>
      <c r="C701" t="s">
        <v>2614</v>
      </c>
      <c r="D701">
        <v>2017394</v>
      </c>
      <c r="E701" t="s">
        <v>7502</v>
      </c>
      <c r="I701" t="s">
        <v>7503</v>
      </c>
      <c r="J701" t="s">
        <v>7504</v>
      </c>
      <c r="L701">
        <v>21</v>
      </c>
      <c r="M701" t="s">
        <v>7505</v>
      </c>
      <c r="O701" t="s">
        <v>6171</v>
      </c>
      <c r="P701" s="7">
        <v>39692</v>
      </c>
      <c r="Q701">
        <v>32</v>
      </c>
      <c r="R701">
        <v>3</v>
      </c>
      <c r="T701" t="s">
        <v>3131</v>
      </c>
      <c r="U701">
        <v>2008</v>
      </c>
      <c r="V701" t="s">
        <v>6172</v>
      </c>
      <c r="AB701" t="s">
        <v>6173</v>
      </c>
      <c r="AC701" t="s">
        <v>4467</v>
      </c>
    </row>
    <row r="702" spans="1:29" x14ac:dyDescent="0.3">
      <c r="A702" s="3">
        <v>945</v>
      </c>
      <c r="B702" s="3">
        <v>6</v>
      </c>
      <c r="C702" t="s">
        <v>2614</v>
      </c>
      <c r="D702">
        <v>2982737</v>
      </c>
      <c r="E702" t="s">
        <v>7423</v>
      </c>
      <c r="I702" t="s">
        <v>7424</v>
      </c>
      <c r="J702" t="s">
        <v>7425</v>
      </c>
      <c r="L702">
        <v>8</v>
      </c>
      <c r="M702" t="s">
        <v>7426</v>
      </c>
      <c r="N702" t="s">
        <v>7427</v>
      </c>
      <c r="U702">
        <v>2015</v>
      </c>
      <c r="W702" t="s">
        <v>7428</v>
      </c>
      <c r="X702" t="s">
        <v>7429</v>
      </c>
      <c r="Z702" t="s">
        <v>7430</v>
      </c>
      <c r="AA702" t="s">
        <v>2652</v>
      </c>
      <c r="AB702" t="s">
        <v>2653</v>
      </c>
      <c r="AC702" t="s">
        <v>2654</v>
      </c>
    </row>
    <row r="703" spans="1:29" x14ac:dyDescent="0.3">
      <c r="A703" s="3">
        <v>946</v>
      </c>
      <c r="B703" s="3">
        <v>6</v>
      </c>
      <c r="C703" t="s">
        <v>2614</v>
      </c>
      <c r="D703">
        <v>247167</v>
      </c>
      <c r="E703" t="s">
        <v>7536</v>
      </c>
      <c r="I703" t="s">
        <v>7537</v>
      </c>
      <c r="J703" t="s">
        <v>7538</v>
      </c>
      <c r="L703">
        <v>12</v>
      </c>
      <c r="M703" t="s">
        <v>7539</v>
      </c>
      <c r="N703" t="s">
        <v>7540</v>
      </c>
      <c r="O703" t="s">
        <v>4788</v>
      </c>
      <c r="P703" t="s">
        <v>7541</v>
      </c>
      <c r="Q703">
        <v>22</v>
      </c>
      <c r="R703">
        <v>10</v>
      </c>
      <c r="T703" t="s">
        <v>2692</v>
      </c>
      <c r="U703">
        <v>1996</v>
      </c>
      <c r="V703" t="s">
        <v>4789</v>
      </c>
      <c r="AB703" t="s">
        <v>3555</v>
      </c>
      <c r="AC703" t="s">
        <v>3556</v>
      </c>
    </row>
    <row r="704" spans="1:29" x14ac:dyDescent="0.3">
      <c r="A704" s="3">
        <v>947</v>
      </c>
      <c r="B704" s="3">
        <v>6</v>
      </c>
      <c r="C704" t="s">
        <v>2614</v>
      </c>
      <c r="D704">
        <v>1035203</v>
      </c>
      <c r="E704" t="s">
        <v>7526</v>
      </c>
      <c r="I704" t="s">
        <v>7527</v>
      </c>
      <c r="J704" t="s">
        <v>7528</v>
      </c>
      <c r="L704">
        <v>11</v>
      </c>
      <c r="M704" t="s">
        <v>7529</v>
      </c>
      <c r="N704" t="s">
        <v>7530</v>
      </c>
      <c r="U704">
        <v>2004</v>
      </c>
      <c r="W704" t="s">
        <v>6601</v>
      </c>
      <c r="X704" t="s">
        <v>6602</v>
      </c>
      <c r="Z704" t="s">
        <v>6603</v>
      </c>
      <c r="AA704" t="s">
        <v>2674</v>
      </c>
      <c r="AB704" t="s">
        <v>2705</v>
      </c>
      <c r="AC704" t="s">
        <v>2674</v>
      </c>
    </row>
    <row r="705" spans="1:29" x14ac:dyDescent="0.3">
      <c r="A705" s="3">
        <v>948</v>
      </c>
      <c r="B705" s="3">
        <v>6</v>
      </c>
      <c r="C705" t="s">
        <v>2614</v>
      </c>
      <c r="D705">
        <v>3166014</v>
      </c>
      <c r="E705" t="s">
        <v>7403</v>
      </c>
      <c r="I705" t="s">
        <v>7404</v>
      </c>
      <c r="J705" t="s">
        <v>4743</v>
      </c>
      <c r="L705">
        <v>10</v>
      </c>
      <c r="M705" t="s">
        <v>7405</v>
      </c>
      <c r="N705" t="s">
        <v>7406</v>
      </c>
      <c r="O705" t="s">
        <v>7122</v>
      </c>
      <c r="P705" s="7">
        <v>43040</v>
      </c>
      <c r="Q705">
        <v>68</v>
      </c>
      <c r="R705" t="s">
        <v>2895</v>
      </c>
      <c r="T705" t="s">
        <v>2737</v>
      </c>
      <c r="U705">
        <v>2017</v>
      </c>
      <c r="V705" t="s">
        <v>7124</v>
      </c>
      <c r="AB705" t="s">
        <v>3555</v>
      </c>
      <c r="AC705" t="s">
        <v>5441</v>
      </c>
    </row>
    <row r="706" spans="1:29" x14ac:dyDescent="0.3">
      <c r="A706" s="3">
        <v>949</v>
      </c>
      <c r="B706" s="3">
        <v>6</v>
      </c>
      <c r="C706" t="s">
        <v>2614</v>
      </c>
      <c r="D706">
        <v>2483682</v>
      </c>
      <c r="E706" t="s">
        <v>7495</v>
      </c>
      <c r="I706" t="s">
        <v>7496</v>
      </c>
      <c r="J706" t="s">
        <v>7497</v>
      </c>
      <c r="K706">
        <v>49</v>
      </c>
      <c r="L706">
        <v>38</v>
      </c>
      <c r="M706" t="s">
        <v>7498</v>
      </c>
      <c r="N706" t="s">
        <v>7499</v>
      </c>
      <c r="O706" t="s">
        <v>7500</v>
      </c>
      <c r="P706" s="7">
        <v>41426</v>
      </c>
      <c r="Q706">
        <v>4</v>
      </c>
      <c r="R706">
        <v>3</v>
      </c>
      <c r="T706" t="s">
        <v>3168</v>
      </c>
      <c r="U706">
        <v>2013</v>
      </c>
      <c r="V706" t="s">
        <v>7501</v>
      </c>
      <c r="AB706" t="s">
        <v>2705</v>
      </c>
      <c r="AC706" t="s">
        <v>2674</v>
      </c>
    </row>
    <row r="707" spans="1:29" x14ac:dyDescent="0.3">
      <c r="A707" s="3">
        <v>950</v>
      </c>
      <c r="B707" s="3">
        <v>6</v>
      </c>
      <c r="C707" t="s">
        <v>2614</v>
      </c>
      <c r="D707">
        <v>1381949</v>
      </c>
      <c r="E707" t="s">
        <v>7570</v>
      </c>
      <c r="I707" t="s">
        <v>7571</v>
      </c>
      <c r="J707" t="s">
        <v>7572</v>
      </c>
      <c r="L707">
        <v>6</v>
      </c>
      <c r="M707" t="s">
        <v>7573</v>
      </c>
      <c r="N707" t="s">
        <v>7574</v>
      </c>
      <c r="U707">
        <v>2008</v>
      </c>
      <c r="W707" t="s">
        <v>7575</v>
      </c>
      <c r="X707" t="s">
        <v>7576</v>
      </c>
      <c r="Z707" t="s">
        <v>7577</v>
      </c>
      <c r="AB707" t="s">
        <v>2623</v>
      </c>
      <c r="AC707" t="s">
        <v>2624</v>
      </c>
    </row>
    <row r="708" spans="1:29" x14ac:dyDescent="0.3">
      <c r="A708" s="3">
        <v>951</v>
      </c>
      <c r="B708" s="3">
        <v>6</v>
      </c>
      <c r="C708" t="s">
        <v>2614</v>
      </c>
      <c r="D708">
        <v>3124756</v>
      </c>
      <c r="E708" t="s">
        <v>7557</v>
      </c>
      <c r="I708" t="s">
        <v>7558</v>
      </c>
      <c r="J708" t="s">
        <v>3096</v>
      </c>
      <c r="K708">
        <v>3</v>
      </c>
      <c r="L708">
        <v>6</v>
      </c>
      <c r="M708" t="s">
        <v>7559</v>
      </c>
      <c r="N708" t="s">
        <v>7560</v>
      </c>
      <c r="U708">
        <v>2017</v>
      </c>
      <c r="W708" t="s">
        <v>7561</v>
      </c>
      <c r="X708" t="s">
        <v>7562</v>
      </c>
      <c r="Z708" t="s">
        <v>7563</v>
      </c>
      <c r="AA708" t="s">
        <v>7564</v>
      </c>
      <c r="AB708" t="s">
        <v>2705</v>
      </c>
      <c r="AC708" t="s">
        <v>2674</v>
      </c>
    </row>
    <row r="709" spans="1:29" x14ac:dyDescent="0.3">
      <c r="A709" s="3">
        <v>952</v>
      </c>
      <c r="B709" s="3">
        <v>6</v>
      </c>
      <c r="C709" t="s">
        <v>2614</v>
      </c>
      <c r="D709">
        <v>3193617</v>
      </c>
      <c r="E709" t="s">
        <v>7588</v>
      </c>
      <c r="I709" t="s">
        <v>7589</v>
      </c>
      <c r="J709" t="s">
        <v>6485</v>
      </c>
      <c r="L709">
        <v>17</v>
      </c>
      <c r="M709" t="s">
        <v>7590</v>
      </c>
      <c r="N709" t="s">
        <v>7591</v>
      </c>
      <c r="O709" t="s">
        <v>4948</v>
      </c>
      <c r="P709" s="7">
        <v>43101</v>
      </c>
      <c r="Q709">
        <v>34</v>
      </c>
      <c r="R709">
        <v>1</v>
      </c>
      <c r="T709" t="s">
        <v>2859</v>
      </c>
      <c r="U709">
        <v>2018</v>
      </c>
      <c r="V709" t="s">
        <v>4949</v>
      </c>
      <c r="AB709" t="s">
        <v>4950</v>
      </c>
      <c r="AC709" t="s">
        <v>4951</v>
      </c>
    </row>
    <row r="710" spans="1:29" x14ac:dyDescent="0.3">
      <c r="A710" s="3">
        <v>953</v>
      </c>
      <c r="B710" s="3">
        <v>6</v>
      </c>
      <c r="C710" t="s">
        <v>2614</v>
      </c>
      <c r="D710">
        <v>2644170</v>
      </c>
      <c r="E710" t="s">
        <v>7597</v>
      </c>
      <c r="I710" t="s">
        <v>7598</v>
      </c>
      <c r="J710" t="s">
        <v>7599</v>
      </c>
      <c r="K710">
        <v>20</v>
      </c>
      <c r="L710">
        <v>8</v>
      </c>
      <c r="M710" t="s">
        <v>7600</v>
      </c>
      <c r="N710" t="s">
        <v>7601</v>
      </c>
      <c r="U710">
        <v>2014</v>
      </c>
      <c r="W710" t="s">
        <v>7602</v>
      </c>
      <c r="X710" t="s">
        <v>7603</v>
      </c>
      <c r="Z710" t="s">
        <v>7604</v>
      </c>
      <c r="AA710" t="s">
        <v>3124</v>
      </c>
      <c r="AB710" t="s">
        <v>2705</v>
      </c>
      <c r="AC710" t="s">
        <v>2674</v>
      </c>
    </row>
    <row r="711" spans="1:29" x14ac:dyDescent="0.3">
      <c r="A711" s="3">
        <v>954</v>
      </c>
      <c r="B711" s="3">
        <v>6</v>
      </c>
      <c r="C711" t="s">
        <v>2614</v>
      </c>
      <c r="D711">
        <v>1923158</v>
      </c>
      <c r="E711" t="s">
        <v>7477</v>
      </c>
      <c r="I711" t="s">
        <v>7478</v>
      </c>
      <c r="J711" t="s">
        <v>7479</v>
      </c>
      <c r="L711">
        <v>13</v>
      </c>
      <c r="M711" t="s">
        <v>7480</v>
      </c>
      <c r="N711" t="s">
        <v>7481</v>
      </c>
      <c r="O711" t="s">
        <v>4692</v>
      </c>
      <c r="P711" t="s">
        <v>6252</v>
      </c>
      <c r="Q711">
        <v>55</v>
      </c>
      <c r="R711">
        <v>4</v>
      </c>
      <c r="T711" t="s">
        <v>2770</v>
      </c>
      <c r="U711">
        <v>2011</v>
      </c>
      <c r="V711" t="s">
        <v>4693</v>
      </c>
      <c r="AB711" t="s">
        <v>2884</v>
      </c>
      <c r="AC711" t="s">
        <v>2695</v>
      </c>
    </row>
    <row r="712" spans="1:29" x14ac:dyDescent="0.3">
      <c r="A712" s="3">
        <v>955</v>
      </c>
      <c r="B712" s="3">
        <v>6</v>
      </c>
      <c r="C712" t="s">
        <v>2614</v>
      </c>
      <c r="D712">
        <v>1266107</v>
      </c>
      <c r="E712" t="s">
        <v>7550</v>
      </c>
      <c r="I712" t="s">
        <v>7551</v>
      </c>
      <c r="J712" t="s">
        <v>7552</v>
      </c>
      <c r="L712">
        <v>15</v>
      </c>
      <c r="M712" t="s">
        <v>7553</v>
      </c>
      <c r="N712" t="s">
        <v>7554</v>
      </c>
      <c r="O712" t="s">
        <v>4480</v>
      </c>
      <c r="P712" t="s">
        <v>7555</v>
      </c>
      <c r="Q712">
        <v>70</v>
      </c>
      <c r="R712" t="s">
        <v>7556</v>
      </c>
      <c r="T712" t="s">
        <v>2671</v>
      </c>
      <c r="U712">
        <v>2007</v>
      </c>
      <c r="V712" t="s">
        <v>4481</v>
      </c>
      <c r="AB712" t="s">
        <v>2884</v>
      </c>
      <c r="AC712" t="s">
        <v>2695</v>
      </c>
    </row>
    <row r="713" spans="1:29" x14ac:dyDescent="0.3">
      <c r="A713" s="3">
        <v>956</v>
      </c>
      <c r="B713" s="3">
        <v>6</v>
      </c>
      <c r="C713" t="s">
        <v>2614</v>
      </c>
      <c r="D713">
        <v>861232</v>
      </c>
      <c r="E713" t="s">
        <v>7666</v>
      </c>
      <c r="I713" t="s">
        <v>7667</v>
      </c>
      <c r="J713" t="s">
        <v>7668</v>
      </c>
      <c r="L713">
        <v>11</v>
      </c>
      <c r="M713" t="s">
        <v>7669</v>
      </c>
      <c r="N713" t="s">
        <v>7670</v>
      </c>
      <c r="O713" t="s">
        <v>3811</v>
      </c>
      <c r="P713" s="7">
        <v>37773</v>
      </c>
      <c r="Q713">
        <v>34</v>
      </c>
      <c r="R713">
        <v>2</v>
      </c>
      <c r="T713" t="s">
        <v>3563</v>
      </c>
      <c r="U713">
        <v>2003</v>
      </c>
      <c r="V713" t="s">
        <v>3813</v>
      </c>
      <c r="AB713" t="s">
        <v>3814</v>
      </c>
      <c r="AC713" t="s">
        <v>3815</v>
      </c>
    </row>
    <row r="714" spans="1:29" x14ac:dyDescent="0.3">
      <c r="A714" s="3">
        <v>957</v>
      </c>
      <c r="B714" s="3">
        <v>6</v>
      </c>
      <c r="C714" t="s">
        <v>2614</v>
      </c>
      <c r="D714">
        <v>2459486</v>
      </c>
      <c r="E714" t="s">
        <v>7592</v>
      </c>
      <c r="I714" t="s">
        <v>7593</v>
      </c>
      <c r="J714" t="s">
        <v>7594</v>
      </c>
      <c r="L714">
        <v>16</v>
      </c>
      <c r="M714" t="s">
        <v>7595</v>
      </c>
      <c r="N714" t="s">
        <v>7596</v>
      </c>
      <c r="O714" t="s">
        <v>3553</v>
      </c>
      <c r="P714" t="s">
        <v>5812</v>
      </c>
      <c r="Q714">
        <v>40</v>
      </c>
      <c r="R714">
        <v>10</v>
      </c>
      <c r="T714" t="s">
        <v>2671</v>
      </c>
      <c r="U714">
        <v>2013</v>
      </c>
      <c r="V714" t="s">
        <v>3554</v>
      </c>
      <c r="AB714" t="s">
        <v>3555</v>
      </c>
      <c r="AC714" t="s">
        <v>3556</v>
      </c>
    </row>
    <row r="715" spans="1:29" x14ac:dyDescent="0.3">
      <c r="A715" s="3">
        <v>958</v>
      </c>
      <c r="B715" s="3">
        <v>6</v>
      </c>
      <c r="C715" t="s">
        <v>2614</v>
      </c>
      <c r="D715">
        <v>79825</v>
      </c>
      <c r="E715" t="s">
        <v>7565</v>
      </c>
      <c r="I715" t="s">
        <v>7566</v>
      </c>
      <c r="J715" t="s">
        <v>7567</v>
      </c>
      <c r="L715">
        <v>10</v>
      </c>
      <c r="M715" t="s">
        <v>7568</v>
      </c>
      <c r="N715" t="s">
        <v>7569</v>
      </c>
      <c r="O715" t="s">
        <v>4164</v>
      </c>
      <c r="P715" s="7">
        <v>32964</v>
      </c>
      <c r="Q715">
        <v>39</v>
      </c>
      <c r="R715">
        <v>4</v>
      </c>
      <c r="T715" t="s">
        <v>2770</v>
      </c>
      <c r="U715">
        <v>1990</v>
      </c>
      <c r="V715" t="s">
        <v>4165</v>
      </c>
      <c r="AB715" t="s">
        <v>2623</v>
      </c>
      <c r="AC715" t="s">
        <v>2624</v>
      </c>
    </row>
    <row r="716" spans="1:29" x14ac:dyDescent="0.3">
      <c r="A716" s="3">
        <v>959</v>
      </c>
      <c r="B716" s="3">
        <v>6</v>
      </c>
      <c r="C716" t="s">
        <v>2614</v>
      </c>
      <c r="D716">
        <v>1375437</v>
      </c>
      <c r="E716" t="s">
        <v>7583</v>
      </c>
      <c r="I716" t="s">
        <v>7584</v>
      </c>
      <c r="J716" t="s">
        <v>7585</v>
      </c>
      <c r="L716">
        <v>31</v>
      </c>
      <c r="M716" t="s">
        <v>7586</v>
      </c>
      <c r="N716" t="s">
        <v>7587</v>
      </c>
      <c r="O716" t="s">
        <v>4053</v>
      </c>
      <c r="P716" s="7">
        <v>39600</v>
      </c>
      <c r="Q716">
        <v>32</v>
      </c>
      <c r="R716">
        <v>3</v>
      </c>
      <c r="T716" t="s">
        <v>3563</v>
      </c>
      <c r="U716">
        <v>2008</v>
      </c>
      <c r="V716" t="s">
        <v>4054</v>
      </c>
      <c r="AB716" t="s">
        <v>3625</v>
      </c>
      <c r="AC716" t="s">
        <v>3626</v>
      </c>
    </row>
    <row r="717" spans="1:29" x14ac:dyDescent="0.3">
      <c r="A717" s="3">
        <v>960</v>
      </c>
      <c r="B717" s="3">
        <v>6</v>
      </c>
      <c r="C717" t="s">
        <v>2614</v>
      </c>
      <c r="D717">
        <v>1544181</v>
      </c>
      <c r="E717" t="s">
        <v>7654</v>
      </c>
      <c r="I717" t="s">
        <v>7655</v>
      </c>
      <c r="J717" t="s">
        <v>7656</v>
      </c>
      <c r="L717">
        <v>10</v>
      </c>
      <c r="M717" t="s">
        <v>7657</v>
      </c>
      <c r="N717" t="s">
        <v>7658</v>
      </c>
      <c r="O717" t="s">
        <v>4552</v>
      </c>
      <c r="P717" s="7">
        <v>39904</v>
      </c>
      <c r="Q717">
        <v>6</v>
      </c>
      <c r="R717">
        <v>2</v>
      </c>
      <c r="T717" t="s">
        <v>2770</v>
      </c>
      <c r="U717">
        <v>2009</v>
      </c>
      <c r="V717" t="s">
        <v>4553</v>
      </c>
      <c r="AB717" t="s">
        <v>4554</v>
      </c>
      <c r="AC717" t="s">
        <v>4555</v>
      </c>
    </row>
    <row r="718" spans="1:29" x14ac:dyDescent="0.3">
      <c r="A718" s="3">
        <v>961</v>
      </c>
      <c r="B718" s="3">
        <v>6</v>
      </c>
      <c r="C718" t="s">
        <v>2614</v>
      </c>
      <c r="D718">
        <v>876947</v>
      </c>
      <c r="I718" t="s">
        <v>7461</v>
      </c>
      <c r="J718" t="s">
        <v>7462</v>
      </c>
      <c r="M718" t="s">
        <v>7463</v>
      </c>
      <c r="U718">
        <v>1995</v>
      </c>
      <c r="W718" t="s">
        <v>7464</v>
      </c>
      <c r="X718" t="s">
        <v>7465</v>
      </c>
      <c r="Z718" t="s">
        <v>7466</v>
      </c>
      <c r="AB718" t="s">
        <v>2623</v>
      </c>
      <c r="AC718" t="s">
        <v>2624</v>
      </c>
    </row>
    <row r="719" spans="1:29" x14ac:dyDescent="0.3">
      <c r="A719" s="3">
        <v>962</v>
      </c>
      <c r="B719" s="3">
        <v>6</v>
      </c>
      <c r="C719" t="s">
        <v>2614</v>
      </c>
      <c r="D719">
        <v>2397744</v>
      </c>
      <c r="E719" t="s">
        <v>7472</v>
      </c>
      <c r="I719" t="s">
        <v>7473</v>
      </c>
      <c r="J719" t="s">
        <v>7474</v>
      </c>
      <c r="L719">
        <v>14</v>
      </c>
      <c r="M719" t="s">
        <v>7475</v>
      </c>
      <c r="N719" t="s">
        <v>7476</v>
      </c>
      <c r="O719" t="s">
        <v>3918</v>
      </c>
      <c r="P719" t="s">
        <v>3593</v>
      </c>
      <c r="Q719">
        <v>286</v>
      </c>
      <c r="T719" t="s">
        <v>3131</v>
      </c>
      <c r="U719">
        <v>2012</v>
      </c>
      <c r="V719" t="s">
        <v>3920</v>
      </c>
      <c r="AB719" t="s">
        <v>2884</v>
      </c>
      <c r="AC719" t="s">
        <v>2695</v>
      </c>
    </row>
    <row r="720" spans="1:29" x14ac:dyDescent="0.3">
      <c r="A720" s="3">
        <v>963</v>
      </c>
      <c r="B720" s="3">
        <v>6</v>
      </c>
      <c r="C720" t="s">
        <v>2614</v>
      </c>
      <c r="D720">
        <v>2977365</v>
      </c>
      <c r="E720" t="s">
        <v>7605</v>
      </c>
      <c r="I720" t="s">
        <v>7606</v>
      </c>
      <c r="J720" t="s">
        <v>7607</v>
      </c>
      <c r="L720">
        <v>16</v>
      </c>
      <c r="M720" t="s">
        <v>7608</v>
      </c>
      <c r="N720" t="s">
        <v>7609</v>
      </c>
      <c r="U720">
        <v>2015</v>
      </c>
      <c r="W720" t="s">
        <v>7610</v>
      </c>
      <c r="Z720" t="s">
        <v>7611</v>
      </c>
      <c r="AB720" t="s">
        <v>2642</v>
      </c>
      <c r="AC720" t="s">
        <v>2643</v>
      </c>
    </row>
    <row r="721" spans="1:29" x14ac:dyDescent="0.3">
      <c r="A721" s="3">
        <v>964</v>
      </c>
      <c r="B721" s="3">
        <v>6</v>
      </c>
      <c r="C721" t="s">
        <v>2614</v>
      </c>
      <c r="D721">
        <v>2589547</v>
      </c>
      <c r="E721" t="s">
        <v>7712</v>
      </c>
      <c r="I721" t="s">
        <v>7713</v>
      </c>
      <c r="J721" t="s">
        <v>7714</v>
      </c>
      <c r="L721">
        <v>42</v>
      </c>
      <c r="M721" t="s">
        <v>7715</v>
      </c>
      <c r="N721" t="s">
        <v>7716</v>
      </c>
      <c r="O721" t="s">
        <v>4637</v>
      </c>
      <c r="P721" s="7">
        <v>41579</v>
      </c>
      <c r="Q721">
        <v>93</v>
      </c>
      <c r="R721" s="9">
        <v>43134</v>
      </c>
      <c r="T721" t="s">
        <v>2737</v>
      </c>
      <c r="U721">
        <v>2013</v>
      </c>
      <c r="V721" t="s">
        <v>4638</v>
      </c>
      <c r="AB721" t="s">
        <v>3625</v>
      </c>
      <c r="AC721" t="s">
        <v>3626</v>
      </c>
    </row>
    <row r="722" spans="1:29" x14ac:dyDescent="0.3">
      <c r="A722" s="3">
        <v>965</v>
      </c>
      <c r="B722" s="3">
        <v>6</v>
      </c>
      <c r="C722" t="s">
        <v>2614</v>
      </c>
      <c r="D722">
        <v>2852934</v>
      </c>
      <c r="E722" t="s">
        <v>7717</v>
      </c>
      <c r="I722" t="s">
        <v>7718</v>
      </c>
      <c r="J722" t="s">
        <v>7719</v>
      </c>
      <c r="L722">
        <v>15</v>
      </c>
      <c r="M722" t="s">
        <v>7720</v>
      </c>
      <c r="N722" t="s">
        <v>7721</v>
      </c>
      <c r="O722" t="s">
        <v>4692</v>
      </c>
      <c r="P722" s="7">
        <v>42430</v>
      </c>
      <c r="Q722">
        <v>95</v>
      </c>
      <c r="R722" t="s">
        <v>2895</v>
      </c>
      <c r="T722" t="s">
        <v>3351</v>
      </c>
      <c r="U722">
        <v>2016</v>
      </c>
      <c r="V722" t="s">
        <v>4693</v>
      </c>
      <c r="AB722" t="s">
        <v>2884</v>
      </c>
      <c r="AC722" t="s">
        <v>2695</v>
      </c>
    </row>
    <row r="723" spans="1:29" x14ac:dyDescent="0.3">
      <c r="A723" s="3">
        <v>966</v>
      </c>
      <c r="B723" s="3">
        <v>6</v>
      </c>
      <c r="C723" t="s">
        <v>2614</v>
      </c>
      <c r="D723">
        <v>2863483</v>
      </c>
      <c r="E723" t="s">
        <v>7704</v>
      </c>
      <c r="I723" t="s">
        <v>7705</v>
      </c>
      <c r="J723" t="s">
        <v>7706</v>
      </c>
      <c r="L723">
        <v>5</v>
      </c>
      <c r="M723" t="s">
        <v>7707</v>
      </c>
      <c r="N723" t="s">
        <v>7708</v>
      </c>
      <c r="U723">
        <v>2015</v>
      </c>
      <c r="W723" t="s">
        <v>7709</v>
      </c>
      <c r="X723" t="s">
        <v>7710</v>
      </c>
      <c r="Z723" t="s">
        <v>7711</v>
      </c>
      <c r="AB723" t="s">
        <v>2623</v>
      </c>
      <c r="AC723" t="s">
        <v>2624</v>
      </c>
    </row>
    <row r="724" spans="1:29" x14ac:dyDescent="0.3">
      <c r="A724" s="3">
        <v>967</v>
      </c>
      <c r="B724" s="3">
        <v>6</v>
      </c>
      <c r="C724" t="s">
        <v>2614</v>
      </c>
      <c r="D724">
        <v>292852</v>
      </c>
      <c r="E724" t="s">
        <v>7888</v>
      </c>
      <c r="I724" t="s">
        <v>7889</v>
      </c>
      <c r="J724" t="s">
        <v>7890</v>
      </c>
      <c r="L724">
        <v>14</v>
      </c>
      <c r="M724" t="s">
        <v>7891</v>
      </c>
      <c r="N724" t="s">
        <v>7892</v>
      </c>
      <c r="O724" t="s">
        <v>6553</v>
      </c>
      <c r="P724" s="7">
        <v>36100</v>
      </c>
      <c r="Q724">
        <v>9</v>
      </c>
      <c r="R724">
        <v>11</v>
      </c>
      <c r="T724" t="s">
        <v>2737</v>
      </c>
      <c r="U724">
        <v>1998</v>
      </c>
      <c r="V724" t="s">
        <v>6554</v>
      </c>
      <c r="AB724" t="s">
        <v>2739</v>
      </c>
      <c r="AC724" t="s">
        <v>2740</v>
      </c>
    </row>
    <row r="725" spans="1:29" x14ac:dyDescent="0.3">
      <c r="A725" s="3">
        <v>968</v>
      </c>
      <c r="B725" s="3">
        <v>6</v>
      </c>
      <c r="C725" t="s">
        <v>2614</v>
      </c>
      <c r="D725">
        <v>2374260</v>
      </c>
      <c r="E725" t="s">
        <v>7691</v>
      </c>
      <c r="I725" t="s">
        <v>7692</v>
      </c>
      <c r="J725" t="s">
        <v>7693</v>
      </c>
      <c r="L725">
        <v>6</v>
      </c>
      <c r="M725" t="s">
        <v>7694</v>
      </c>
      <c r="N725" t="s">
        <v>7695</v>
      </c>
      <c r="U725">
        <v>2012</v>
      </c>
      <c r="W725" t="s">
        <v>7696</v>
      </c>
      <c r="X725" t="s">
        <v>7697</v>
      </c>
      <c r="Z725" t="s">
        <v>7698</v>
      </c>
      <c r="AB725" t="s">
        <v>2623</v>
      </c>
      <c r="AC725" t="s">
        <v>2624</v>
      </c>
    </row>
    <row r="726" spans="1:29" x14ac:dyDescent="0.3">
      <c r="A726" s="3">
        <v>969</v>
      </c>
      <c r="B726" s="3">
        <v>6</v>
      </c>
      <c r="C726" t="s">
        <v>2614</v>
      </c>
      <c r="D726">
        <v>792664</v>
      </c>
      <c r="E726" t="s">
        <v>7490</v>
      </c>
      <c r="I726" t="s">
        <v>7491</v>
      </c>
      <c r="J726" t="s">
        <v>7492</v>
      </c>
      <c r="L726">
        <v>10</v>
      </c>
      <c r="M726" t="s">
        <v>7493</v>
      </c>
      <c r="N726" t="s">
        <v>7494</v>
      </c>
      <c r="O726" t="s">
        <v>5308</v>
      </c>
      <c r="P726" s="11">
        <v>37589</v>
      </c>
      <c r="Q726">
        <v>33</v>
      </c>
      <c r="R726" s="9">
        <v>43291</v>
      </c>
      <c r="T726" t="s">
        <v>2737</v>
      </c>
      <c r="U726">
        <v>2002</v>
      </c>
      <c r="V726" t="s">
        <v>5310</v>
      </c>
      <c r="AB726" t="s">
        <v>4132</v>
      </c>
      <c r="AC726" t="s">
        <v>4133</v>
      </c>
    </row>
    <row r="727" spans="1:29" x14ac:dyDescent="0.3">
      <c r="A727" s="3">
        <v>970</v>
      </c>
      <c r="B727" s="3">
        <v>6</v>
      </c>
      <c r="C727" t="s">
        <v>2614</v>
      </c>
      <c r="D727">
        <v>2515520</v>
      </c>
      <c r="E727" t="s">
        <v>7542</v>
      </c>
      <c r="I727" t="s">
        <v>7543</v>
      </c>
      <c r="J727" t="s">
        <v>7544</v>
      </c>
      <c r="L727">
        <v>8</v>
      </c>
      <c r="M727" t="s">
        <v>7545</v>
      </c>
      <c r="N727" t="s">
        <v>7546</v>
      </c>
      <c r="U727">
        <v>2013</v>
      </c>
      <c r="W727" t="s">
        <v>7547</v>
      </c>
      <c r="X727" t="s">
        <v>7548</v>
      </c>
      <c r="Z727" t="s">
        <v>7549</v>
      </c>
      <c r="AB727" t="s">
        <v>2623</v>
      </c>
      <c r="AC727" t="s">
        <v>2624</v>
      </c>
    </row>
    <row r="728" spans="1:29" x14ac:dyDescent="0.3">
      <c r="A728" s="3">
        <v>971</v>
      </c>
      <c r="B728" s="3">
        <v>6</v>
      </c>
      <c r="C728" t="s">
        <v>2614</v>
      </c>
      <c r="D728">
        <v>1263438</v>
      </c>
      <c r="E728" t="s">
        <v>7729</v>
      </c>
      <c r="I728" t="s">
        <v>7730</v>
      </c>
      <c r="J728" t="s">
        <v>7731</v>
      </c>
      <c r="L728">
        <v>11</v>
      </c>
      <c r="M728" t="s">
        <v>7732</v>
      </c>
      <c r="N728" t="s">
        <v>7733</v>
      </c>
      <c r="O728" t="s">
        <v>4649</v>
      </c>
      <c r="P728" s="7">
        <v>39173</v>
      </c>
      <c r="Q728">
        <v>29</v>
      </c>
      <c r="R728">
        <v>4</v>
      </c>
      <c r="T728" t="s">
        <v>2770</v>
      </c>
      <c r="U728">
        <v>2007</v>
      </c>
      <c r="V728" t="s">
        <v>4650</v>
      </c>
      <c r="AB728" t="s">
        <v>2623</v>
      </c>
      <c r="AC728" t="s">
        <v>2624</v>
      </c>
    </row>
    <row r="729" spans="1:29" x14ac:dyDescent="0.3">
      <c r="A729" s="3">
        <v>972</v>
      </c>
      <c r="B729" s="3">
        <v>6</v>
      </c>
      <c r="C729" t="s">
        <v>2614</v>
      </c>
      <c r="D729">
        <v>2990083</v>
      </c>
      <c r="E729" t="s">
        <v>7722</v>
      </c>
      <c r="I729" t="s">
        <v>7723</v>
      </c>
      <c r="J729" t="s">
        <v>7724</v>
      </c>
      <c r="L729">
        <v>21</v>
      </c>
      <c r="M729" t="s">
        <v>7725</v>
      </c>
      <c r="N729" t="s">
        <v>7726</v>
      </c>
      <c r="O729" t="s">
        <v>7727</v>
      </c>
      <c r="P729" s="7">
        <v>42614</v>
      </c>
      <c r="Q729">
        <v>108</v>
      </c>
      <c r="R729">
        <v>3</v>
      </c>
      <c r="T729" t="s">
        <v>3131</v>
      </c>
      <c r="U729">
        <v>2016</v>
      </c>
      <c r="V729" t="s">
        <v>7728</v>
      </c>
      <c r="AB729" t="s">
        <v>2683</v>
      </c>
      <c r="AC729" t="s">
        <v>2684</v>
      </c>
    </row>
    <row r="730" spans="1:29" x14ac:dyDescent="0.3">
      <c r="A730" s="3">
        <v>973</v>
      </c>
      <c r="B730" s="3">
        <v>6</v>
      </c>
      <c r="C730" t="s">
        <v>2614</v>
      </c>
      <c r="D730">
        <v>1353897</v>
      </c>
      <c r="E730" t="s">
        <v>7671</v>
      </c>
      <c r="I730" t="s">
        <v>7672</v>
      </c>
      <c r="J730" t="s">
        <v>7673</v>
      </c>
      <c r="L730">
        <v>4</v>
      </c>
      <c r="M730" t="s">
        <v>7674</v>
      </c>
      <c r="U730">
        <v>2007</v>
      </c>
      <c r="W730" t="s">
        <v>7675</v>
      </c>
      <c r="X730" t="s">
        <v>7676</v>
      </c>
      <c r="Z730" t="s">
        <v>7677</v>
      </c>
      <c r="AA730" t="s">
        <v>3124</v>
      </c>
      <c r="AB730" t="s">
        <v>4151</v>
      </c>
      <c r="AC730" t="s">
        <v>4152</v>
      </c>
    </row>
    <row r="731" spans="1:29" x14ac:dyDescent="0.3">
      <c r="A731" s="3">
        <v>974</v>
      </c>
      <c r="B731" s="3">
        <v>6</v>
      </c>
      <c r="C731" t="s">
        <v>2614</v>
      </c>
      <c r="D731">
        <v>1981624</v>
      </c>
      <c r="E731" t="s">
        <v>7678</v>
      </c>
      <c r="I731" t="s">
        <v>7679</v>
      </c>
      <c r="J731" t="s">
        <v>7680</v>
      </c>
      <c r="L731">
        <v>9</v>
      </c>
      <c r="M731" t="s">
        <v>7681</v>
      </c>
      <c r="U731">
        <v>2010</v>
      </c>
      <c r="W731" t="s">
        <v>7682</v>
      </c>
      <c r="X731" t="s">
        <v>7683</v>
      </c>
      <c r="Z731" t="s">
        <v>7684</v>
      </c>
      <c r="AA731" t="s">
        <v>7685</v>
      </c>
      <c r="AB731" t="s">
        <v>4151</v>
      </c>
      <c r="AC731" t="s">
        <v>4152</v>
      </c>
    </row>
    <row r="732" spans="1:29" x14ac:dyDescent="0.3">
      <c r="A732" s="3">
        <v>975</v>
      </c>
      <c r="B732" s="3">
        <v>6</v>
      </c>
      <c r="C732" t="s">
        <v>2614</v>
      </c>
      <c r="D732">
        <v>1016479</v>
      </c>
      <c r="E732" t="s">
        <v>7734</v>
      </c>
      <c r="I732" t="s">
        <v>7735</v>
      </c>
      <c r="J732" t="s">
        <v>7019</v>
      </c>
      <c r="L732">
        <v>17</v>
      </c>
      <c r="M732" t="s">
        <v>7736</v>
      </c>
      <c r="N732" t="s">
        <v>7737</v>
      </c>
      <c r="O732" t="s">
        <v>7738</v>
      </c>
      <c r="P732" s="7">
        <v>38169</v>
      </c>
      <c r="Q732">
        <v>90</v>
      </c>
      <c r="R732">
        <v>1</v>
      </c>
      <c r="T732" t="s">
        <v>3168</v>
      </c>
      <c r="U732">
        <v>2004</v>
      </c>
      <c r="V732" t="s">
        <v>7739</v>
      </c>
      <c r="AB732" t="s">
        <v>4774</v>
      </c>
      <c r="AC732" t="s">
        <v>4775</v>
      </c>
    </row>
    <row r="733" spans="1:29" x14ac:dyDescent="0.3">
      <c r="A733" s="3">
        <v>976</v>
      </c>
      <c r="B733" s="3">
        <v>6</v>
      </c>
      <c r="C733" t="s">
        <v>2614</v>
      </c>
      <c r="D733">
        <v>638094</v>
      </c>
      <c r="E733" t="s">
        <v>7506</v>
      </c>
      <c r="I733" t="s">
        <v>7507</v>
      </c>
      <c r="J733" t="s">
        <v>7508</v>
      </c>
      <c r="L733">
        <v>18</v>
      </c>
      <c r="M733" t="s">
        <v>7509</v>
      </c>
      <c r="N733" t="s">
        <v>7510</v>
      </c>
      <c r="O733" t="s">
        <v>5348</v>
      </c>
      <c r="P733" s="7">
        <v>37500</v>
      </c>
      <c r="Q733">
        <v>38</v>
      </c>
      <c r="R733">
        <v>1</v>
      </c>
      <c r="T733" t="s">
        <v>3131</v>
      </c>
      <c r="U733">
        <v>2002</v>
      </c>
      <c r="V733" t="s">
        <v>5349</v>
      </c>
      <c r="AB733" t="s">
        <v>2884</v>
      </c>
      <c r="AC733" t="s">
        <v>2695</v>
      </c>
    </row>
    <row r="734" spans="1:29" x14ac:dyDescent="0.3">
      <c r="A734" s="3">
        <v>977</v>
      </c>
      <c r="B734" s="3">
        <v>6</v>
      </c>
      <c r="C734" t="s">
        <v>2614</v>
      </c>
      <c r="D734">
        <v>2930245</v>
      </c>
      <c r="E734" t="s">
        <v>7879</v>
      </c>
      <c r="I734" t="s">
        <v>7880</v>
      </c>
      <c r="J734" t="s">
        <v>7881</v>
      </c>
      <c r="L734">
        <v>10</v>
      </c>
      <c r="M734" t="s">
        <v>7882</v>
      </c>
      <c r="N734" t="s">
        <v>7883</v>
      </c>
      <c r="U734">
        <v>2016</v>
      </c>
      <c r="W734" t="s">
        <v>7884</v>
      </c>
      <c r="X734" t="s">
        <v>7885</v>
      </c>
      <c r="Z734" t="s">
        <v>7886</v>
      </c>
      <c r="AA734" t="s">
        <v>7887</v>
      </c>
      <c r="AB734" t="s">
        <v>2705</v>
      </c>
      <c r="AC734" t="s">
        <v>2674</v>
      </c>
    </row>
    <row r="735" spans="1:29" x14ac:dyDescent="0.3">
      <c r="A735" s="3">
        <v>978</v>
      </c>
      <c r="B735" s="3">
        <v>6</v>
      </c>
      <c r="C735" t="s">
        <v>2614</v>
      </c>
      <c r="D735">
        <v>2369701</v>
      </c>
      <c r="E735" t="s">
        <v>7511</v>
      </c>
      <c r="I735" t="s">
        <v>7512</v>
      </c>
      <c r="J735" t="s">
        <v>7513</v>
      </c>
      <c r="L735">
        <v>13</v>
      </c>
      <c r="M735" t="s">
        <v>7514</v>
      </c>
      <c r="N735" t="s">
        <v>7515</v>
      </c>
      <c r="O735" t="s">
        <v>7516</v>
      </c>
      <c r="P735" t="s">
        <v>7517</v>
      </c>
      <c r="Q735">
        <v>53</v>
      </c>
      <c r="R735">
        <v>8</v>
      </c>
      <c r="T735" t="s">
        <v>2737</v>
      </c>
      <c r="U735">
        <v>2012</v>
      </c>
      <c r="V735" t="s">
        <v>7518</v>
      </c>
      <c r="AB735" t="s">
        <v>2673</v>
      </c>
      <c r="AC735" t="s">
        <v>2674</v>
      </c>
    </row>
    <row r="736" spans="1:29" x14ac:dyDescent="0.3">
      <c r="A736" s="3">
        <v>979</v>
      </c>
      <c r="B736" s="3">
        <v>6</v>
      </c>
      <c r="C736" t="s">
        <v>2614</v>
      </c>
      <c r="D736">
        <v>2107461</v>
      </c>
      <c r="E736" t="s">
        <v>7519</v>
      </c>
      <c r="I736" t="s">
        <v>7520</v>
      </c>
      <c r="J736" t="s">
        <v>7521</v>
      </c>
      <c r="L736">
        <v>16</v>
      </c>
      <c r="M736" t="s">
        <v>7522</v>
      </c>
      <c r="N736" t="s">
        <v>7523</v>
      </c>
      <c r="U736">
        <v>2006</v>
      </c>
      <c r="W736" t="s">
        <v>7524</v>
      </c>
      <c r="X736" t="s">
        <v>3473</v>
      </c>
      <c r="Z736" t="s">
        <v>7525</v>
      </c>
      <c r="AA736" t="s">
        <v>3475</v>
      </c>
      <c r="AB736" t="s">
        <v>2642</v>
      </c>
      <c r="AC736" t="s">
        <v>2643</v>
      </c>
    </row>
    <row r="737" spans="1:29" x14ac:dyDescent="0.3">
      <c r="A737" s="3">
        <v>980</v>
      </c>
      <c r="B737" s="3">
        <v>6</v>
      </c>
      <c r="C737" t="s">
        <v>2614</v>
      </c>
      <c r="D737">
        <v>2483353</v>
      </c>
      <c r="E737" t="s">
        <v>7746</v>
      </c>
      <c r="I737" t="s">
        <v>7747</v>
      </c>
      <c r="J737" t="s">
        <v>7748</v>
      </c>
      <c r="L737">
        <v>19</v>
      </c>
      <c r="M737" t="s">
        <v>7749</v>
      </c>
      <c r="N737" t="s">
        <v>7750</v>
      </c>
      <c r="O737" t="s">
        <v>3918</v>
      </c>
      <c r="P737" t="s">
        <v>7751</v>
      </c>
      <c r="Q737">
        <v>295</v>
      </c>
      <c r="T737" t="s">
        <v>2755</v>
      </c>
      <c r="U737">
        <v>2013</v>
      </c>
      <c r="V737" t="s">
        <v>3920</v>
      </c>
      <c r="AB737" t="s">
        <v>2884</v>
      </c>
      <c r="AC737" t="s">
        <v>2695</v>
      </c>
    </row>
    <row r="738" spans="1:29" x14ac:dyDescent="0.3">
      <c r="A738" s="3">
        <v>981</v>
      </c>
      <c r="B738" s="3">
        <v>6</v>
      </c>
      <c r="C738" t="s">
        <v>2614</v>
      </c>
      <c r="D738">
        <v>1370370</v>
      </c>
      <c r="E738" t="s">
        <v>7740</v>
      </c>
      <c r="I738" t="s">
        <v>7741</v>
      </c>
      <c r="J738" t="s">
        <v>7742</v>
      </c>
      <c r="L738">
        <v>14</v>
      </c>
      <c r="M738" t="s">
        <v>7743</v>
      </c>
      <c r="N738" t="s">
        <v>7744</v>
      </c>
      <c r="O738" t="s">
        <v>7738</v>
      </c>
      <c r="P738" t="s">
        <v>7745</v>
      </c>
      <c r="Q738">
        <v>99</v>
      </c>
      <c r="R738">
        <v>6</v>
      </c>
      <c r="T738" t="s">
        <v>3168</v>
      </c>
      <c r="U738">
        <v>2008</v>
      </c>
      <c r="V738" t="s">
        <v>7739</v>
      </c>
      <c r="AB738" t="s">
        <v>4774</v>
      </c>
      <c r="AC738" t="s">
        <v>4775</v>
      </c>
    </row>
    <row r="739" spans="1:29" x14ac:dyDescent="0.3">
      <c r="A739" s="3">
        <v>982</v>
      </c>
      <c r="B739" s="3">
        <v>6</v>
      </c>
      <c r="C739" t="s">
        <v>2614</v>
      </c>
      <c r="D739">
        <v>1480742</v>
      </c>
      <c r="E739" t="s">
        <v>7787</v>
      </c>
      <c r="I739" t="s">
        <v>7788</v>
      </c>
      <c r="J739" t="s">
        <v>7789</v>
      </c>
      <c r="L739">
        <v>11</v>
      </c>
      <c r="M739" t="s">
        <v>7790</v>
      </c>
      <c r="N739" t="s">
        <v>7791</v>
      </c>
      <c r="O739" t="s">
        <v>5364</v>
      </c>
      <c r="P739" t="s">
        <v>2858</v>
      </c>
      <c r="Q739">
        <v>57</v>
      </c>
      <c r="R739">
        <v>2</v>
      </c>
      <c r="T739" t="s">
        <v>2859</v>
      </c>
      <c r="U739">
        <v>2009</v>
      </c>
      <c r="V739" t="s">
        <v>5365</v>
      </c>
      <c r="AB739" t="s">
        <v>3555</v>
      </c>
      <c r="AC739" t="s">
        <v>3556</v>
      </c>
    </row>
    <row r="740" spans="1:29" x14ac:dyDescent="0.3">
      <c r="A740" s="3">
        <v>983</v>
      </c>
      <c r="B740" s="3">
        <v>6</v>
      </c>
      <c r="C740" t="s">
        <v>2614</v>
      </c>
      <c r="D740">
        <v>1732438</v>
      </c>
      <c r="E740" t="s">
        <v>7764</v>
      </c>
      <c r="I740" t="s">
        <v>7765</v>
      </c>
      <c r="J740" t="s">
        <v>7766</v>
      </c>
      <c r="L740">
        <v>8</v>
      </c>
      <c r="M740" t="s">
        <v>7767</v>
      </c>
      <c r="U740">
        <v>2009</v>
      </c>
      <c r="W740" t="s">
        <v>7768</v>
      </c>
      <c r="X740" t="s">
        <v>7769</v>
      </c>
      <c r="Z740" t="s">
        <v>7770</v>
      </c>
      <c r="AA740" t="s">
        <v>7771</v>
      </c>
      <c r="AB740" t="s">
        <v>2739</v>
      </c>
      <c r="AC740" t="s">
        <v>2740</v>
      </c>
    </row>
    <row r="741" spans="1:29" x14ac:dyDescent="0.3">
      <c r="A741" s="3">
        <v>984</v>
      </c>
      <c r="B741" s="3">
        <v>6</v>
      </c>
      <c r="C741" t="s">
        <v>2614</v>
      </c>
      <c r="D741">
        <v>3196917</v>
      </c>
      <c r="E741" t="s">
        <v>10904</v>
      </c>
      <c r="I741" t="s">
        <v>10905</v>
      </c>
      <c r="J741" t="s">
        <v>10906</v>
      </c>
      <c r="L741">
        <v>16</v>
      </c>
      <c r="M741" t="s">
        <v>10907</v>
      </c>
      <c r="N741" t="s">
        <v>10908</v>
      </c>
      <c r="U741">
        <v>2018</v>
      </c>
      <c r="W741" t="s">
        <v>10909</v>
      </c>
      <c r="X741" t="s">
        <v>10910</v>
      </c>
      <c r="Z741" t="s">
        <v>10911</v>
      </c>
      <c r="AA741" t="s">
        <v>10912</v>
      </c>
      <c r="AB741" t="s">
        <v>2705</v>
      </c>
      <c r="AC741" t="s">
        <v>2674</v>
      </c>
    </row>
    <row r="742" spans="1:29" x14ac:dyDescent="0.3">
      <c r="A742" s="3">
        <v>985</v>
      </c>
      <c r="B742" s="3">
        <v>6</v>
      </c>
      <c r="C742" t="s">
        <v>2614</v>
      </c>
      <c r="D742">
        <v>2794267</v>
      </c>
      <c r="E742" t="s">
        <v>7630</v>
      </c>
      <c r="I742" t="s">
        <v>7631</v>
      </c>
      <c r="J742" t="s">
        <v>7632</v>
      </c>
      <c r="L742">
        <v>10</v>
      </c>
      <c r="M742" t="s">
        <v>7633</v>
      </c>
      <c r="N742" t="s">
        <v>7634</v>
      </c>
      <c r="O742" t="s">
        <v>4677</v>
      </c>
      <c r="P742" s="7">
        <v>42278</v>
      </c>
      <c r="Q742">
        <v>51</v>
      </c>
      <c r="R742" t="s">
        <v>2895</v>
      </c>
      <c r="T742" t="s">
        <v>2681</v>
      </c>
      <c r="U742">
        <v>2015</v>
      </c>
      <c r="V742" t="s">
        <v>4678</v>
      </c>
      <c r="AB742" t="s">
        <v>2884</v>
      </c>
      <c r="AC742" t="s">
        <v>2695</v>
      </c>
    </row>
    <row r="743" spans="1:29" x14ac:dyDescent="0.3">
      <c r="A743" s="3">
        <v>986</v>
      </c>
      <c r="B743" s="3">
        <v>6</v>
      </c>
      <c r="C743" t="s">
        <v>2614</v>
      </c>
      <c r="D743">
        <v>1289706</v>
      </c>
      <c r="E743" t="s">
        <v>7777</v>
      </c>
      <c r="I743" t="s">
        <v>7778</v>
      </c>
      <c r="J743" t="s">
        <v>7779</v>
      </c>
      <c r="L743">
        <v>28</v>
      </c>
      <c r="M743" t="s">
        <v>7780</v>
      </c>
      <c r="N743" t="s">
        <v>7781</v>
      </c>
      <c r="O743" t="s">
        <v>7782</v>
      </c>
      <c r="P743" t="s">
        <v>7783</v>
      </c>
      <c r="Q743">
        <v>18</v>
      </c>
      <c r="R743">
        <v>3</v>
      </c>
      <c r="T743" t="s">
        <v>2859</v>
      </c>
      <c r="U743">
        <v>2002</v>
      </c>
      <c r="V743" t="s">
        <v>7784</v>
      </c>
      <c r="AB743" t="s">
        <v>7785</v>
      </c>
      <c r="AC743" t="s">
        <v>7786</v>
      </c>
    </row>
    <row r="744" spans="1:29" x14ac:dyDescent="0.3">
      <c r="A744" s="3">
        <v>987</v>
      </c>
      <c r="B744" s="3">
        <v>6</v>
      </c>
      <c r="C744" t="s">
        <v>2614</v>
      </c>
      <c r="D744">
        <v>2209936</v>
      </c>
      <c r="E744" t="s">
        <v>7772</v>
      </c>
      <c r="I744" t="s">
        <v>7773</v>
      </c>
      <c r="J744" t="s">
        <v>7774</v>
      </c>
      <c r="L744">
        <v>10</v>
      </c>
      <c r="M744" t="s">
        <v>7775</v>
      </c>
      <c r="N744" t="s">
        <v>7776</v>
      </c>
      <c r="O744" t="s">
        <v>5229</v>
      </c>
      <c r="P744" s="7">
        <v>40299</v>
      </c>
      <c r="Q744">
        <v>18</v>
      </c>
      <c r="R744">
        <v>4</v>
      </c>
      <c r="T744" t="s">
        <v>2755</v>
      </c>
      <c r="U744">
        <v>2010</v>
      </c>
      <c r="V744" t="s">
        <v>5230</v>
      </c>
      <c r="AB744" t="s">
        <v>2739</v>
      </c>
      <c r="AC744" t="s">
        <v>2740</v>
      </c>
    </row>
    <row r="745" spans="1:29" x14ac:dyDescent="0.3">
      <c r="A745" s="3">
        <v>988</v>
      </c>
      <c r="B745" s="3">
        <v>6</v>
      </c>
      <c r="C745" t="s">
        <v>2614</v>
      </c>
      <c r="D745">
        <v>1221710</v>
      </c>
      <c r="E745" t="s">
        <v>7820</v>
      </c>
      <c r="I745" t="s">
        <v>7821</v>
      </c>
      <c r="J745" t="s">
        <v>7822</v>
      </c>
      <c r="L745">
        <v>14</v>
      </c>
      <c r="M745" t="s">
        <v>7823</v>
      </c>
      <c r="N745" t="s">
        <v>7824</v>
      </c>
      <c r="O745" t="s">
        <v>4692</v>
      </c>
      <c r="P745" t="s">
        <v>7825</v>
      </c>
      <c r="Q745">
        <v>51</v>
      </c>
      <c r="R745">
        <v>5</v>
      </c>
      <c r="T745" t="s">
        <v>3048</v>
      </c>
      <c r="U745">
        <v>2007</v>
      </c>
      <c r="V745" t="s">
        <v>4693</v>
      </c>
      <c r="AB745" t="s">
        <v>2884</v>
      </c>
      <c r="AC745" t="s">
        <v>2695</v>
      </c>
    </row>
    <row r="746" spans="1:29" x14ac:dyDescent="0.3">
      <c r="A746" s="3">
        <v>989</v>
      </c>
      <c r="B746" s="3">
        <v>6</v>
      </c>
      <c r="C746" t="s">
        <v>2614</v>
      </c>
      <c r="D746">
        <v>2825519</v>
      </c>
      <c r="E746" t="s">
        <v>7816</v>
      </c>
      <c r="I746" t="s">
        <v>7817</v>
      </c>
      <c r="J746" t="s">
        <v>3652</v>
      </c>
      <c r="L746">
        <v>13</v>
      </c>
      <c r="M746" t="s">
        <v>7818</v>
      </c>
      <c r="N746" t="s">
        <v>7819</v>
      </c>
      <c r="O746" t="s">
        <v>5215</v>
      </c>
      <c r="P746" s="7">
        <v>42370</v>
      </c>
      <c r="Q746">
        <v>292</v>
      </c>
      <c r="R746" t="s">
        <v>2895</v>
      </c>
      <c r="T746" t="s">
        <v>2859</v>
      </c>
      <c r="U746">
        <v>2016</v>
      </c>
      <c r="V746" t="s">
        <v>5216</v>
      </c>
      <c r="AB746" t="s">
        <v>2884</v>
      </c>
      <c r="AC746" t="s">
        <v>2695</v>
      </c>
    </row>
    <row r="747" spans="1:29" x14ac:dyDescent="0.3">
      <c r="A747" s="3">
        <v>990</v>
      </c>
      <c r="B747" s="3">
        <v>6</v>
      </c>
      <c r="C747" t="s">
        <v>2614</v>
      </c>
      <c r="D747">
        <v>2005806</v>
      </c>
      <c r="E747" t="s">
        <v>7808</v>
      </c>
      <c r="I747" t="s">
        <v>7809</v>
      </c>
      <c r="J747" t="s">
        <v>7810</v>
      </c>
      <c r="L747">
        <v>4</v>
      </c>
      <c r="M747" t="s">
        <v>7811</v>
      </c>
      <c r="N747" t="s">
        <v>7812</v>
      </c>
      <c r="U747">
        <v>2011</v>
      </c>
      <c r="W747" t="s">
        <v>7813</v>
      </c>
      <c r="X747" t="s">
        <v>7814</v>
      </c>
      <c r="Z747" t="s">
        <v>7815</v>
      </c>
      <c r="AB747" t="s">
        <v>2623</v>
      </c>
      <c r="AC747" t="s">
        <v>2624</v>
      </c>
    </row>
    <row r="748" spans="1:29" x14ac:dyDescent="0.3">
      <c r="A748" s="3">
        <v>991</v>
      </c>
      <c r="B748" s="3">
        <v>6</v>
      </c>
      <c r="C748" t="s">
        <v>2614</v>
      </c>
      <c r="D748">
        <v>3170425</v>
      </c>
      <c r="E748" t="s">
        <v>7800</v>
      </c>
      <c r="I748" t="s">
        <v>7801</v>
      </c>
      <c r="J748" t="s">
        <v>7802</v>
      </c>
      <c r="L748">
        <v>8</v>
      </c>
      <c r="M748" t="s">
        <v>7803</v>
      </c>
      <c r="N748" t="s">
        <v>7804</v>
      </c>
      <c r="U748">
        <v>2018</v>
      </c>
      <c r="W748" t="s">
        <v>7805</v>
      </c>
      <c r="X748" t="s">
        <v>7806</v>
      </c>
      <c r="Z748" t="s">
        <v>7807</v>
      </c>
      <c r="AA748" t="s">
        <v>4854</v>
      </c>
      <c r="AB748" t="s">
        <v>2705</v>
      </c>
      <c r="AC748" t="s">
        <v>2674</v>
      </c>
    </row>
    <row r="749" spans="1:29" x14ac:dyDescent="0.3">
      <c r="A749" s="3">
        <v>992</v>
      </c>
      <c r="B749" s="3">
        <v>6</v>
      </c>
      <c r="C749" t="s">
        <v>2614</v>
      </c>
      <c r="D749">
        <v>2358096</v>
      </c>
      <c r="E749" t="s">
        <v>7792</v>
      </c>
      <c r="I749" t="s">
        <v>7793</v>
      </c>
      <c r="J749" t="s">
        <v>7794</v>
      </c>
      <c r="L749">
        <v>8</v>
      </c>
      <c r="M749" t="s">
        <v>7795</v>
      </c>
      <c r="N749" t="s">
        <v>7796</v>
      </c>
      <c r="U749">
        <v>2012</v>
      </c>
      <c r="W749" t="s">
        <v>7797</v>
      </c>
      <c r="X749" t="s">
        <v>7798</v>
      </c>
      <c r="Z749" t="s">
        <v>7799</v>
      </c>
      <c r="AB749" t="s">
        <v>2623</v>
      </c>
      <c r="AC749" t="s">
        <v>2624</v>
      </c>
    </row>
    <row r="750" spans="1:29" x14ac:dyDescent="0.3">
      <c r="A750" s="3">
        <v>993</v>
      </c>
      <c r="B750" s="3">
        <v>6</v>
      </c>
      <c r="C750" t="s">
        <v>2614</v>
      </c>
      <c r="D750">
        <v>630753</v>
      </c>
      <c r="E750" t="s">
        <v>7612</v>
      </c>
      <c r="I750" t="s">
        <v>7613</v>
      </c>
      <c r="J750" t="s">
        <v>7614</v>
      </c>
      <c r="L750">
        <v>7</v>
      </c>
      <c r="M750" t="s">
        <v>7615</v>
      </c>
      <c r="N750" t="s">
        <v>7616</v>
      </c>
      <c r="O750" t="s">
        <v>4492</v>
      </c>
      <c r="P750" s="7">
        <v>37438</v>
      </c>
      <c r="Q750">
        <v>17</v>
      </c>
      <c r="R750">
        <v>4</v>
      </c>
      <c r="T750" t="s">
        <v>3168</v>
      </c>
      <c r="U750">
        <v>2002</v>
      </c>
      <c r="V750" t="s">
        <v>4493</v>
      </c>
      <c r="AB750" t="s">
        <v>4118</v>
      </c>
      <c r="AC750" t="s">
        <v>2740</v>
      </c>
    </row>
    <row r="751" spans="1:29" x14ac:dyDescent="0.3">
      <c r="A751" s="3">
        <v>994</v>
      </c>
      <c r="B751" s="3">
        <v>6</v>
      </c>
      <c r="C751" t="s">
        <v>2614</v>
      </c>
      <c r="D751">
        <v>975936</v>
      </c>
      <c r="E751" t="s">
        <v>7617</v>
      </c>
      <c r="I751" t="s">
        <v>7618</v>
      </c>
      <c r="J751" t="s">
        <v>7619</v>
      </c>
      <c r="L751">
        <v>21</v>
      </c>
      <c r="M751" t="s">
        <v>7620</v>
      </c>
      <c r="N751" t="s">
        <v>7621</v>
      </c>
      <c r="O751" t="s">
        <v>7622</v>
      </c>
      <c r="P751" s="7">
        <v>38047</v>
      </c>
      <c r="Q751">
        <v>40</v>
      </c>
      <c r="R751" s="9">
        <v>43226</v>
      </c>
      <c r="T751" t="s">
        <v>3351</v>
      </c>
      <c r="U751">
        <v>2004</v>
      </c>
      <c r="V751" t="s">
        <v>7623</v>
      </c>
      <c r="AB751" t="s">
        <v>2884</v>
      </c>
      <c r="AC751" t="s">
        <v>2695</v>
      </c>
    </row>
    <row r="752" spans="1:29" x14ac:dyDescent="0.3">
      <c r="A752" s="3">
        <v>995</v>
      </c>
      <c r="B752" s="3">
        <v>6</v>
      </c>
      <c r="C752" t="s">
        <v>2614</v>
      </c>
      <c r="D752">
        <v>3010542</v>
      </c>
      <c r="E752" t="s">
        <v>7843</v>
      </c>
      <c r="I752" t="s">
        <v>7844</v>
      </c>
      <c r="J752" t="s">
        <v>7845</v>
      </c>
      <c r="L752">
        <v>10</v>
      </c>
      <c r="M752" t="s">
        <v>7846</v>
      </c>
      <c r="N752" t="s">
        <v>7847</v>
      </c>
      <c r="O752" t="s">
        <v>7848</v>
      </c>
      <c r="P752" s="7">
        <v>42644</v>
      </c>
      <c r="Q752">
        <v>96</v>
      </c>
      <c r="R752" t="s">
        <v>2895</v>
      </c>
      <c r="T752" t="s">
        <v>2681</v>
      </c>
      <c r="U752">
        <v>2016</v>
      </c>
      <c r="V752" t="s">
        <v>7849</v>
      </c>
      <c r="AB752" t="s">
        <v>2884</v>
      </c>
      <c r="AC752" t="s">
        <v>2695</v>
      </c>
    </row>
    <row r="753" spans="1:29" x14ac:dyDescent="0.3">
      <c r="A753" s="3">
        <v>996</v>
      </c>
      <c r="B753" s="3">
        <v>6</v>
      </c>
      <c r="C753" t="s">
        <v>2614</v>
      </c>
      <c r="D753">
        <v>345719</v>
      </c>
      <c r="E753" t="s">
        <v>7635</v>
      </c>
      <c r="I753" t="s">
        <v>7636</v>
      </c>
      <c r="J753" t="s">
        <v>7637</v>
      </c>
      <c r="L753">
        <v>14</v>
      </c>
      <c r="M753" t="s">
        <v>7638</v>
      </c>
      <c r="N753" t="s">
        <v>7639</v>
      </c>
      <c r="O753" t="s">
        <v>4019</v>
      </c>
      <c r="P753" s="7">
        <v>36647</v>
      </c>
      <c r="Q753">
        <v>36</v>
      </c>
      <c r="R753">
        <v>3</v>
      </c>
      <c r="T753" t="s">
        <v>2755</v>
      </c>
      <c r="U753">
        <v>2000</v>
      </c>
      <c r="V753" t="s">
        <v>4020</v>
      </c>
      <c r="AB753" t="s">
        <v>3555</v>
      </c>
      <c r="AC753" t="s">
        <v>3556</v>
      </c>
    </row>
    <row r="754" spans="1:29" x14ac:dyDescent="0.3">
      <c r="A754" s="3">
        <v>997</v>
      </c>
      <c r="B754" s="3">
        <v>6</v>
      </c>
      <c r="C754" t="s">
        <v>2614</v>
      </c>
      <c r="D754">
        <v>3047457</v>
      </c>
      <c r="E754" t="s">
        <v>7578</v>
      </c>
      <c r="I754" t="s">
        <v>7579</v>
      </c>
      <c r="J754" t="s">
        <v>7580</v>
      </c>
      <c r="L754">
        <v>10</v>
      </c>
      <c r="M754" t="s">
        <v>7581</v>
      </c>
      <c r="N754" t="s">
        <v>7582</v>
      </c>
      <c r="O754" t="s">
        <v>5863</v>
      </c>
      <c r="P754" s="7">
        <v>42644</v>
      </c>
      <c r="Q754">
        <v>26</v>
      </c>
      <c r="R754">
        <v>8</v>
      </c>
      <c r="T754" t="s">
        <v>2681</v>
      </c>
      <c r="U754">
        <v>2016</v>
      </c>
      <c r="V754" t="s">
        <v>5864</v>
      </c>
      <c r="AB754" t="s">
        <v>4950</v>
      </c>
      <c r="AC754" t="s">
        <v>4951</v>
      </c>
    </row>
    <row r="755" spans="1:29" x14ac:dyDescent="0.3">
      <c r="A755" s="3">
        <v>998</v>
      </c>
      <c r="B755" s="3">
        <v>6</v>
      </c>
      <c r="C755" t="s">
        <v>2614</v>
      </c>
      <c r="D755">
        <v>1412022</v>
      </c>
      <c r="E755" t="s">
        <v>7699</v>
      </c>
      <c r="I755" t="s">
        <v>7700</v>
      </c>
      <c r="J755" t="s">
        <v>7701</v>
      </c>
      <c r="L755">
        <v>10</v>
      </c>
      <c r="M755" t="s">
        <v>7702</v>
      </c>
      <c r="N755" t="s">
        <v>7703</v>
      </c>
      <c r="O755" t="s">
        <v>4480</v>
      </c>
      <c r="P755" t="s">
        <v>6813</v>
      </c>
      <c r="Q755">
        <v>71</v>
      </c>
      <c r="R755" t="s">
        <v>6814</v>
      </c>
      <c r="T755" t="s">
        <v>2681</v>
      </c>
      <c r="U755">
        <v>2008</v>
      </c>
      <c r="V755" t="s">
        <v>4481</v>
      </c>
      <c r="AB755" t="s">
        <v>2884</v>
      </c>
      <c r="AC755" t="s">
        <v>2695</v>
      </c>
    </row>
    <row r="756" spans="1:29" x14ac:dyDescent="0.3">
      <c r="A756" s="3">
        <v>999</v>
      </c>
      <c r="B756" s="3">
        <v>6</v>
      </c>
      <c r="C756" t="s">
        <v>2614</v>
      </c>
      <c r="D756">
        <v>2774376</v>
      </c>
      <c r="E756" t="s">
        <v>7659</v>
      </c>
      <c r="I756" t="s">
        <v>7660</v>
      </c>
      <c r="J756" t="s">
        <v>7661</v>
      </c>
      <c r="L756">
        <v>9</v>
      </c>
      <c r="M756" t="s">
        <v>7662</v>
      </c>
      <c r="N756" t="s">
        <v>7663</v>
      </c>
      <c r="O756" t="s">
        <v>7664</v>
      </c>
      <c r="P756" s="7">
        <v>42036</v>
      </c>
      <c r="Q756">
        <v>53</v>
      </c>
      <c r="R756" t="s">
        <v>2895</v>
      </c>
      <c r="T756" t="s">
        <v>3048</v>
      </c>
      <c r="U756">
        <v>2015</v>
      </c>
      <c r="V756" t="s">
        <v>7665</v>
      </c>
      <c r="AB756" t="s">
        <v>2673</v>
      </c>
      <c r="AC756" t="s">
        <v>2674</v>
      </c>
    </row>
    <row r="757" spans="1:29" x14ac:dyDescent="0.3">
      <c r="A757" s="3">
        <v>1000</v>
      </c>
      <c r="B757" s="3">
        <v>6</v>
      </c>
      <c r="C757" t="s">
        <v>2614</v>
      </c>
      <c r="D757">
        <v>2636927</v>
      </c>
      <c r="E757" t="s">
        <v>7624</v>
      </c>
      <c r="I757" t="s">
        <v>7625</v>
      </c>
      <c r="J757" t="s">
        <v>7626</v>
      </c>
      <c r="L757">
        <v>16</v>
      </c>
      <c r="M757" t="s">
        <v>7627</v>
      </c>
      <c r="O757" t="s">
        <v>7628</v>
      </c>
      <c r="P757" s="7">
        <v>41821</v>
      </c>
      <c r="Q757">
        <v>27</v>
      </c>
      <c r="R757">
        <v>3</v>
      </c>
      <c r="T757" t="s">
        <v>3168</v>
      </c>
      <c r="U757">
        <v>2014</v>
      </c>
      <c r="V757" t="s">
        <v>7629</v>
      </c>
      <c r="AB757" t="s">
        <v>2772</v>
      </c>
      <c r="AC757" t="s">
        <v>2695</v>
      </c>
    </row>
    <row r="758" spans="1:29" x14ac:dyDescent="0.3">
      <c r="A758" s="3">
        <v>1001</v>
      </c>
      <c r="B758" s="3">
        <v>6</v>
      </c>
      <c r="C758" t="s">
        <v>2614</v>
      </c>
      <c r="D758">
        <v>1820689</v>
      </c>
      <c r="E758" t="s">
        <v>7850</v>
      </c>
      <c r="I758" t="s">
        <v>7773</v>
      </c>
      <c r="J758" t="s">
        <v>7774</v>
      </c>
      <c r="L758">
        <v>10</v>
      </c>
      <c r="M758" t="s">
        <v>7851</v>
      </c>
      <c r="N758" t="s">
        <v>7776</v>
      </c>
      <c r="O758" t="s">
        <v>5229</v>
      </c>
      <c r="P758" s="7">
        <v>40299</v>
      </c>
      <c r="Q758">
        <v>18</v>
      </c>
      <c r="R758">
        <v>4</v>
      </c>
      <c r="T758" t="s">
        <v>2755</v>
      </c>
      <c r="U758">
        <v>2010</v>
      </c>
      <c r="V758" t="s">
        <v>5397</v>
      </c>
      <c r="AB758" t="s">
        <v>2739</v>
      </c>
      <c r="AC758" t="s">
        <v>2740</v>
      </c>
    </row>
    <row r="759" spans="1:29" x14ac:dyDescent="0.3">
      <c r="A759" s="3">
        <v>1002</v>
      </c>
      <c r="B759" s="3">
        <v>6</v>
      </c>
      <c r="C759" t="s">
        <v>2614</v>
      </c>
      <c r="D759">
        <v>2644494</v>
      </c>
      <c r="E759" t="s">
        <v>7898</v>
      </c>
      <c r="I759" t="s">
        <v>7899</v>
      </c>
      <c r="J759" t="s">
        <v>7900</v>
      </c>
      <c r="L759">
        <v>19</v>
      </c>
      <c r="M759" t="s">
        <v>7901</v>
      </c>
      <c r="N759" t="s">
        <v>7902</v>
      </c>
      <c r="O759" t="s">
        <v>6501</v>
      </c>
      <c r="P759" s="7">
        <v>41852</v>
      </c>
      <c r="Q759">
        <v>54</v>
      </c>
      <c r="R759">
        <v>2</v>
      </c>
      <c r="T759" t="s">
        <v>2671</v>
      </c>
      <c r="U759">
        <v>2014</v>
      </c>
      <c r="V759" t="s">
        <v>6502</v>
      </c>
      <c r="AB759" t="s">
        <v>2683</v>
      </c>
      <c r="AC759" t="s">
        <v>2684</v>
      </c>
    </row>
    <row r="760" spans="1:29" x14ac:dyDescent="0.3">
      <c r="A760" s="3">
        <v>1003</v>
      </c>
      <c r="B760" s="3">
        <v>6</v>
      </c>
      <c r="C760" t="s">
        <v>2614</v>
      </c>
      <c r="D760">
        <v>3219168</v>
      </c>
      <c r="E760" t="s">
        <v>10913</v>
      </c>
      <c r="I760" t="s">
        <v>10914</v>
      </c>
      <c r="J760" t="s">
        <v>10915</v>
      </c>
      <c r="L760">
        <v>18</v>
      </c>
      <c r="M760" t="s">
        <v>10916</v>
      </c>
      <c r="N760" t="s">
        <v>10917</v>
      </c>
      <c r="U760">
        <v>2018</v>
      </c>
      <c r="W760" t="s">
        <v>10918</v>
      </c>
      <c r="X760" t="s">
        <v>10919</v>
      </c>
      <c r="Z760" t="s">
        <v>10920</v>
      </c>
      <c r="AA760" t="s">
        <v>10921</v>
      </c>
      <c r="AB760" t="s">
        <v>2705</v>
      </c>
      <c r="AC760" t="s">
        <v>2674</v>
      </c>
    </row>
    <row r="761" spans="1:29" x14ac:dyDescent="0.3">
      <c r="A761" s="3">
        <v>1004</v>
      </c>
      <c r="B761" s="3">
        <v>6</v>
      </c>
      <c r="C761" t="s">
        <v>2614</v>
      </c>
      <c r="D761">
        <v>1242697</v>
      </c>
      <c r="E761" t="s">
        <v>7834</v>
      </c>
      <c r="I761" t="s">
        <v>7835</v>
      </c>
      <c r="J761" t="s">
        <v>7836</v>
      </c>
      <c r="L761">
        <v>10</v>
      </c>
      <c r="M761" t="s">
        <v>7837</v>
      </c>
      <c r="N761" t="s">
        <v>7838</v>
      </c>
      <c r="U761">
        <v>2007</v>
      </c>
      <c r="W761" t="s">
        <v>7839</v>
      </c>
      <c r="X761" t="s">
        <v>7840</v>
      </c>
      <c r="Z761" t="s">
        <v>7841</v>
      </c>
      <c r="AA761" t="s">
        <v>7842</v>
      </c>
      <c r="AB761" t="s">
        <v>2705</v>
      </c>
      <c r="AC761" t="s">
        <v>2674</v>
      </c>
    </row>
    <row r="762" spans="1:29" x14ac:dyDescent="0.3">
      <c r="A762" s="3">
        <v>1005</v>
      </c>
      <c r="B762" s="3">
        <v>6</v>
      </c>
      <c r="C762" t="s">
        <v>2614</v>
      </c>
      <c r="D762">
        <v>1375438</v>
      </c>
      <c r="E762" t="s">
        <v>7928</v>
      </c>
      <c r="I762" t="s">
        <v>7929</v>
      </c>
      <c r="J762" t="s">
        <v>7930</v>
      </c>
      <c r="L762">
        <v>32</v>
      </c>
      <c r="M762" t="s">
        <v>7931</v>
      </c>
      <c r="N762" t="s">
        <v>7932</v>
      </c>
      <c r="O762" t="s">
        <v>4053</v>
      </c>
      <c r="P762" s="7">
        <v>39600</v>
      </c>
      <c r="Q762">
        <v>32</v>
      </c>
      <c r="R762">
        <v>3</v>
      </c>
      <c r="T762" t="s">
        <v>3563</v>
      </c>
      <c r="U762">
        <v>2008</v>
      </c>
      <c r="V762" t="s">
        <v>4054</v>
      </c>
      <c r="AB762" t="s">
        <v>3625</v>
      </c>
      <c r="AC762" t="s">
        <v>3626</v>
      </c>
    </row>
    <row r="763" spans="1:29" x14ac:dyDescent="0.3">
      <c r="A763" s="3">
        <v>1006</v>
      </c>
      <c r="B763" s="3">
        <v>6</v>
      </c>
      <c r="C763" t="s">
        <v>2614</v>
      </c>
      <c r="D763">
        <v>2489557</v>
      </c>
      <c r="E763" t="s">
        <v>7648</v>
      </c>
      <c r="I763" t="s">
        <v>7649</v>
      </c>
      <c r="J763" t="s">
        <v>7650</v>
      </c>
      <c r="L763">
        <v>12</v>
      </c>
      <c r="M763" t="s">
        <v>7651</v>
      </c>
      <c r="N763" t="s">
        <v>7652</v>
      </c>
      <c r="O763" t="s">
        <v>4692</v>
      </c>
      <c r="P763" t="s">
        <v>7653</v>
      </c>
      <c r="Q763">
        <v>65</v>
      </c>
      <c r="T763" t="s">
        <v>3131</v>
      </c>
      <c r="U763">
        <v>2013</v>
      </c>
      <c r="V763" t="s">
        <v>4693</v>
      </c>
      <c r="AB763" t="s">
        <v>2884</v>
      </c>
      <c r="AC763" t="s">
        <v>2695</v>
      </c>
    </row>
    <row r="764" spans="1:29" x14ac:dyDescent="0.3">
      <c r="A764" s="3">
        <v>1007</v>
      </c>
      <c r="B764" s="3">
        <v>6</v>
      </c>
      <c r="C764" t="s">
        <v>2614</v>
      </c>
      <c r="D764">
        <v>2373114</v>
      </c>
      <c r="E764" t="s">
        <v>7640</v>
      </c>
      <c r="I764" t="s">
        <v>7641</v>
      </c>
      <c r="J764" t="s">
        <v>7642</v>
      </c>
      <c r="L764">
        <v>9</v>
      </c>
      <c r="M764" t="s">
        <v>7643</v>
      </c>
      <c r="N764" t="s">
        <v>7644</v>
      </c>
      <c r="U764">
        <v>2012</v>
      </c>
      <c r="W764" t="s">
        <v>7645</v>
      </c>
      <c r="X764" t="s">
        <v>7646</v>
      </c>
      <c r="Z764" t="s">
        <v>7647</v>
      </c>
      <c r="AB764" t="s">
        <v>2623</v>
      </c>
      <c r="AC764" t="s">
        <v>2624</v>
      </c>
    </row>
    <row r="765" spans="1:29" x14ac:dyDescent="0.3">
      <c r="A765" s="3">
        <v>1008</v>
      </c>
      <c r="B765" s="3">
        <v>6</v>
      </c>
      <c r="C765" t="s">
        <v>2614</v>
      </c>
      <c r="D765">
        <v>2025052</v>
      </c>
      <c r="E765" t="s">
        <v>7893</v>
      </c>
      <c r="I765" t="s">
        <v>7894</v>
      </c>
      <c r="J765" t="s">
        <v>7895</v>
      </c>
      <c r="L765">
        <v>6</v>
      </c>
      <c r="M765" t="s">
        <v>7896</v>
      </c>
      <c r="N765" t="s">
        <v>7897</v>
      </c>
      <c r="O765" t="s">
        <v>4437</v>
      </c>
      <c r="P765" t="s">
        <v>4983</v>
      </c>
      <c r="Q765">
        <v>42</v>
      </c>
      <c r="R765">
        <v>11</v>
      </c>
      <c r="T765" t="s">
        <v>2737</v>
      </c>
      <c r="U765">
        <v>2006</v>
      </c>
      <c r="V765" t="s">
        <v>4438</v>
      </c>
      <c r="AB765" t="s">
        <v>3555</v>
      </c>
      <c r="AC765" t="s">
        <v>3556</v>
      </c>
    </row>
    <row r="766" spans="1:29" x14ac:dyDescent="0.3">
      <c r="A766" s="3">
        <v>1009</v>
      </c>
      <c r="B766" s="3">
        <v>6</v>
      </c>
      <c r="C766" t="s">
        <v>2614</v>
      </c>
      <c r="D766">
        <v>210825</v>
      </c>
      <c r="E766" t="s">
        <v>7908</v>
      </c>
      <c r="I766" t="s">
        <v>7909</v>
      </c>
      <c r="J766" t="s">
        <v>7910</v>
      </c>
      <c r="L766">
        <v>14</v>
      </c>
      <c r="M766" t="s">
        <v>7911</v>
      </c>
      <c r="N766" t="s">
        <v>7912</v>
      </c>
      <c r="O766" t="s">
        <v>4295</v>
      </c>
      <c r="P766" t="s">
        <v>7913</v>
      </c>
      <c r="Q766">
        <v>24</v>
      </c>
      <c r="R766">
        <v>1</v>
      </c>
      <c r="T766" t="s">
        <v>2859</v>
      </c>
      <c r="U766">
        <v>1995</v>
      </c>
      <c r="V766" t="s">
        <v>4296</v>
      </c>
      <c r="AB766" t="s">
        <v>2884</v>
      </c>
      <c r="AC766" t="s">
        <v>2695</v>
      </c>
    </row>
    <row r="767" spans="1:29" x14ac:dyDescent="0.3">
      <c r="A767" s="3">
        <v>1010</v>
      </c>
      <c r="B767" s="3">
        <v>6</v>
      </c>
      <c r="C767" t="s">
        <v>2614</v>
      </c>
      <c r="D767">
        <v>3067830</v>
      </c>
      <c r="E767" t="s">
        <v>7933</v>
      </c>
      <c r="I767" t="s">
        <v>7934</v>
      </c>
      <c r="J767" t="s">
        <v>7935</v>
      </c>
      <c r="L767">
        <v>16</v>
      </c>
      <c r="M767" t="s">
        <v>7936</v>
      </c>
      <c r="N767" t="s">
        <v>7937</v>
      </c>
      <c r="O767" t="s">
        <v>4904</v>
      </c>
      <c r="P767" s="7">
        <v>42826</v>
      </c>
      <c r="Q767">
        <v>33</v>
      </c>
      <c r="R767">
        <v>4</v>
      </c>
      <c r="T767" t="s">
        <v>2770</v>
      </c>
      <c r="U767">
        <v>2017</v>
      </c>
      <c r="V767" t="s">
        <v>4905</v>
      </c>
      <c r="AB767" t="s">
        <v>2683</v>
      </c>
      <c r="AC767" t="s">
        <v>2684</v>
      </c>
    </row>
    <row r="768" spans="1:29" x14ac:dyDescent="0.3">
      <c r="A768" s="3">
        <v>1011</v>
      </c>
      <c r="B768" s="3">
        <v>6</v>
      </c>
      <c r="C768" t="s">
        <v>2614</v>
      </c>
      <c r="D768">
        <v>882899</v>
      </c>
      <c r="E768" t="s">
        <v>7914</v>
      </c>
      <c r="I768" t="s">
        <v>7915</v>
      </c>
      <c r="J768" t="s">
        <v>7916</v>
      </c>
      <c r="M768" t="s">
        <v>7917</v>
      </c>
      <c r="U768">
        <v>1996</v>
      </c>
      <c r="W768" t="s">
        <v>7918</v>
      </c>
      <c r="X768" t="s">
        <v>7919</v>
      </c>
      <c r="Z768" t="s">
        <v>7920</v>
      </c>
      <c r="AB768" t="s">
        <v>2623</v>
      </c>
      <c r="AC768" t="s">
        <v>2624</v>
      </c>
    </row>
    <row r="769" spans="1:29" x14ac:dyDescent="0.3">
      <c r="A769" s="3">
        <v>1012</v>
      </c>
      <c r="B769" s="3">
        <v>6</v>
      </c>
      <c r="C769" t="s">
        <v>2614</v>
      </c>
      <c r="D769">
        <v>2942862</v>
      </c>
      <c r="E769" t="s">
        <v>8051</v>
      </c>
      <c r="I769" t="s">
        <v>8052</v>
      </c>
      <c r="J769" t="s">
        <v>8053</v>
      </c>
      <c r="L769">
        <v>23</v>
      </c>
      <c r="M769" t="s">
        <v>8054</v>
      </c>
      <c r="N769" t="s">
        <v>8055</v>
      </c>
      <c r="O769" t="s">
        <v>3961</v>
      </c>
      <c r="P769" s="7">
        <v>41974</v>
      </c>
      <c r="Q769">
        <v>279</v>
      </c>
      <c r="R769" t="s">
        <v>2895</v>
      </c>
      <c r="T769" t="s">
        <v>2692</v>
      </c>
      <c r="U769">
        <v>2014</v>
      </c>
      <c r="V769" t="s">
        <v>3963</v>
      </c>
      <c r="AB769" t="s">
        <v>3964</v>
      </c>
      <c r="AC769" t="s">
        <v>2936</v>
      </c>
    </row>
    <row r="770" spans="1:29" x14ac:dyDescent="0.3">
      <c r="A770" s="3">
        <v>1013</v>
      </c>
      <c r="B770" s="3">
        <v>6</v>
      </c>
      <c r="C770" t="s">
        <v>2614</v>
      </c>
      <c r="D770">
        <v>2151363</v>
      </c>
      <c r="E770" t="s">
        <v>7759</v>
      </c>
      <c r="I770" t="s">
        <v>7760</v>
      </c>
      <c r="J770" t="s">
        <v>7761</v>
      </c>
      <c r="L770">
        <v>17</v>
      </c>
      <c r="M770" t="s">
        <v>7762</v>
      </c>
      <c r="N770" t="s">
        <v>7763</v>
      </c>
      <c r="O770" t="s">
        <v>4692</v>
      </c>
      <c r="P770" t="s">
        <v>5618</v>
      </c>
      <c r="Q770">
        <v>56</v>
      </c>
      <c r="R770">
        <v>6</v>
      </c>
      <c r="T770" t="s">
        <v>3563</v>
      </c>
      <c r="U770">
        <v>2012</v>
      </c>
      <c r="V770" t="s">
        <v>4693</v>
      </c>
      <c r="AB770" t="s">
        <v>2884</v>
      </c>
      <c r="AC770" t="s">
        <v>2695</v>
      </c>
    </row>
    <row r="771" spans="1:29" x14ac:dyDescent="0.3">
      <c r="A771" s="3">
        <v>1014</v>
      </c>
      <c r="B771" s="3">
        <v>6</v>
      </c>
      <c r="C771" t="s">
        <v>2614</v>
      </c>
      <c r="D771">
        <v>2807250</v>
      </c>
      <c r="E771" t="s">
        <v>7752</v>
      </c>
      <c r="I771" t="s">
        <v>7753</v>
      </c>
      <c r="J771" t="s">
        <v>7754</v>
      </c>
      <c r="L771">
        <v>9</v>
      </c>
      <c r="M771" t="s">
        <v>7755</v>
      </c>
      <c r="N771" t="s">
        <v>7756</v>
      </c>
      <c r="O771" t="s">
        <v>7757</v>
      </c>
      <c r="P771" s="7">
        <v>42217</v>
      </c>
      <c r="Q771">
        <v>19</v>
      </c>
      <c r="R771">
        <v>8</v>
      </c>
      <c r="T771" t="s">
        <v>2671</v>
      </c>
      <c r="U771">
        <v>2015</v>
      </c>
      <c r="V771" t="s">
        <v>7758</v>
      </c>
      <c r="AB771" t="s">
        <v>2642</v>
      </c>
      <c r="AC771" t="s">
        <v>2643</v>
      </c>
    </row>
    <row r="772" spans="1:29" x14ac:dyDescent="0.3">
      <c r="A772" s="3">
        <v>1015</v>
      </c>
      <c r="B772" s="3">
        <v>6</v>
      </c>
      <c r="C772" t="s">
        <v>2614</v>
      </c>
      <c r="D772">
        <v>1387374</v>
      </c>
      <c r="E772" t="s">
        <v>8069</v>
      </c>
      <c r="I772" t="s">
        <v>8070</v>
      </c>
      <c r="J772" t="s">
        <v>8071</v>
      </c>
      <c r="L772">
        <v>29</v>
      </c>
      <c r="M772" t="s">
        <v>8072</v>
      </c>
      <c r="N772" t="s">
        <v>8073</v>
      </c>
      <c r="O772" t="s">
        <v>6280</v>
      </c>
      <c r="P772" t="s">
        <v>7745</v>
      </c>
      <c r="Q772">
        <v>206</v>
      </c>
      <c r="R772">
        <v>7</v>
      </c>
      <c r="T772" t="s">
        <v>3168</v>
      </c>
      <c r="U772">
        <v>2008</v>
      </c>
      <c r="V772" t="s">
        <v>6281</v>
      </c>
      <c r="AB772" t="s">
        <v>4774</v>
      </c>
      <c r="AC772" t="s">
        <v>6282</v>
      </c>
    </row>
    <row r="773" spans="1:29" x14ac:dyDescent="0.3">
      <c r="A773" s="3">
        <v>1016</v>
      </c>
      <c r="B773" s="3">
        <v>6</v>
      </c>
      <c r="C773" t="s">
        <v>2614</v>
      </c>
      <c r="D773">
        <v>3010088</v>
      </c>
      <c r="E773" t="s">
        <v>8074</v>
      </c>
      <c r="I773" t="s">
        <v>8075</v>
      </c>
      <c r="J773" t="s">
        <v>8076</v>
      </c>
      <c r="K773">
        <v>16</v>
      </c>
      <c r="L773">
        <v>25</v>
      </c>
      <c r="M773" t="s">
        <v>8077</v>
      </c>
      <c r="N773" t="s">
        <v>8078</v>
      </c>
      <c r="O773" t="s">
        <v>8079</v>
      </c>
      <c r="P773" s="7">
        <v>42826</v>
      </c>
      <c r="Q773">
        <v>16</v>
      </c>
      <c r="R773">
        <v>3</v>
      </c>
      <c r="T773" t="s">
        <v>2859</v>
      </c>
      <c r="U773">
        <v>2017</v>
      </c>
      <c r="V773" t="s">
        <v>8080</v>
      </c>
      <c r="AB773" t="s">
        <v>2705</v>
      </c>
      <c r="AC773" t="s">
        <v>2674</v>
      </c>
    </row>
    <row r="774" spans="1:29" x14ac:dyDescent="0.3">
      <c r="A774" s="3">
        <v>1017</v>
      </c>
      <c r="B774" s="3">
        <v>6</v>
      </c>
      <c r="C774" t="s">
        <v>2614</v>
      </c>
      <c r="D774">
        <v>2264504</v>
      </c>
      <c r="E774" t="s">
        <v>7943</v>
      </c>
      <c r="I774" t="s">
        <v>7944</v>
      </c>
      <c r="J774" t="s">
        <v>7945</v>
      </c>
      <c r="L774">
        <v>10</v>
      </c>
      <c r="M774" t="s">
        <v>7946</v>
      </c>
      <c r="N774" t="s">
        <v>7947</v>
      </c>
      <c r="O774" t="s">
        <v>4788</v>
      </c>
      <c r="P774" t="s">
        <v>5914</v>
      </c>
      <c r="Q774">
        <v>44</v>
      </c>
      <c r="T774" t="s">
        <v>3168</v>
      </c>
      <c r="U774">
        <v>2012</v>
      </c>
      <c r="V774" t="s">
        <v>4789</v>
      </c>
      <c r="AB774" t="s">
        <v>3555</v>
      </c>
      <c r="AC774" t="s">
        <v>3556</v>
      </c>
    </row>
    <row r="775" spans="1:29" x14ac:dyDescent="0.3">
      <c r="A775" s="3">
        <v>1018</v>
      </c>
      <c r="B775" s="3">
        <v>6</v>
      </c>
      <c r="C775" t="s">
        <v>2614</v>
      </c>
      <c r="D775">
        <v>1066155</v>
      </c>
      <c r="E775" t="s">
        <v>7948</v>
      </c>
      <c r="I775" t="s">
        <v>7949</v>
      </c>
      <c r="J775" t="s">
        <v>7950</v>
      </c>
      <c r="L775">
        <v>20</v>
      </c>
      <c r="M775" t="s">
        <v>7951</v>
      </c>
      <c r="N775" t="s">
        <v>7952</v>
      </c>
      <c r="O775" t="s">
        <v>7198</v>
      </c>
      <c r="P775" t="s">
        <v>7953</v>
      </c>
      <c r="Q775">
        <v>36</v>
      </c>
      <c r="R775">
        <v>2</v>
      </c>
      <c r="T775" t="s">
        <v>3563</v>
      </c>
      <c r="U775">
        <v>2005</v>
      </c>
      <c r="V775" t="s">
        <v>7200</v>
      </c>
      <c r="AB775" t="s">
        <v>2705</v>
      </c>
      <c r="AC775" t="s">
        <v>2674</v>
      </c>
    </row>
    <row r="776" spans="1:29" x14ac:dyDescent="0.3">
      <c r="A776" s="3">
        <v>1019</v>
      </c>
      <c r="B776" s="3">
        <v>6</v>
      </c>
      <c r="C776" t="s">
        <v>2614</v>
      </c>
      <c r="D776">
        <v>1985177</v>
      </c>
      <c r="E776" t="s">
        <v>7963</v>
      </c>
      <c r="I776" t="s">
        <v>7964</v>
      </c>
      <c r="J776" t="s">
        <v>7965</v>
      </c>
      <c r="L776">
        <v>11</v>
      </c>
      <c r="M776" t="s">
        <v>7966</v>
      </c>
      <c r="N776" t="s">
        <v>7967</v>
      </c>
      <c r="O776" t="s">
        <v>4830</v>
      </c>
      <c r="P776" t="s">
        <v>5151</v>
      </c>
      <c r="Q776">
        <v>51</v>
      </c>
      <c r="R776">
        <v>3</v>
      </c>
      <c r="T776" t="s">
        <v>3563</v>
      </c>
      <c r="U776">
        <v>2011</v>
      </c>
      <c r="V776" t="s">
        <v>4831</v>
      </c>
      <c r="AB776" t="s">
        <v>2884</v>
      </c>
      <c r="AC776" t="s">
        <v>2695</v>
      </c>
    </row>
    <row r="777" spans="1:29" x14ac:dyDescent="0.3">
      <c r="A777" s="3">
        <v>1020</v>
      </c>
      <c r="B777" s="3">
        <v>6</v>
      </c>
      <c r="C777" t="s">
        <v>2614</v>
      </c>
      <c r="D777">
        <v>2666383</v>
      </c>
      <c r="E777" t="s">
        <v>7954</v>
      </c>
      <c r="I777" t="s">
        <v>7955</v>
      </c>
      <c r="J777" t="s">
        <v>7956</v>
      </c>
      <c r="L777">
        <v>10</v>
      </c>
      <c r="M777" t="s">
        <v>7957</v>
      </c>
      <c r="N777" t="s">
        <v>7958</v>
      </c>
      <c r="U777">
        <v>2014</v>
      </c>
      <c r="W777" t="s">
        <v>7959</v>
      </c>
      <c r="X777" t="s">
        <v>7960</v>
      </c>
      <c r="Z777" t="s">
        <v>7961</v>
      </c>
      <c r="AA777" t="s">
        <v>7962</v>
      </c>
      <c r="AB777" t="s">
        <v>2705</v>
      </c>
      <c r="AC777" t="s">
        <v>2674</v>
      </c>
    </row>
    <row r="778" spans="1:29" x14ac:dyDescent="0.3">
      <c r="A778" s="3">
        <v>1021</v>
      </c>
      <c r="B778" s="3">
        <v>6</v>
      </c>
      <c r="C778" t="s">
        <v>2614</v>
      </c>
      <c r="D778">
        <v>2059741</v>
      </c>
      <c r="E778" t="s">
        <v>7826</v>
      </c>
      <c r="I778" t="s">
        <v>7827</v>
      </c>
      <c r="J778" t="s">
        <v>7828</v>
      </c>
      <c r="L778">
        <v>10</v>
      </c>
      <c r="M778" t="s">
        <v>7829</v>
      </c>
      <c r="N778" t="s">
        <v>7830</v>
      </c>
      <c r="U778">
        <v>2011</v>
      </c>
      <c r="W778" t="s">
        <v>7831</v>
      </c>
      <c r="X778" t="s">
        <v>7832</v>
      </c>
      <c r="Z778" t="s">
        <v>7833</v>
      </c>
      <c r="AB778" t="s">
        <v>2623</v>
      </c>
      <c r="AC778" t="s">
        <v>2624</v>
      </c>
    </row>
    <row r="779" spans="1:29" x14ac:dyDescent="0.3">
      <c r="A779" s="3">
        <v>1022</v>
      </c>
      <c r="B779" s="3">
        <v>6</v>
      </c>
      <c r="C779" t="s">
        <v>2614</v>
      </c>
      <c r="D779">
        <v>1395977</v>
      </c>
      <c r="E779" t="s">
        <v>8016</v>
      </c>
      <c r="I779" t="s">
        <v>8017</v>
      </c>
      <c r="J779" t="s">
        <v>8018</v>
      </c>
      <c r="L779">
        <v>10</v>
      </c>
      <c r="M779" t="s">
        <v>8019</v>
      </c>
      <c r="N779" t="s">
        <v>8020</v>
      </c>
      <c r="U779">
        <v>2008</v>
      </c>
      <c r="W779" t="s">
        <v>8021</v>
      </c>
      <c r="X779" t="s">
        <v>8022</v>
      </c>
      <c r="Z779" t="s">
        <v>8023</v>
      </c>
      <c r="AB779" t="s">
        <v>2623</v>
      </c>
      <c r="AC779" t="s">
        <v>2624</v>
      </c>
    </row>
    <row r="780" spans="1:29" x14ac:dyDescent="0.3">
      <c r="A780" s="3">
        <v>1023</v>
      </c>
      <c r="B780" s="3">
        <v>6</v>
      </c>
      <c r="C780" t="s">
        <v>2614</v>
      </c>
      <c r="D780">
        <v>2010679</v>
      </c>
      <c r="E780" t="s">
        <v>8004</v>
      </c>
      <c r="I780" t="s">
        <v>8005</v>
      </c>
      <c r="J780" t="s">
        <v>8006</v>
      </c>
      <c r="L780">
        <v>14</v>
      </c>
      <c r="M780" t="s">
        <v>8007</v>
      </c>
      <c r="N780" t="s">
        <v>8008</v>
      </c>
      <c r="O780" t="s">
        <v>6207</v>
      </c>
      <c r="P780" t="s">
        <v>7253</v>
      </c>
      <c r="Q780">
        <v>44</v>
      </c>
      <c r="R780">
        <v>4</v>
      </c>
      <c r="T780" t="s">
        <v>2671</v>
      </c>
      <c r="U780">
        <v>2011</v>
      </c>
      <c r="V780" t="s">
        <v>6208</v>
      </c>
      <c r="AB780" t="s">
        <v>6209</v>
      </c>
      <c r="AC780" t="s">
        <v>6210</v>
      </c>
    </row>
    <row r="781" spans="1:29" x14ac:dyDescent="0.3">
      <c r="A781" s="3">
        <v>1024</v>
      </c>
      <c r="B781" s="3">
        <v>6</v>
      </c>
      <c r="C781" t="s">
        <v>2614</v>
      </c>
      <c r="D781">
        <v>2202583</v>
      </c>
      <c r="E781" t="s">
        <v>8009</v>
      </c>
      <c r="I781" t="s">
        <v>8010</v>
      </c>
      <c r="J781" t="s">
        <v>8011</v>
      </c>
      <c r="L781">
        <v>12</v>
      </c>
      <c r="M781" t="s">
        <v>8012</v>
      </c>
      <c r="N781" t="s">
        <v>8013</v>
      </c>
      <c r="O781" t="s">
        <v>8014</v>
      </c>
      <c r="P781" s="7">
        <v>38231</v>
      </c>
      <c r="Q781">
        <v>52</v>
      </c>
      <c r="R781">
        <v>9</v>
      </c>
      <c r="T781" t="s">
        <v>3131</v>
      </c>
      <c r="U781">
        <v>2004</v>
      </c>
      <c r="V781" t="s">
        <v>8015</v>
      </c>
      <c r="AB781" t="s">
        <v>2739</v>
      </c>
      <c r="AC781" t="s">
        <v>2740</v>
      </c>
    </row>
    <row r="782" spans="1:29" x14ac:dyDescent="0.3">
      <c r="A782" s="3">
        <v>1025</v>
      </c>
      <c r="B782" s="3">
        <v>6</v>
      </c>
      <c r="C782" t="s">
        <v>2614</v>
      </c>
      <c r="D782">
        <v>2856611</v>
      </c>
      <c r="E782" t="s">
        <v>7857</v>
      </c>
      <c r="I782" t="s">
        <v>7858</v>
      </c>
      <c r="J782" t="s">
        <v>7859</v>
      </c>
      <c r="L782">
        <v>17</v>
      </c>
      <c r="M782" t="s">
        <v>7860</v>
      </c>
      <c r="N782" t="s">
        <v>7861</v>
      </c>
      <c r="O782" t="s">
        <v>7862</v>
      </c>
      <c r="P782" s="7">
        <v>42401</v>
      </c>
      <c r="Q782">
        <v>29</v>
      </c>
      <c r="R782">
        <v>2</v>
      </c>
      <c r="T782" t="s">
        <v>3048</v>
      </c>
      <c r="U782">
        <v>2016</v>
      </c>
      <c r="V782" t="s">
        <v>7863</v>
      </c>
      <c r="AB782" t="s">
        <v>4537</v>
      </c>
      <c r="AC782" t="s">
        <v>4538</v>
      </c>
    </row>
    <row r="783" spans="1:29" x14ac:dyDescent="0.3">
      <c r="A783" s="3">
        <v>1026</v>
      </c>
      <c r="B783" s="3">
        <v>6</v>
      </c>
      <c r="C783" t="s">
        <v>2614</v>
      </c>
      <c r="D783">
        <v>2991567</v>
      </c>
      <c r="E783" t="s">
        <v>7864</v>
      </c>
      <c r="I783" t="s">
        <v>7865</v>
      </c>
      <c r="J783" t="s">
        <v>7866</v>
      </c>
      <c r="L783">
        <v>9</v>
      </c>
      <c r="M783" t="s">
        <v>7867</v>
      </c>
      <c r="N783" t="s">
        <v>7868</v>
      </c>
      <c r="U783">
        <v>2016</v>
      </c>
      <c r="W783" t="s">
        <v>7869</v>
      </c>
      <c r="X783" t="s">
        <v>7870</v>
      </c>
      <c r="Z783" t="s">
        <v>7871</v>
      </c>
      <c r="AA783" t="s">
        <v>7872</v>
      </c>
      <c r="AB783" t="s">
        <v>2705</v>
      </c>
      <c r="AC783" t="s">
        <v>2674</v>
      </c>
    </row>
    <row r="784" spans="1:29" x14ac:dyDescent="0.3">
      <c r="A784" s="3">
        <v>1027</v>
      </c>
      <c r="B784" s="3">
        <v>6</v>
      </c>
      <c r="C784" t="s">
        <v>2614</v>
      </c>
      <c r="D784">
        <v>2424770</v>
      </c>
      <c r="E784" t="s">
        <v>7981</v>
      </c>
      <c r="I784" t="s">
        <v>7982</v>
      </c>
      <c r="J784" t="s">
        <v>7983</v>
      </c>
      <c r="L784">
        <v>32</v>
      </c>
      <c r="M784" t="s">
        <v>7984</v>
      </c>
      <c r="N784" t="s">
        <v>7985</v>
      </c>
      <c r="O784" t="s">
        <v>7986</v>
      </c>
      <c r="P784" s="7">
        <v>41275</v>
      </c>
      <c r="Q784">
        <v>26</v>
      </c>
      <c r="R784">
        <v>1</v>
      </c>
      <c r="T784" t="s">
        <v>2859</v>
      </c>
      <c r="U784">
        <v>2013</v>
      </c>
      <c r="V784" t="s">
        <v>7987</v>
      </c>
      <c r="AB784" t="s">
        <v>3625</v>
      </c>
      <c r="AC784" t="s">
        <v>3626</v>
      </c>
    </row>
    <row r="785" spans="1:29" x14ac:dyDescent="0.3">
      <c r="A785" s="3">
        <v>1028</v>
      </c>
      <c r="B785" s="3">
        <v>6</v>
      </c>
      <c r="C785" t="s">
        <v>2614</v>
      </c>
      <c r="D785">
        <v>2413823</v>
      </c>
      <c r="E785" t="s">
        <v>7973</v>
      </c>
      <c r="I785" t="s">
        <v>7974</v>
      </c>
      <c r="J785" t="s">
        <v>7975</v>
      </c>
      <c r="L785">
        <v>29</v>
      </c>
      <c r="M785" t="s">
        <v>7976</v>
      </c>
      <c r="N785" t="s">
        <v>7977</v>
      </c>
      <c r="U785">
        <v>2012</v>
      </c>
      <c r="W785" t="s">
        <v>7978</v>
      </c>
      <c r="X785" t="s">
        <v>7979</v>
      </c>
      <c r="Z785" t="s">
        <v>7980</v>
      </c>
      <c r="AA785" t="s">
        <v>4349</v>
      </c>
      <c r="AB785" t="s">
        <v>2642</v>
      </c>
      <c r="AC785" t="s">
        <v>2643</v>
      </c>
    </row>
    <row r="786" spans="1:29" x14ac:dyDescent="0.3">
      <c r="A786" s="3">
        <v>1029</v>
      </c>
      <c r="B786" s="3">
        <v>6</v>
      </c>
      <c r="C786" t="s">
        <v>2614</v>
      </c>
      <c r="D786">
        <v>1739240</v>
      </c>
      <c r="E786" t="s">
        <v>7988</v>
      </c>
      <c r="I786" t="s">
        <v>7989</v>
      </c>
      <c r="J786" t="s">
        <v>7990</v>
      </c>
      <c r="L786">
        <v>12</v>
      </c>
      <c r="M786" t="s">
        <v>7991</v>
      </c>
      <c r="N786" t="s">
        <v>7992</v>
      </c>
      <c r="U786">
        <v>2010</v>
      </c>
      <c r="W786" t="s">
        <v>7993</v>
      </c>
      <c r="X786" t="s">
        <v>7994</v>
      </c>
      <c r="Z786" t="s">
        <v>7995</v>
      </c>
      <c r="AA786" t="s">
        <v>7996</v>
      </c>
      <c r="AB786" t="s">
        <v>2705</v>
      </c>
      <c r="AC786" t="s">
        <v>2674</v>
      </c>
    </row>
    <row r="787" spans="1:29" x14ac:dyDescent="0.3">
      <c r="A787" s="3">
        <v>1030</v>
      </c>
      <c r="B787" s="3">
        <v>6</v>
      </c>
      <c r="C787" t="s">
        <v>2614</v>
      </c>
      <c r="D787">
        <v>1486382</v>
      </c>
      <c r="E787" t="s">
        <v>7873</v>
      </c>
      <c r="I787" t="s">
        <v>7874</v>
      </c>
      <c r="J787" t="s">
        <v>7875</v>
      </c>
      <c r="L787">
        <v>14</v>
      </c>
      <c r="M787" t="s">
        <v>7876</v>
      </c>
      <c r="N787" t="s">
        <v>7877</v>
      </c>
      <c r="O787" t="s">
        <v>7246</v>
      </c>
      <c r="P787" t="s">
        <v>7878</v>
      </c>
      <c r="Q787">
        <v>113</v>
      </c>
      <c r="R787">
        <v>2</v>
      </c>
      <c r="T787" t="s">
        <v>3048</v>
      </c>
      <c r="U787">
        <v>2009</v>
      </c>
      <c r="V787" t="s">
        <v>7247</v>
      </c>
      <c r="AB787" t="s">
        <v>2673</v>
      </c>
      <c r="AC787" t="s">
        <v>2674</v>
      </c>
    </row>
    <row r="788" spans="1:29" x14ac:dyDescent="0.3">
      <c r="A788" s="3">
        <v>1031</v>
      </c>
      <c r="B788" s="3">
        <v>6</v>
      </c>
      <c r="C788" t="s">
        <v>2614</v>
      </c>
      <c r="D788">
        <v>3066892</v>
      </c>
      <c r="E788" t="s">
        <v>8081</v>
      </c>
      <c r="I788" t="s">
        <v>8082</v>
      </c>
      <c r="J788" t="s">
        <v>8083</v>
      </c>
      <c r="L788">
        <v>22</v>
      </c>
      <c r="M788" t="s">
        <v>8084</v>
      </c>
      <c r="N788" t="s">
        <v>8085</v>
      </c>
      <c r="O788" t="s">
        <v>8086</v>
      </c>
      <c r="P788" s="7">
        <v>42795</v>
      </c>
      <c r="Q788">
        <v>52</v>
      </c>
      <c r="R788" t="s">
        <v>2895</v>
      </c>
      <c r="T788" t="s">
        <v>3351</v>
      </c>
      <c r="U788">
        <v>2017</v>
      </c>
      <c r="V788" t="s">
        <v>8087</v>
      </c>
      <c r="AB788" t="s">
        <v>2673</v>
      </c>
      <c r="AC788" t="s">
        <v>2674</v>
      </c>
    </row>
    <row r="789" spans="1:29" x14ac:dyDescent="0.3">
      <c r="A789" s="3">
        <v>1032</v>
      </c>
      <c r="B789" s="3">
        <v>6</v>
      </c>
      <c r="C789" t="s">
        <v>2614</v>
      </c>
      <c r="D789">
        <v>3178754</v>
      </c>
      <c r="E789" t="s">
        <v>7903</v>
      </c>
      <c r="I789" t="s">
        <v>7904</v>
      </c>
      <c r="J789" t="s">
        <v>7905</v>
      </c>
      <c r="L789">
        <v>14</v>
      </c>
      <c r="M789" t="s">
        <v>7906</v>
      </c>
      <c r="N789" t="s">
        <v>7907</v>
      </c>
      <c r="O789" t="s">
        <v>7452</v>
      </c>
      <c r="P789" s="7">
        <v>42948</v>
      </c>
      <c r="Q789">
        <v>57</v>
      </c>
      <c r="R789" t="s">
        <v>2895</v>
      </c>
      <c r="T789" t="s">
        <v>2671</v>
      </c>
      <c r="U789">
        <v>2017</v>
      </c>
      <c r="V789" t="s">
        <v>7453</v>
      </c>
      <c r="AB789" t="s">
        <v>2884</v>
      </c>
      <c r="AC789" t="s">
        <v>2695</v>
      </c>
    </row>
    <row r="790" spans="1:29" x14ac:dyDescent="0.3">
      <c r="A790" s="3">
        <v>1033</v>
      </c>
      <c r="B790" s="3">
        <v>6</v>
      </c>
      <c r="C790" t="s">
        <v>2614</v>
      </c>
      <c r="D790">
        <v>2656609</v>
      </c>
      <c r="E790" t="s">
        <v>7968</v>
      </c>
      <c r="I790" t="s">
        <v>7969</v>
      </c>
      <c r="J790" t="s">
        <v>7970</v>
      </c>
      <c r="L790">
        <v>18</v>
      </c>
      <c r="M790" t="s">
        <v>7971</v>
      </c>
      <c r="N790" t="s">
        <v>7972</v>
      </c>
      <c r="O790" t="s">
        <v>4576</v>
      </c>
      <c r="P790" s="7">
        <v>41791</v>
      </c>
      <c r="Q790">
        <v>12</v>
      </c>
      <c r="R790">
        <v>2</v>
      </c>
      <c r="T790" t="s">
        <v>3563</v>
      </c>
      <c r="U790">
        <v>2014</v>
      </c>
      <c r="V790" t="s">
        <v>4577</v>
      </c>
      <c r="AB790" t="s">
        <v>2683</v>
      </c>
      <c r="AC790" t="s">
        <v>2684</v>
      </c>
    </row>
    <row r="791" spans="1:29" x14ac:dyDescent="0.3">
      <c r="A791" s="3">
        <v>1034</v>
      </c>
      <c r="B791" s="3">
        <v>6</v>
      </c>
      <c r="C791" t="s">
        <v>2614</v>
      </c>
      <c r="D791">
        <v>605481</v>
      </c>
      <c r="E791" t="s">
        <v>7852</v>
      </c>
      <c r="I791" t="s">
        <v>7853</v>
      </c>
      <c r="J791" t="s">
        <v>7854</v>
      </c>
      <c r="L791">
        <v>10</v>
      </c>
      <c r="M791" t="s">
        <v>7855</v>
      </c>
      <c r="N791" t="s">
        <v>7856</v>
      </c>
      <c r="O791" t="s">
        <v>3130</v>
      </c>
      <c r="P791" s="7">
        <v>37561</v>
      </c>
      <c r="Q791">
        <v>27</v>
      </c>
      <c r="R791">
        <v>6</v>
      </c>
      <c r="T791" t="s">
        <v>2737</v>
      </c>
      <c r="U791">
        <v>2002</v>
      </c>
      <c r="V791" t="s">
        <v>3132</v>
      </c>
      <c r="AB791" t="s">
        <v>2705</v>
      </c>
      <c r="AC791" t="s">
        <v>2674</v>
      </c>
    </row>
    <row r="792" spans="1:29" x14ac:dyDescent="0.3">
      <c r="A792" s="3">
        <v>1035</v>
      </c>
      <c r="B792" s="3">
        <v>6</v>
      </c>
      <c r="C792" t="s">
        <v>2614</v>
      </c>
      <c r="D792">
        <v>1013280</v>
      </c>
      <c r="E792" t="s">
        <v>8024</v>
      </c>
      <c r="I792" t="s">
        <v>8025</v>
      </c>
      <c r="J792" t="s">
        <v>8026</v>
      </c>
      <c r="L792">
        <v>6</v>
      </c>
      <c r="M792" t="s">
        <v>8027</v>
      </c>
      <c r="N792" t="s">
        <v>8028</v>
      </c>
      <c r="U792">
        <v>2004</v>
      </c>
      <c r="W792" t="s">
        <v>8029</v>
      </c>
      <c r="X792" t="s">
        <v>8030</v>
      </c>
      <c r="Z792" t="s">
        <v>8031</v>
      </c>
      <c r="AA792" t="s">
        <v>8032</v>
      </c>
      <c r="AB792" t="s">
        <v>2705</v>
      </c>
      <c r="AC792" t="s">
        <v>2674</v>
      </c>
    </row>
    <row r="793" spans="1:29" x14ac:dyDescent="0.3">
      <c r="A793" s="3">
        <v>1036</v>
      </c>
      <c r="B793" s="3">
        <v>6</v>
      </c>
      <c r="C793" t="s">
        <v>2614</v>
      </c>
      <c r="D793">
        <v>1931316</v>
      </c>
      <c r="E793" t="s">
        <v>8033</v>
      </c>
      <c r="I793" t="s">
        <v>8034</v>
      </c>
      <c r="J793" t="s">
        <v>8035</v>
      </c>
      <c r="L793">
        <v>18</v>
      </c>
      <c r="M793" t="s">
        <v>8036</v>
      </c>
      <c r="N793" t="s">
        <v>8037</v>
      </c>
      <c r="O793" t="s">
        <v>5168</v>
      </c>
      <c r="P793" t="s">
        <v>3829</v>
      </c>
      <c r="Q793">
        <v>81</v>
      </c>
      <c r="R793">
        <v>5</v>
      </c>
      <c r="T793" t="s">
        <v>2859</v>
      </c>
      <c r="U793">
        <v>2011</v>
      </c>
      <c r="V793" t="s">
        <v>5170</v>
      </c>
      <c r="AB793" t="s">
        <v>2884</v>
      </c>
      <c r="AC793" t="s">
        <v>2695</v>
      </c>
    </row>
    <row r="794" spans="1:29" x14ac:dyDescent="0.3">
      <c r="A794" s="3">
        <v>1037</v>
      </c>
      <c r="B794" s="3">
        <v>6</v>
      </c>
      <c r="C794" t="s">
        <v>2614</v>
      </c>
      <c r="D794">
        <v>2301650</v>
      </c>
      <c r="E794" t="s">
        <v>7921</v>
      </c>
      <c r="I794" t="s">
        <v>7922</v>
      </c>
      <c r="J794" t="s">
        <v>7923</v>
      </c>
      <c r="L794">
        <v>12</v>
      </c>
      <c r="M794" t="s">
        <v>7924</v>
      </c>
      <c r="N794" t="s">
        <v>7925</v>
      </c>
      <c r="O794" t="s">
        <v>7926</v>
      </c>
      <c r="P794" s="7">
        <v>39052</v>
      </c>
      <c r="Q794">
        <v>25</v>
      </c>
      <c r="R794">
        <v>12</v>
      </c>
      <c r="T794" t="s">
        <v>2692</v>
      </c>
      <c r="U794">
        <v>2006</v>
      </c>
      <c r="V794" t="s">
        <v>7927</v>
      </c>
      <c r="AB794" t="s">
        <v>2739</v>
      </c>
      <c r="AC794" t="s">
        <v>2740</v>
      </c>
    </row>
    <row r="795" spans="1:29" x14ac:dyDescent="0.3">
      <c r="A795" s="3">
        <v>1038</v>
      </c>
      <c r="B795" s="3">
        <v>6</v>
      </c>
      <c r="C795" t="s">
        <v>2614</v>
      </c>
      <c r="D795">
        <v>628880</v>
      </c>
      <c r="E795" t="s">
        <v>8038</v>
      </c>
      <c r="I795" t="s">
        <v>8039</v>
      </c>
      <c r="J795" t="s">
        <v>8040</v>
      </c>
      <c r="L795">
        <v>12</v>
      </c>
      <c r="M795" t="s">
        <v>8041</v>
      </c>
      <c r="N795" t="s">
        <v>8042</v>
      </c>
      <c r="O795" t="s">
        <v>4649</v>
      </c>
      <c r="P795" s="7">
        <v>37653</v>
      </c>
      <c r="Q795">
        <v>25</v>
      </c>
      <c r="R795">
        <v>2</v>
      </c>
      <c r="T795" t="s">
        <v>3048</v>
      </c>
      <c r="U795">
        <v>2003</v>
      </c>
      <c r="V795" t="s">
        <v>4650</v>
      </c>
      <c r="AB795" t="s">
        <v>2623</v>
      </c>
      <c r="AC795" t="s">
        <v>2624</v>
      </c>
    </row>
    <row r="796" spans="1:29" x14ac:dyDescent="0.3">
      <c r="A796" s="3">
        <v>1039</v>
      </c>
      <c r="B796" s="3">
        <v>6</v>
      </c>
      <c r="C796" t="s">
        <v>2614</v>
      </c>
      <c r="D796">
        <v>2867516</v>
      </c>
      <c r="E796" t="s">
        <v>7938</v>
      </c>
      <c r="I796" t="s">
        <v>7939</v>
      </c>
      <c r="J796" t="s">
        <v>7940</v>
      </c>
      <c r="L796">
        <v>10</v>
      </c>
      <c r="M796" t="s">
        <v>7941</v>
      </c>
      <c r="N796" t="s">
        <v>7942</v>
      </c>
      <c r="U796">
        <v>2015</v>
      </c>
      <c r="W796" t="s">
        <v>6957</v>
      </c>
      <c r="X796" t="s">
        <v>6958</v>
      </c>
      <c r="Z796" t="s">
        <v>6959</v>
      </c>
      <c r="AB796" t="s">
        <v>2623</v>
      </c>
      <c r="AC796" t="s">
        <v>2624</v>
      </c>
    </row>
    <row r="797" spans="1:29" x14ac:dyDescent="0.3">
      <c r="A797" s="3">
        <v>1040</v>
      </c>
      <c r="B797" s="3">
        <v>6</v>
      </c>
      <c r="C797" t="s">
        <v>2614</v>
      </c>
      <c r="D797">
        <v>3225489</v>
      </c>
      <c r="E797" t="s">
        <v>10922</v>
      </c>
      <c r="I797" t="s">
        <v>10923</v>
      </c>
      <c r="J797" t="s">
        <v>10924</v>
      </c>
      <c r="L797">
        <v>16</v>
      </c>
      <c r="M797" t="s">
        <v>10925</v>
      </c>
      <c r="N797" t="s">
        <v>10926</v>
      </c>
      <c r="O797" t="s">
        <v>10897</v>
      </c>
      <c r="P797" s="7">
        <v>36861</v>
      </c>
      <c r="Q797">
        <v>16</v>
      </c>
      <c r="R797" s="9">
        <v>43163</v>
      </c>
      <c r="T797" t="s">
        <v>2692</v>
      </c>
      <c r="U797">
        <v>2000</v>
      </c>
      <c r="V797" t="s">
        <v>10898</v>
      </c>
      <c r="AB797" t="s">
        <v>2642</v>
      </c>
      <c r="AC797" t="s">
        <v>2643</v>
      </c>
    </row>
    <row r="798" spans="1:29" x14ac:dyDescent="0.3">
      <c r="A798" s="3">
        <v>1041</v>
      </c>
      <c r="B798" s="3">
        <v>6</v>
      </c>
      <c r="C798" t="s">
        <v>2614</v>
      </c>
      <c r="D798">
        <v>1414389</v>
      </c>
      <c r="E798" t="s">
        <v>8043</v>
      </c>
      <c r="I798" t="s">
        <v>8044</v>
      </c>
      <c r="J798" t="s">
        <v>8045</v>
      </c>
      <c r="L798">
        <v>18</v>
      </c>
      <c r="M798" t="s">
        <v>8046</v>
      </c>
      <c r="N798" t="s">
        <v>8047</v>
      </c>
      <c r="O798" t="s">
        <v>8048</v>
      </c>
      <c r="P798" t="s">
        <v>8049</v>
      </c>
      <c r="Q798">
        <v>159</v>
      </c>
      <c r="R798">
        <v>23</v>
      </c>
      <c r="T798" t="s">
        <v>2692</v>
      </c>
      <c r="U798">
        <v>2008</v>
      </c>
      <c r="V798" t="s">
        <v>8050</v>
      </c>
      <c r="AB798" t="s">
        <v>2694</v>
      </c>
      <c r="AC798" t="s">
        <v>2695</v>
      </c>
    </row>
    <row r="799" spans="1:29" x14ac:dyDescent="0.3">
      <c r="A799" s="3">
        <v>1042</v>
      </c>
      <c r="B799" s="3">
        <v>6</v>
      </c>
      <c r="C799" t="s">
        <v>2614</v>
      </c>
      <c r="D799">
        <v>1602459</v>
      </c>
      <c r="E799" t="s">
        <v>8056</v>
      </c>
      <c r="I799" t="s">
        <v>8057</v>
      </c>
      <c r="J799" t="s">
        <v>4426</v>
      </c>
      <c r="L799">
        <v>4</v>
      </c>
      <c r="M799" t="s">
        <v>8058</v>
      </c>
      <c r="N799" t="s">
        <v>8059</v>
      </c>
      <c r="U799">
        <v>2009</v>
      </c>
      <c r="W799" t="s">
        <v>8060</v>
      </c>
      <c r="X799" t="s">
        <v>8061</v>
      </c>
      <c r="Z799" t="s">
        <v>8062</v>
      </c>
      <c r="AB799" t="s">
        <v>2623</v>
      </c>
      <c r="AC799" t="s">
        <v>2624</v>
      </c>
    </row>
    <row r="800" spans="1:29" x14ac:dyDescent="0.3">
      <c r="A800" s="3">
        <v>1043</v>
      </c>
      <c r="B800" s="3">
        <v>6</v>
      </c>
      <c r="C800" t="s">
        <v>2614</v>
      </c>
      <c r="D800">
        <v>2873343</v>
      </c>
      <c r="E800" t="s">
        <v>8063</v>
      </c>
      <c r="I800" t="s">
        <v>8064</v>
      </c>
      <c r="J800" t="s">
        <v>8065</v>
      </c>
      <c r="L800">
        <v>14</v>
      </c>
      <c r="M800" t="s">
        <v>8066</v>
      </c>
      <c r="N800" t="s">
        <v>8067</v>
      </c>
      <c r="O800" t="s">
        <v>6513</v>
      </c>
      <c r="P800" s="7">
        <v>42339</v>
      </c>
      <c r="Q800">
        <v>72</v>
      </c>
      <c r="R800" t="s">
        <v>2895</v>
      </c>
      <c r="T800" t="s">
        <v>2692</v>
      </c>
      <c r="U800">
        <v>2015</v>
      </c>
      <c r="V800" t="s">
        <v>6515</v>
      </c>
      <c r="AB800" t="s">
        <v>4132</v>
      </c>
      <c r="AC800" t="s">
        <v>4133</v>
      </c>
    </row>
    <row r="801" spans="1:29" x14ac:dyDescent="0.3">
      <c r="A801" s="3">
        <v>1044</v>
      </c>
      <c r="B801" s="3">
        <v>6</v>
      </c>
      <c r="C801" t="s">
        <v>2614</v>
      </c>
      <c r="D801">
        <v>2007002</v>
      </c>
      <c r="E801" t="s">
        <v>8128</v>
      </c>
      <c r="I801" t="s">
        <v>8129</v>
      </c>
      <c r="J801" t="s">
        <v>8130</v>
      </c>
      <c r="L801">
        <v>14</v>
      </c>
      <c r="M801" t="s">
        <v>8131</v>
      </c>
      <c r="N801" t="s">
        <v>8132</v>
      </c>
      <c r="O801" t="s">
        <v>4649</v>
      </c>
      <c r="P801" s="7">
        <v>40787</v>
      </c>
      <c r="Q801">
        <v>33</v>
      </c>
      <c r="R801">
        <v>9</v>
      </c>
      <c r="T801" t="s">
        <v>3131</v>
      </c>
      <c r="U801">
        <v>2011</v>
      </c>
      <c r="V801" t="s">
        <v>4650</v>
      </c>
      <c r="AB801" t="s">
        <v>2623</v>
      </c>
      <c r="AC801" t="s">
        <v>2624</v>
      </c>
    </row>
    <row r="802" spans="1:29" x14ac:dyDescent="0.3">
      <c r="A802" s="3">
        <v>1045</v>
      </c>
      <c r="B802" s="3">
        <v>6</v>
      </c>
      <c r="C802" t="s">
        <v>2614</v>
      </c>
      <c r="D802">
        <v>3204211</v>
      </c>
      <c r="E802" t="s">
        <v>7997</v>
      </c>
      <c r="I802" t="s">
        <v>7998</v>
      </c>
      <c r="J802" t="s">
        <v>7999</v>
      </c>
      <c r="L802">
        <v>16</v>
      </c>
      <c r="M802" t="s">
        <v>8000</v>
      </c>
      <c r="N802" t="s">
        <v>8001</v>
      </c>
      <c r="O802" t="s">
        <v>8002</v>
      </c>
      <c r="P802" s="7">
        <v>43191</v>
      </c>
      <c r="Q802">
        <v>99</v>
      </c>
      <c r="R802">
        <v>4</v>
      </c>
      <c r="T802" t="s">
        <v>2770</v>
      </c>
      <c r="U802">
        <v>2018</v>
      </c>
      <c r="V802" t="s">
        <v>8003</v>
      </c>
      <c r="AB802" t="s">
        <v>3625</v>
      </c>
      <c r="AC802" t="s">
        <v>3626</v>
      </c>
    </row>
    <row r="803" spans="1:29" x14ac:dyDescent="0.3">
      <c r="A803" s="3">
        <v>1046</v>
      </c>
      <c r="B803" s="3">
        <v>6</v>
      </c>
      <c r="C803" t="s">
        <v>2614</v>
      </c>
      <c r="D803">
        <v>1975094</v>
      </c>
      <c r="E803" t="s">
        <v>8098</v>
      </c>
      <c r="I803" t="s">
        <v>8099</v>
      </c>
      <c r="J803" t="s">
        <v>8100</v>
      </c>
      <c r="L803">
        <v>10</v>
      </c>
      <c r="M803" t="s">
        <v>8101</v>
      </c>
      <c r="N803" t="s">
        <v>8102</v>
      </c>
      <c r="O803" t="s">
        <v>3553</v>
      </c>
      <c r="P803" t="s">
        <v>8103</v>
      </c>
      <c r="Q803">
        <v>38</v>
      </c>
      <c r="R803">
        <v>9</v>
      </c>
      <c r="T803" t="s">
        <v>3131</v>
      </c>
      <c r="U803">
        <v>2011</v>
      </c>
      <c r="V803" t="s">
        <v>3554</v>
      </c>
      <c r="AB803" t="s">
        <v>3555</v>
      </c>
      <c r="AC803" t="s">
        <v>3556</v>
      </c>
    </row>
    <row r="804" spans="1:29" x14ac:dyDescent="0.3">
      <c r="A804" s="3">
        <v>1047</v>
      </c>
      <c r="B804" s="3">
        <v>6</v>
      </c>
      <c r="C804" t="s">
        <v>2614</v>
      </c>
      <c r="D804">
        <v>288715</v>
      </c>
      <c r="E804" t="s">
        <v>8114</v>
      </c>
      <c r="I804" t="s">
        <v>8115</v>
      </c>
      <c r="J804" t="s">
        <v>8116</v>
      </c>
      <c r="L804">
        <v>7</v>
      </c>
      <c r="M804" t="s">
        <v>8117</v>
      </c>
      <c r="N804" t="s">
        <v>8118</v>
      </c>
      <c r="U804">
        <v>1998</v>
      </c>
      <c r="W804" t="s">
        <v>8119</v>
      </c>
      <c r="X804" t="s">
        <v>8120</v>
      </c>
      <c r="Z804" t="s">
        <v>8121</v>
      </c>
      <c r="AA804" t="s">
        <v>8122</v>
      </c>
      <c r="AB804" t="s">
        <v>2705</v>
      </c>
      <c r="AC804" t="s">
        <v>2674</v>
      </c>
    </row>
    <row r="805" spans="1:29" x14ac:dyDescent="0.3">
      <c r="A805" s="3">
        <v>1048</v>
      </c>
      <c r="B805" s="3">
        <v>6</v>
      </c>
      <c r="C805" t="s">
        <v>2614</v>
      </c>
      <c r="D805">
        <v>1039331</v>
      </c>
      <c r="E805" t="s">
        <v>8133</v>
      </c>
      <c r="I805" t="s">
        <v>8134</v>
      </c>
      <c r="J805" t="s">
        <v>8135</v>
      </c>
      <c r="L805">
        <v>13</v>
      </c>
      <c r="M805" t="s">
        <v>8136</v>
      </c>
      <c r="N805" t="s">
        <v>8137</v>
      </c>
      <c r="O805" t="s">
        <v>8138</v>
      </c>
      <c r="P805" s="7">
        <v>38292</v>
      </c>
      <c r="Q805">
        <v>69</v>
      </c>
      <c r="R805">
        <v>3</v>
      </c>
      <c r="T805" t="s">
        <v>2737</v>
      </c>
      <c r="U805">
        <v>2004</v>
      </c>
      <c r="V805" t="s">
        <v>8139</v>
      </c>
      <c r="AB805" t="s">
        <v>4774</v>
      </c>
      <c r="AC805" t="s">
        <v>4775</v>
      </c>
    </row>
    <row r="806" spans="1:29" x14ac:dyDescent="0.3">
      <c r="A806" s="3">
        <v>1049</v>
      </c>
      <c r="B806" s="3">
        <v>6</v>
      </c>
      <c r="C806" t="s">
        <v>2614</v>
      </c>
      <c r="D806">
        <v>2994918</v>
      </c>
      <c r="E806" t="s">
        <v>8093</v>
      </c>
      <c r="I806" t="s">
        <v>8094</v>
      </c>
      <c r="J806" t="s">
        <v>8095</v>
      </c>
      <c r="L806">
        <v>17</v>
      </c>
      <c r="M806" t="s">
        <v>8096</v>
      </c>
      <c r="N806" t="s">
        <v>8097</v>
      </c>
      <c r="O806" t="s">
        <v>4788</v>
      </c>
      <c r="P806" s="7">
        <v>42644</v>
      </c>
      <c r="Q806">
        <v>95</v>
      </c>
      <c r="R806" t="s">
        <v>2895</v>
      </c>
      <c r="T806" t="s">
        <v>2681</v>
      </c>
      <c r="U806">
        <v>2016</v>
      </c>
      <c r="V806" t="s">
        <v>4789</v>
      </c>
      <c r="AB806" t="s">
        <v>3555</v>
      </c>
      <c r="AC806" t="s">
        <v>3556</v>
      </c>
    </row>
    <row r="807" spans="1:29" x14ac:dyDescent="0.3">
      <c r="A807" s="3">
        <v>1050</v>
      </c>
      <c r="B807" s="3">
        <v>6</v>
      </c>
      <c r="C807" t="s">
        <v>2614</v>
      </c>
      <c r="D807">
        <v>76136</v>
      </c>
      <c r="E807" t="s">
        <v>8104</v>
      </c>
      <c r="I807" t="s">
        <v>8105</v>
      </c>
      <c r="J807" t="s">
        <v>8106</v>
      </c>
      <c r="L807">
        <v>19</v>
      </c>
      <c r="M807" t="s">
        <v>8107</v>
      </c>
      <c r="N807" t="s">
        <v>8108</v>
      </c>
      <c r="O807" t="s">
        <v>2736</v>
      </c>
      <c r="P807" s="7">
        <v>32843</v>
      </c>
      <c r="Q807">
        <v>15</v>
      </c>
      <c r="R807">
        <v>12</v>
      </c>
      <c r="T807" t="s">
        <v>2692</v>
      </c>
      <c r="U807">
        <v>1989</v>
      </c>
      <c r="V807" t="s">
        <v>2738</v>
      </c>
      <c r="AB807" t="s">
        <v>2739</v>
      </c>
      <c r="AC807" t="s">
        <v>2740</v>
      </c>
    </row>
    <row r="808" spans="1:29" x14ac:dyDescent="0.3">
      <c r="A808" s="3">
        <v>1051</v>
      </c>
      <c r="B808" s="3">
        <v>6</v>
      </c>
      <c r="C808" t="s">
        <v>2614</v>
      </c>
      <c r="D808">
        <v>587066</v>
      </c>
      <c r="E808" t="s">
        <v>7852</v>
      </c>
      <c r="I808" t="s">
        <v>7853</v>
      </c>
      <c r="J808" t="s">
        <v>7854</v>
      </c>
      <c r="L808">
        <v>10</v>
      </c>
      <c r="M808" t="s">
        <v>7855</v>
      </c>
      <c r="N808" t="s">
        <v>8068</v>
      </c>
      <c r="U808">
        <v>2002</v>
      </c>
      <c r="W808" t="s">
        <v>3707</v>
      </c>
      <c r="X808" t="s">
        <v>3708</v>
      </c>
      <c r="Z808" t="s">
        <v>3709</v>
      </c>
      <c r="AA808" t="s">
        <v>3710</v>
      </c>
      <c r="AB808" t="s">
        <v>2705</v>
      </c>
      <c r="AC808" t="s">
        <v>2674</v>
      </c>
    </row>
    <row r="809" spans="1:29" x14ac:dyDescent="0.3">
      <c r="A809" s="3">
        <v>1052</v>
      </c>
      <c r="B809" s="3">
        <v>6</v>
      </c>
      <c r="C809" t="s">
        <v>2614</v>
      </c>
      <c r="D809">
        <v>1403746</v>
      </c>
      <c r="E809" t="s">
        <v>8123</v>
      </c>
      <c r="I809" t="s">
        <v>8124</v>
      </c>
      <c r="J809" t="s">
        <v>8125</v>
      </c>
      <c r="L809">
        <v>10</v>
      </c>
      <c r="M809" t="s">
        <v>8126</v>
      </c>
      <c r="N809" t="s">
        <v>8127</v>
      </c>
      <c r="O809" t="s">
        <v>7372</v>
      </c>
      <c r="P809" s="7">
        <v>39661</v>
      </c>
      <c r="Q809">
        <v>18</v>
      </c>
      <c r="R809" s="9">
        <v>43134</v>
      </c>
      <c r="T809" t="s">
        <v>2671</v>
      </c>
      <c r="U809">
        <v>2008</v>
      </c>
      <c r="V809" t="s">
        <v>7373</v>
      </c>
      <c r="AB809" t="s">
        <v>2867</v>
      </c>
      <c r="AC809" t="s">
        <v>2674</v>
      </c>
    </row>
    <row r="810" spans="1:29" x14ac:dyDescent="0.3">
      <c r="A810" s="3">
        <v>1053</v>
      </c>
      <c r="B810" s="3">
        <v>6</v>
      </c>
      <c r="C810" t="s">
        <v>2614</v>
      </c>
      <c r="D810">
        <v>2321550</v>
      </c>
      <c r="E810" t="s">
        <v>8088</v>
      </c>
      <c r="I810" t="s">
        <v>8089</v>
      </c>
      <c r="J810" t="s">
        <v>8090</v>
      </c>
      <c r="L810">
        <v>16</v>
      </c>
      <c r="M810" t="s">
        <v>8091</v>
      </c>
      <c r="N810" t="s">
        <v>8092</v>
      </c>
      <c r="O810" t="s">
        <v>5222</v>
      </c>
      <c r="P810" s="7">
        <v>39539</v>
      </c>
      <c r="Q810">
        <v>17</v>
      </c>
      <c r="R810">
        <v>4</v>
      </c>
      <c r="T810" t="s">
        <v>2770</v>
      </c>
      <c r="U810">
        <v>2008</v>
      </c>
      <c r="V810" t="s">
        <v>5223</v>
      </c>
      <c r="AB810" t="s">
        <v>2739</v>
      </c>
      <c r="AC810" t="s">
        <v>2740</v>
      </c>
    </row>
    <row r="811" spans="1:29" x14ac:dyDescent="0.3">
      <c r="A811" s="3">
        <v>1054</v>
      </c>
      <c r="B811" s="3">
        <v>6</v>
      </c>
      <c r="C811" t="s">
        <v>2614</v>
      </c>
      <c r="D811">
        <v>3104957</v>
      </c>
      <c r="E811" t="s">
        <v>8109</v>
      </c>
      <c r="I811" t="s">
        <v>8110</v>
      </c>
      <c r="J811" t="s">
        <v>8111</v>
      </c>
      <c r="L811">
        <v>16</v>
      </c>
      <c r="M811" t="s">
        <v>8112</v>
      </c>
      <c r="N811" t="s">
        <v>8113</v>
      </c>
      <c r="O811" t="s">
        <v>7738</v>
      </c>
      <c r="P811" s="7">
        <v>42887</v>
      </c>
      <c r="Q811">
        <v>158</v>
      </c>
      <c r="R811" t="s">
        <v>2895</v>
      </c>
      <c r="T811" t="s">
        <v>3563</v>
      </c>
      <c r="U811">
        <v>2017</v>
      </c>
      <c r="V811" t="s">
        <v>7739</v>
      </c>
      <c r="AB811" t="s">
        <v>4774</v>
      </c>
      <c r="AC811" t="s">
        <v>4775</v>
      </c>
    </row>
    <row r="812" spans="1:29" x14ac:dyDescent="0.3">
      <c r="A812" s="3">
        <v>1055</v>
      </c>
      <c r="B812" s="3">
        <v>6</v>
      </c>
      <c r="C812" t="s">
        <v>2614</v>
      </c>
      <c r="D812">
        <v>2498515</v>
      </c>
      <c r="E812" t="s">
        <v>8188</v>
      </c>
      <c r="I812" t="s">
        <v>8189</v>
      </c>
      <c r="J812" t="s">
        <v>6675</v>
      </c>
      <c r="L812">
        <v>19</v>
      </c>
      <c r="M812" t="s">
        <v>8190</v>
      </c>
      <c r="N812" t="s">
        <v>8191</v>
      </c>
      <c r="O812" t="s">
        <v>8192</v>
      </c>
      <c r="P812" s="7">
        <v>41275</v>
      </c>
      <c r="Q812">
        <v>4</v>
      </c>
      <c r="R812">
        <v>1</v>
      </c>
      <c r="T812" t="s">
        <v>2859</v>
      </c>
      <c r="U812">
        <v>2013</v>
      </c>
      <c r="V812" t="s">
        <v>8193</v>
      </c>
      <c r="AB812" t="s">
        <v>4554</v>
      </c>
      <c r="AC812" t="s">
        <v>4555</v>
      </c>
    </row>
    <row r="813" spans="1:29" x14ac:dyDescent="0.3">
      <c r="A813" s="3">
        <v>1056</v>
      </c>
      <c r="B813" s="3">
        <v>6</v>
      </c>
      <c r="C813" t="s">
        <v>2614</v>
      </c>
      <c r="D813">
        <v>1892472</v>
      </c>
      <c r="E813" t="s">
        <v>8154</v>
      </c>
      <c r="I813" t="s">
        <v>8155</v>
      </c>
      <c r="J813" t="s">
        <v>8156</v>
      </c>
      <c r="L813">
        <v>17</v>
      </c>
      <c r="M813" t="s">
        <v>8157</v>
      </c>
      <c r="N813" t="s">
        <v>8158</v>
      </c>
      <c r="O813" t="s">
        <v>5222</v>
      </c>
      <c r="P813" s="7">
        <v>40483</v>
      </c>
      <c r="Q813">
        <v>19</v>
      </c>
      <c r="R813">
        <v>11</v>
      </c>
      <c r="T813" t="s">
        <v>2737</v>
      </c>
      <c r="U813">
        <v>2010</v>
      </c>
      <c r="V813" t="s">
        <v>5223</v>
      </c>
      <c r="AB813" t="s">
        <v>2739</v>
      </c>
      <c r="AC813" t="s">
        <v>2740</v>
      </c>
    </row>
    <row r="814" spans="1:29" x14ac:dyDescent="0.3">
      <c r="A814" s="3">
        <v>1057</v>
      </c>
      <c r="B814" s="3">
        <v>6</v>
      </c>
      <c r="C814" t="s">
        <v>2614</v>
      </c>
      <c r="D814">
        <v>2467485</v>
      </c>
      <c r="E814" t="s">
        <v>8175</v>
      </c>
      <c r="I814" t="s">
        <v>8176</v>
      </c>
      <c r="J814" t="s">
        <v>8177</v>
      </c>
      <c r="L814">
        <v>16</v>
      </c>
      <c r="M814" t="s">
        <v>8178</v>
      </c>
      <c r="N814" t="s">
        <v>8179</v>
      </c>
      <c r="O814" t="s">
        <v>8180</v>
      </c>
      <c r="P814" t="s">
        <v>8181</v>
      </c>
      <c r="Q814">
        <v>27</v>
      </c>
      <c r="R814">
        <v>2</v>
      </c>
      <c r="T814" t="s">
        <v>2770</v>
      </c>
      <c r="U814">
        <v>2013</v>
      </c>
      <c r="V814" t="s">
        <v>8182</v>
      </c>
      <c r="AB814" t="s">
        <v>2884</v>
      </c>
      <c r="AC814" t="s">
        <v>2695</v>
      </c>
    </row>
    <row r="815" spans="1:29" x14ac:dyDescent="0.3">
      <c r="A815" s="3">
        <v>1058</v>
      </c>
      <c r="B815" s="3">
        <v>6</v>
      </c>
      <c r="C815" t="s">
        <v>2614</v>
      </c>
      <c r="D815">
        <v>2589136</v>
      </c>
      <c r="E815" t="s">
        <v>8164</v>
      </c>
      <c r="I815" t="s">
        <v>8165</v>
      </c>
      <c r="J815" t="s">
        <v>8166</v>
      </c>
      <c r="L815">
        <v>26</v>
      </c>
      <c r="M815" t="s">
        <v>8167</v>
      </c>
      <c r="N815" t="s">
        <v>8168</v>
      </c>
      <c r="O815" t="s">
        <v>3961</v>
      </c>
      <c r="P815" t="s">
        <v>8169</v>
      </c>
      <c r="Q815">
        <v>263</v>
      </c>
      <c r="T815" t="s">
        <v>2770</v>
      </c>
      <c r="U815">
        <v>2014</v>
      </c>
      <c r="V815" t="s">
        <v>3963</v>
      </c>
      <c r="AB815" t="s">
        <v>3964</v>
      </c>
      <c r="AC815" t="s">
        <v>2936</v>
      </c>
    </row>
    <row r="816" spans="1:29" x14ac:dyDescent="0.3">
      <c r="A816" s="3">
        <v>1059</v>
      </c>
      <c r="B816" s="3">
        <v>6</v>
      </c>
      <c r="C816" t="s">
        <v>2614</v>
      </c>
      <c r="D816">
        <v>1654959</v>
      </c>
      <c r="E816" t="s">
        <v>8170</v>
      </c>
      <c r="I816" t="s">
        <v>8171</v>
      </c>
      <c r="J816" t="s">
        <v>8172</v>
      </c>
      <c r="L816">
        <v>19</v>
      </c>
      <c r="M816" t="s">
        <v>8173</v>
      </c>
      <c r="N816" t="s">
        <v>8174</v>
      </c>
      <c r="O816" t="s">
        <v>6847</v>
      </c>
      <c r="P816" s="7">
        <v>39965</v>
      </c>
      <c r="Q816">
        <v>31</v>
      </c>
      <c r="R816">
        <v>4</v>
      </c>
      <c r="T816" t="s">
        <v>3563</v>
      </c>
      <c r="U816">
        <v>2009</v>
      </c>
      <c r="V816" t="s">
        <v>6848</v>
      </c>
      <c r="AB816" t="s">
        <v>6849</v>
      </c>
      <c r="AC816" t="s">
        <v>6850</v>
      </c>
    </row>
    <row r="817" spans="1:29" x14ac:dyDescent="0.3">
      <c r="A817" s="3">
        <v>1060</v>
      </c>
      <c r="B817" s="3">
        <v>6</v>
      </c>
      <c r="C817" t="s">
        <v>2614</v>
      </c>
      <c r="D817">
        <v>2723978</v>
      </c>
      <c r="E817" t="s">
        <v>7290</v>
      </c>
      <c r="I817" t="s">
        <v>8159</v>
      </c>
      <c r="J817" t="s">
        <v>8160</v>
      </c>
      <c r="L817">
        <v>25</v>
      </c>
      <c r="M817" t="s">
        <v>8161</v>
      </c>
      <c r="N817" t="s">
        <v>8162</v>
      </c>
      <c r="O817" t="s">
        <v>3961</v>
      </c>
      <c r="P817" t="s">
        <v>8163</v>
      </c>
      <c r="Q817">
        <v>275</v>
      </c>
      <c r="T817" t="s">
        <v>2681</v>
      </c>
      <c r="U817">
        <v>2014</v>
      </c>
      <c r="V817" t="s">
        <v>3963</v>
      </c>
      <c r="AB817" t="s">
        <v>3964</v>
      </c>
      <c r="AC817" t="s">
        <v>2936</v>
      </c>
    </row>
    <row r="818" spans="1:29" x14ac:dyDescent="0.3">
      <c r="A818" s="3">
        <v>1061</v>
      </c>
      <c r="B818" s="3">
        <v>6</v>
      </c>
      <c r="C818" t="s">
        <v>2614</v>
      </c>
      <c r="D818">
        <v>1238473</v>
      </c>
      <c r="E818" t="s">
        <v>8140</v>
      </c>
      <c r="I818" t="s">
        <v>8141</v>
      </c>
      <c r="J818" t="s">
        <v>8142</v>
      </c>
      <c r="L818">
        <v>31</v>
      </c>
      <c r="M818" t="s">
        <v>8143</v>
      </c>
      <c r="N818" t="s">
        <v>8144</v>
      </c>
      <c r="O818" t="s">
        <v>7738</v>
      </c>
      <c r="P818" t="s">
        <v>5426</v>
      </c>
      <c r="Q818">
        <v>98</v>
      </c>
      <c r="R818">
        <v>6</v>
      </c>
      <c r="T818" t="s">
        <v>3168</v>
      </c>
      <c r="U818">
        <v>2007</v>
      </c>
      <c r="V818" t="s">
        <v>7739</v>
      </c>
      <c r="AB818" t="s">
        <v>4774</v>
      </c>
      <c r="AC818" t="s">
        <v>4775</v>
      </c>
    </row>
    <row r="819" spans="1:29" x14ac:dyDescent="0.3">
      <c r="A819" s="3">
        <v>1062</v>
      </c>
      <c r="B819" s="3">
        <v>6</v>
      </c>
      <c r="C819" t="s">
        <v>2614</v>
      </c>
      <c r="D819">
        <v>1719035</v>
      </c>
      <c r="E819" t="s">
        <v>8145</v>
      </c>
      <c r="I819" t="s">
        <v>8146</v>
      </c>
      <c r="J819" t="s">
        <v>8147</v>
      </c>
      <c r="L819">
        <v>14</v>
      </c>
      <c r="M819" t="s">
        <v>8148</v>
      </c>
      <c r="N819" t="s">
        <v>8149</v>
      </c>
      <c r="U819">
        <v>2009</v>
      </c>
      <c r="W819" t="s">
        <v>8150</v>
      </c>
      <c r="X819" t="s">
        <v>8151</v>
      </c>
      <c r="Z819" t="s">
        <v>8152</v>
      </c>
      <c r="AA819" t="s">
        <v>8153</v>
      </c>
      <c r="AB819" t="s">
        <v>2705</v>
      </c>
      <c r="AC819" t="s">
        <v>2674</v>
      </c>
    </row>
    <row r="820" spans="1:29" x14ac:dyDescent="0.3">
      <c r="A820" s="3">
        <v>1063</v>
      </c>
      <c r="B820" s="3">
        <v>6</v>
      </c>
      <c r="C820" t="s">
        <v>2614</v>
      </c>
      <c r="D820">
        <v>1465872</v>
      </c>
      <c r="E820" t="s">
        <v>8183</v>
      </c>
      <c r="I820" t="s">
        <v>8184</v>
      </c>
      <c r="J820" t="s">
        <v>8185</v>
      </c>
      <c r="L820">
        <v>19</v>
      </c>
      <c r="M820" t="s">
        <v>8186</v>
      </c>
      <c r="N820" t="s">
        <v>8187</v>
      </c>
      <c r="O820" t="s">
        <v>8086</v>
      </c>
      <c r="P820" t="s">
        <v>6514</v>
      </c>
      <c r="Q820">
        <v>23</v>
      </c>
      <c r="R820">
        <v>10</v>
      </c>
      <c r="T820" t="s">
        <v>2737</v>
      </c>
      <c r="U820">
        <v>2008</v>
      </c>
      <c r="V820" t="s">
        <v>8087</v>
      </c>
      <c r="AB820" t="s">
        <v>2673</v>
      </c>
      <c r="AC820" t="s">
        <v>2674</v>
      </c>
    </row>
    <row r="821" spans="1:29" x14ac:dyDescent="0.3">
      <c r="A821" s="3">
        <v>1064</v>
      </c>
      <c r="B821" s="3">
        <v>6</v>
      </c>
      <c r="C821" t="s">
        <v>2614</v>
      </c>
      <c r="D821">
        <v>1367606</v>
      </c>
      <c r="E821" t="s">
        <v>8199</v>
      </c>
      <c r="I821" t="s">
        <v>8200</v>
      </c>
      <c r="J821" t="s">
        <v>8201</v>
      </c>
      <c r="L821">
        <v>10</v>
      </c>
      <c r="M821" t="s">
        <v>8202</v>
      </c>
      <c r="N821" t="s">
        <v>8203</v>
      </c>
      <c r="U821">
        <v>2008</v>
      </c>
      <c r="W821" t="s">
        <v>5831</v>
      </c>
      <c r="X821" t="s">
        <v>5832</v>
      </c>
      <c r="Z821" t="s">
        <v>5833</v>
      </c>
      <c r="AA821" t="s">
        <v>3124</v>
      </c>
      <c r="AB821" t="s">
        <v>2705</v>
      </c>
      <c r="AC821" t="s">
        <v>2674</v>
      </c>
    </row>
    <row r="822" spans="1:29" x14ac:dyDescent="0.3">
      <c r="A822" s="3">
        <v>1065</v>
      </c>
      <c r="B822" s="3">
        <v>6</v>
      </c>
      <c r="C822" t="s">
        <v>2614</v>
      </c>
      <c r="D822">
        <v>4063</v>
      </c>
      <c r="E822" t="s">
        <v>8212</v>
      </c>
      <c r="I822" t="s">
        <v>8213</v>
      </c>
      <c r="J822" t="s">
        <v>8214</v>
      </c>
      <c r="L822">
        <v>16</v>
      </c>
      <c r="M822" t="s">
        <v>8215</v>
      </c>
      <c r="N822" t="s">
        <v>8216</v>
      </c>
      <c r="O822" t="s">
        <v>2736</v>
      </c>
      <c r="P822" s="7">
        <v>31260</v>
      </c>
      <c r="Q822">
        <v>11</v>
      </c>
      <c r="R822">
        <v>8</v>
      </c>
      <c r="T822" t="s">
        <v>2671</v>
      </c>
      <c r="U822">
        <v>1985</v>
      </c>
      <c r="V822" t="s">
        <v>2738</v>
      </c>
      <c r="AB822" t="s">
        <v>2739</v>
      </c>
      <c r="AC822" t="s">
        <v>2740</v>
      </c>
    </row>
    <row r="823" spans="1:29" x14ac:dyDescent="0.3">
      <c r="A823" s="3">
        <v>1066</v>
      </c>
      <c r="B823" s="3">
        <v>6</v>
      </c>
      <c r="C823" t="s">
        <v>2614</v>
      </c>
      <c r="D823">
        <v>2577277</v>
      </c>
      <c r="E823" t="s">
        <v>8204</v>
      </c>
      <c r="I823" t="s">
        <v>8205</v>
      </c>
      <c r="J823" t="s">
        <v>8206</v>
      </c>
      <c r="L823">
        <v>2</v>
      </c>
      <c r="M823" t="s">
        <v>8207</v>
      </c>
      <c r="N823" t="s">
        <v>8208</v>
      </c>
      <c r="U823">
        <v>2014</v>
      </c>
      <c r="W823" t="s">
        <v>8209</v>
      </c>
      <c r="X823" t="s">
        <v>8210</v>
      </c>
      <c r="Z823" t="s">
        <v>8211</v>
      </c>
      <c r="AA823" t="s">
        <v>4013</v>
      </c>
      <c r="AB823" t="s">
        <v>2705</v>
      </c>
      <c r="AC823" t="s">
        <v>2674</v>
      </c>
    </row>
    <row r="824" spans="1:29" x14ac:dyDescent="0.3">
      <c r="A824" s="3">
        <v>1067</v>
      </c>
      <c r="B824" s="3">
        <v>6</v>
      </c>
      <c r="C824" t="s">
        <v>2614</v>
      </c>
      <c r="D824">
        <v>316549</v>
      </c>
      <c r="E824" t="s">
        <v>8194</v>
      </c>
      <c r="I824" t="s">
        <v>8195</v>
      </c>
      <c r="J824" t="s">
        <v>8196</v>
      </c>
      <c r="L824">
        <v>31</v>
      </c>
      <c r="M824" t="s">
        <v>8197</v>
      </c>
      <c r="N824" t="s">
        <v>8198</v>
      </c>
      <c r="O824" t="s">
        <v>4637</v>
      </c>
      <c r="P824" s="7">
        <v>36281</v>
      </c>
      <c r="Q824">
        <v>35</v>
      </c>
      <c r="R824">
        <v>2</v>
      </c>
      <c r="T824" t="s">
        <v>2755</v>
      </c>
      <c r="U824">
        <v>1999</v>
      </c>
      <c r="V824" t="s">
        <v>4638</v>
      </c>
      <c r="AB824" t="s">
        <v>3625</v>
      </c>
      <c r="AC824" t="s">
        <v>3626</v>
      </c>
    </row>
    <row r="825" spans="1:29" x14ac:dyDescent="0.3">
      <c r="A825" s="3">
        <v>1068</v>
      </c>
      <c r="B825" s="3">
        <v>6</v>
      </c>
      <c r="C825" t="s">
        <v>2614</v>
      </c>
      <c r="D825">
        <v>1641164</v>
      </c>
      <c r="E825" t="s">
        <v>8240</v>
      </c>
      <c r="I825" t="s">
        <v>8241</v>
      </c>
      <c r="J825" t="s">
        <v>3629</v>
      </c>
      <c r="L825">
        <v>12</v>
      </c>
      <c r="M825" t="s">
        <v>8244</v>
      </c>
      <c r="N825" t="s">
        <v>8243</v>
      </c>
      <c r="O825" t="s">
        <v>5308</v>
      </c>
      <c r="P825" s="7">
        <v>38718</v>
      </c>
      <c r="Q825">
        <v>37</v>
      </c>
      <c r="R825">
        <v>1</v>
      </c>
      <c r="T825" t="s">
        <v>2859</v>
      </c>
      <c r="U825">
        <v>2006</v>
      </c>
      <c r="V825" t="s">
        <v>5310</v>
      </c>
      <c r="AB825" t="s">
        <v>4132</v>
      </c>
      <c r="AC825" t="s">
        <v>4133</v>
      </c>
    </row>
    <row r="826" spans="1:29" x14ac:dyDescent="0.3">
      <c r="A826" s="3">
        <v>1069</v>
      </c>
      <c r="B826" s="3">
        <v>6</v>
      </c>
      <c r="C826" t="s">
        <v>2614</v>
      </c>
      <c r="D826">
        <v>1126904</v>
      </c>
      <c r="E826" t="s">
        <v>8240</v>
      </c>
      <c r="I826" t="s">
        <v>8241</v>
      </c>
      <c r="J826" t="s">
        <v>3629</v>
      </c>
      <c r="L826">
        <v>12</v>
      </c>
      <c r="M826" t="s">
        <v>8242</v>
      </c>
      <c r="N826" t="s">
        <v>8243</v>
      </c>
      <c r="O826" t="s">
        <v>5308</v>
      </c>
      <c r="P826" s="7">
        <v>38718</v>
      </c>
      <c r="Q826">
        <v>37</v>
      </c>
      <c r="R826">
        <v>1</v>
      </c>
      <c r="T826" t="s">
        <v>2859</v>
      </c>
      <c r="U826">
        <v>2006</v>
      </c>
      <c r="V826" t="s">
        <v>5310</v>
      </c>
      <c r="AB826" t="s">
        <v>4132</v>
      </c>
      <c r="AC826" t="s">
        <v>4133</v>
      </c>
    </row>
    <row r="827" spans="1:29" x14ac:dyDescent="0.3">
      <c r="A827" s="3">
        <v>1070</v>
      </c>
      <c r="B827" s="3">
        <v>6</v>
      </c>
      <c r="C827" t="s">
        <v>2614</v>
      </c>
      <c r="D827">
        <v>2233594</v>
      </c>
      <c r="E827" t="s">
        <v>8245</v>
      </c>
      <c r="I827" t="s">
        <v>8246</v>
      </c>
      <c r="J827" t="s">
        <v>8247</v>
      </c>
      <c r="L827">
        <v>6</v>
      </c>
      <c r="M827" t="s">
        <v>8248</v>
      </c>
      <c r="N827" t="s">
        <v>8249</v>
      </c>
      <c r="O827" t="s">
        <v>4437</v>
      </c>
      <c r="P827" t="s">
        <v>8250</v>
      </c>
      <c r="Q827">
        <v>13</v>
      </c>
      <c r="R827">
        <v>4</v>
      </c>
      <c r="T827" t="s">
        <v>3168</v>
      </c>
      <c r="U827">
        <v>1977</v>
      </c>
      <c r="V827" t="s">
        <v>4438</v>
      </c>
      <c r="AB827" t="s">
        <v>3555</v>
      </c>
      <c r="AC827" t="s">
        <v>3556</v>
      </c>
    </row>
    <row r="828" spans="1:29" x14ac:dyDescent="0.3">
      <c r="A828" s="3">
        <v>1071</v>
      </c>
      <c r="B828" s="3">
        <v>6</v>
      </c>
      <c r="C828" t="s">
        <v>2614</v>
      </c>
      <c r="D828">
        <v>1275867</v>
      </c>
      <c r="E828" t="s">
        <v>8224</v>
      </c>
      <c r="I828" t="s">
        <v>8225</v>
      </c>
      <c r="J828" t="s">
        <v>8226</v>
      </c>
      <c r="L828">
        <v>17</v>
      </c>
      <c r="M828" t="s">
        <v>8227</v>
      </c>
      <c r="O828" t="s">
        <v>6376</v>
      </c>
      <c r="P828" s="7">
        <v>37987</v>
      </c>
      <c r="Q828">
        <v>8</v>
      </c>
      <c r="R828">
        <v>1</v>
      </c>
      <c r="T828" t="s">
        <v>2859</v>
      </c>
      <c r="U828">
        <v>2004</v>
      </c>
      <c r="V828" t="s">
        <v>6377</v>
      </c>
      <c r="AB828" t="s">
        <v>2772</v>
      </c>
      <c r="AC828" t="s">
        <v>2695</v>
      </c>
    </row>
    <row r="829" spans="1:29" x14ac:dyDescent="0.3">
      <c r="A829" s="3">
        <v>1072</v>
      </c>
      <c r="B829" s="3">
        <v>6</v>
      </c>
      <c r="C829" t="s">
        <v>2614</v>
      </c>
      <c r="D829">
        <v>2668207</v>
      </c>
      <c r="E829" t="s">
        <v>8217</v>
      </c>
      <c r="I829" t="s">
        <v>8218</v>
      </c>
      <c r="J829" t="s">
        <v>8219</v>
      </c>
      <c r="L829">
        <v>13</v>
      </c>
      <c r="M829" t="s">
        <v>8220</v>
      </c>
      <c r="N829" t="s">
        <v>8221</v>
      </c>
      <c r="O829" t="s">
        <v>8222</v>
      </c>
      <c r="P829" s="7">
        <v>41852</v>
      </c>
      <c r="Q829">
        <v>132</v>
      </c>
      <c r="R829">
        <v>1</v>
      </c>
      <c r="T829" t="s">
        <v>2671</v>
      </c>
      <c r="U829">
        <v>2014</v>
      </c>
      <c r="V829" t="s">
        <v>8223</v>
      </c>
      <c r="AB829" t="s">
        <v>2683</v>
      </c>
      <c r="AC829" t="s">
        <v>2684</v>
      </c>
    </row>
    <row r="830" spans="1:29" x14ac:dyDescent="0.3">
      <c r="A830" s="3">
        <v>1073</v>
      </c>
      <c r="B830" s="3">
        <v>6</v>
      </c>
      <c r="C830" t="s">
        <v>2614</v>
      </c>
      <c r="D830">
        <v>2457213</v>
      </c>
      <c r="E830" t="s">
        <v>8266</v>
      </c>
      <c r="I830" t="s">
        <v>8267</v>
      </c>
      <c r="J830" t="s">
        <v>8268</v>
      </c>
      <c r="L830">
        <v>5</v>
      </c>
      <c r="M830" t="s">
        <v>8269</v>
      </c>
      <c r="N830" t="s">
        <v>8270</v>
      </c>
      <c r="U830">
        <v>2012</v>
      </c>
      <c r="W830" t="s">
        <v>5111</v>
      </c>
      <c r="X830" t="s">
        <v>5112</v>
      </c>
      <c r="Z830" t="s">
        <v>5113</v>
      </c>
      <c r="AB830" t="s">
        <v>2623</v>
      </c>
      <c r="AC830" t="s">
        <v>2624</v>
      </c>
    </row>
    <row r="831" spans="1:29" x14ac:dyDescent="0.3">
      <c r="A831" s="3">
        <v>1074</v>
      </c>
      <c r="B831" s="3">
        <v>6</v>
      </c>
      <c r="C831" t="s">
        <v>2614</v>
      </c>
      <c r="D831">
        <v>2799735</v>
      </c>
      <c r="E831" t="s">
        <v>8265</v>
      </c>
      <c r="I831" t="s">
        <v>8165</v>
      </c>
      <c r="J831" t="s">
        <v>8166</v>
      </c>
      <c r="L831">
        <v>26</v>
      </c>
      <c r="M831" t="s">
        <v>8167</v>
      </c>
      <c r="N831" t="s">
        <v>8168</v>
      </c>
      <c r="O831" t="s">
        <v>3961</v>
      </c>
      <c r="P831" s="7">
        <v>41730</v>
      </c>
      <c r="Q831">
        <v>263</v>
      </c>
      <c r="R831" t="s">
        <v>2895</v>
      </c>
      <c r="T831" t="s">
        <v>2770</v>
      </c>
      <c r="U831">
        <v>2014</v>
      </c>
      <c r="V831" t="s">
        <v>3963</v>
      </c>
      <c r="AB831" t="s">
        <v>3964</v>
      </c>
      <c r="AC831" t="s">
        <v>2936</v>
      </c>
    </row>
    <row r="832" spans="1:29" x14ac:dyDescent="0.3">
      <c r="A832" s="3">
        <v>1075</v>
      </c>
      <c r="B832" s="3">
        <v>6</v>
      </c>
      <c r="C832" t="s">
        <v>2614</v>
      </c>
      <c r="D832">
        <v>1184511</v>
      </c>
      <c r="E832" t="s">
        <v>8256</v>
      </c>
      <c r="I832" t="s">
        <v>8257</v>
      </c>
      <c r="J832" t="s">
        <v>8258</v>
      </c>
      <c r="L832">
        <v>11</v>
      </c>
      <c r="M832" t="s">
        <v>8259</v>
      </c>
      <c r="N832" t="s">
        <v>8260</v>
      </c>
      <c r="O832" t="s">
        <v>8261</v>
      </c>
      <c r="P832" s="7">
        <v>38991</v>
      </c>
      <c r="Q832" t="s">
        <v>8262</v>
      </c>
      <c r="R832">
        <v>10</v>
      </c>
      <c r="T832" t="s">
        <v>2681</v>
      </c>
      <c r="U832">
        <v>2006</v>
      </c>
      <c r="V832" t="s">
        <v>8263</v>
      </c>
      <c r="AB832" t="s">
        <v>8264</v>
      </c>
      <c r="AC832" t="s">
        <v>4197</v>
      </c>
    </row>
    <row r="833" spans="1:29" x14ac:dyDescent="0.3">
      <c r="A833" s="3">
        <v>1076</v>
      </c>
      <c r="B833" s="3">
        <v>6</v>
      </c>
      <c r="C833" t="s">
        <v>2614</v>
      </c>
      <c r="D833">
        <v>591828</v>
      </c>
      <c r="E833" t="s">
        <v>8288</v>
      </c>
      <c r="I833" t="s">
        <v>8289</v>
      </c>
      <c r="J833" t="s">
        <v>8290</v>
      </c>
      <c r="L833">
        <v>23</v>
      </c>
      <c r="M833" t="s">
        <v>8291</v>
      </c>
      <c r="N833" t="s">
        <v>8292</v>
      </c>
      <c r="O833" t="s">
        <v>8293</v>
      </c>
      <c r="P833" s="7">
        <v>36770</v>
      </c>
      <c r="Q833">
        <v>9</v>
      </c>
      <c r="R833">
        <v>2</v>
      </c>
      <c r="T833" t="s">
        <v>3131</v>
      </c>
      <c r="U833">
        <v>2000</v>
      </c>
      <c r="V833" t="s">
        <v>8294</v>
      </c>
      <c r="AB833" t="s">
        <v>3625</v>
      </c>
      <c r="AC833" t="s">
        <v>3626</v>
      </c>
    </row>
    <row r="834" spans="1:29" x14ac:dyDescent="0.3">
      <c r="A834" s="3">
        <v>1077</v>
      </c>
      <c r="B834" s="3">
        <v>6</v>
      </c>
      <c r="C834" t="s">
        <v>2614</v>
      </c>
      <c r="D834">
        <v>2574474</v>
      </c>
      <c r="E834" t="s">
        <v>8228</v>
      </c>
      <c r="I834" t="s">
        <v>8229</v>
      </c>
      <c r="J834" t="s">
        <v>8230</v>
      </c>
      <c r="L834">
        <v>14</v>
      </c>
      <c r="M834" t="s">
        <v>8231</v>
      </c>
      <c r="N834" t="s">
        <v>8232</v>
      </c>
      <c r="O834" t="s">
        <v>3546</v>
      </c>
      <c r="P834" s="7">
        <v>41548</v>
      </c>
      <c r="Q834">
        <v>6</v>
      </c>
      <c r="R834">
        <v>4</v>
      </c>
      <c r="T834" t="s">
        <v>2681</v>
      </c>
      <c r="U834">
        <v>2013</v>
      </c>
      <c r="V834" t="s">
        <v>3547</v>
      </c>
      <c r="AB834" t="s">
        <v>2623</v>
      </c>
      <c r="AC834" t="s">
        <v>2624</v>
      </c>
    </row>
    <row r="835" spans="1:29" x14ac:dyDescent="0.3">
      <c r="A835" s="3">
        <v>1078</v>
      </c>
      <c r="B835" s="3">
        <v>6</v>
      </c>
      <c r="C835" t="s">
        <v>2614</v>
      </c>
      <c r="D835">
        <v>1360062</v>
      </c>
      <c r="E835" t="s">
        <v>8233</v>
      </c>
      <c r="I835" t="s">
        <v>8234</v>
      </c>
      <c r="J835" t="s">
        <v>8235</v>
      </c>
      <c r="L835">
        <v>18</v>
      </c>
      <c r="M835" t="s">
        <v>8236</v>
      </c>
      <c r="N835" t="s">
        <v>8237</v>
      </c>
      <c r="O835" t="s">
        <v>8238</v>
      </c>
      <c r="P835" s="7">
        <v>39114</v>
      </c>
      <c r="Q835">
        <v>5</v>
      </c>
      <c r="R835">
        <v>3</v>
      </c>
      <c r="T835" t="s">
        <v>3048</v>
      </c>
      <c r="U835">
        <v>2007</v>
      </c>
      <c r="V835" t="s">
        <v>8239</v>
      </c>
      <c r="AB835" t="s">
        <v>3050</v>
      </c>
      <c r="AC835" t="s">
        <v>3051</v>
      </c>
    </row>
    <row r="836" spans="1:29" x14ac:dyDescent="0.3">
      <c r="A836" s="3">
        <v>1079</v>
      </c>
      <c r="B836" s="3">
        <v>6</v>
      </c>
      <c r="C836" t="s">
        <v>2614</v>
      </c>
      <c r="D836">
        <v>2936109</v>
      </c>
      <c r="E836" t="s">
        <v>8283</v>
      </c>
      <c r="I836" t="s">
        <v>8284</v>
      </c>
      <c r="J836" t="s">
        <v>8285</v>
      </c>
      <c r="L836">
        <v>25</v>
      </c>
      <c r="M836" t="s">
        <v>8286</v>
      </c>
      <c r="N836" t="s">
        <v>8287</v>
      </c>
      <c r="O836" t="s">
        <v>3961</v>
      </c>
      <c r="P836" s="7">
        <v>42522</v>
      </c>
      <c r="Q836">
        <v>315</v>
      </c>
      <c r="R836" t="s">
        <v>2895</v>
      </c>
      <c r="T836" t="s">
        <v>3563</v>
      </c>
      <c r="U836">
        <v>2016</v>
      </c>
      <c r="V836" t="s">
        <v>3963</v>
      </c>
      <c r="AB836" t="s">
        <v>3964</v>
      </c>
      <c r="AC836" t="s">
        <v>2936</v>
      </c>
    </row>
    <row r="837" spans="1:29" x14ac:dyDescent="0.3">
      <c r="A837" s="3">
        <v>1080</v>
      </c>
      <c r="B837" s="3">
        <v>6</v>
      </c>
      <c r="C837" t="s">
        <v>2614</v>
      </c>
      <c r="D837">
        <v>639264</v>
      </c>
      <c r="E837" t="s">
        <v>8251</v>
      </c>
      <c r="I837" t="s">
        <v>8252</v>
      </c>
      <c r="J837" t="s">
        <v>8253</v>
      </c>
      <c r="L837">
        <v>14</v>
      </c>
      <c r="M837" t="s">
        <v>8254</v>
      </c>
      <c r="N837" t="s">
        <v>8255</v>
      </c>
      <c r="O837" t="s">
        <v>4692</v>
      </c>
      <c r="P837" s="11">
        <v>37649</v>
      </c>
      <c r="Q837">
        <v>41</v>
      </c>
      <c r="R837" s="9">
        <v>43163</v>
      </c>
      <c r="T837" t="s">
        <v>2859</v>
      </c>
      <c r="U837">
        <v>2003</v>
      </c>
      <c r="V837" t="s">
        <v>4693</v>
      </c>
      <c r="AB837" t="s">
        <v>2884</v>
      </c>
      <c r="AC837" t="s">
        <v>2695</v>
      </c>
    </row>
    <row r="838" spans="1:29" x14ac:dyDescent="0.3">
      <c r="A838" s="3">
        <v>1081</v>
      </c>
      <c r="B838" s="3">
        <v>6</v>
      </c>
      <c r="C838" t="s">
        <v>2614</v>
      </c>
      <c r="D838">
        <v>1994165</v>
      </c>
      <c r="E838" t="s">
        <v>8271</v>
      </c>
      <c r="I838" t="s">
        <v>8272</v>
      </c>
      <c r="J838" t="s">
        <v>8273</v>
      </c>
      <c r="L838">
        <v>13</v>
      </c>
      <c r="M838" t="s">
        <v>8274</v>
      </c>
      <c r="N838" t="s">
        <v>8275</v>
      </c>
      <c r="O838" t="s">
        <v>8276</v>
      </c>
      <c r="P838" t="s">
        <v>8277</v>
      </c>
      <c r="Q838">
        <v>23</v>
      </c>
      <c r="R838">
        <v>3</v>
      </c>
      <c r="T838" t="s">
        <v>2755</v>
      </c>
      <c r="U838">
        <v>2011</v>
      </c>
      <c r="V838" t="s">
        <v>8278</v>
      </c>
      <c r="AB838" t="s">
        <v>2673</v>
      </c>
      <c r="AC838" t="s">
        <v>2674</v>
      </c>
    </row>
    <row r="839" spans="1:29" x14ac:dyDescent="0.3">
      <c r="A839" s="3">
        <v>1082</v>
      </c>
      <c r="B839" s="3">
        <v>6</v>
      </c>
      <c r="C839" t="s">
        <v>2614</v>
      </c>
      <c r="D839">
        <v>2377436</v>
      </c>
      <c r="E839" t="s">
        <v>8295</v>
      </c>
      <c r="I839" t="s">
        <v>8296</v>
      </c>
      <c r="J839" t="s">
        <v>8297</v>
      </c>
      <c r="L839">
        <v>15</v>
      </c>
      <c r="M839" t="s">
        <v>8298</v>
      </c>
      <c r="N839" t="s">
        <v>8299</v>
      </c>
      <c r="O839" t="s">
        <v>3546</v>
      </c>
      <c r="P839" s="7">
        <v>41091</v>
      </c>
      <c r="Q839">
        <v>5</v>
      </c>
      <c r="R839">
        <v>3</v>
      </c>
      <c r="T839" t="s">
        <v>3168</v>
      </c>
      <c r="U839">
        <v>2012</v>
      </c>
      <c r="V839" t="s">
        <v>3547</v>
      </c>
      <c r="AB839" t="s">
        <v>2623</v>
      </c>
      <c r="AC839" t="s">
        <v>2624</v>
      </c>
    </row>
    <row r="840" spans="1:29" x14ac:dyDescent="0.3">
      <c r="A840" s="3">
        <v>1083</v>
      </c>
      <c r="B840" s="3">
        <v>6</v>
      </c>
      <c r="C840" t="s">
        <v>2614</v>
      </c>
      <c r="D840">
        <v>2343683</v>
      </c>
      <c r="E840" t="s">
        <v>8310</v>
      </c>
      <c r="I840" t="s">
        <v>8311</v>
      </c>
      <c r="J840" t="s">
        <v>8312</v>
      </c>
      <c r="L840">
        <v>61</v>
      </c>
      <c r="M840" t="s">
        <v>8313</v>
      </c>
      <c r="O840" t="s">
        <v>8314</v>
      </c>
      <c r="P840" s="7">
        <v>40909</v>
      </c>
      <c r="Q840">
        <v>13</v>
      </c>
      <c r="R840">
        <v>1</v>
      </c>
      <c r="T840" t="s">
        <v>2770</v>
      </c>
      <c r="U840">
        <v>2012</v>
      </c>
      <c r="V840" t="s">
        <v>8315</v>
      </c>
      <c r="AB840" t="s">
        <v>8316</v>
      </c>
    </row>
    <row r="841" spans="1:29" x14ac:dyDescent="0.3">
      <c r="A841" s="3">
        <v>1084</v>
      </c>
      <c r="B841" s="3">
        <v>6</v>
      </c>
      <c r="C841" t="s">
        <v>2614</v>
      </c>
      <c r="D841">
        <v>2343683</v>
      </c>
      <c r="E841" t="s">
        <v>8310</v>
      </c>
      <c r="I841" t="s">
        <v>8311</v>
      </c>
      <c r="J841" t="s">
        <v>8312</v>
      </c>
      <c r="L841">
        <v>61</v>
      </c>
      <c r="M841" t="s">
        <v>8313</v>
      </c>
      <c r="O841" t="s">
        <v>8314</v>
      </c>
      <c r="P841" s="12">
        <v>40969</v>
      </c>
      <c r="Q841">
        <v>13</v>
      </c>
      <c r="T841" t="s">
        <v>2770</v>
      </c>
      <c r="U841">
        <v>2012</v>
      </c>
      <c r="V841" t="s">
        <v>8315</v>
      </c>
      <c r="AB841" t="s">
        <v>8316</v>
      </c>
    </row>
    <row r="842" spans="1:29" x14ac:dyDescent="0.3">
      <c r="A842" s="3">
        <v>1085</v>
      </c>
      <c r="B842" s="3">
        <v>6</v>
      </c>
      <c r="C842" t="s">
        <v>2614</v>
      </c>
      <c r="D842">
        <v>606813</v>
      </c>
      <c r="E842" t="s">
        <v>8305</v>
      </c>
      <c r="I842" t="s">
        <v>8306</v>
      </c>
      <c r="J842" t="s">
        <v>8307</v>
      </c>
      <c r="L842">
        <v>18</v>
      </c>
      <c r="M842" t="s">
        <v>8308</v>
      </c>
      <c r="N842" t="s">
        <v>8309</v>
      </c>
      <c r="O842" t="s">
        <v>4788</v>
      </c>
      <c r="P842" s="7">
        <v>37316</v>
      </c>
      <c r="Q842">
        <v>28</v>
      </c>
      <c r="R842">
        <v>2</v>
      </c>
      <c r="T842" t="s">
        <v>3351</v>
      </c>
      <c r="U842">
        <v>2002</v>
      </c>
      <c r="V842" t="s">
        <v>4789</v>
      </c>
      <c r="AB842" t="s">
        <v>3555</v>
      </c>
      <c r="AC842" t="s">
        <v>3556</v>
      </c>
    </row>
    <row r="843" spans="1:29" x14ac:dyDescent="0.3">
      <c r="A843" s="3">
        <v>1086</v>
      </c>
      <c r="B843" s="3">
        <v>6</v>
      </c>
      <c r="C843" t="s">
        <v>2614</v>
      </c>
      <c r="D843">
        <v>844634</v>
      </c>
      <c r="E843" t="s">
        <v>8279</v>
      </c>
      <c r="I843" t="s">
        <v>8280</v>
      </c>
      <c r="J843" t="s">
        <v>8281</v>
      </c>
      <c r="M843" t="s">
        <v>8282</v>
      </c>
      <c r="U843">
        <v>1995</v>
      </c>
      <c r="W843" t="s">
        <v>6636</v>
      </c>
      <c r="X843" t="s">
        <v>6637</v>
      </c>
      <c r="Z843" t="s">
        <v>6638</v>
      </c>
      <c r="AB843" t="s">
        <v>2623</v>
      </c>
      <c r="AC843" t="s">
        <v>2624</v>
      </c>
    </row>
    <row r="844" spans="1:29" x14ac:dyDescent="0.3">
      <c r="A844" s="3">
        <v>1087</v>
      </c>
      <c r="B844" s="3">
        <v>6</v>
      </c>
      <c r="C844" t="s">
        <v>2614</v>
      </c>
      <c r="D844">
        <v>1241451</v>
      </c>
      <c r="E844" t="s">
        <v>8300</v>
      </c>
      <c r="I844" t="s">
        <v>8301</v>
      </c>
      <c r="J844" t="s">
        <v>8302</v>
      </c>
      <c r="L844">
        <v>14</v>
      </c>
      <c r="M844" t="s">
        <v>8303</v>
      </c>
      <c r="N844" t="s">
        <v>8304</v>
      </c>
      <c r="O844" t="s">
        <v>5215</v>
      </c>
      <c r="P844" t="s">
        <v>5426</v>
      </c>
      <c r="Q844">
        <v>204</v>
      </c>
      <c r="R844">
        <v>2</v>
      </c>
      <c r="T844" t="s">
        <v>3168</v>
      </c>
      <c r="U844">
        <v>2007</v>
      </c>
      <c r="V844" t="s">
        <v>5216</v>
      </c>
      <c r="AB844" t="s">
        <v>2884</v>
      </c>
      <c r="AC844" t="s">
        <v>2695</v>
      </c>
    </row>
    <row r="845" spans="1:29" x14ac:dyDescent="0.3">
      <c r="A845" s="3">
        <v>1088</v>
      </c>
      <c r="B845" s="3">
        <v>6</v>
      </c>
      <c r="C845" t="s">
        <v>2614</v>
      </c>
      <c r="D845">
        <v>3138766</v>
      </c>
      <c r="E845" t="s">
        <v>8317</v>
      </c>
      <c r="I845" t="s">
        <v>8318</v>
      </c>
      <c r="J845" t="s">
        <v>4892</v>
      </c>
      <c r="L845">
        <v>9</v>
      </c>
      <c r="M845" t="s">
        <v>8319</v>
      </c>
      <c r="N845" t="s">
        <v>8320</v>
      </c>
      <c r="O845" t="s">
        <v>7043</v>
      </c>
      <c r="P845" s="7">
        <v>42948</v>
      </c>
      <c r="Q845">
        <v>64</v>
      </c>
      <c r="R845" t="s">
        <v>2895</v>
      </c>
      <c r="T845" t="s">
        <v>2671</v>
      </c>
      <c r="U845">
        <v>2017</v>
      </c>
      <c r="V845" t="s">
        <v>7044</v>
      </c>
      <c r="AB845" t="s">
        <v>3261</v>
      </c>
      <c r="AC845" t="s">
        <v>3262</v>
      </c>
    </row>
    <row r="846" spans="1:29" x14ac:dyDescent="0.3">
      <c r="A846" s="3">
        <v>1089</v>
      </c>
      <c r="B846" s="3">
        <v>6</v>
      </c>
      <c r="C846" t="s">
        <v>2614</v>
      </c>
      <c r="D846">
        <v>1537529</v>
      </c>
      <c r="E846" t="s">
        <v>8326</v>
      </c>
      <c r="I846" t="s">
        <v>8327</v>
      </c>
      <c r="J846" t="s">
        <v>8328</v>
      </c>
      <c r="L846">
        <v>21</v>
      </c>
      <c r="M846" t="s">
        <v>8329</v>
      </c>
      <c r="N846" t="s">
        <v>8330</v>
      </c>
      <c r="O846" t="s">
        <v>5042</v>
      </c>
      <c r="P846" t="s">
        <v>3962</v>
      </c>
      <c r="Q846">
        <v>20</v>
      </c>
      <c r="R846">
        <v>4</v>
      </c>
      <c r="T846" t="s">
        <v>2755</v>
      </c>
      <c r="U846">
        <v>2009</v>
      </c>
      <c r="V846" t="s">
        <v>5043</v>
      </c>
      <c r="AB846" t="s">
        <v>4774</v>
      </c>
      <c r="AC846" t="s">
        <v>4775</v>
      </c>
    </row>
    <row r="847" spans="1:29" x14ac:dyDescent="0.3">
      <c r="A847" s="3">
        <v>1090</v>
      </c>
      <c r="B847" s="3">
        <v>6</v>
      </c>
      <c r="C847" t="s">
        <v>2614</v>
      </c>
      <c r="D847">
        <v>1122619</v>
      </c>
      <c r="E847" t="s">
        <v>8331</v>
      </c>
      <c r="I847" t="s">
        <v>8332</v>
      </c>
      <c r="J847" t="s">
        <v>8333</v>
      </c>
      <c r="L847">
        <v>32</v>
      </c>
      <c r="M847" t="s">
        <v>8334</v>
      </c>
      <c r="N847" t="s">
        <v>8335</v>
      </c>
      <c r="O847" t="s">
        <v>5701</v>
      </c>
      <c r="P847" s="7">
        <v>38777</v>
      </c>
      <c r="Q847">
        <v>19</v>
      </c>
      <c r="R847">
        <v>2</v>
      </c>
      <c r="T847" t="s">
        <v>3351</v>
      </c>
      <c r="U847">
        <v>2006</v>
      </c>
      <c r="V847" t="s">
        <v>5702</v>
      </c>
      <c r="AB847" t="s">
        <v>4950</v>
      </c>
      <c r="AC847" t="s">
        <v>4951</v>
      </c>
    </row>
    <row r="848" spans="1:29" x14ac:dyDescent="0.3">
      <c r="A848" s="3">
        <v>1091</v>
      </c>
      <c r="B848" s="3">
        <v>6</v>
      </c>
      <c r="C848" t="s">
        <v>2614</v>
      </c>
      <c r="D848">
        <v>592021</v>
      </c>
      <c r="E848" t="s">
        <v>8321</v>
      </c>
      <c r="I848" t="s">
        <v>8322</v>
      </c>
      <c r="J848" t="s">
        <v>8323</v>
      </c>
      <c r="L848">
        <v>29</v>
      </c>
      <c r="M848" t="s">
        <v>8324</v>
      </c>
      <c r="N848" t="s">
        <v>8325</v>
      </c>
      <c r="O848" t="s">
        <v>6644</v>
      </c>
      <c r="P848" s="7">
        <v>36161</v>
      </c>
      <c r="Q848">
        <v>6</v>
      </c>
      <c r="R848">
        <v>1</v>
      </c>
      <c r="T848" t="s">
        <v>2859</v>
      </c>
      <c r="U848">
        <v>1999</v>
      </c>
      <c r="V848" t="s">
        <v>6645</v>
      </c>
      <c r="AB848" t="s">
        <v>3625</v>
      </c>
      <c r="AC848" t="s">
        <v>3626</v>
      </c>
    </row>
    <row r="849" spans="1:29" x14ac:dyDescent="0.3">
      <c r="A849" s="3">
        <v>1092</v>
      </c>
      <c r="B849" s="3">
        <v>6</v>
      </c>
      <c r="C849" t="s">
        <v>2614</v>
      </c>
      <c r="D849">
        <v>147716</v>
      </c>
      <c r="E849" t="s">
        <v>8336</v>
      </c>
      <c r="I849" t="s">
        <v>8337</v>
      </c>
      <c r="J849" t="s">
        <v>8338</v>
      </c>
      <c r="L849">
        <v>12</v>
      </c>
      <c r="M849" t="s">
        <v>8339</v>
      </c>
      <c r="N849" t="s">
        <v>8340</v>
      </c>
      <c r="O849" t="s">
        <v>2736</v>
      </c>
      <c r="P849" s="7">
        <v>33786</v>
      </c>
      <c r="Q849">
        <v>18</v>
      </c>
      <c r="R849">
        <v>7</v>
      </c>
      <c r="T849" t="s">
        <v>3168</v>
      </c>
      <c r="U849">
        <v>1992</v>
      </c>
      <c r="V849" t="s">
        <v>2738</v>
      </c>
      <c r="AB849" t="s">
        <v>2739</v>
      </c>
      <c r="AC849" t="s">
        <v>2740</v>
      </c>
    </row>
    <row r="850" spans="1:29" x14ac:dyDescent="0.3">
      <c r="A850" s="3">
        <v>1093</v>
      </c>
      <c r="B850" s="3">
        <v>6</v>
      </c>
      <c r="C850" t="s">
        <v>2614</v>
      </c>
      <c r="D850">
        <v>969717</v>
      </c>
      <c r="E850" t="s">
        <v>8341</v>
      </c>
      <c r="I850" t="s">
        <v>8342</v>
      </c>
      <c r="J850" t="s">
        <v>8343</v>
      </c>
      <c r="L850">
        <v>36</v>
      </c>
      <c r="M850" t="s">
        <v>8344</v>
      </c>
      <c r="N850" t="s">
        <v>8345</v>
      </c>
      <c r="O850" t="s">
        <v>3961</v>
      </c>
      <c r="P850" s="11">
        <v>37945</v>
      </c>
      <c r="Q850">
        <v>192</v>
      </c>
      <c r="R850">
        <v>1</v>
      </c>
      <c r="T850" t="s">
        <v>2737</v>
      </c>
      <c r="U850">
        <v>2003</v>
      </c>
      <c r="V850" t="s">
        <v>3963</v>
      </c>
      <c r="AB850" t="s">
        <v>3964</v>
      </c>
      <c r="AC850" t="s">
        <v>2936</v>
      </c>
    </row>
    <row r="851" spans="1:29" x14ac:dyDescent="0.3">
      <c r="A851" s="3">
        <v>1094</v>
      </c>
      <c r="B851" s="3">
        <v>6</v>
      </c>
      <c r="C851" t="s">
        <v>2614</v>
      </c>
      <c r="D851">
        <v>841162</v>
      </c>
      <c r="E851" t="s">
        <v>8346</v>
      </c>
      <c r="I851" t="s">
        <v>8347</v>
      </c>
      <c r="J851" t="s">
        <v>8348</v>
      </c>
      <c r="M851" t="s">
        <v>8349</v>
      </c>
      <c r="U851">
        <v>1995</v>
      </c>
      <c r="W851" t="s">
        <v>7065</v>
      </c>
      <c r="X851" t="s">
        <v>7066</v>
      </c>
      <c r="Z851" t="s">
        <v>7067</v>
      </c>
      <c r="AB851" t="s">
        <v>2623</v>
      </c>
      <c r="AC851" t="s">
        <v>2624</v>
      </c>
    </row>
    <row r="852" spans="1:29" x14ac:dyDescent="0.3">
      <c r="A852" s="3">
        <v>1095</v>
      </c>
      <c r="B852" s="3">
        <v>6</v>
      </c>
      <c r="C852" t="s">
        <v>2614</v>
      </c>
      <c r="D852">
        <v>1016477</v>
      </c>
      <c r="E852" t="s">
        <v>8362</v>
      </c>
      <c r="I852" t="s">
        <v>8363</v>
      </c>
      <c r="J852" t="s">
        <v>8364</v>
      </c>
      <c r="L852">
        <v>24</v>
      </c>
      <c r="M852" t="s">
        <v>8365</v>
      </c>
      <c r="N852" t="s">
        <v>8366</v>
      </c>
      <c r="O852" t="s">
        <v>7738</v>
      </c>
      <c r="P852" s="7">
        <v>38169</v>
      </c>
      <c r="Q852">
        <v>90</v>
      </c>
      <c r="R852">
        <v>1</v>
      </c>
      <c r="T852" t="s">
        <v>3168</v>
      </c>
      <c r="U852">
        <v>2004</v>
      </c>
      <c r="V852" t="s">
        <v>7739</v>
      </c>
      <c r="AB852" t="s">
        <v>4774</v>
      </c>
      <c r="AC852" t="s">
        <v>4775</v>
      </c>
    </row>
    <row r="853" spans="1:29" x14ac:dyDescent="0.3">
      <c r="A853" s="3">
        <v>1096</v>
      </c>
      <c r="B853" s="3">
        <v>6</v>
      </c>
      <c r="C853" t="s">
        <v>2614</v>
      </c>
      <c r="D853">
        <v>3051387</v>
      </c>
      <c r="E853" t="s">
        <v>8350</v>
      </c>
      <c r="I853" t="s">
        <v>8351</v>
      </c>
      <c r="J853" t="s">
        <v>8352</v>
      </c>
      <c r="L853">
        <v>14</v>
      </c>
      <c r="M853" t="s">
        <v>8353</v>
      </c>
      <c r="N853" t="s">
        <v>8354</v>
      </c>
      <c r="O853" t="s">
        <v>5215</v>
      </c>
      <c r="P853" s="7">
        <v>42917</v>
      </c>
      <c r="Q853">
        <v>318</v>
      </c>
      <c r="R853" t="s">
        <v>2895</v>
      </c>
      <c r="T853" t="s">
        <v>3168</v>
      </c>
      <c r="U853">
        <v>2017</v>
      </c>
      <c r="V853" t="s">
        <v>5216</v>
      </c>
      <c r="AB853" t="s">
        <v>2884</v>
      </c>
      <c r="AC853" t="s">
        <v>2695</v>
      </c>
    </row>
    <row r="854" spans="1:29" x14ac:dyDescent="0.3">
      <c r="A854" s="3">
        <v>1097</v>
      </c>
      <c r="B854" s="3">
        <v>6</v>
      </c>
      <c r="C854" t="s">
        <v>2614</v>
      </c>
      <c r="D854">
        <v>1831389</v>
      </c>
      <c r="E854" t="s">
        <v>8367</v>
      </c>
      <c r="I854" t="s">
        <v>8368</v>
      </c>
      <c r="J854" t="s">
        <v>8369</v>
      </c>
      <c r="L854">
        <v>21</v>
      </c>
      <c r="M854" t="s">
        <v>8370</v>
      </c>
      <c r="N854" t="s">
        <v>8371</v>
      </c>
      <c r="O854" t="s">
        <v>8238</v>
      </c>
      <c r="P854" s="7">
        <v>40360</v>
      </c>
      <c r="Q854">
        <v>8</v>
      </c>
      <c r="R854">
        <v>4</v>
      </c>
      <c r="T854" t="s">
        <v>3168</v>
      </c>
      <c r="U854">
        <v>2010</v>
      </c>
      <c r="V854" t="s">
        <v>8239</v>
      </c>
      <c r="AB854" t="s">
        <v>3050</v>
      </c>
      <c r="AC854" t="s">
        <v>3051</v>
      </c>
    </row>
    <row r="855" spans="1:29" x14ac:dyDescent="0.3">
      <c r="A855" s="3">
        <v>1098</v>
      </c>
      <c r="B855" s="3">
        <v>6</v>
      </c>
      <c r="C855" t="s">
        <v>2614</v>
      </c>
      <c r="D855">
        <v>2193700</v>
      </c>
      <c r="E855" t="s">
        <v>8372</v>
      </c>
      <c r="I855" t="s">
        <v>8373</v>
      </c>
      <c r="J855" t="s">
        <v>3221</v>
      </c>
      <c r="L855">
        <v>6</v>
      </c>
      <c r="M855" t="s">
        <v>8374</v>
      </c>
      <c r="N855" t="s">
        <v>8375</v>
      </c>
      <c r="U855">
        <v>2011</v>
      </c>
      <c r="W855" t="s">
        <v>8376</v>
      </c>
      <c r="X855" t="s">
        <v>8377</v>
      </c>
      <c r="Z855" t="s">
        <v>8378</v>
      </c>
      <c r="AB855" t="s">
        <v>2623</v>
      </c>
      <c r="AC855" t="s">
        <v>2624</v>
      </c>
    </row>
    <row r="856" spans="1:29" x14ac:dyDescent="0.3">
      <c r="A856" s="3">
        <v>1099</v>
      </c>
      <c r="B856" s="3">
        <v>6</v>
      </c>
      <c r="C856" t="s">
        <v>2614</v>
      </c>
      <c r="D856">
        <v>3146998</v>
      </c>
      <c r="E856" t="s">
        <v>8379</v>
      </c>
      <c r="I856" t="s">
        <v>8380</v>
      </c>
      <c r="J856" t="s">
        <v>8381</v>
      </c>
      <c r="L856">
        <v>24</v>
      </c>
      <c r="M856" t="s">
        <v>8382</v>
      </c>
      <c r="N856" t="s">
        <v>8383</v>
      </c>
      <c r="O856" t="s">
        <v>8384</v>
      </c>
      <c r="P856" s="7">
        <v>42736</v>
      </c>
      <c r="Q856">
        <v>5</v>
      </c>
      <c r="R856">
        <v>1</v>
      </c>
      <c r="T856" t="s">
        <v>2859</v>
      </c>
      <c r="U856">
        <v>2017</v>
      </c>
      <c r="V856" t="s">
        <v>8385</v>
      </c>
      <c r="AB856" t="s">
        <v>3075</v>
      </c>
      <c r="AC856" t="s">
        <v>3076</v>
      </c>
    </row>
    <row r="857" spans="1:29" x14ac:dyDescent="0.3">
      <c r="A857" s="3">
        <v>1100</v>
      </c>
      <c r="B857" s="3">
        <v>6</v>
      </c>
      <c r="C857" t="s">
        <v>2614</v>
      </c>
      <c r="D857">
        <v>1358492</v>
      </c>
      <c r="E857" t="s">
        <v>8355</v>
      </c>
      <c r="I857" t="s">
        <v>8356</v>
      </c>
      <c r="J857" t="s">
        <v>8357</v>
      </c>
      <c r="L857">
        <v>18</v>
      </c>
      <c r="M857" t="s">
        <v>8358</v>
      </c>
      <c r="N857" t="s">
        <v>8359</v>
      </c>
      <c r="O857" t="s">
        <v>8360</v>
      </c>
      <c r="P857" s="7">
        <v>39234</v>
      </c>
      <c r="Q857">
        <v>3</v>
      </c>
      <c r="R857">
        <v>2</v>
      </c>
      <c r="T857" t="s">
        <v>3563</v>
      </c>
      <c r="U857">
        <v>2007</v>
      </c>
      <c r="V857" t="s">
        <v>8361</v>
      </c>
      <c r="AB857" t="s">
        <v>3050</v>
      </c>
      <c r="AC857" t="s">
        <v>3051</v>
      </c>
    </row>
    <row r="858" spans="1:29" x14ac:dyDescent="0.3">
      <c r="A858" s="3">
        <v>1101</v>
      </c>
      <c r="B858" s="3">
        <v>6</v>
      </c>
      <c r="C858" t="s">
        <v>2614</v>
      </c>
      <c r="D858">
        <v>1114249</v>
      </c>
      <c r="E858" t="s">
        <v>8386</v>
      </c>
      <c r="I858" t="s">
        <v>8387</v>
      </c>
      <c r="J858" t="s">
        <v>8388</v>
      </c>
      <c r="L858">
        <v>62</v>
      </c>
      <c r="M858" t="s">
        <v>8389</v>
      </c>
      <c r="N858" t="s">
        <v>8390</v>
      </c>
      <c r="O858" t="s">
        <v>8391</v>
      </c>
      <c r="P858" s="7">
        <v>38687</v>
      </c>
      <c r="Q858">
        <v>30</v>
      </c>
      <c r="R858">
        <v>4</v>
      </c>
      <c r="T858" t="s">
        <v>2692</v>
      </c>
      <c r="U858">
        <v>2005</v>
      </c>
      <c r="V858" t="s">
        <v>8392</v>
      </c>
      <c r="AB858" t="s">
        <v>2705</v>
      </c>
      <c r="AC858" t="s">
        <v>2674</v>
      </c>
    </row>
    <row r="859" spans="1:29" x14ac:dyDescent="0.3">
      <c r="A859" s="3">
        <v>1102</v>
      </c>
      <c r="B859" s="3">
        <v>6</v>
      </c>
      <c r="C859" t="s">
        <v>2614</v>
      </c>
      <c r="D859">
        <v>849899</v>
      </c>
      <c r="E859" t="s">
        <v>8393</v>
      </c>
      <c r="I859" t="s">
        <v>8394</v>
      </c>
      <c r="J859" t="s">
        <v>8395</v>
      </c>
      <c r="M859" t="s">
        <v>8396</v>
      </c>
      <c r="U859">
        <v>1995</v>
      </c>
      <c r="W859" t="s">
        <v>8397</v>
      </c>
      <c r="X859" t="s">
        <v>8398</v>
      </c>
      <c r="Z859" t="s">
        <v>8399</v>
      </c>
      <c r="AB859" t="s">
        <v>2623</v>
      </c>
      <c r="AC859" t="s">
        <v>2624</v>
      </c>
    </row>
    <row r="860" spans="1:29" x14ac:dyDescent="0.3">
      <c r="A860" s="3">
        <v>1103</v>
      </c>
      <c r="B860" s="3">
        <v>6</v>
      </c>
      <c r="C860" t="s">
        <v>2614</v>
      </c>
      <c r="D860">
        <v>1358495</v>
      </c>
      <c r="E860" t="s">
        <v>8400</v>
      </c>
      <c r="I860" t="s">
        <v>8401</v>
      </c>
      <c r="J860" t="s">
        <v>8402</v>
      </c>
      <c r="L860">
        <v>19</v>
      </c>
      <c r="M860" t="s">
        <v>8403</v>
      </c>
      <c r="N860" t="s">
        <v>8404</v>
      </c>
      <c r="O860" t="s">
        <v>8360</v>
      </c>
      <c r="P860" s="7">
        <v>39142</v>
      </c>
      <c r="Q860">
        <v>3</v>
      </c>
      <c r="R860">
        <v>1</v>
      </c>
      <c r="T860" t="s">
        <v>3351</v>
      </c>
      <c r="U860">
        <v>2007</v>
      </c>
      <c r="V860" t="s">
        <v>8361</v>
      </c>
      <c r="AB860" t="s">
        <v>3050</v>
      </c>
      <c r="AC860" t="s">
        <v>3051</v>
      </c>
    </row>
    <row r="861" spans="1:29" x14ac:dyDescent="0.3">
      <c r="A861" s="3">
        <v>1104</v>
      </c>
      <c r="B861" s="3">
        <v>6</v>
      </c>
      <c r="C861" t="s">
        <v>2614</v>
      </c>
      <c r="D861">
        <v>53065</v>
      </c>
      <c r="E861" t="s">
        <v>8405</v>
      </c>
      <c r="I861" t="s">
        <v>8406</v>
      </c>
      <c r="J861" t="s">
        <v>8407</v>
      </c>
      <c r="L861">
        <v>13</v>
      </c>
      <c r="M861" t="s">
        <v>8408</v>
      </c>
      <c r="N861" t="s">
        <v>8409</v>
      </c>
      <c r="O861" t="s">
        <v>2736</v>
      </c>
      <c r="P861" s="7">
        <v>32417</v>
      </c>
      <c r="Q861">
        <v>14</v>
      </c>
      <c r="R861">
        <v>10</v>
      </c>
      <c r="T861" t="s">
        <v>2681</v>
      </c>
      <c r="U861">
        <v>1988</v>
      </c>
      <c r="V861" t="s">
        <v>2738</v>
      </c>
      <c r="AB861" t="s">
        <v>2739</v>
      </c>
      <c r="AC861" t="s">
        <v>2740</v>
      </c>
    </row>
    <row r="862" spans="1:29" x14ac:dyDescent="0.3">
      <c r="A862" s="3">
        <v>1105</v>
      </c>
      <c r="B862" s="3">
        <v>6</v>
      </c>
      <c r="C862" t="s">
        <v>2614</v>
      </c>
      <c r="D862">
        <v>2435536</v>
      </c>
      <c r="E862" t="s">
        <v>8410</v>
      </c>
      <c r="I862" t="s">
        <v>8411</v>
      </c>
      <c r="J862" t="s">
        <v>8412</v>
      </c>
      <c r="L862">
        <v>12</v>
      </c>
      <c r="M862" t="s">
        <v>8413</v>
      </c>
      <c r="N862" t="s">
        <v>8414</v>
      </c>
      <c r="O862" t="s">
        <v>4677</v>
      </c>
      <c r="P862" t="s">
        <v>8415</v>
      </c>
      <c r="Q862">
        <v>29</v>
      </c>
      <c r="R862">
        <v>4</v>
      </c>
      <c r="T862" t="s">
        <v>3563</v>
      </c>
      <c r="U862">
        <v>2013</v>
      </c>
      <c r="V862" t="s">
        <v>4678</v>
      </c>
      <c r="AB862" t="s">
        <v>2884</v>
      </c>
      <c r="AC862" t="s">
        <v>2695</v>
      </c>
    </row>
    <row r="863" spans="1:29" x14ac:dyDescent="0.3">
      <c r="A863" s="3">
        <v>1106</v>
      </c>
      <c r="B863" s="3">
        <v>6</v>
      </c>
      <c r="C863" t="s">
        <v>2614</v>
      </c>
      <c r="D863">
        <v>2420835</v>
      </c>
      <c r="E863" t="s">
        <v>8416</v>
      </c>
      <c r="I863" t="s">
        <v>8417</v>
      </c>
      <c r="J863" t="s">
        <v>8418</v>
      </c>
      <c r="L863">
        <v>18</v>
      </c>
      <c r="M863" t="s">
        <v>8419</v>
      </c>
      <c r="N863" t="s">
        <v>8420</v>
      </c>
      <c r="O863" t="s">
        <v>5494</v>
      </c>
      <c r="P863" s="7">
        <v>41275</v>
      </c>
      <c r="Q863">
        <v>25</v>
      </c>
      <c r="R863">
        <v>1</v>
      </c>
      <c r="T863" t="s">
        <v>2859</v>
      </c>
      <c r="U863">
        <v>2013</v>
      </c>
      <c r="V863" t="s">
        <v>5495</v>
      </c>
      <c r="AB863" t="s">
        <v>4118</v>
      </c>
      <c r="AC863" t="s">
        <v>2740</v>
      </c>
    </row>
    <row r="864" spans="1:29" x14ac:dyDescent="0.3">
      <c r="A864" s="3">
        <v>1107</v>
      </c>
      <c r="B864" s="3">
        <v>6</v>
      </c>
      <c r="C864" t="s">
        <v>2614</v>
      </c>
      <c r="D864">
        <v>1897280</v>
      </c>
      <c r="E864" t="s">
        <v>8421</v>
      </c>
      <c r="I864" t="s">
        <v>8422</v>
      </c>
      <c r="J864" t="s">
        <v>8423</v>
      </c>
      <c r="L864">
        <v>26</v>
      </c>
      <c r="M864" t="s">
        <v>8424</v>
      </c>
      <c r="N864" t="s">
        <v>8425</v>
      </c>
      <c r="O864" t="s">
        <v>8426</v>
      </c>
      <c r="P864" s="7">
        <v>40878</v>
      </c>
      <c r="Q864">
        <v>7</v>
      </c>
      <c r="R864">
        <v>1</v>
      </c>
      <c r="T864" t="s">
        <v>2692</v>
      </c>
      <c r="U864">
        <v>2011</v>
      </c>
      <c r="V864" t="s">
        <v>8427</v>
      </c>
      <c r="AB864" t="s">
        <v>3050</v>
      </c>
      <c r="AC864" t="s">
        <v>3051</v>
      </c>
    </row>
    <row r="865" spans="1:29" x14ac:dyDescent="0.3">
      <c r="A865" s="3">
        <v>1108</v>
      </c>
      <c r="B865" s="3">
        <v>6</v>
      </c>
      <c r="C865" t="s">
        <v>2614</v>
      </c>
      <c r="D865">
        <v>883337</v>
      </c>
      <c r="E865" t="s">
        <v>8433</v>
      </c>
      <c r="I865" t="s">
        <v>8434</v>
      </c>
      <c r="J865" t="s">
        <v>8435</v>
      </c>
      <c r="M865" t="s">
        <v>8436</v>
      </c>
      <c r="U865">
        <v>1996</v>
      </c>
      <c r="W865" t="s">
        <v>8437</v>
      </c>
      <c r="X865" t="s">
        <v>8438</v>
      </c>
      <c r="AB865" t="s">
        <v>2623</v>
      </c>
      <c r="AC865" t="s">
        <v>2624</v>
      </c>
    </row>
    <row r="866" spans="1:29" x14ac:dyDescent="0.3">
      <c r="A866" s="3">
        <v>1109</v>
      </c>
      <c r="B866" s="3">
        <v>6</v>
      </c>
      <c r="C866" t="s">
        <v>2614</v>
      </c>
      <c r="D866">
        <v>2192087</v>
      </c>
      <c r="E866" t="s">
        <v>8428</v>
      </c>
      <c r="I866" t="s">
        <v>8429</v>
      </c>
      <c r="J866" t="s">
        <v>8430</v>
      </c>
      <c r="L866">
        <v>8</v>
      </c>
      <c r="M866" t="s">
        <v>8431</v>
      </c>
      <c r="N866" t="s">
        <v>8432</v>
      </c>
      <c r="U866">
        <v>2011</v>
      </c>
      <c r="W866" t="s">
        <v>4515</v>
      </c>
      <c r="X866" t="s">
        <v>4516</v>
      </c>
      <c r="Z866" t="s">
        <v>4517</v>
      </c>
      <c r="AB866" t="s">
        <v>2623</v>
      </c>
      <c r="AC866" t="s">
        <v>2624</v>
      </c>
    </row>
    <row r="867" spans="1:29" x14ac:dyDescent="0.3">
      <c r="A867" s="3">
        <v>1110</v>
      </c>
      <c r="B867" s="3">
        <v>6</v>
      </c>
      <c r="C867" t="s">
        <v>2614</v>
      </c>
      <c r="D867">
        <v>828674</v>
      </c>
      <c r="E867" t="s">
        <v>8439</v>
      </c>
      <c r="I867" t="s">
        <v>8440</v>
      </c>
      <c r="J867" t="s">
        <v>8441</v>
      </c>
      <c r="M867" t="s">
        <v>8442</v>
      </c>
      <c r="U867">
        <v>1997</v>
      </c>
      <c r="W867" t="s">
        <v>8443</v>
      </c>
      <c r="X867" t="s">
        <v>8444</v>
      </c>
      <c r="Z867" t="s">
        <v>8445</v>
      </c>
      <c r="AB867" t="s">
        <v>2623</v>
      </c>
      <c r="AC867" t="s">
        <v>2624</v>
      </c>
    </row>
    <row r="868" spans="1:29" x14ac:dyDescent="0.3">
      <c r="A868" s="3">
        <v>1111</v>
      </c>
      <c r="B868" s="3">
        <v>6</v>
      </c>
      <c r="C868" t="s">
        <v>2614</v>
      </c>
      <c r="D868">
        <v>3022635</v>
      </c>
      <c r="E868" t="s">
        <v>8446</v>
      </c>
      <c r="I868" t="s">
        <v>8447</v>
      </c>
      <c r="J868" t="s">
        <v>8448</v>
      </c>
      <c r="K868">
        <v>4</v>
      </c>
      <c r="L868">
        <v>27</v>
      </c>
      <c r="M868" t="s">
        <v>8449</v>
      </c>
      <c r="N868" t="s">
        <v>8450</v>
      </c>
      <c r="O868" t="s">
        <v>8451</v>
      </c>
      <c r="P868" t="s">
        <v>8452</v>
      </c>
      <c r="Q868">
        <v>14</v>
      </c>
      <c r="R868">
        <v>2</v>
      </c>
      <c r="T868" t="s">
        <v>2859</v>
      </c>
      <c r="U868">
        <v>2017</v>
      </c>
      <c r="V868" t="s">
        <v>8453</v>
      </c>
      <c r="AB868" t="s">
        <v>2705</v>
      </c>
      <c r="AC868" t="s">
        <v>2674</v>
      </c>
    </row>
    <row r="869" spans="1:29" x14ac:dyDescent="0.3">
      <c r="A869" s="3">
        <v>1112</v>
      </c>
      <c r="B869" s="3">
        <v>6</v>
      </c>
      <c r="C869" t="s">
        <v>2614</v>
      </c>
      <c r="D869">
        <v>152611</v>
      </c>
      <c r="E869" t="s">
        <v>8459</v>
      </c>
      <c r="I869" t="s">
        <v>8460</v>
      </c>
      <c r="J869" t="s">
        <v>8461</v>
      </c>
      <c r="L869">
        <v>97</v>
      </c>
      <c r="M869" t="s">
        <v>8462</v>
      </c>
      <c r="N869" t="s">
        <v>8463</v>
      </c>
      <c r="O869" t="s">
        <v>6717</v>
      </c>
      <c r="P869" s="7">
        <v>34121</v>
      </c>
      <c r="Q869">
        <v>25</v>
      </c>
      <c r="R869">
        <v>2</v>
      </c>
      <c r="T869" t="s">
        <v>3563</v>
      </c>
      <c r="U869">
        <v>1993</v>
      </c>
      <c r="V869" t="s">
        <v>6718</v>
      </c>
      <c r="AB869" t="s">
        <v>2705</v>
      </c>
      <c r="AC869" t="s">
        <v>2674</v>
      </c>
    </row>
    <row r="870" spans="1:29" x14ac:dyDescent="0.3">
      <c r="A870" s="3">
        <v>1113</v>
      </c>
      <c r="B870" s="3">
        <v>6</v>
      </c>
      <c r="C870" t="s">
        <v>2614</v>
      </c>
      <c r="D870">
        <v>628433</v>
      </c>
      <c r="E870" t="s">
        <v>8454</v>
      </c>
      <c r="I870" t="s">
        <v>8455</v>
      </c>
      <c r="J870" t="s">
        <v>8456</v>
      </c>
      <c r="L870">
        <v>7</v>
      </c>
      <c r="M870" t="s">
        <v>8457</v>
      </c>
      <c r="N870" t="s">
        <v>8458</v>
      </c>
      <c r="O870" t="s">
        <v>4649</v>
      </c>
      <c r="P870" s="7">
        <v>33147</v>
      </c>
      <c r="Q870">
        <v>12</v>
      </c>
      <c r="R870">
        <v>10</v>
      </c>
      <c r="T870" t="s">
        <v>2681</v>
      </c>
      <c r="U870">
        <v>1990</v>
      </c>
      <c r="V870" t="s">
        <v>4650</v>
      </c>
      <c r="AB870" t="s">
        <v>2623</v>
      </c>
      <c r="AC870" t="s">
        <v>2624</v>
      </c>
    </row>
    <row r="871" spans="1:29" x14ac:dyDescent="0.3">
      <c r="A871" s="3">
        <v>1114</v>
      </c>
      <c r="B871" s="3">
        <v>6</v>
      </c>
      <c r="C871" t="s">
        <v>2614</v>
      </c>
      <c r="D871">
        <v>840932</v>
      </c>
      <c r="E871" t="s">
        <v>8471</v>
      </c>
      <c r="I871" t="s">
        <v>8472</v>
      </c>
      <c r="J871" t="s">
        <v>8473</v>
      </c>
      <c r="M871" t="s">
        <v>8474</v>
      </c>
      <c r="U871">
        <v>1995</v>
      </c>
      <c r="W871" t="s">
        <v>8475</v>
      </c>
      <c r="X871" t="s">
        <v>7066</v>
      </c>
      <c r="Z871" t="s">
        <v>7067</v>
      </c>
      <c r="AB871" t="s">
        <v>2623</v>
      </c>
      <c r="AC871" t="s">
        <v>2624</v>
      </c>
    </row>
    <row r="872" spans="1:29" x14ac:dyDescent="0.3">
      <c r="A872" s="3">
        <v>1115</v>
      </c>
      <c r="B872" s="3">
        <v>6</v>
      </c>
      <c r="C872" t="s">
        <v>2614</v>
      </c>
      <c r="D872">
        <v>829850</v>
      </c>
      <c r="E872" t="s">
        <v>8464</v>
      </c>
      <c r="I872" t="s">
        <v>8465</v>
      </c>
      <c r="J872" t="s">
        <v>8466</v>
      </c>
      <c r="M872" t="s">
        <v>8467</v>
      </c>
      <c r="U872">
        <v>1995</v>
      </c>
      <c r="W872" t="s">
        <v>8468</v>
      </c>
      <c r="X872" t="s">
        <v>8469</v>
      </c>
      <c r="Z872" t="s">
        <v>8470</v>
      </c>
      <c r="AB872" t="s">
        <v>2623</v>
      </c>
      <c r="AC872" t="s">
        <v>2624</v>
      </c>
    </row>
    <row r="873" spans="1:29" x14ac:dyDescent="0.3">
      <c r="A873" s="3">
        <v>1116</v>
      </c>
      <c r="B873" s="3">
        <v>6</v>
      </c>
      <c r="C873" t="s">
        <v>2614</v>
      </c>
      <c r="D873">
        <v>1370579</v>
      </c>
      <c r="E873" t="s">
        <v>8476</v>
      </c>
      <c r="I873" t="s">
        <v>8477</v>
      </c>
      <c r="J873" t="s">
        <v>8478</v>
      </c>
      <c r="L873">
        <v>15</v>
      </c>
      <c r="M873" t="s">
        <v>8479</v>
      </c>
      <c r="N873" t="s">
        <v>8480</v>
      </c>
      <c r="O873" t="s">
        <v>8481</v>
      </c>
      <c r="P873" t="s">
        <v>3919</v>
      </c>
      <c r="Q873">
        <v>68</v>
      </c>
      <c r="R873">
        <v>6</v>
      </c>
      <c r="T873" t="s">
        <v>3563</v>
      </c>
      <c r="U873">
        <v>2008</v>
      </c>
      <c r="V873" t="s">
        <v>8482</v>
      </c>
      <c r="AB873" t="s">
        <v>4774</v>
      </c>
      <c r="AC873" t="s">
        <v>4775</v>
      </c>
    </row>
    <row r="874" spans="1:29" x14ac:dyDescent="0.3">
      <c r="A874" s="3">
        <v>1117</v>
      </c>
      <c r="B874" s="3">
        <v>6</v>
      </c>
      <c r="C874" t="s">
        <v>2614</v>
      </c>
      <c r="D874">
        <v>3027177</v>
      </c>
      <c r="E874" t="s">
        <v>8483</v>
      </c>
      <c r="I874" t="s">
        <v>8484</v>
      </c>
      <c r="J874" t="s">
        <v>8485</v>
      </c>
      <c r="L874">
        <v>51</v>
      </c>
      <c r="M874" t="s">
        <v>8486</v>
      </c>
      <c r="N874" t="s">
        <v>8487</v>
      </c>
      <c r="O874" t="s">
        <v>8488</v>
      </c>
      <c r="P874" s="7">
        <v>42705</v>
      </c>
      <c r="Q874">
        <v>16</v>
      </c>
      <c r="R874">
        <v>6</v>
      </c>
      <c r="T874" t="s">
        <v>2692</v>
      </c>
      <c r="U874">
        <v>2016</v>
      </c>
      <c r="V874" t="s">
        <v>8489</v>
      </c>
      <c r="AB874" t="s">
        <v>2683</v>
      </c>
      <c r="AC874" t="s">
        <v>2684</v>
      </c>
    </row>
    <row r="875" spans="1:29" x14ac:dyDescent="0.3">
      <c r="A875" s="3">
        <v>1118</v>
      </c>
      <c r="B875" s="3">
        <v>6</v>
      </c>
      <c r="C875" t="s">
        <v>2614</v>
      </c>
      <c r="D875">
        <v>874726</v>
      </c>
      <c r="E875" t="s">
        <v>8494</v>
      </c>
      <c r="I875" t="s">
        <v>8495</v>
      </c>
      <c r="J875" t="s">
        <v>8496</v>
      </c>
      <c r="M875" t="s">
        <v>8497</v>
      </c>
      <c r="U875">
        <v>1995</v>
      </c>
      <c r="W875" t="s">
        <v>6245</v>
      </c>
      <c r="X875" t="s">
        <v>6246</v>
      </c>
      <c r="AB875" t="s">
        <v>2623</v>
      </c>
      <c r="AC875" t="s">
        <v>2624</v>
      </c>
    </row>
    <row r="876" spans="1:29" x14ac:dyDescent="0.3">
      <c r="A876" s="3">
        <v>1119</v>
      </c>
      <c r="B876" s="3">
        <v>6</v>
      </c>
      <c r="C876" t="s">
        <v>2614</v>
      </c>
      <c r="D876">
        <v>840070</v>
      </c>
      <c r="E876" t="s">
        <v>8490</v>
      </c>
      <c r="I876" t="s">
        <v>8491</v>
      </c>
      <c r="J876" t="s">
        <v>8492</v>
      </c>
      <c r="M876" t="s">
        <v>8493</v>
      </c>
      <c r="U876">
        <v>1995</v>
      </c>
      <c r="W876" t="s">
        <v>4443</v>
      </c>
      <c r="X876" t="s">
        <v>4444</v>
      </c>
      <c r="Z876" t="s">
        <v>4445</v>
      </c>
      <c r="AB876" t="s">
        <v>2623</v>
      </c>
      <c r="AC876" t="s">
        <v>2624</v>
      </c>
    </row>
    <row r="877" spans="1:29" x14ac:dyDescent="0.3">
      <c r="A877" s="3">
        <v>1120</v>
      </c>
      <c r="B877" s="3">
        <v>7</v>
      </c>
      <c r="C877" t="s">
        <v>2614</v>
      </c>
      <c r="D877">
        <v>2461942</v>
      </c>
      <c r="E877" t="s">
        <v>10994</v>
      </c>
      <c r="I877" t="s">
        <v>10995</v>
      </c>
      <c r="J877" t="s">
        <v>10996</v>
      </c>
      <c r="K877">
        <v>35</v>
      </c>
      <c r="L877">
        <v>10</v>
      </c>
      <c r="M877" t="s">
        <v>10997</v>
      </c>
      <c r="N877" t="s">
        <v>10998</v>
      </c>
      <c r="O877" t="s">
        <v>3911</v>
      </c>
      <c r="P877" s="7">
        <v>41456</v>
      </c>
      <c r="Q877">
        <v>32</v>
      </c>
      <c r="R877">
        <v>4</v>
      </c>
      <c r="T877" t="s">
        <v>3168</v>
      </c>
      <c r="U877">
        <v>2013</v>
      </c>
      <c r="V877" t="s">
        <v>3912</v>
      </c>
      <c r="AB877" t="s">
        <v>2705</v>
      </c>
      <c r="AC877" t="s">
        <v>2674</v>
      </c>
    </row>
    <row r="878" spans="1:29" x14ac:dyDescent="0.3">
      <c r="A878" s="3">
        <v>1121</v>
      </c>
      <c r="B878" s="3">
        <v>7</v>
      </c>
      <c r="C878" t="s">
        <v>2614</v>
      </c>
      <c r="D878">
        <v>2494284</v>
      </c>
      <c r="E878" t="s">
        <v>10999</v>
      </c>
      <c r="I878" t="s">
        <v>11000</v>
      </c>
      <c r="J878" t="s">
        <v>11001</v>
      </c>
      <c r="L878">
        <v>10</v>
      </c>
      <c r="M878" t="s">
        <v>11002</v>
      </c>
      <c r="N878" t="s">
        <v>11003</v>
      </c>
      <c r="U878">
        <v>2013</v>
      </c>
      <c r="W878" t="s">
        <v>11004</v>
      </c>
      <c r="X878" t="s">
        <v>11005</v>
      </c>
      <c r="Z878" t="s">
        <v>11006</v>
      </c>
      <c r="AA878" t="s">
        <v>5635</v>
      </c>
      <c r="AB878" t="s">
        <v>2705</v>
      </c>
      <c r="AC878" t="s">
        <v>2674</v>
      </c>
    </row>
    <row r="879" spans="1:29" x14ac:dyDescent="0.3">
      <c r="A879" s="3">
        <v>1122</v>
      </c>
      <c r="B879" s="3">
        <v>7</v>
      </c>
      <c r="C879" t="s">
        <v>2614</v>
      </c>
      <c r="D879">
        <v>1584944</v>
      </c>
      <c r="E879" t="s">
        <v>11007</v>
      </c>
      <c r="I879" t="s">
        <v>11008</v>
      </c>
      <c r="J879" t="s">
        <v>5123</v>
      </c>
      <c r="L879">
        <v>6</v>
      </c>
      <c r="M879" t="s">
        <v>11009</v>
      </c>
      <c r="N879" t="s">
        <v>11010</v>
      </c>
      <c r="U879">
        <v>2009</v>
      </c>
      <c r="W879" t="s">
        <v>11011</v>
      </c>
      <c r="X879" t="s">
        <v>11012</v>
      </c>
      <c r="Z879" t="s">
        <v>11013</v>
      </c>
      <c r="AB879" t="s">
        <v>2623</v>
      </c>
      <c r="AC879" t="s">
        <v>2624</v>
      </c>
    </row>
    <row r="880" spans="1:29" x14ac:dyDescent="0.3">
      <c r="A880" s="3">
        <v>1123</v>
      </c>
      <c r="B880" s="3">
        <v>7</v>
      </c>
      <c r="C880" t="s">
        <v>2614</v>
      </c>
      <c r="D880">
        <v>2904662</v>
      </c>
      <c r="E880" t="s">
        <v>11014</v>
      </c>
      <c r="I880" t="s">
        <v>11015</v>
      </c>
      <c r="J880" t="s">
        <v>11016</v>
      </c>
      <c r="L880">
        <v>24</v>
      </c>
      <c r="M880" t="s">
        <v>11017</v>
      </c>
      <c r="N880" t="s">
        <v>11018</v>
      </c>
      <c r="O880" t="s">
        <v>11019</v>
      </c>
      <c r="P880" s="7">
        <v>42401</v>
      </c>
      <c r="Q880">
        <v>46</v>
      </c>
      <c r="R880">
        <v>2</v>
      </c>
      <c r="T880" t="s">
        <v>3048</v>
      </c>
      <c r="U880">
        <v>2016</v>
      </c>
      <c r="V880" t="s">
        <v>11020</v>
      </c>
      <c r="AB880" t="s">
        <v>2867</v>
      </c>
      <c r="AC880" t="s">
        <v>2674</v>
      </c>
    </row>
    <row r="881" spans="1:29" x14ac:dyDescent="0.3">
      <c r="A881" s="3">
        <v>1124</v>
      </c>
      <c r="B881" s="3">
        <v>7</v>
      </c>
      <c r="C881" t="s">
        <v>2614</v>
      </c>
      <c r="D881">
        <v>1553312</v>
      </c>
      <c r="E881" t="s">
        <v>11021</v>
      </c>
      <c r="I881" t="s">
        <v>11022</v>
      </c>
      <c r="J881" t="s">
        <v>11023</v>
      </c>
      <c r="L881">
        <v>22</v>
      </c>
      <c r="M881" t="s">
        <v>11024</v>
      </c>
      <c r="N881" t="s">
        <v>11025</v>
      </c>
      <c r="O881" t="s">
        <v>4077</v>
      </c>
      <c r="P881" s="7">
        <v>39995</v>
      </c>
      <c r="Q881">
        <v>43</v>
      </c>
      <c r="R881">
        <v>3</v>
      </c>
      <c r="T881" t="s">
        <v>3168</v>
      </c>
      <c r="U881">
        <v>2009</v>
      </c>
      <c r="V881" t="s">
        <v>4078</v>
      </c>
      <c r="AB881" t="s">
        <v>3625</v>
      </c>
      <c r="AC881" t="s">
        <v>3626</v>
      </c>
    </row>
    <row r="882" spans="1:29" x14ac:dyDescent="0.3">
      <c r="A882" s="3">
        <v>1125</v>
      </c>
      <c r="B882" s="3">
        <v>7</v>
      </c>
      <c r="C882" t="s">
        <v>2614</v>
      </c>
      <c r="D882">
        <v>1600197</v>
      </c>
      <c r="E882" t="s">
        <v>11026</v>
      </c>
      <c r="I882" t="s">
        <v>11027</v>
      </c>
      <c r="J882" t="s">
        <v>11028</v>
      </c>
      <c r="L882">
        <v>10</v>
      </c>
      <c r="M882" t="s">
        <v>11029</v>
      </c>
      <c r="N882" t="s">
        <v>11030</v>
      </c>
      <c r="U882">
        <v>2009</v>
      </c>
      <c r="W882" t="s">
        <v>11031</v>
      </c>
      <c r="X882" t="s">
        <v>11032</v>
      </c>
      <c r="Z882" t="s">
        <v>11033</v>
      </c>
      <c r="AA882" t="s">
        <v>2805</v>
      </c>
      <c r="AB882" t="s">
        <v>2705</v>
      </c>
      <c r="AC882" t="s">
        <v>2674</v>
      </c>
    </row>
    <row r="883" spans="1:29" x14ac:dyDescent="0.3">
      <c r="A883" s="3">
        <v>1126</v>
      </c>
      <c r="B883" s="3">
        <v>7</v>
      </c>
      <c r="C883" t="s">
        <v>2614</v>
      </c>
      <c r="D883">
        <v>2469539</v>
      </c>
      <c r="E883" t="s">
        <v>11034</v>
      </c>
      <c r="I883" t="s">
        <v>11035</v>
      </c>
      <c r="J883" t="s">
        <v>11036</v>
      </c>
      <c r="L883">
        <v>5</v>
      </c>
      <c r="M883" t="s">
        <v>11037</v>
      </c>
      <c r="N883" t="s">
        <v>11038</v>
      </c>
      <c r="U883">
        <v>2012</v>
      </c>
      <c r="W883" t="s">
        <v>11039</v>
      </c>
      <c r="X883" t="s">
        <v>11040</v>
      </c>
      <c r="Z883" t="s">
        <v>11041</v>
      </c>
      <c r="AB883" t="s">
        <v>2623</v>
      </c>
      <c r="AC883" t="s">
        <v>2624</v>
      </c>
    </row>
    <row r="884" spans="1:29" x14ac:dyDescent="0.3">
      <c r="A884" s="3">
        <v>1127</v>
      </c>
      <c r="B884" s="3">
        <v>7</v>
      </c>
      <c r="C884" t="s">
        <v>2614</v>
      </c>
      <c r="D884">
        <v>1564647</v>
      </c>
      <c r="E884" t="s">
        <v>11042</v>
      </c>
      <c r="I884" t="s">
        <v>11043</v>
      </c>
      <c r="J884" t="s">
        <v>4804</v>
      </c>
      <c r="L884">
        <v>6</v>
      </c>
      <c r="N884" t="s">
        <v>11044</v>
      </c>
      <c r="U884">
        <v>2009</v>
      </c>
      <c r="W884" t="s">
        <v>11045</v>
      </c>
      <c r="X884" t="s">
        <v>11046</v>
      </c>
      <c r="Z884" t="s">
        <v>11047</v>
      </c>
      <c r="AB884" t="s">
        <v>2623</v>
      </c>
      <c r="AC884" t="s">
        <v>2624</v>
      </c>
    </row>
    <row r="885" spans="1:29" x14ac:dyDescent="0.3">
      <c r="A885" s="3">
        <v>1128</v>
      </c>
      <c r="B885" s="3">
        <v>7</v>
      </c>
      <c r="C885" t="s">
        <v>2614</v>
      </c>
      <c r="D885">
        <v>2993003</v>
      </c>
      <c r="E885" t="s">
        <v>11048</v>
      </c>
      <c r="I885" t="s">
        <v>11049</v>
      </c>
      <c r="J885" t="s">
        <v>11050</v>
      </c>
      <c r="L885">
        <v>16</v>
      </c>
      <c r="N885" t="s">
        <v>11051</v>
      </c>
      <c r="U885">
        <v>2015</v>
      </c>
      <c r="W885" t="s">
        <v>11052</v>
      </c>
      <c r="Z885" t="s">
        <v>11053</v>
      </c>
      <c r="AB885" t="s">
        <v>2683</v>
      </c>
      <c r="AC885" t="s">
        <v>2674</v>
      </c>
    </row>
    <row r="886" spans="1:29" x14ac:dyDescent="0.3">
      <c r="A886" s="3">
        <v>1129</v>
      </c>
      <c r="B886" s="3">
        <v>7</v>
      </c>
      <c r="C886" t="s">
        <v>2614</v>
      </c>
      <c r="D886">
        <v>2881636</v>
      </c>
      <c r="E886" t="s">
        <v>11054</v>
      </c>
      <c r="I886" t="s">
        <v>11055</v>
      </c>
      <c r="J886" t="s">
        <v>11056</v>
      </c>
      <c r="L886">
        <v>4</v>
      </c>
      <c r="N886" t="s">
        <v>11057</v>
      </c>
      <c r="U886">
        <v>2015</v>
      </c>
      <c r="W886" t="s">
        <v>11058</v>
      </c>
      <c r="X886" t="s">
        <v>11059</v>
      </c>
      <c r="Z886" t="s">
        <v>11060</v>
      </c>
      <c r="AA886" t="s">
        <v>11061</v>
      </c>
      <c r="AB886" t="s">
        <v>2705</v>
      </c>
      <c r="AC886" t="s">
        <v>2674</v>
      </c>
    </row>
    <row r="887" spans="1:29" x14ac:dyDescent="0.3">
      <c r="A887" s="3">
        <v>1130</v>
      </c>
      <c r="B887" s="3">
        <v>7</v>
      </c>
      <c r="C887" t="s">
        <v>2614</v>
      </c>
      <c r="D887">
        <v>1030399</v>
      </c>
      <c r="E887" t="s">
        <v>11062</v>
      </c>
      <c r="I887" t="s">
        <v>11063</v>
      </c>
      <c r="J887" t="s">
        <v>11064</v>
      </c>
      <c r="L887">
        <v>10</v>
      </c>
      <c r="M887" t="s">
        <v>11065</v>
      </c>
      <c r="N887" t="s">
        <v>11066</v>
      </c>
      <c r="U887">
        <v>2004</v>
      </c>
      <c r="W887" t="s">
        <v>11067</v>
      </c>
      <c r="X887" t="s">
        <v>11068</v>
      </c>
      <c r="Z887" t="s">
        <v>11069</v>
      </c>
      <c r="AA887" t="s">
        <v>11070</v>
      </c>
      <c r="AB887" t="s">
        <v>2705</v>
      </c>
      <c r="AC887" t="s">
        <v>2674</v>
      </c>
    </row>
    <row r="888" spans="1:29" x14ac:dyDescent="0.3">
      <c r="A888" s="3">
        <v>1131</v>
      </c>
      <c r="B888" s="3">
        <v>7</v>
      </c>
      <c r="C888" t="s">
        <v>2614</v>
      </c>
      <c r="D888">
        <v>2967169</v>
      </c>
      <c r="E888" t="s">
        <v>11071</v>
      </c>
      <c r="I888" t="s">
        <v>11072</v>
      </c>
      <c r="J888" t="s">
        <v>11073</v>
      </c>
      <c r="L888">
        <v>2</v>
      </c>
      <c r="M888" t="s">
        <v>11074</v>
      </c>
      <c r="N888" t="s">
        <v>11075</v>
      </c>
      <c r="U888">
        <v>2016</v>
      </c>
      <c r="W888" t="s">
        <v>11076</v>
      </c>
      <c r="X888" t="s">
        <v>11077</v>
      </c>
      <c r="Z888" t="s">
        <v>11078</v>
      </c>
      <c r="AA888" t="s">
        <v>3475</v>
      </c>
      <c r="AB888" t="s">
        <v>2705</v>
      </c>
      <c r="AC888" t="s">
        <v>2674</v>
      </c>
    </row>
    <row r="889" spans="1:29" x14ac:dyDescent="0.3">
      <c r="A889" s="3">
        <v>1132</v>
      </c>
      <c r="B889" s="3">
        <v>7</v>
      </c>
      <c r="C889" t="s">
        <v>2614</v>
      </c>
      <c r="D889">
        <v>1241949</v>
      </c>
      <c r="E889" t="s">
        <v>11079</v>
      </c>
      <c r="I889" t="s">
        <v>11080</v>
      </c>
      <c r="J889" t="s">
        <v>11081</v>
      </c>
      <c r="L889">
        <v>13</v>
      </c>
      <c r="U889">
        <v>1993</v>
      </c>
      <c r="W889" t="s">
        <v>11082</v>
      </c>
      <c r="X889" t="s">
        <v>11083</v>
      </c>
      <c r="Z889" t="s">
        <v>11084</v>
      </c>
      <c r="AA889" t="s">
        <v>11085</v>
      </c>
      <c r="AB889" t="s">
        <v>3625</v>
      </c>
      <c r="AC889" t="s">
        <v>4626</v>
      </c>
    </row>
    <row r="890" spans="1:29" x14ac:dyDescent="0.3">
      <c r="A890" s="3">
        <v>1133</v>
      </c>
      <c r="B890" s="3">
        <v>7</v>
      </c>
      <c r="C890" t="s">
        <v>2614</v>
      </c>
      <c r="D890">
        <v>1225829</v>
      </c>
      <c r="E890" t="s">
        <v>11086</v>
      </c>
      <c r="I890" t="s">
        <v>11087</v>
      </c>
      <c r="J890" t="s">
        <v>11088</v>
      </c>
      <c r="L890">
        <v>32</v>
      </c>
      <c r="M890" t="s">
        <v>11089</v>
      </c>
      <c r="N890" t="s">
        <v>11090</v>
      </c>
      <c r="O890" t="s">
        <v>3526</v>
      </c>
      <c r="P890" s="7">
        <v>39022</v>
      </c>
      <c r="Q890">
        <v>59</v>
      </c>
      <c r="R890">
        <v>2</v>
      </c>
      <c r="T890" t="s">
        <v>2737</v>
      </c>
      <c r="U890">
        <v>2006</v>
      </c>
      <c r="V890" t="s">
        <v>3527</v>
      </c>
      <c r="AB890" t="s">
        <v>2884</v>
      </c>
      <c r="AC890" t="s">
        <v>2695</v>
      </c>
    </row>
    <row r="891" spans="1:29" x14ac:dyDescent="0.3">
      <c r="A891" s="3">
        <v>1134</v>
      </c>
      <c r="B891" s="3">
        <v>7</v>
      </c>
      <c r="C891" t="s">
        <v>2614</v>
      </c>
      <c r="D891">
        <v>2878709</v>
      </c>
      <c r="E891" t="s">
        <v>11091</v>
      </c>
      <c r="I891" t="s">
        <v>11092</v>
      </c>
      <c r="J891" t="s">
        <v>11093</v>
      </c>
      <c r="L891">
        <v>4</v>
      </c>
      <c r="N891" t="s">
        <v>11094</v>
      </c>
      <c r="U891">
        <v>2015</v>
      </c>
      <c r="W891" t="s">
        <v>11095</v>
      </c>
      <c r="X891" t="s">
        <v>11096</v>
      </c>
      <c r="Z891" t="s">
        <v>11097</v>
      </c>
      <c r="AB891" t="s">
        <v>2623</v>
      </c>
      <c r="AC891" t="s">
        <v>2624</v>
      </c>
    </row>
    <row r="892" spans="1:29" x14ac:dyDescent="0.3">
      <c r="A892" s="3">
        <v>1135</v>
      </c>
      <c r="B892" s="3">
        <v>7</v>
      </c>
      <c r="C892" t="s">
        <v>2614</v>
      </c>
      <c r="D892">
        <v>2723155</v>
      </c>
      <c r="E892" t="s">
        <v>11098</v>
      </c>
      <c r="I892" t="s">
        <v>11099</v>
      </c>
      <c r="J892" t="s">
        <v>11100</v>
      </c>
      <c r="K892">
        <v>6</v>
      </c>
      <c r="L892">
        <v>4</v>
      </c>
      <c r="M892" t="s">
        <v>11101</v>
      </c>
      <c r="N892" t="s">
        <v>11102</v>
      </c>
      <c r="U892">
        <v>2015</v>
      </c>
      <c r="W892" t="s">
        <v>11103</v>
      </c>
      <c r="X892" t="s">
        <v>11104</v>
      </c>
      <c r="Z892" t="s">
        <v>11105</v>
      </c>
      <c r="AA892" t="s">
        <v>11106</v>
      </c>
      <c r="AB892" t="s">
        <v>2705</v>
      </c>
      <c r="AC892" t="s">
        <v>2674</v>
      </c>
    </row>
    <row r="893" spans="1:29" x14ac:dyDescent="0.3">
      <c r="A893" s="3">
        <v>1136</v>
      </c>
      <c r="B893" s="3">
        <v>7</v>
      </c>
      <c r="C893" t="s">
        <v>2614</v>
      </c>
      <c r="D893">
        <v>1860600</v>
      </c>
      <c r="E893" t="s">
        <v>7265</v>
      </c>
      <c r="I893" t="s">
        <v>11107</v>
      </c>
      <c r="J893" t="s">
        <v>11108</v>
      </c>
      <c r="L893">
        <v>4</v>
      </c>
      <c r="M893" t="s">
        <v>11109</v>
      </c>
      <c r="N893" t="s">
        <v>11110</v>
      </c>
      <c r="U893">
        <v>2010</v>
      </c>
      <c r="W893" t="s">
        <v>11111</v>
      </c>
      <c r="X893" t="s">
        <v>11112</v>
      </c>
      <c r="Z893" t="s">
        <v>11113</v>
      </c>
      <c r="AA893" t="s">
        <v>11114</v>
      </c>
      <c r="AB893" t="s">
        <v>2705</v>
      </c>
      <c r="AC893" t="s">
        <v>2674</v>
      </c>
    </row>
    <row r="894" spans="1:29" x14ac:dyDescent="0.3">
      <c r="A894" s="3">
        <v>1137</v>
      </c>
      <c r="B894" s="3">
        <v>7</v>
      </c>
      <c r="C894" t="s">
        <v>2614</v>
      </c>
      <c r="D894">
        <v>1021429</v>
      </c>
      <c r="E894" t="s">
        <v>11115</v>
      </c>
      <c r="I894" t="s">
        <v>11116</v>
      </c>
      <c r="J894" t="s">
        <v>11117</v>
      </c>
      <c r="L894">
        <v>10</v>
      </c>
      <c r="U894">
        <v>2004</v>
      </c>
      <c r="W894" t="s">
        <v>11118</v>
      </c>
      <c r="X894" t="s">
        <v>11119</v>
      </c>
      <c r="Z894" t="s">
        <v>11120</v>
      </c>
      <c r="AB894" t="s">
        <v>2623</v>
      </c>
      <c r="AC894" t="s">
        <v>2624</v>
      </c>
    </row>
    <row r="895" spans="1:29" x14ac:dyDescent="0.3">
      <c r="A895" s="3">
        <v>1138</v>
      </c>
      <c r="B895" s="3">
        <v>7</v>
      </c>
      <c r="C895" t="s">
        <v>2614</v>
      </c>
      <c r="D895">
        <v>1885690</v>
      </c>
      <c r="E895" t="s">
        <v>11121</v>
      </c>
      <c r="I895" t="s">
        <v>11122</v>
      </c>
      <c r="J895" t="s">
        <v>5801</v>
      </c>
      <c r="L895">
        <v>5</v>
      </c>
      <c r="M895" t="s">
        <v>11123</v>
      </c>
      <c r="U895">
        <v>2010</v>
      </c>
      <c r="W895" t="s">
        <v>11124</v>
      </c>
      <c r="X895" t="s">
        <v>11125</v>
      </c>
      <c r="Z895" t="s">
        <v>11126</v>
      </c>
      <c r="AA895" t="s">
        <v>11127</v>
      </c>
      <c r="AB895" t="s">
        <v>2642</v>
      </c>
      <c r="AC895" t="s">
        <v>2643</v>
      </c>
    </row>
    <row r="896" spans="1:29" x14ac:dyDescent="0.3">
      <c r="A896" s="3">
        <v>1139</v>
      </c>
      <c r="B896" s="3">
        <v>7</v>
      </c>
      <c r="C896" t="s">
        <v>11128</v>
      </c>
      <c r="D896">
        <v>559979</v>
      </c>
      <c r="F896" t="s">
        <v>11129</v>
      </c>
      <c r="U896">
        <v>2001</v>
      </c>
      <c r="W896" t="s">
        <v>11130</v>
      </c>
      <c r="Y896" t="s">
        <v>11131</v>
      </c>
      <c r="Z896">
        <v>1852334789</v>
      </c>
      <c r="AB896" t="s">
        <v>2642</v>
      </c>
      <c r="AC896" t="s">
        <v>2643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9</vt:i4>
      </vt:variant>
    </vt:vector>
  </HeadingPairs>
  <TitlesOfParts>
    <vt:vector size="9" baseType="lpstr">
      <vt:lpstr>Statistics</vt:lpstr>
      <vt:lpstr>Auto+Manual</vt:lpstr>
      <vt:lpstr>Snowballing</vt:lpstr>
      <vt:lpstr>PrimaryStudies</vt:lpstr>
      <vt:lpstr>Workshops</vt:lpstr>
      <vt:lpstr>MODELS</vt:lpstr>
      <vt:lpstr>MODELSWARD</vt:lpstr>
      <vt:lpstr>IEEE</vt:lpstr>
      <vt:lpstr>ACM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feri</dc:creator>
  <cp:lastModifiedBy>Somogyi Ferenc</cp:lastModifiedBy>
  <cp:lastPrinted>2018-06-26T16:26:54Z</cp:lastPrinted>
  <dcterms:created xsi:type="dcterms:W3CDTF">2018-02-14T13:55:48Z</dcterms:created>
  <dcterms:modified xsi:type="dcterms:W3CDTF">2019-07-18T12:28:54Z</dcterms:modified>
</cp:coreProperties>
</file>