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uQingchen\Documents\Finance_Manager\data\"/>
    </mc:Choice>
  </mc:AlternateContent>
  <xr:revisionPtr revIDLastSave="0" documentId="13_ncr:1_{B092C2A3-8722-48F5-8E19-9368415D0ACB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历史数据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4" i="2" l="1"/>
  <c r="N133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N164" i="2"/>
  <c r="L164" i="2"/>
  <c r="M164" i="2"/>
  <c r="K164" i="2"/>
  <c r="D2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l="1"/>
  <c r="D53" i="2" l="1"/>
  <c r="D54" i="2" l="1"/>
  <c r="D55" i="2" l="1"/>
  <c r="D56" i="2" l="1"/>
  <c r="D57" i="2" l="1"/>
  <c r="D58" i="2" l="1"/>
  <c r="D59" i="2" l="1"/>
  <c r="D60" i="2" l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l="1"/>
  <c r="D136" i="2" l="1"/>
  <c r="D137" i="2" l="1"/>
  <c r="D138" i="2" l="1"/>
  <c r="D139" i="2" l="1"/>
  <c r="D140" i="2" l="1"/>
  <c r="D141" i="2" l="1"/>
  <c r="D142" i="2" l="1"/>
  <c r="D143" i="2" l="1"/>
  <c r="D144" i="2" l="1"/>
  <c r="D145" i="2" l="1"/>
  <c r="D146" i="2" l="1"/>
  <c r="D147" i="2" l="1"/>
  <c r="D148" i="2" l="1"/>
  <c r="D149" i="2" l="1"/>
  <c r="D150" i="2" l="1"/>
  <c r="D151" i="2" l="1"/>
  <c r="D152" i="2" l="1"/>
  <c r="D153" i="2" l="1"/>
  <c r="D154" i="2" l="1"/>
  <c r="D155" i="2" l="1"/>
  <c r="D156" i="2" l="1"/>
  <c r="D157" i="2" l="1"/>
  <c r="D158" i="2" l="1"/>
  <c r="D159" i="2" l="1"/>
  <c r="D160" i="2" l="1"/>
  <c r="D161" i="2" l="1"/>
  <c r="D162" i="2" l="1"/>
  <c r="D163" i="2" l="1"/>
  <c r="D164" i="2" l="1"/>
  <c r="K133" i="2" l="1"/>
  <c r="L133" i="2"/>
  <c r="K134" i="2"/>
  <c r="K142" i="2"/>
  <c r="K150" i="2"/>
  <c r="K158" i="2"/>
  <c r="L134" i="2"/>
  <c r="L142" i="2"/>
  <c r="L150" i="2"/>
  <c r="L158" i="2"/>
  <c r="K135" i="2"/>
  <c r="K143" i="2"/>
  <c r="K151" i="2"/>
  <c r="K159" i="2"/>
  <c r="L135" i="2"/>
  <c r="L143" i="2"/>
  <c r="L151" i="2"/>
  <c r="L159" i="2"/>
  <c r="K136" i="2"/>
  <c r="K144" i="2"/>
  <c r="K152" i="2"/>
  <c r="K160" i="2"/>
  <c r="L136" i="2"/>
  <c r="L144" i="2"/>
  <c r="L152" i="2"/>
  <c r="L160" i="2"/>
  <c r="K137" i="2"/>
  <c r="K145" i="2"/>
  <c r="K153" i="2"/>
  <c r="K161" i="2"/>
  <c r="L137" i="2"/>
  <c r="L145" i="2"/>
  <c r="L153" i="2"/>
  <c r="L161" i="2"/>
  <c r="K138" i="2"/>
  <c r="K146" i="2"/>
  <c r="K154" i="2"/>
  <c r="K162" i="2"/>
  <c r="L138" i="2"/>
  <c r="L146" i="2"/>
  <c r="L154" i="2"/>
  <c r="L162" i="2"/>
  <c r="K139" i="2"/>
  <c r="K147" i="2"/>
  <c r="K155" i="2"/>
  <c r="L139" i="2"/>
  <c r="L147" i="2"/>
  <c r="L155" i="2"/>
  <c r="K140" i="2"/>
  <c r="K148" i="2"/>
  <c r="K156" i="2"/>
  <c r="L140" i="2"/>
  <c r="L148" i="2"/>
  <c r="L156" i="2"/>
  <c r="K141" i="2"/>
  <c r="K149" i="2"/>
  <c r="K157" i="2"/>
  <c r="L141" i="2"/>
  <c r="L149" i="2"/>
  <c r="L157" i="2"/>
  <c r="L163" i="2"/>
  <c r="K163" i="2"/>
</calcChain>
</file>

<file path=xl/sharedStrings.xml><?xml version="1.0" encoding="utf-8"?>
<sst xmlns="http://schemas.openxmlformats.org/spreadsheetml/2006/main" count="14" uniqueCount="14">
  <si>
    <t>二手房价格指数</t>
    <phoneticPr fontId="2" type="noConversion"/>
  </si>
  <si>
    <t>二手房环比</t>
    <phoneticPr fontId="2" type="noConversion"/>
  </si>
  <si>
    <t>新房环比</t>
    <phoneticPr fontId="2" type="noConversion"/>
  </si>
  <si>
    <t>新房价格指数</t>
    <phoneticPr fontId="2" type="noConversion"/>
  </si>
  <si>
    <t>月份</t>
  </si>
  <si>
    <t>二手房同比</t>
    <phoneticPr fontId="2" type="noConversion"/>
  </si>
  <si>
    <t>新房同比</t>
    <phoneticPr fontId="2" type="noConversion"/>
  </si>
  <si>
    <t>公积金利率</t>
    <phoneticPr fontId="2" type="noConversion"/>
  </si>
  <si>
    <t>商贷利率</t>
    <phoneticPr fontId="2" type="noConversion"/>
  </si>
  <si>
    <t>公积金上限</t>
    <phoneticPr fontId="2" type="noConversion"/>
  </si>
  <si>
    <t>二手房30年月供</t>
    <phoneticPr fontId="2" type="noConversion"/>
  </si>
  <si>
    <t>二手房20年月供</t>
    <phoneticPr fontId="2" type="noConversion"/>
  </si>
  <si>
    <t>新房30年月供</t>
    <phoneticPr fontId="2" type="noConversion"/>
  </si>
  <si>
    <t>新房20年月供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</si>
</sst>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JetBrains Mono"/>
      <family val="3"/>
    </font>
    <font>
      <sz val="10"/>
      <color rgb="FF333333"/>
      <name val="JetBrains Mono"/>
      <family val="3"/>
    </font>
    <font>
      <sz val="10"/>
      <color theme="1"/>
      <name val="MiSans Medium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Protection="0"/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vertical="center"/>
    </xf>
    <xf numFmtId="10" fontId="3" fillId="0" borderId="2" xfId="1" applyNumberFormat="1" applyFont="1" applyBorder="1" applyAlignment="1">
      <alignment horizontal="right" vertical="center"/>
    </xf>
    <xf numFmtId="10" fontId="3" fillId="0" borderId="2" xfId="1" applyNumberFormat="1" applyFont="1" applyBorder="1" applyAlignment="1">
      <alignment horizontal="right" vertical="center" wrapText="1"/>
    </xf>
    <xf numFmtId="10" fontId="4" fillId="0" borderId="2" xfId="1" applyNumberFormat="1" applyFont="1" applyBorder="1" applyAlignment="1">
      <alignment horizontal="right" vertical="center" wrapTex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right" vertical="center"/>
    </xf>
    <xf numFmtId="10" fontId="3" fillId="0" borderId="9" xfId="1" applyNumberFormat="1" applyFont="1" applyBorder="1" applyAlignment="1">
      <alignment horizontal="right" vertical="center"/>
    </xf>
    <xf numFmtId="10" fontId="3" fillId="0" borderId="8" xfId="1" applyNumberFormat="1" applyFont="1" applyBorder="1" applyAlignment="1">
      <alignment horizontal="right" vertical="center" wrapText="1"/>
    </xf>
    <xf numFmtId="10" fontId="4" fillId="0" borderId="8" xfId="1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/>
    </xf>
    <xf numFmtId="10" fontId="5" fillId="0" borderId="5" xfId="1" applyNumberFormat="1" applyFont="1" applyBorder="1" applyAlignment="1">
      <alignment horizontal="right" vertical="center"/>
    </xf>
    <xf numFmtId="10" fontId="5" fillId="0" borderId="6" xfId="1" applyNumberFormat="1" applyFont="1" applyBorder="1" applyAlignment="1">
      <alignment horizontal="right" vertical="center"/>
    </xf>
    <xf numFmtId="10" fontId="5" fillId="0" borderId="7" xfId="1" applyNumberFormat="1" applyFont="1" applyBorder="1" applyAlignment="1">
      <alignment horizontal="right" vertical="center"/>
    </xf>
    <xf numFmtId="10" fontId="5" fillId="0" borderId="10" xfId="1" applyNumberFormat="1" applyFont="1" applyBorder="1" applyAlignment="1">
      <alignment horizontal="right" vertical="center"/>
    </xf>
    <xf numFmtId="10" fontId="3" fillId="0" borderId="11" xfId="1" applyNumberFormat="1" applyFont="1" applyBorder="1" applyAlignment="1">
      <alignment horizontal="right" vertical="center"/>
    </xf>
    <xf numFmtId="10" fontId="3" fillId="0" borderId="11" xfId="1" applyNumberFormat="1" applyFont="1" applyBorder="1" applyAlignment="1">
      <alignment horizontal="right" vertical="center" wrapText="1"/>
    </xf>
    <xf numFmtId="10" fontId="4" fillId="0" borderId="11" xfId="1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0" fontId="3" fillId="0" borderId="8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34A853"/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workbookViewId="0">
      <pane ySplit="1" topLeftCell="A122" activePane="bottomLeft" state="frozen"/>
      <selection pane="bottomLeft" activeCell="M1" sqref="M1"/>
    </sheetView>
  </sheetViews>
  <sheetFormatPr defaultColWidth="10" defaultRowHeight="13.3" x14ac:dyDescent="0.3"/>
  <cols>
    <col min="1" max="1" width="13.25" style="6" bestFit="1" customWidth="1"/>
    <col min="2" max="2" width="11" style="7" bestFit="1" customWidth="1"/>
    <col min="3" max="3" width="11" style="2" bestFit="1" customWidth="1"/>
    <col min="4" max="4" width="15.08203125" style="8" bestFit="1" customWidth="1"/>
    <col min="5" max="5" width="9.5" style="7" bestFit="1" customWidth="1"/>
    <col min="6" max="6" width="9.5" style="2" bestFit="1" customWidth="1"/>
    <col min="7" max="7" width="13.08203125" style="16" bestFit="1" customWidth="1"/>
    <col min="8" max="8" width="11" style="22" bestFit="1" customWidth="1"/>
    <col min="9" max="9" width="11" style="19" bestFit="1" customWidth="1"/>
    <col min="10" max="10" width="9" style="2" bestFit="1" customWidth="1"/>
    <col min="11" max="11" width="15.6640625" style="19" bestFit="1" customWidth="1"/>
    <col min="12" max="12" width="15.58203125" style="21" bestFit="1" customWidth="1"/>
    <col min="13" max="13" width="13.58203125" style="19" bestFit="1" customWidth="1"/>
    <col min="14" max="14" width="13.5" style="21" bestFit="1" customWidth="1"/>
    <col min="15" max="16384" width="10" style="1"/>
  </cols>
  <sheetData>
    <row r="1" spans="1:14" ht="13" customHeight="1" x14ac:dyDescent="0.3">
      <c r="A1" s="11" t="s">
        <v>4</v>
      </c>
      <c r="B1" s="12" t="s">
        <v>1</v>
      </c>
      <c r="C1" s="13" t="s">
        <v>5</v>
      </c>
      <c r="D1" s="14" t="s">
        <v>0</v>
      </c>
      <c r="E1" s="12" t="s">
        <v>2</v>
      </c>
      <c r="F1" s="13" t="s">
        <v>6</v>
      </c>
      <c r="G1" s="15" t="s">
        <v>3</v>
      </c>
      <c r="H1" s="12" t="s">
        <v>7</v>
      </c>
      <c r="I1" s="13" t="s">
        <v>9</v>
      </c>
      <c r="J1" s="13" t="s">
        <v>8</v>
      </c>
      <c r="K1" s="13" t="s">
        <v>10</v>
      </c>
      <c r="L1" s="14" t="s">
        <v>11</v>
      </c>
      <c r="M1" s="13" t="s">
        <v>12</v>
      </c>
      <c r="N1" s="14" t="s">
        <v>13</v>
      </c>
    </row>
    <row r="2" spans="1:14" ht="13" customHeight="1" x14ac:dyDescent="0.3">
      <c r="A2" s="5">
        <v>40544</v>
      </c>
      <c r="B2" s="7">
        <v>1.006</v>
      </c>
      <c r="C2" s="2">
        <v>1.056</v>
      </c>
      <c r="D2" s="8">
        <f>1</f>
        <v>1</v>
      </c>
      <c r="E2" s="7">
        <v>1.012</v>
      </c>
      <c r="F2" s="2">
        <v>1.0759999999999998</v>
      </c>
      <c r="G2" s="16">
        <f>1</f>
        <v>1</v>
      </c>
      <c r="H2" s="7">
        <v>4.2999999999999997E-2</v>
      </c>
    </row>
    <row r="3" spans="1:14" ht="13" customHeight="1" x14ac:dyDescent="0.3">
      <c r="A3" s="5">
        <v>40575</v>
      </c>
      <c r="B3" s="7">
        <v>1.002</v>
      </c>
      <c r="C3" s="2">
        <v>1.0449999999999999</v>
      </c>
      <c r="D3" s="8">
        <f t="shared" ref="D3:D49" si="0">B3*D2</f>
        <v>1.002</v>
      </c>
      <c r="E3" s="7">
        <v>1.0070000000000001</v>
      </c>
      <c r="F3" s="2">
        <v>1.071</v>
      </c>
      <c r="G3" s="16">
        <f t="shared" ref="G3:G34" si="1">E3*G2</f>
        <v>1.0070000000000001</v>
      </c>
      <c r="H3" s="7">
        <v>4.2999999999999997E-2</v>
      </c>
    </row>
    <row r="4" spans="1:14" ht="13" customHeight="1" x14ac:dyDescent="0.3">
      <c r="A4" s="5">
        <v>40603</v>
      </c>
      <c r="B4" s="7">
        <v>1.0009999999999999</v>
      </c>
      <c r="C4" s="2">
        <v>1.0329999999999999</v>
      </c>
      <c r="D4" s="8">
        <f t="shared" si="0"/>
        <v>1.0030019999999999</v>
      </c>
      <c r="E4" s="7">
        <v>1.004</v>
      </c>
      <c r="F4" s="2">
        <v>1.0620000000000001</v>
      </c>
      <c r="G4" s="16">
        <f t="shared" si="1"/>
        <v>1.011028</v>
      </c>
      <c r="H4" s="7">
        <v>4.4999999999999998E-2</v>
      </c>
    </row>
    <row r="5" spans="1:14" ht="13" customHeight="1" x14ac:dyDescent="0.3">
      <c r="A5" s="5">
        <v>40634</v>
      </c>
      <c r="B5" s="7">
        <v>1.0029999999999999</v>
      </c>
      <c r="C5" s="2">
        <v>1.0270000000000001</v>
      </c>
      <c r="D5" s="8">
        <f t="shared" si="0"/>
        <v>1.0060110059999998</v>
      </c>
      <c r="E5" s="7">
        <v>1.0049999999999999</v>
      </c>
      <c r="F5" s="2">
        <v>1.0509999999999999</v>
      </c>
      <c r="G5" s="16">
        <f t="shared" si="1"/>
        <v>1.0160831399999999</v>
      </c>
      <c r="H5" s="7">
        <v>4.4999999999999998E-2</v>
      </c>
    </row>
    <row r="6" spans="1:14" ht="13" customHeight="1" x14ac:dyDescent="0.3">
      <c r="A6" s="5">
        <v>40664</v>
      </c>
      <c r="B6" s="7">
        <v>0.997</v>
      </c>
      <c r="C6" s="2">
        <v>1.0190000000000001</v>
      </c>
      <c r="D6" s="8">
        <f t="shared" si="0"/>
        <v>1.0029929729819997</v>
      </c>
      <c r="E6" s="7">
        <v>1.0029999999999999</v>
      </c>
      <c r="F6" s="2">
        <v>1.0390000000000001</v>
      </c>
      <c r="G6" s="16">
        <f t="shared" si="1"/>
        <v>1.0191313894199998</v>
      </c>
      <c r="H6" s="7">
        <v>4.7E-2</v>
      </c>
    </row>
    <row r="7" spans="1:14" ht="13" customHeight="1" x14ac:dyDescent="0.3">
      <c r="A7" s="5">
        <v>40695</v>
      </c>
      <c r="B7" s="7">
        <v>1.002</v>
      </c>
      <c r="C7" s="2">
        <v>1.02</v>
      </c>
      <c r="D7" s="8">
        <f t="shared" si="0"/>
        <v>1.0049989589279638</v>
      </c>
      <c r="E7" s="7">
        <v>1.002</v>
      </c>
      <c r="F7" s="2">
        <v>1.0390000000000001</v>
      </c>
      <c r="G7" s="16">
        <f t="shared" si="1"/>
        <v>1.0211696521988398</v>
      </c>
      <c r="H7" s="7">
        <v>4.7E-2</v>
      </c>
    </row>
    <row r="8" spans="1:14" ht="13" customHeight="1" x14ac:dyDescent="0.3">
      <c r="A8" s="5">
        <v>40725</v>
      </c>
      <c r="B8" s="7">
        <v>1.002</v>
      </c>
      <c r="C8" s="2">
        <v>1.022</v>
      </c>
      <c r="D8" s="8">
        <f t="shared" si="0"/>
        <v>1.0070089568458196</v>
      </c>
      <c r="E8" s="7">
        <v>1.0009999999999999</v>
      </c>
      <c r="F8" s="2">
        <v>1.0409999999999999</v>
      </c>
      <c r="G8" s="16">
        <f t="shared" si="1"/>
        <v>1.0221908218510385</v>
      </c>
      <c r="H8" s="7">
        <v>4.7E-2</v>
      </c>
    </row>
    <row r="9" spans="1:14" ht="13" customHeight="1" x14ac:dyDescent="0.3">
      <c r="A9" s="5">
        <v>40756</v>
      </c>
      <c r="B9" s="7">
        <v>0.998</v>
      </c>
      <c r="C9" s="2">
        <v>1.0209999999999999</v>
      </c>
      <c r="D9" s="8">
        <f t="shared" si="0"/>
        <v>1.004994938932128</v>
      </c>
      <c r="E9" s="7">
        <v>1.004</v>
      </c>
      <c r="F9" s="2">
        <v>1.0469999999999999</v>
      </c>
      <c r="G9" s="16">
        <f t="shared" si="1"/>
        <v>1.0262795851384428</v>
      </c>
      <c r="H9" s="7">
        <v>4.9000000000000002E-2</v>
      </c>
    </row>
    <row r="10" spans="1:14" ht="13" customHeight="1" x14ac:dyDescent="0.3">
      <c r="A10" s="5">
        <v>40787</v>
      </c>
      <c r="B10" s="7">
        <v>0.995</v>
      </c>
      <c r="C10" s="2">
        <v>1.0109999999999999</v>
      </c>
      <c r="D10" s="8">
        <f t="shared" si="0"/>
        <v>0.99996996423746731</v>
      </c>
      <c r="E10" s="7">
        <v>1</v>
      </c>
      <c r="F10" s="2">
        <v>1.046</v>
      </c>
      <c r="G10" s="16">
        <f t="shared" si="1"/>
        <v>1.0262795851384428</v>
      </c>
      <c r="H10" s="7">
        <v>4.9000000000000002E-2</v>
      </c>
    </row>
    <row r="11" spans="1:14" ht="13" customHeight="1" x14ac:dyDescent="0.3">
      <c r="A11" s="5">
        <v>40817</v>
      </c>
      <c r="B11" s="7">
        <v>0.997</v>
      </c>
      <c r="C11" s="2">
        <v>1.0090000000000001</v>
      </c>
      <c r="D11" s="8">
        <f t="shared" si="0"/>
        <v>0.99697005434475494</v>
      </c>
      <c r="E11" s="7">
        <v>0.99900000000000011</v>
      </c>
      <c r="F11" s="2">
        <v>1.0429999999999999</v>
      </c>
      <c r="G11" s="16">
        <f t="shared" si="1"/>
        <v>1.0252533055533044</v>
      </c>
      <c r="H11" s="7">
        <v>4.9000000000000002E-2</v>
      </c>
    </row>
    <row r="12" spans="1:14" ht="13" customHeight="1" x14ac:dyDescent="0.3">
      <c r="A12" s="5">
        <v>40848</v>
      </c>
      <c r="B12" s="7">
        <v>0.996</v>
      </c>
      <c r="C12" s="2">
        <v>1.0029999999999999</v>
      </c>
      <c r="D12" s="8">
        <f t="shared" si="0"/>
        <v>0.99298217412737588</v>
      </c>
      <c r="E12" s="7">
        <v>0.99900000000000011</v>
      </c>
      <c r="F12" s="2">
        <v>1.038</v>
      </c>
      <c r="G12" s="16">
        <f t="shared" si="1"/>
        <v>1.0242280522477512</v>
      </c>
      <c r="H12" s="7">
        <v>4.9000000000000002E-2</v>
      </c>
    </row>
    <row r="13" spans="1:14" ht="13" customHeight="1" x14ac:dyDescent="0.3">
      <c r="A13" s="5">
        <v>40878</v>
      </c>
      <c r="B13" s="7">
        <v>1</v>
      </c>
      <c r="C13" s="2">
        <v>0.99900000000000011</v>
      </c>
      <c r="D13" s="8">
        <f t="shared" si="0"/>
        <v>0.99298217412737588</v>
      </c>
      <c r="E13" s="7">
        <v>0.996</v>
      </c>
      <c r="F13" s="2">
        <v>1.032</v>
      </c>
      <c r="G13" s="16">
        <f t="shared" si="1"/>
        <v>1.02013114003876</v>
      </c>
      <c r="H13" s="7">
        <v>4.9000000000000002E-2</v>
      </c>
    </row>
    <row r="14" spans="1:14" ht="13" customHeight="1" x14ac:dyDescent="0.3">
      <c r="A14" s="5">
        <v>40909</v>
      </c>
      <c r="B14" s="7">
        <v>0.99900000000000011</v>
      </c>
      <c r="C14" s="2">
        <v>0.99099999999999999</v>
      </c>
      <c r="D14" s="8">
        <f t="shared" si="0"/>
        <v>0.99198919195324864</v>
      </c>
      <c r="E14" s="7">
        <v>0.99900000000000011</v>
      </c>
      <c r="F14" s="2">
        <v>1.0190000000000001</v>
      </c>
      <c r="G14" s="16">
        <f t="shared" si="1"/>
        <v>1.0191110088987214</v>
      </c>
      <c r="H14" s="7">
        <v>4.9000000000000002E-2</v>
      </c>
    </row>
    <row r="15" spans="1:14" ht="13" customHeight="1" x14ac:dyDescent="0.3">
      <c r="A15" s="5">
        <v>40940</v>
      </c>
      <c r="B15" s="7">
        <v>1.01</v>
      </c>
      <c r="C15" s="2">
        <v>0.99900000000000011</v>
      </c>
      <c r="D15" s="8">
        <f t="shared" si="0"/>
        <v>1.0019090838727811</v>
      </c>
      <c r="E15" s="7">
        <v>0.99900000000000011</v>
      </c>
      <c r="F15" s="2">
        <v>1.0109999999999999</v>
      </c>
      <c r="G15" s="16">
        <f t="shared" si="1"/>
        <v>1.0180918978898228</v>
      </c>
      <c r="H15" s="7">
        <v>4.9000000000000002E-2</v>
      </c>
    </row>
    <row r="16" spans="1:14" ht="13" customHeight="1" x14ac:dyDescent="0.3">
      <c r="A16" s="5">
        <v>40969</v>
      </c>
      <c r="B16" s="7">
        <v>1.012</v>
      </c>
      <c r="C16" s="2">
        <v>1.0009999999999999</v>
      </c>
      <c r="D16" s="8">
        <f t="shared" si="0"/>
        <v>1.0139319928792545</v>
      </c>
      <c r="E16" s="7">
        <v>0.998</v>
      </c>
      <c r="F16" s="2">
        <v>1.0049999999999999</v>
      </c>
      <c r="G16" s="16">
        <f t="shared" si="1"/>
        <v>1.0160557140940432</v>
      </c>
      <c r="H16" s="7">
        <v>4.9000000000000002E-2</v>
      </c>
    </row>
    <row r="17" spans="1:8" ht="13" customHeight="1" x14ac:dyDescent="0.3">
      <c r="A17" s="5">
        <v>41000</v>
      </c>
      <c r="B17" s="7">
        <v>1</v>
      </c>
      <c r="C17" s="2">
        <v>0.98499999999999999</v>
      </c>
      <c r="D17" s="8">
        <f t="shared" si="0"/>
        <v>1.0139319928792545</v>
      </c>
      <c r="E17" s="7">
        <v>0.99900000000000011</v>
      </c>
      <c r="F17" s="2">
        <v>0.998</v>
      </c>
      <c r="G17" s="16">
        <f t="shared" si="1"/>
        <v>1.0150396583799493</v>
      </c>
      <c r="H17" s="7">
        <v>4.9000000000000002E-2</v>
      </c>
    </row>
    <row r="18" spans="1:8" ht="13" customHeight="1" x14ac:dyDescent="0.3">
      <c r="A18" s="5">
        <v>41030</v>
      </c>
      <c r="B18" s="7">
        <v>1.0009999999999999</v>
      </c>
      <c r="C18" s="2">
        <v>0.9890000000000001</v>
      </c>
      <c r="D18" s="8">
        <f t="shared" si="0"/>
        <v>1.0149459248721338</v>
      </c>
      <c r="E18" s="7">
        <v>0.998</v>
      </c>
      <c r="F18" s="2">
        <v>0.99400000000000011</v>
      </c>
      <c r="G18" s="16">
        <f t="shared" si="1"/>
        <v>1.0130095790631894</v>
      </c>
      <c r="H18" s="7">
        <v>4.9000000000000002E-2</v>
      </c>
    </row>
    <row r="19" spans="1:8" ht="13" customHeight="1" x14ac:dyDescent="0.3">
      <c r="A19" s="5">
        <v>41061</v>
      </c>
      <c r="B19" s="7">
        <v>1.0049999999999999</v>
      </c>
      <c r="C19" s="2">
        <v>0.99199999999999999</v>
      </c>
      <c r="D19" s="8">
        <f t="shared" si="0"/>
        <v>1.0200206544964943</v>
      </c>
      <c r="E19" s="7">
        <v>1.0009999999999999</v>
      </c>
      <c r="F19" s="2">
        <v>0.99299999999999999</v>
      </c>
      <c r="G19" s="16">
        <f t="shared" si="1"/>
        <v>1.0140225886422525</v>
      </c>
      <c r="H19" s="7">
        <v>4.9000000000000002E-2</v>
      </c>
    </row>
    <row r="20" spans="1:8" ht="13" customHeight="1" x14ac:dyDescent="0.3">
      <c r="A20" s="5">
        <v>41091</v>
      </c>
      <c r="B20" s="7">
        <v>1.0009999999999999</v>
      </c>
      <c r="C20" s="2">
        <v>0.99199999999999999</v>
      </c>
      <c r="D20" s="8">
        <f t="shared" si="0"/>
        <v>1.0210406751509906</v>
      </c>
      <c r="E20" s="7">
        <v>1.0009999999999999</v>
      </c>
      <c r="F20" s="2">
        <v>0.99299999999999999</v>
      </c>
      <c r="G20" s="16">
        <f t="shared" si="1"/>
        <v>1.0150366112308946</v>
      </c>
      <c r="H20" s="22">
        <v>4.7E-2</v>
      </c>
    </row>
    <row r="21" spans="1:8" ht="13" customHeight="1" x14ac:dyDescent="0.3">
      <c r="A21" s="5">
        <v>41122</v>
      </c>
      <c r="B21" s="7">
        <v>1</v>
      </c>
      <c r="C21" s="2">
        <v>0.99299999999999999</v>
      </c>
      <c r="D21" s="8">
        <f t="shared" si="0"/>
        <v>1.0210406751509906</v>
      </c>
      <c r="E21" s="7">
        <v>1</v>
      </c>
      <c r="F21" s="2">
        <v>0.9890000000000001</v>
      </c>
      <c r="G21" s="16">
        <f t="shared" si="1"/>
        <v>1.0150366112308946</v>
      </c>
      <c r="H21" s="22">
        <v>4.4999999999999998E-2</v>
      </c>
    </row>
    <row r="22" spans="1:8" ht="13" customHeight="1" x14ac:dyDescent="0.3">
      <c r="A22" s="5">
        <v>41153</v>
      </c>
      <c r="B22" s="7">
        <v>1</v>
      </c>
      <c r="C22" s="2">
        <v>0.99900000000000011</v>
      </c>
      <c r="D22" s="8">
        <f t="shared" si="0"/>
        <v>1.0210406751509906</v>
      </c>
      <c r="E22" s="7">
        <v>0.99900000000000011</v>
      </c>
      <c r="F22" s="2">
        <v>0.98799999999999999</v>
      </c>
      <c r="G22" s="16">
        <f t="shared" si="1"/>
        <v>1.0140215746196639</v>
      </c>
      <c r="H22" s="22">
        <v>4.4999999999999998E-2</v>
      </c>
    </row>
    <row r="23" spans="1:8" ht="13" customHeight="1" x14ac:dyDescent="0.3">
      <c r="A23" s="5">
        <v>41183</v>
      </c>
      <c r="B23" s="7">
        <v>1.0009999999999999</v>
      </c>
      <c r="C23" s="2">
        <v>1.0029999999999999</v>
      </c>
      <c r="D23" s="8">
        <f t="shared" si="0"/>
        <v>1.0220617158261416</v>
      </c>
      <c r="E23" s="7">
        <v>1.002</v>
      </c>
      <c r="F23" s="2">
        <v>0.99099999999999999</v>
      </c>
      <c r="G23" s="16">
        <f t="shared" si="1"/>
        <v>1.0160496177689033</v>
      </c>
      <c r="H23" s="22">
        <v>4.4999999999999998E-2</v>
      </c>
    </row>
    <row r="24" spans="1:8" ht="13" customHeight="1" x14ac:dyDescent="0.3">
      <c r="A24" s="5">
        <v>41214</v>
      </c>
      <c r="B24" s="7">
        <v>1.002</v>
      </c>
      <c r="C24" s="2">
        <v>1.0090000000000001</v>
      </c>
      <c r="D24" s="8">
        <f t="shared" si="0"/>
        <v>1.024105839257794</v>
      </c>
      <c r="E24" s="7">
        <v>1.0049999999999999</v>
      </c>
      <c r="F24" s="2">
        <v>0.997</v>
      </c>
      <c r="G24" s="16">
        <f t="shared" si="1"/>
        <v>1.0211298658577477</v>
      </c>
      <c r="H24" s="22">
        <v>4.4999999999999998E-2</v>
      </c>
    </row>
    <row r="25" spans="1:8" ht="13" customHeight="1" x14ac:dyDescent="0.3">
      <c r="A25" s="5">
        <v>41244</v>
      </c>
      <c r="B25" s="7">
        <v>1.0029999999999999</v>
      </c>
      <c r="C25" s="2">
        <v>1.0129999999999999</v>
      </c>
      <c r="D25" s="8">
        <f t="shared" si="0"/>
        <v>1.0271781567755673</v>
      </c>
      <c r="E25" s="7">
        <v>1.008</v>
      </c>
      <c r="F25" s="2">
        <v>1.0090000000000001</v>
      </c>
      <c r="G25" s="16">
        <f t="shared" si="1"/>
        <v>1.0292989047846097</v>
      </c>
      <c r="H25" s="22">
        <v>4.4999999999999998E-2</v>
      </c>
    </row>
    <row r="26" spans="1:8" ht="13" customHeight="1" x14ac:dyDescent="0.3">
      <c r="A26" s="5">
        <v>41275</v>
      </c>
      <c r="B26" s="7">
        <v>1.0029999999999999</v>
      </c>
      <c r="C26" s="2">
        <v>1.0170000000000001</v>
      </c>
      <c r="D26" s="8">
        <f t="shared" si="0"/>
        <v>1.0302596912458939</v>
      </c>
      <c r="E26" s="7">
        <v>1.0109999999999999</v>
      </c>
      <c r="F26" s="2">
        <v>1.022</v>
      </c>
      <c r="G26" s="16">
        <f t="shared" si="1"/>
        <v>1.0406211927372404</v>
      </c>
      <c r="H26" s="22">
        <v>4.4999999999999998E-2</v>
      </c>
    </row>
    <row r="27" spans="1:8" ht="13" customHeight="1" x14ac:dyDescent="0.3">
      <c r="A27" s="5">
        <v>41306</v>
      </c>
      <c r="B27" s="7">
        <v>1.012</v>
      </c>
      <c r="C27" s="2">
        <v>1.03</v>
      </c>
      <c r="D27" s="8">
        <f t="shared" si="0"/>
        <v>1.0426228075408446</v>
      </c>
      <c r="E27" s="7">
        <v>1.012</v>
      </c>
      <c r="F27" s="2">
        <v>1.0349999999999999</v>
      </c>
      <c r="G27" s="16">
        <f t="shared" si="1"/>
        <v>1.0531086470500872</v>
      </c>
      <c r="H27" s="22">
        <v>4.4999999999999998E-2</v>
      </c>
    </row>
    <row r="28" spans="1:8" ht="13" customHeight="1" x14ac:dyDescent="0.3">
      <c r="A28" s="5">
        <v>41334</v>
      </c>
      <c r="B28" s="7">
        <v>1.002</v>
      </c>
      <c r="C28" s="2">
        <v>1.0309999999999999</v>
      </c>
      <c r="D28" s="8">
        <f t="shared" si="0"/>
        <v>1.0447080531559263</v>
      </c>
      <c r="E28" s="7">
        <v>1.01</v>
      </c>
      <c r="F28" s="2">
        <v>1.048</v>
      </c>
      <c r="G28" s="16">
        <f t="shared" si="1"/>
        <v>1.063639733520588</v>
      </c>
      <c r="H28" s="22">
        <v>4.4999999999999998E-2</v>
      </c>
    </row>
    <row r="29" spans="1:8" ht="13" customHeight="1" x14ac:dyDescent="0.3">
      <c r="A29" s="5">
        <v>41365</v>
      </c>
      <c r="B29" s="7">
        <v>1.0090000000000001</v>
      </c>
      <c r="C29" s="2">
        <v>1.0409999999999999</v>
      </c>
      <c r="D29" s="8">
        <f t="shared" si="0"/>
        <v>1.0541104256343297</v>
      </c>
      <c r="E29" s="7">
        <v>1.0109999999999999</v>
      </c>
      <c r="F29" s="2">
        <v>1.0609999999999999</v>
      </c>
      <c r="G29" s="16">
        <f t="shared" si="1"/>
        <v>1.0753397705893144</v>
      </c>
      <c r="H29" s="22">
        <v>4.4999999999999998E-2</v>
      </c>
    </row>
    <row r="30" spans="1:8" ht="13" customHeight="1" x14ac:dyDescent="0.3">
      <c r="A30" s="5">
        <v>41395</v>
      </c>
      <c r="B30" s="7">
        <v>1.0090000000000001</v>
      </c>
      <c r="C30" s="2">
        <v>1.0490000000000002</v>
      </c>
      <c r="D30" s="8">
        <f t="shared" si="0"/>
        <v>1.0635974194650388</v>
      </c>
      <c r="E30" s="7">
        <v>1.008</v>
      </c>
      <c r="F30" s="2">
        <v>1.071</v>
      </c>
      <c r="G30" s="16">
        <f t="shared" si="1"/>
        <v>1.083942488754029</v>
      </c>
      <c r="H30" s="22">
        <v>4.4999999999999998E-2</v>
      </c>
    </row>
    <row r="31" spans="1:8" ht="13" customHeight="1" x14ac:dyDescent="0.3">
      <c r="A31" s="5">
        <v>41426</v>
      </c>
      <c r="B31" s="7">
        <v>1.006</v>
      </c>
      <c r="C31" s="2">
        <v>1.05</v>
      </c>
      <c r="D31" s="8">
        <f t="shared" si="0"/>
        <v>1.0699790039818291</v>
      </c>
      <c r="E31" s="7">
        <v>1.0070000000000001</v>
      </c>
      <c r="F31" s="2">
        <v>1.077</v>
      </c>
      <c r="G31" s="16">
        <f t="shared" si="1"/>
        <v>1.0915300861753072</v>
      </c>
      <c r="H31" s="22">
        <v>4.4999999999999998E-2</v>
      </c>
    </row>
    <row r="32" spans="1:8" ht="13" customHeight="1" x14ac:dyDescent="0.3">
      <c r="A32" s="5">
        <v>41456</v>
      </c>
      <c r="B32" s="7">
        <v>1.0090000000000001</v>
      </c>
      <c r="C32" s="2">
        <v>1.0859999999999999</v>
      </c>
      <c r="D32" s="8">
        <f t="shared" si="0"/>
        <v>1.0796088150176657</v>
      </c>
      <c r="E32" s="7">
        <v>1.0090000000000001</v>
      </c>
      <c r="F32" s="2">
        <v>1.0859999999999999</v>
      </c>
      <c r="G32" s="16">
        <f t="shared" si="1"/>
        <v>1.1013538569508852</v>
      </c>
      <c r="H32" s="22">
        <v>4.4999999999999998E-2</v>
      </c>
    </row>
    <row r="33" spans="1:8" ht="13" customHeight="1" x14ac:dyDescent="0.3">
      <c r="A33" s="5">
        <v>41487</v>
      </c>
      <c r="B33" s="7">
        <v>1.01</v>
      </c>
      <c r="C33" s="2">
        <v>1.0959999999999999</v>
      </c>
      <c r="D33" s="8">
        <f t="shared" si="0"/>
        <v>1.0904049031678424</v>
      </c>
      <c r="E33" s="7">
        <v>1.01</v>
      </c>
      <c r="F33" s="2">
        <v>1.0959999999999999</v>
      </c>
      <c r="G33" s="16">
        <f t="shared" si="1"/>
        <v>1.1123673955203941</v>
      </c>
      <c r="H33" s="22">
        <v>4.4999999999999998E-2</v>
      </c>
    </row>
    <row r="34" spans="1:8" ht="13" customHeight="1" x14ac:dyDescent="0.3">
      <c r="A34" s="5">
        <v>41518</v>
      </c>
      <c r="B34" s="7">
        <v>1.006</v>
      </c>
      <c r="C34" s="2">
        <v>1.075</v>
      </c>
      <c r="D34" s="8">
        <f t="shared" si="0"/>
        <v>1.0969473325868495</v>
      </c>
      <c r="E34" s="7">
        <v>1.0029999999999999</v>
      </c>
      <c r="F34" s="2">
        <v>1.1000000000000001</v>
      </c>
      <c r="G34" s="16">
        <f t="shared" si="1"/>
        <v>1.1157044977069552</v>
      </c>
      <c r="H34" s="22">
        <v>4.4999999999999998E-2</v>
      </c>
    </row>
    <row r="35" spans="1:8" ht="13" customHeight="1" x14ac:dyDescent="0.3">
      <c r="A35" s="5">
        <v>41548</v>
      </c>
      <c r="B35" s="7">
        <v>1.008</v>
      </c>
      <c r="C35" s="2">
        <v>1.0820000000000001</v>
      </c>
      <c r="D35" s="8">
        <f t="shared" si="0"/>
        <v>1.1057229112475444</v>
      </c>
      <c r="E35" s="7">
        <v>1.0090000000000001</v>
      </c>
      <c r="F35" s="2">
        <v>1.1079999999999999</v>
      </c>
      <c r="G35" s="16">
        <f t="shared" ref="G35:G51" si="2">E35*G34</f>
        <v>1.1257458381863179</v>
      </c>
      <c r="H35" s="22">
        <v>4.4999999999999998E-2</v>
      </c>
    </row>
    <row r="36" spans="1:8" ht="13" customHeight="1" x14ac:dyDescent="0.3">
      <c r="A36" s="5">
        <v>41579</v>
      </c>
      <c r="B36" s="7">
        <v>1.008</v>
      </c>
      <c r="C36" s="2">
        <v>1.0880000000000001</v>
      </c>
      <c r="D36" s="8">
        <f t="shared" si="0"/>
        <v>1.1145686945375248</v>
      </c>
      <c r="E36" s="7">
        <v>1.0049999999999999</v>
      </c>
      <c r="F36" s="2">
        <v>1.1079999999999999</v>
      </c>
      <c r="G36" s="16">
        <f t="shared" si="2"/>
        <v>1.1313745673772493</v>
      </c>
      <c r="H36" s="22">
        <v>4.4999999999999998E-2</v>
      </c>
    </row>
    <row r="37" spans="1:8" ht="13" customHeight="1" x14ac:dyDescent="0.3">
      <c r="A37" s="5">
        <v>41609</v>
      </c>
      <c r="B37" s="7">
        <v>1.0029999999999999</v>
      </c>
      <c r="C37" s="2">
        <v>1.0880000000000001</v>
      </c>
      <c r="D37" s="8">
        <f t="shared" si="0"/>
        <v>1.1179124006211374</v>
      </c>
      <c r="E37" s="7">
        <v>1.0029999999999999</v>
      </c>
      <c r="F37" s="2">
        <v>1.1040000000000001</v>
      </c>
      <c r="G37" s="16">
        <f t="shared" si="2"/>
        <v>1.1347686910793808</v>
      </c>
      <c r="H37" s="22">
        <v>4.4999999999999998E-2</v>
      </c>
    </row>
    <row r="38" spans="1:8" ht="13" customHeight="1" x14ac:dyDescent="0.3">
      <c r="A38" s="5">
        <v>41640</v>
      </c>
      <c r="B38" s="7">
        <v>1.004</v>
      </c>
      <c r="C38" s="2">
        <v>1.0900000000000001</v>
      </c>
      <c r="D38" s="8">
        <f t="shared" si="0"/>
        <v>1.122384050223622</v>
      </c>
      <c r="E38" s="7">
        <v>1.0049999999999999</v>
      </c>
      <c r="F38" s="2">
        <v>1.097</v>
      </c>
      <c r="G38" s="16">
        <f t="shared" si="2"/>
        <v>1.1404425345347775</v>
      </c>
      <c r="H38" s="22">
        <v>4.4999999999999998E-2</v>
      </c>
    </row>
    <row r="39" spans="1:8" ht="13" customHeight="1" x14ac:dyDescent="0.3">
      <c r="A39" s="5">
        <v>41671</v>
      </c>
      <c r="B39" s="7">
        <v>1.0029999999999999</v>
      </c>
      <c r="C39" s="2">
        <v>1.08</v>
      </c>
      <c r="D39" s="8">
        <f t="shared" si="0"/>
        <v>1.1257512023742928</v>
      </c>
      <c r="E39" s="7">
        <v>1.002</v>
      </c>
      <c r="F39" s="2">
        <v>1.0859999999999999</v>
      </c>
      <c r="G39" s="16">
        <f t="shared" si="2"/>
        <v>1.1427234196038472</v>
      </c>
      <c r="H39" s="22">
        <v>4.4999999999999998E-2</v>
      </c>
    </row>
    <row r="40" spans="1:8" ht="13" customHeight="1" x14ac:dyDescent="0.3">
      <c r="A40" s="5">
        <v>41699</v>
      </c>
      <c r="B40" s="7">
        <v>1.002</v>
      </c>
      <c r="C40" s="2">
        <v>1.08</v>
      </c>
      <c r="D40" s="8">
        <f t="shared" si="0"/>
        <v>1.1280027047790415</v>
      </c>
      <c r="E40" s="7">
        <v>1.004</v>
      </c>
      <c r="F40" s="2">
        <v>1.08</v>
      </c>
      <c r="G40" s="16">
        <f t="shared" si="2"/>
        <v>1.1472943132822626</v>
      </c>
      <c r="H40" s="22">
        <v>4.2500000000000003E-2</v>
      </c>
    </row>
    <row r="41" spans="1:8" ht="13" customHeight="1" x14ac:dyDescent="0.3">
      <c r="A41" s="5">
        <v>41730</v>
      </c>
      <c r="B41" s="7">
        <v>1</v>
      </c>
      <c r="C41" s="2">
        <v>1.069</v>
      </c>
      <c r="D41" s="8">
        <f t="shared" si="0"/>
        <v>1.1280027047790415</v>
      </c>
      <c r="E41" s="7">
        <v>1.002</v>
      </c>
      <c r="F41" s="2">
        <v>1.07</v>
      </c>
      <c r="G41" s="16">
        <f t="shared" si="2"/>
        <v>1.1495889019088272</v>
      </c>
      <c r="H41" s="22">
        <v>4.2500000000000003E-2</v>
      </c>
    </row>
    <row r="42" spans="1:8" ht="13" customHeight="1" x14ac:dyDescent="0.3">
      <c r="A42" s="5">
        <v>41760</v>
      </c>
      <c r="B42" s="7">
        <v>0.997</v>
      </c>
      <c r="C42" s="2">
        <v>1.0569999999999999</v>
      </c>
      <c r="D42" s="8">
        <f t="shared" si="0"/>
        <v>1.1246186966647045</v>
      </c>
      <c r="E42" s="7">
        <v>1</v>
      </c>
      <c r="F42" s="2">
        <v>1.0609999999999999</v>
      </c>
      <c r="G42" s="16">
        <f t="shared" si="2"/>
        <v>1.1495889019088272</v>
      </c>
      <c r="H42" s="22">
        <v>4.2500000000000003E-2</v>
      </c>
    </row>
    <row r="43" spans="1:8" ht="13" customHeight="1" x14ac:dyDescent="0.3">
      <c r="A43" s="5">
        <v>41791</v>
      </c>
      <c r="B43" s="7">
        <v>0.997</v>
      </c>
      <c r="C43" s="2">
        <v>1.048</v>
      </c>
      <c r="D43" s="8">
        <f t="shared" si="0"/>
        <v>1.1212448405747104</v>
      </c>
      <c r="E43" s="7">
        <v>0.995</v>
      </c>
      <c r="F43" s="2">
        <v>1.048</v>
      </c>
      <c r="G43" s="16">
        <f t="shared" si="2"/>
        <v>1.1438409573992832</v>
      </c>
      <c r="H43" s="22">
        <v>4.2500000000000003E-2</v>
      </c>
    </row>
    <row r="44" spans="1:8" ht="13" customHeight="1" x14ac:dyDescent="0.3">
      <c r="A44" s="5">
        <v>41821</v>
      </c>
      <c r="B44" s="7">
        <v>0.9890000000000001</v>
      </c>
      <c r="C44" s="2">
        <v>1.0270000000000001</v>
      </c>
      <c r="D44" s="8">
        <f t="shared" si="0"/>
        <v>1.1089111473283888</v>
      </c>
      <c r="E44" s="7">
        <v>0.98099999999999998</v>
      </c>
      <c r="F44" s="2">
        <v>1.0190000000000001</v>
      </c>
      <c r="G44" s="16">
        <f t="shared" si="2"/>
        <v>1.1221079792086968</v>
      </c>
      <c r="H44" s="22">
        <v>4.2500000000000003E-2</v>
      </c>
    </row>
    <row r="45" spans="1:8" ht="13" customHeight="1" x14ac:dyDescent="0.3">
      <c r="A45" s="5">
        <v>41852</v>
      </c>
      <c r="B45" s="7">
        <v>0.99400000000000011</v>
      </c>
      <c r="C45" s="2">
        <v>1.0109999999999999</v>
      </c>
      <c r="D45" s="8">
        <f t="shared" si="0"/>
        <v>1.1022576804444186</v>
      </c>
      <c r="E45" s="7">
        <v>0.98199999999999998</v>
      </c>
      <c r="F45" s="2">
        <v>0.99099999999999999</v>
      </c>
      <c r="G45" s="16">
        <f t="shared" si="2"/>
        <v>1.1019100355829401</v>
      </c>
      <c r="H45" s="22">
        <v>4.2500000000000003E-2</v>
      </c>
    </row>
    <row r="46" spans="1:8" ht="13" customHeight="1" x14ac:dyDescent="0.3">
      <c r="A46" s="5">
        <v>41883</v>
      </c>
      <c r="B46" s="7">
        <v>0.98699999999999999</v>
      </c>
      <c r="C46" s="2">
        <v>0.99199999999999999</v>
      </c>
      <c r="D46" s="8">
        <f t="shared" si="0"/>
        <v>1.0879283305986411</v>
      </c>
      <c r="E46" s="7">
        <v>0.99199999999999999</v>
      </c>
      <c r="F46" s="2">
        <v>0.98099999999999998</v>
      </c>
      <c r="G46" s="16">
        <f t="shared" si="2"/>
        <v>1.0930947552982766</v>
      </c>
      <c r="H46" s="22">
        <v>4.2500000000000003E-2</v>
      </c>
    </row>
    <row r="47" spans="1:8" ht="13" customHeight="1" x14ac:dyDescent="0.3">
      <c r="A47" s="5">
        <v>41913</v>
      </c>
      <c r="B47" s="7">
        <v>0.99299999999999999</v>
      </c>
      <c r="C47" s="2">
        <v>0.97799999999999998</v>
      </c>
      <c r="D47" s="8">
        <f t="shared" si="0"/>
        <v>1.0803128322844506</v>
      </c>
      <c r="E47" s="7">
        <v>0.996</v>
      </c>
      <c r="F47" s="2">
        <v>0.96799999999999997</v>
      </c>
      <c r="G47" s="16">
        <f t="shared" si="2"/>
        <v>1.0887223762770835</v>
      </c>
      <c r="H47" s="22">
        <v>4.2500000000000003E-2</v>
      </c>
    </row>
    <row r="48" spans="1:8" ht="13" customHeight="1" x14ac:dyDescent="0.3">
      <c r="A48" s="5">
        <v>41944</v>
      </c>
      <c r="B48" s="7">
        <v>0.995</v>
      </c>
      <c r="C48" s="2">
        <v>0.96499999999999997</v>
      </c>
      <c r="D48" s="8">
        <f t="shared" si="0"/>
        <v>1.0749112681230284</v>
      </c>
      <c r="E48" s="7">
        <v>0.998</v>
      </c>
      <c r="F48" s="2">
        <v>0.96099999999999997</v>
      </c>
      <c r="G48" s="16">
        <f t="shared" si="2"/>
        <v>1.0865449315245292</v>
      </c>
      <c r="H48" s="22">
        <v>4.2500000000000003E-2</v>
      </c>
    </row>
    <row r="49" spans="1:8" ht="13" customHeight="1" x14ac:dyDescent="0.3">
      <c r="A49" s="5">
        <v>41974</v>
      </c>
      <c r="B49" s="7">
        <v>0.997</v>
      </c>
      <c r="C49" s="2">
        <v>0.96</v>
      </c>
      <c r="D49" s="8">
        <f t="shared" si="0"/>
        <v>1.0716865343186592</v>
      </c>
      <c r="E49" s="7">
        <v>1</v>
      </c>
      <c r="F49" s="2">
        <v>0.95700000000000007</v>
      </c>
      <c r="G49" s="16">
        <f t="shared" si="2"/>
        <v>1.0865449315245292</v>
      </c>
      <c r="H49" s="22">
        <v>4.2500000000000003E-2</v>
      </c>
    </row>
    <row r="50" spans="1:8" ht="13" customHeight="1" x14ac:dyDescent="0.3">
      <c r="A50" s="5">
        <v>42005</v>
      </c>
      <c r="B50" s="7">
        <v>1</v>
      </c>
      <c r="C50" s="2">
        <v>0.95499999999999996</v>
      </c>
      <c r="D50" s="8">
        <f t="shared" ref="D50:D63" si="3">B50*D49</f>
        <v>1.0716865343186592</v>
      </c>
      <c r="E50" s="7">
        <v>1</v>
      </c>
      <c r="F50" s="2">
        <v>0.95299999999999996</v>
      </c>
      <c r="G50" s="16">
        <f t="shared" si="2"/>
        <v>1.0865449315245292</v>
      </c>
      <c r="H50" s="22">
        <v>4.2500000000000003E-2</v>
      </c>
    </row>
    <row r="51" spans="1:8" ht="13" customHeight="1" x14ac:dyDescent="0.3">
      <c r="A51" s="5">
        <v>42036</v>
      </c>
      <c r="B51" s="7">
        <v>1.0009999999999999</v>
      </c>
      <c r="C51" s="2">
        <v>0.95399999999999996</v>
      </c>
      <c r="D51" s="8">
        <f t="shared" si="3"/>
        <v>1.0727582208529778</v>
      </c>
      <c r="E51" s="7">
        <v>1.002</v>
      </c>
      <c r="F51" s="2">
        <v>0.95200000000000007</v>
      </c>
      <c r="G51" s="16">
        <f t="shared" si="2"/>
        <v>1.0887180213875782</v>
      </c>
      <c r="H51" s="22">
        <v>4.2500000000000003E-2</v>
      </c>
    </row>
    <row r="52" spans="1:8" ht="13" customHeight="1" x14ac:dyDescent="0.3">
      <c r="A52" s="5">
        <v>42064</v>
      </c>
      <c r="B52" s="7">
        <v>0.998</v>
      </c>
      <c r="C52" s="2">
        <v>0.95</v>
      </c>
      <c r="D52" s="8">
        <f t="shared" si="3"/>
        <v>1.0706127044112719</v>
      </c>
      <c r="E52" s="7">
        <v>1.0029999999999999</v>
      </c>
      <c r="F52" s="2">
        <v>0.95099999999999996</v>
      </c>
      <c r="G52" s="16">
        <f t="shared" ref="G52:G115" si="4">E52*G51</f>
        <v>1.0919841754517408</v>
      </c>
      <c r="H52" s="22">
        <v>0.04</v>
      </c>
    </row>
    <row r="53" spans="1:8" ht="13" customHeight="1" x14ac:dyDescent="0.3">
      <c r="A53" s="5">
        <v>42095</v>
      </c>
      <c r="B53" s="7">
        <v>1.0029999999999999</v>
      </c>
      <c r="C53" s="2">
        <v>0.95399999999999996</v>
      </c>
      <c r="D53" s="8">
        <f t="shared" si="3"/>
        <v>1.0738245425245057</v>
      </c>
      <c r="E53" s="7">
        <v>1.0009999999999999</v>
      </c>
      <c r="F53" s="2">
        <v>0.95</v>
      </c>
      <c r="G53" s="16">
        <f t="shared" si="4"/>
        <v>1.0930761596271923</v>
      </c>
      <c r="H53" s="22">
        <v>0.04</v>
      </c>
    </row>
    <row r="54" spans="1:8" ht="13" customHeight="1" x14ac:dyDescent="0.3">
      <c r="A54" s="5">
        <v>42125</v>
      </c>
      <c r="B54" s="7">
        <v>1.0009999999999999</v>
      </c>
      <c r="C54" s="2">
        <v>0.95699999999999996</v>
      </c>
      <c r="D54" s="8">
        <f t="shared" si="3"/>
        <v>1.07489836706703</v>
      </c>
      <c r="E54" s="7">
        <v>1.002</v>
      </c>
      <c r="F54" s="2">
        <v>0.95200000000000007</v>
      </c>
      <c r="G54" s="16">
        <f t="shared" si="4"/>
        <v>1.0952623119464466</v>
      </c>
      <c r="H54" s="22">
        <v>0.04</v>
      </c>
    </row>
    <row r="55" spans="1:8" ht="13" customHeight="1" x14ac:dyDescent="0.3">
      <c r="A55" s="5">
        <v>42156</v>
      </c>
      <c r="B55" s="7">
        <v>1.002</v>
      </c>
      <c r="C55" s="2">
        <v>0.96199999999999997</v>
      </c>
      <c r="D55" s="8">
        <f t="shared" si="3"/>
        <v>1.077048163801164</v>
      </c>
      <c r="E55" s="7">
        <v>1.0029999999999999</v>
      </c>
      <c r="F55" s="2">
        <v>0.95900000000000007</v>
      </c>
      <c r="G55" s="16">
        <f t="shared" si="4"/>
        <v>1.0985480988822858</v>
      </c>
      <c r="H55" s="22">
        <v>3.7499999999999999E-2</v>
      </c>
    </row>
    <row r="56" spans="1:8" ht="12.75" customHeight="1" x14ac:dyDescent="0.3">
      <c r="A56" s="5">
        <v>42186</v>
      </c>
      <c r="B56" s="7">
        <v>1</v>
      </c>
      <c r="C56" s="2">
        <v>0.94899999999999995</v>
      </c>
      <c r="D56" s="8">
        <f t="shared" si="3"/>
        <v>1.077048163801164</v>
      </c>
      <c r="E56" s="7">
        <v>1.0029999999999999</v>
      </c>
      <c r="F56" s="2">
        <v>0.95900000000000007</v>
      </c>
      <c r="G56" s="16">
        <f t="shared" si="4"/>
        <v>1.1018437431789325</v>
      </c>
      <c r="H56" s="22">
        <v>3.5000000000000003E-2</v>
      </c>
    </row>
    <row r="57" spans="1:8" ht="13" customHeight="1" x14ac:dyDescent="0.3">
      <c r="A57" s="5">
        <v>42217</v>
      </c>
      <c r="B57" s="7">
        <v>1.0069999999999999</v>
      </c>
      <c r="C57" s="2">
        <v>0.99099999999999999</v>
      </c>
      <c r="D57" s="8">
        <f t="shared" si="3"/>
        <v>1.0845875009477719</v>
      </c>
      <c r="E57" s="7">
        <v>1.008</v>
      </c>
      <c r="F57" s="2">
        <v>1.0070000000000001</v>
      </c>
      <c r="G57" s="16">
        <f t="shared" si="4"/>
        <v>1.1106584931243639</v>
      </c>
      <c r="H57" s="22">
        <v>3.5000000000000003E-2</v>
      </c>
    </row>
    <row r="58" spans="1:8" ht="13" customHeight="1" x14ac:dyDescent="0.3">
      <c r="A58" s="5">
        <v>42248</v>
      </c>
      <c r="B58" s="7">
        <v>1.004</v>
      </c>
      <c r="C58" s="2">
        <v>1.008</v>
      </c>
      <c r="D58" s="8">
        <f t="shared" si="3"/>
        <v>1.0889258509515629</v>
      </c>
      <c r="E58" s="7">
        <v>1.006</v>
      </c>
      <c r="F58" s="2">
        <v>1.022</v>
      </c>
      <c r="G58" s="16">
        <f t="shared" si="4"/>
        <v>1.1173224440831102</v>
      </c>
      <c r="H58" s="22">
        <v>3.2500000000000001E-2</v>
      </c>
    </row>
    <row r="59" spans="1:8" ht="13" customHeight="1" x14ac:dyDescent="0.3">
      <c r="A59" s="5">
        <v>42278</v>
      </c>
      <c r="B59" s="7">
        <v>1.0029999999999999</v>
      </c>
      <c r="C59" s="2">
        <v>1.018</v>
      </c>
      <c r="D59" s="8">
        <f t="shared" si="3"/>
        <v>1.0921926285044175</v>
      </c>
      <c r="E59" s="7">
        <v>1.0029999999999999</v>
      </c>
      <c r="F59" s="2">
        <v>1.0290000000000001</v>
      </c>
      <c r="G59" s="16">
        <f t="shared" si="4"/>
        <v>1.1206744114153595</v>
      </c>
      <c r="H59" s="22">
        <v>3.2500000000000001E-2</v>
      </c>
    </row>
    <row r="60" spans="1:8" ht="13" customHeight="1" x14ac:dyDescent="0.3">
      <c r="A60" s="5">
        <v>42309</v>
      </c>
      <c r="B60" s="7">
        <v>1.0049999999999999</v>
      </c>
      <c r="C60" s="2">
        <v>1.028</v>
      </c>
      <c r="D60" s="8">
        <f t="shared" si="3"/>
        <v>1.0976535916469394</v>
      </c>
      <c r="E60" s="7">
        <v>1.0070000000000001</v>
      </c>
      <c r="F60" s="2">
        <v>1.038</v>
      </c>
      <c r="G60" s="16">
        <f t="shared" si="4"/>
        <v>1.1285191322952672</v>
      </c>
      <c r="H60" s="22">
        <v>3.2500000000000001E-2</v>
      </c>
    </row>
    <row r="61" spans="1:8" ht="13" customHeight="1" x14ac:dyDescent="0.3">
      <c r="A61" s="5">
        <v>42339</v>
      </c>
      <c r="B61" s="7">
        <v>1.0069999999999999</v>
      </c>
      <c r="C61" s="2">
        <v>1.038</v>
      </c>
      <c r="D61" s="8">
        <f t="shared" si="3"/>
        <v>1.1053371667884679</v>
      </c>
      <c r="E61" s="7">
        <v>1.008</v>
      </c>
      <c r="F61" s="2">
        <v>1.046</v>
      </c>
      <c r="G61" s="16">
        <f t="shared" si="4"/>
        <v>1.1375472853536295</v>
      </c>
      <c r="H61" s="22">
        <v>3.2500000000000001E-2</v>
      </c>
    </row>
    <row r="62" spans="1:8" ht="13" customHeight="1" x14ac:dyDescent="0.3">
      <c r="A62" s="5">
        <v>42370</v>
      </c>
      <c r="B62" s="7">
        <v>1.004</v>
      </c>
      <c r="C62" s="2">
        <v>1.0429999999999999</v>
      </c>
      <c r="D62" s="8">
        <f t="shared" si="3"/>
        <v>1.1097585154556218</v>
      </c>
      <c r="E62" s="7">
        <v>1.01</v>
      </c>
      <c r="F62" s="2">
        <v>1.0580000000000001</v>
      </c>
      <c r="G62" s="16">
        <f t="shared" si="4"/>
        <v>1.1489227582071657</v>
      </c>
      <c r="H62" s="22">
        <v>3.2500000000000001E-2</v>
      </c>
    </row>
    <row r="63" spans="1:8" ht="13" customHeight="1" x14ac:dyDescent="0.3">
      <c r="A63" s="5">
        <v>42401</v>
      </c>
      <c r="B63" s="7">
        <v>1.004</v>
      </c>
      <c r="C63" s="2">
        <v>1.0469999999999999</v>
      </c>
      <c r="D63" s="8">
        <f t="shared" si="3"/>
        <v>1.1141975495174443</v>
      </c>
      <c r="E63" s="7">
        <v>1.0090000000000001</v>
      </c>
      <c r="F63" s="2">
        <v>1.0649999999999999</v>
      </c>
      <c r="G63" s="16">
        <f t="shared" si="4"/>
        <v>1.1592630630310303</v>
      </c>
      <c r="H63" s="22">
        <v>3.2500000000000001E-2</v>
      </c>
    </row>
    <row r="64" spans="1:8" ht="13" customHeight="1" x14ac:dyDescent="0.3">
      <c r="A64" s="5">
        <v>42430</v>
      </c>
      <c r="B64" s="7">
        <v>1.0109999999999999</v>
      </c>
      <c r="C64" s="2">
        <v>1.06</v>
      </c>
      <c r="D64" s="8">
        <f t="shared" ref="D64:D127" si="5">B64*D63</f>
        <v>1.1264537225621361</v>
      </c>
      <c r="E64" s="7">
        <v>1.0129999999999999</v>
      </c>
      <c r="F64" s="2">
        <v>1.075</v>
      </c>
      <c r="G64" s="16">
        <f t="shared" si="4"/>
        <v>1.1743334828504337</v>
      </c>
      <c r="H64" s="22">
        <v>3.2500000000000001E-2</v>
      </c>
    </row>
    <row r="65" spans="1:8" ht="13" customHeight="1" x14ac:dyDescent="0.3">
      <c r="A65" s="5">
        <v>42461</v>
      </c>
      <c r="B65" s="7">
        <v>1.012</v>
      </c>
      <c r="C65" s="2">
        <v>1.069</v>
      </c>
      <c r="D65" s="8">
        <f t="shared" si="5"/>
        <v>1.1399711672328816</v>
      </c>
      <c r="E65" s="7">
        <v>1.0229999999999999</v>
      </c>
      <c r="F65" s="2">
        <v>1.099</v>
      </c>
      <c r="G65" s="16">
        <f t="shared" si="4"/>
        <v>1.2013431529559935</v>
      </c>
      <c r="H65" s="22">
        <v>3.2500000000000001E-2</v>
      </c>
    </row>
    <row r="66" spans="1:8" ht="13" customHeight="1" x14ac:dyDescent="0.3">
      <c r="A66" s="5">
        <v>42491</v>
      </c>
      <c r="B66" s="7">
        <v>1.014</v>
      </c>
      <c r="C66" s="2">
        <v>1.083</v>
      </c>
      <c r="D66" s="8">
        <f t="shared" si="5"/>
        <v>1.155930763574142</v>
      </c>
      <c r="E66" s="7">
        <v>1.0229999999999999</v>
      </c>
      <c r="F66" s="2">
        <v>1.123</v>
      </c>
      <c r="G66" s="16">
        <f t="shared" si="4"/>
        <v>1.2289740454739813</v>
      </c>
      <c r="H66" s="22">
        <v>3.2500000000000001E-2</v>
      </c>
    </row>
    <row r="67" spans="1:8" ht="13" customHeight="1" x14ac:dyDescent="0.3">
      <c r="A67" s="5">
        <v>42522</v>
      </c>
      <c r="B67" s="7">
        <v>1.0189999999999999</v>
      </c>
      <c r="C67" s="2">
        <v>1.1020000000000001</v>
      </c>
      <c r="D67" s="8">
        <f t="shared" si="5"/>
        <v>1.1778934480820507</v>
      </c>
      <c r="E67" s="7">
        <v>1.0190000000000001</v>
      </c>
      <c r="F67" s="2">
        <v>1.141</v>
      </c>
      <c r="G67" s="16">
        <f t="shared" si="4"/>
        <v>1.2523245523379871</v>
      </c>
      <c r="H67" s="22">
        <v>3.2500000000000001E-2</v>
      </c>
    </row>
    <row r="68" spans="1:8" ht="13" customHeight="1" x14ac:dyDescent="0.3">
      <c r="A68" s="5">
        <v>42552</v>
      </c>
      <c r="B68" s="7">
        <v>1.022</v>
      </c>
      <c r="C68" s="2">
        <v>1.1180000000000001</v>
      </c>
      <c r="D68" s="8">
        <f t="shared" si="5"/>
        <v>1.2038071039398557</v>
      </c>
      <c r="E68" s="7">
        <v>1.0229999999999999</v>
      </c>
      <c r="F68" s="2">
        <v>1.163</v>
      </c>
      <c r="G68" s="16">
        <f t="shared" si="4"/>
        <v>1.2811280170417607</v>
      </c>
      <c r="H68" s="22">
        <v>3.2500000000000001E-2</v>
      </c>
    </row>
    <row r="69" spans="1:8" ht="13" customHeight="1" x14ac:dyDescent="0.3">
      <c r="A69" s="5">
        <v>42583</v>
      </c>
      <c r="B69" s="7">
        <v>1.022</v>
      </c>
      <c r="C69" s="2">
        <v>1.1339999999999999</v>
      </c>
      <c r="D69" s="8">
        <f t="shared" si="5"/>
        <v>1.2302908602265326</v>
      </c>
      <c r="E69" s="7">
        <v>1.0329999999999999</v>
      </c>
      <c r="F69" s="2">
        <v>1.1919999999999999</v>
      </c>
      <c r="G69" s="16">
        <f t="shared" si="4"/>
        <v>1.3234052416041386</v>
      </c>
      <c r="H69" s="22">
        <v>3.2500000000000001E-2</v>
      </c>
    </row>
    <row r="70" spans="1:8" ht="13" customHeight="1" x14ac:dyDescent="0.3">
      <c r="A70" s="5">
        <v>42614</v>
      </c>
      <c r="B70" s="7">
        <v>1.0369999999999999</v>
      </c>
      <c r="C70" s="2">
        <v>1.171</v>
      </c>
      <c r="D70" s="8">
        <f t="shared" si="5"/>
        <v>1.2758116220549143</v>
      </c>
      <c r="E70" s="7">
        <v>1.0390000000000001</v>
      </c>
      <c r="F70" s="2">
        <v>1.2309999999999999</v>
      </c>
      <c r="G70" s="16">
        <f t="shared" si="4"/>
        <v>1.3750180460267003</v>
      </c>
      <c r="H70" s="22">
        <v>3.2500000000000001E-2</v>
      </c>
    </row>
    <row r="71" spans="1:8" ht="13" customHeight="1" x14ac:dyDescent="0.3">
      <c r="A71" s="5">
        <v>42644</v>
      </c>
      <c r="B71" s="7">
        <v>1.026</v>
      </c>
      <c r="C71" s="2">
        <v>1.198</v>
      </c>
      <c r="D71" s="8">
        <f t="shared" si="5"/>
        <v>1.3089827242283421</v>
      </c>
      <c r="E71" s="7">
        <v>1.03</v>
      </c>
      <c r="F71" s="2">
        <v>1.264</v>
      </c>
      <c r="G71" s="16">
        <f t="shared" si="4"/>
        <v>1.4162685874075014</v>
      </c>
      <c r="H71" s="22">
        <v>3.2500000000000001E-2</v>
      </c>
    </row>
    <row r="72" spans="1:8" ht="13" customHeight="1" x14ac:dyDescent="0.3">
      <c r="A72" s="5">
        <v>42675</v>
      </c>
      <c r="B72" s="7">
        <v>1.026</v>
      </c>
      <c r="C72" s="2">
        <v>1.224</v>
      </c>
      <c r="D72" s="8">
        <f t="shared" si="5"/>
        <v>1.343016275058279</v>
      </c>
      <c r="E72" s="7">
        <v>1.018</v>
      </c>
      <c r="F72" s="2">
        <v>1.2790000000000001</v>
      </c>
      <c r="G72" s="16">
        <f t="shared" si="4"/>
        <v>1.4417614219808363</v>
      </c>
      <c r="H72" s="22">
        <v>3.2500000000000001E-2</v>
      </c>
    </row>
    <row r="73" spans="1:8" ht="13" customHeight="1" x14ac:dyDescent="0.3">
      <c r="A73" s="5">
        <v>42705</v>
      </c>
      <c r="B73" s="7">
        <v>1.0109999999999999</v>
      </c>
      <c r="C73" s="2">
        <v>1.228</v>
      </c>
      <c r="D73" s="8">
        <f t="shared" si="5"/>
        <v>1.3577894540839199</v>
      </c>
      <c r="E73" s="7">
        <v>0.996</v>
      </c>
      <c r="F73" s="2">
        <v>1.2629999999999999</v>
      </c>
      <c r="G73" s="16">
        <f t="shared" si="4"/>
        <v>1.435994376292913</v>
      </c>
      <c r="H73" s="22">
        <v>3.2500000000000001E-2</v>
      </c>
    </row>
    <row r="74" spans="1:8" ht="13" customHeight="1" x14ac:dyDescent="0.3">
      <c r="A74" s="5">
        <v>42736</v>
      </c>
      <c r="B74" s="7">
        <v>1.0029999999999999</v>
      </c>
      <c r="C74" s="2">
        <v>1.226</v>
      </c>
      <c r="D74" s="8">
        <f t="shared" si="5"/>
        <v>1.3618628224461715</v>
      </c>
      <c r="E74" s="7">
        <v>0.998</v>
      </c>
      <c r="F74" s="2">
        <v>1.248</v>
      </c>
      <c r="G74" s="16">
        <f t="shared" si="4"/>
        <v>1.4331223875403272</v>
      </c>
      <c r="H74" s="22">
        <v>3.2500000000000001E-2</v>
      </c>
    </row>
    <row r="75" spans="1:8" ht="13" customHeight="1" x14ac:dyDescent="0.3">
      <c r="A75" s="5">
        <v>42767</v>
      </c>
      <c r="B75" s="7">
        <v>1.0069999999999999</v>
      </c>
      <c r="C75" s="2">
        <v>1.228</v>
      </c>
      <c r="D75" s="8">
        <f t="shared" si="5"/>
        <v>1.3713958622032947</v>
      </c>
      <c r="E75" s="7">
        <v>0.99900000000000011</v>
      </c>
      <c r="F75" s="2">
        <v>1.2350000000000001</v>
      </c>
      <c r="G75" s="16">
        <f t="shared" si="4"/>
        <v>1.431689265152787</v>
      </c>
      <c r="H75" s="22">
        <v>3.2500000000000001E-2</v>
      </c>
    </row>
    <row r="76" spans="1:8" ht="13" customHeight="1" x14ac:dyDescent="0.3">
      <c r="A76" s="5">
        <v>42795</v>
      </c>
      <c r="B76" s="7">
        <v>1.014</v>
      </c>
      <c r="C76" s="2">
        <v>1.232</v>
      </c>
      <c r="D76" s="8">
        <f t="shared" si="5"/>
        <v>1.3905954042741409</v>
      </c>
      <c r="E76" s="7">
        <v>1</v>
      </c>
      <c r="F76" s="2">
        <v>1.2190000000000001</v>
      </c>
      <c r="G76" s="16">
        <f t="shared" si="4"/>
        <v>1.431689265152787</v>
      </c>
      <c r="H76" s="22">
        <v>3.2500000000000001E-2</v>
      </c>
    </row>
    <row r="77" spans="1:8" ht="13" customHeight="1" x14ac:dyDescent="0.3">
      <c r="A77" s="5">
        <v>42826</v>
      </c>
      <c r="B77" s="7">
        <v>1.01</v>
      </c>
      <c r="C77" s="2">
        <v>1.2310000000000001</v>
      </c>
      <c r="D77" s="8">
        <f t="shared" si="5"/>
        <v>1.4045013583168824</v>
      </c>
      <c r="E77" s="7">
        <v>1.0029999999999999</v>
      </c>
      <c r="F77" s="2">
        <v>1.1950000000000001</v>
      </c>
      <c r="G77" s="16">
        <f t="shared" si="4"/>
        <v>1.4359843329482453</v>
      </c>
      <c r="H77" s="22">
        <v>3.2500000000000001E-2</v>
      </c>
    </row>
    <row r="78" spans="1:8" ht="13" customHeight="1" x14ac:dyDescent="0.3">
      <c r="A78" s="5">
        <v>42856</v>
      </c>
      <c r="B78" s="7">
        <v>1.0109999999999999</v>
      </c>
      <c r="C78" s="2">
        <v>1.2270000000000001</v>
      </c>
      <c r="D78" s="8">
        <f t="shared" si="5"/>
        <v>1.4199508732583679</v>
      </c>
      <c r="E78" s="7">
        <v>1.0009999999999999</v>
      </c>
      <c r="F78" s="2">
        <v>1.17</v>
      </c>
      <c r="G78" s="16">
        <f t="shared" si="4"/>
        <v>1.4374203172811935</v>
      </c>
      <c r="H78" s="22">
        <v>3.2500000000000001E-2</v>
      </c>
    </row>
    <row r="79" spans="1:8" ht="13" customHeight="1" x14ac:dyDescent="0.3">
      <c r="A79" s="5">
        <v>42887</v>
      </c>
      <c r="B79" s="7">
        <v>1.012</v>
      </c>
      <c r="C79" s="2">
        <v>1.2190000000000001</v>
      </c>
      <c r="D79" s="8">
        <f t="shared" si="5"/>
        <v>1.4369902837374684</v>
      </c>
      <c r="E79" s="7">
        <v>1.004</v>
      </c>
      <c r="F79" s="2">
        <v>1.153</v>
      </c>
      <c r="G79" s="16">
        <f t="shared" si="4"/>
        <v>1.4431699985503181</v>
      </c>
      <c r="H79" s="22">
        <v>3.2500000000000001E-2</v>
      </c>
    </row>
    <row r="80" spans="1:8" ht="13" customHeight="1" x14ac:dyDescent="0.3">
      <c r="A80" s="5">
        <v>42917</v>
      </c>
      <c r="B80" s="7">
        <v>1.0109999999999999</v>
      </c>
      <c r="C80" s="2">
        <v>1.206</v>
      </c>
      <c r="D80" s="8">
        <f t="shared" si="5"/>
        <v>1.4527971768585803</v>
      </c>
      <c r="E80" s="7">
        <v>1.0029999999999999</v>
      </c>
      <c r="F80" s="2">
        <v>1.1299999999999999</v>
      </c>
      <c r="G80" s="16">
        <f t="shared" si="4"/>
        <v>1.447499508545969</v>
      </c>
      <c r="H80" s="22">
        <v>3.2500000000000001E-2</v>
      </c>
    </row>
    <row r="81" spans="1:8" ht="13" customHeight="1" x14ac:dyDescent="0.3">
      <c r="A81" s="5">
        <v>42948</v>
      </c>
      <c r="B81" s="7">
        <v>1.006</v>
      </c>
      <c r="C81" s="2">
        <v>1.1879999999999999</v>
      </c>
      <c r="D81" s="8">
        <f t="shared" si="5"/>
        <v>1.4615139599197318</v>
      </c>
      <c r="E81" s="7">
        <v>0.99900000000000011</v>
      </c>
      <c r="F81" s="2">
        <v>1.093</v>
      </c>
      <c r="G81" s="16">
        <f t="shared" si="4"/>
        <v>1.4460520090374231</v>
      </c>
      <c r="H81" s="22">
        <v>3.2500000000000001E-2</v>
      </c>
    </row>
    <row r="82" spans="1:8" ht="13" customHeight="1" x14ac:dyDescent="0.3">
      <c r="A82" s="5">
        <v>42979</v>
      </c>
      <c r="B82" s="7">
        <v>1.0029999999999999</v>
      </c>
      <c r="C82" s="2">
        <v>1.149</v>
      </c>
      <c r="D82" s="8">
        <f t="shared" si="5"/>
        <v>1.4658985017994908</v>
      </c>
      <c r="E82" s="7">
        <v>1.0009999999999999</v>
      </c>
      <c r="F82" s="2">
        <v>1.0529999999999999</v>
      </c>
      <c r="G82" s="16">
        <f t="shared" si="4"/>
        <v>1.4474980610464605</v>
      </c>
      <c r="H82" s="22">
        <v>3.2500000000000001E-2</v>
      </c>
    </row>
    <row r="83" spans="1:8" ht="13" customHeight="1" x14ac:dyDescent="0.3">
      <c r="A83" s="5">
        <v>43009</v>
      </c>
      <c r="B83" s="7">
        <v>1.0049999999999999</v>
      </c>
      <c r="C83" s="2">
        <v>1.125</v>
      </c>
      <c r="D83" s="8">
        <f t="shared" si="5"/>
        <v>1.4732279943084881</v>
      </c>
      <c r="E83" s="7">
        <v>0.99900000000000011</v>
      </c>
      <c r="F83" s="2">
        <v>1.0209999999999999</v>
      </c>
      <c r="G83" s="16">
        <f t="shared" si="4"/>
        <v>1.4460505629854141</v>
      </c>
      <c r="H83" s="22">
        <v>3.2500000000000001E-2</v>
      </c>
    </row>
    <row r="84" spans="1:8" ht="13" customHeight="1" x14ac:dyDescent="0.3">
      <c r="A84" s="5">
        <v>43040</v>
      </c>
      <c r="B84" s="7">
        <v>1</v>
      </c>
      <c r="C84" s="2">
        <v>1.0960000000000001</v>
      </c>
      <c r="D84" s="8">
        <f t="shared" si="5"/>
        <v>1.4732279943084881</v>
      </c>
      <c r="E84" s="7">
        <v>1</v>
      </c>
      <c r="F84" s="2">
        <v>1.002</v>
      </c>
      <c r="G84" s="16">
        <f t="shared" si="4"/>
        <v>1.4460505629854141</v>
      </c>
      <c r="H84" s="22">
        <v>3.2500000000000001E-2</v>
      </c>
    </row>
    <row r="85" spans="1:8" ht="13" customHeight="1" x14ac:dyDescent="0.3">
      <c r="A85" s="5">
        <v>43070</v>
      </c>
      <c r="B85" s="7">
        <v>1.0009999999999999</v>
      </c>
      <c r="C85" s="2">
        <v>1.0860000000000001</v>
      </c>
      <c r="D85" s="8">
        <f t="shared" si="5"/>
        <v>1.4747012223027964</v>
      </c>
      <c r="E85" s="7">
        <v>1.002</v>
      </c>
      <c r="F85" s="2">
        <v>1.0090000000000001</v>
      </c>
      <c r="G85" s="16">
        <f t="shared" si="4"/>
        <v>1.4489426641113849</v>
      </c>
      <c r="H85" s="22">
        <v>3.2500000000000001E-2</v>
      </c>
    </row>
    <row r="86" spans="1:8" x14ac:dyDescent="0.3">
      <c r="A86" s="5">
        <v>43101</v>
      </c>
      <c r="B86" s="9">
        <v>1.0029999999999999</v>
      </c>
      <c r="C86" s="3">
        <v>1.0859999999999999</v>
      </c>
      <c r="D86" s="8">
        <f t="shared" si="5"/>
        <v>1.4791253259697046</v>
      </c>
      <c r="E86" s="9">
        <v>1.0029999999999999</v>
      </c>
      <c r="F86" s="3">
        <v>1.01</v>
      </c>
      <c r="G86" s="17">
        <f t="shared" si="4"/>
        <v>1.4532894921037189</v>
      </c>
      <c r="H86" s="22">
        <v>3.2500000000000001E-2</v>
      </c>
    </row>
    <row r="87" spans="1:8" x14ac:dyDescent="0.3">
      <c r="A87" s="5">
        <v>43132</v>
      </c>
      <c r="B87" s="9">
        <v>1.0009999999999999</v>
      </c>
      <c r="C87" s="3">
        <v>1.081</v>
      </c>
      <c r="D87" s="8">
        <f t="shared" si="5"/>
        <v>1.4806044512956742</v>
      </c>
      <c r="E87" s="9">
        <v>1</v>
      </c>
      <c r="F87" s="3">
        <v>1.016</v>
      </c>
      <c r="G87" s="17">
        <f t="shared" si="4"/>
        <v>1.4532894921037189</v>
      </c>
      <c r="H87" s="22">
        <v>3.2500000000000001E-2</v>
      </c>
    </row>
    <row r="88" spans="1:8" x14ac:dyDescent="0.3">
      <c r="A88" s="5">
        <v>43160</v>
      </c>
      <c r="B88" s="9">
        <v>0.99900000000000011</v>
      </c>
      <c r="C88" s="3">
        <v>1.0649999999999999</v>
      </c>
      <c r="D88" s="8">
        <f t="shared" si="5"/>
        <v>1.4791238468443786</v>
      </c>
      <c r="E88" s="9">
        <v>0.99900000000000011</v>
      </c>
      <c r="F88" s="3">
        <v>1.0149999999999999</v>
      </c>
      <c r="G88" s="17">
        <f t="shared" si="4"/>
        <v>1.4518362026116154</v>
      </c>
      <c r="H88" s="22">
        <v>3.2500000000000001E-2</v>
      </c>
    </row>
    <row r="89" spans="1:8" x14ac:dyDescent="0.3">
      <c r="A89" s="5">
        <v>43191</v>
      </c>
      <c r="B89" s="9">
        <v>1</v>
      </c>
      <c r="C89" s="3">
        <v>1.054</v>
      </c>
      <c r="D89" s="8">
        <f t="shared" si="5"/>
        <v>1.4791238468443786</v>
      </c>
      <c r="E89" s="9">
        <v>0.99900000000000011</v>
      </c>
      <c r="F89" s="3">
        <v>1.0109999999999999</v>
      </c>
      <c r="G89" s="17">
        <f t="shared" si="4"/>
        <v>1.4503843664090039</v>
      </c>
      <c r="H89" s="22">
        <v>3.2500000000000001E-2</v>
      </c>
    </row>
    <row r="90" spans="1:8" x14ac:dyDescent="0.3">
      <c r="A90" s="5">
        <v>43221</v>
      </c>
      <c r="B90" s="9">
        <v>1.016</v>
      </c>
      <c r="C90" s="3">
        <v>1.0590000000000002</v>
      </c>
      <c r="D90" s="8">
        <f t="shared" si="5"/>
        <v>1.5027898283938887</v>
      </c>
      <c r="E90" s="9">
        <v>1.008</v>
      </c>
      <c r="F90" s="3">
        <v>1.0170000000000001</v>
      </c>
      <c r="G90" s="17">
        <f t="shared" si="4"/>
        <v>1.461987441340276</v>
      </c>
      <c r="H90" s="22">
        <v>3.2500000000000001E-2</v>
      </c>
    </row>
    <row r="91" spans="1:8" x14ac:dyDescent="0.3">
      <c r="A91" s="5">
        <v>43252</v>
      </c>
      <c r="B91" s="9">
        <v>1.0009999999999999</v>
      </c>
      <c r="C91" s="3">
        <v>1.0469999999999999</v>
      </c>
      <c r="D91" s="8">
        <f t="shared" si="5"/>
        <v>1.5042926182222824</v>
      </c>
      <c r="E91" s="9">
        <v>1.01</v>
      </c>
      <c r="F91" s="3">
        <v>1.0229999999999999</v>
      </c>
      <c r="G91" s="17">
        <f t="shared" si="4"/>
        <v>1.4766073157536788</v>
      </c>
      <c r="H91" s="22">
        <v>3.2500000000000001E-2</v>
      </c>
    </row>
    <row r="92" spans="1:8" x14ac:dyDescent="0.3">
      <c r="A92" s="5">
        <v>43282</v>
      </c>
      <c r="B92" s="9">
        <v>1.014</v>
      </c>
      <c r="C92" s="3">
        <v>1.05</v>
      </c>
      <c r="D92" s="8">
        <f t="shared" si="5"/>
        <v>1.5253527148773944</v>
      </c>
      <c r="E92" s="9">
        <v>1.012</v>
      </c>
      <c r="F92" s="3">
        <v>1.032</v>
      </c>
      <c r="G92" s="17">
        <f t="shared" si="4"/>
        <v>1.494326603542723</v>
      </c>
      <c r="H92" s="22">
        <v>3.2500000000000001E-2</v>
      </c>
    </row>
    <row r="93" spans="1:8" x14ac:dyDescent="0.3">
      <c r="A93" s="5">
        <v>43313</v>
      </c>
      <c r="B93" s="9">
        <v>1.0009999999999999</v>
      </c>
      <c r="C93" s="3">
        <v>1.081</v>
      </c>
      <c r="D93" s="8">
        <f t="shared" si="5"/>
        <v>1.5268780675922717</v>
      </c>
      <c r="E93" s="9">
        <v>1.014</v>
      </c>
      <c r="F93" s="3">
        <v>1.0469999999999999</v>
      </c>
      <c r="G93" s="17">
        <f t="shared" si="4"/>
        <v>1.5152471759923212</v>
      </c>
      <c r="H93" s="22">
        <v>3.2500000000000001E-2</v>
      </c>
    </row>
    <row r="94" spans="1:8" x14ac:dyDescent="0.3">
      <c r="A94" s="5">
        <v>43344</v>
      </c>
      <c r="B94" s="9">
        <v>1.0049999999999999</v>
      </c>
      <c r="C94" s="3">
        <v>1.0590000000000002</v>
      </c>
      <c r="D94" s="8">
        <f t="shared" si="5"/>
        <v>1.5345124579302329</v>
      </c>
      <c r="E94" s="9">
        <v>1.002</v>
      </c>
      <c r="F94" s="3">
        <v>1.0490000000000002</v>
      </c>
      <c r="G94" s="17">
        <f t="shared" si="4"/>
        <v>1.5182776703443057</v>
      </c>
      <c r="H94" s="22">
        <v>3.2500000000000001E-2</v>
      </c>
    </row>
    <row r="95" spans="1:8" x14ac:dyDescent="0.3">
      <c r="A95" s="5">
        <v>43374</v>
      </c>
      <c r="B95" s="9">
        <v>1.006</v>
      </c>
      <c r="C95" s="3">
        <v>1.0590000000000002</v>
      </c>
      <c r="D95" s="8">
        <f t="shared" si="5"/>
        <v>1.5437195326778144</v>
      </c>
      <c r="E95" s="9">
        <v>1.0229999999999999</v>
      </c>
      <c r="F95" s="3">
        <v>1.075</v>
      </c>
      <c r="G95" s="17">
        <f t="shared" si="4"/>
        <v>1.5531980567622246</v>
      </c>
      <c r="H95" s="22">
        <v>3.2500000000000001E-2</v>
      </c>
    </row>
    <row r="96" spans="1:8" x14ac:dyDescent="0.3">
      <c r="A96" s="5">
        <v>43405</v>
      </c>
      <c r="B96" s="9">
        <v>1.0070000000000001</v>
      </c>
      <c r="C96" s="3">
        <v>1.0669999999999999</v>
      </c>
      <c r="D96" s="8">
        <f t="shared" si="5"/>
        <v>1.5545255694065592</v>
      </c>
      <c r="E96" s="9">
        <v>1.016</v>
      </c>
      <c r="F96" s="3">
        <v>1.0920000000000001</v>
      </c>
      <c r="G96" s="17">
        <f t="shared" si="4"/>
        <v>1.5780492256704202</v>
      </c>
      <c r="H96" s="22">
        <v>3.2500000000000001E-2</v>
      </c>
    </row>
    <row r="97" spans="1:8" x14ac:dyDescent="0.3">
      <c r="A97" s="5">
        <v>43435</v>
      </c>
      <c r="B97" s="9">
        <v>1.0049999999999999</v>
      </c>
      <c r="C97" s="3">
        <v>1.071</v>
      </c>
      <c r="D97" s="8">
        <f t="shared" si="5"/>
        <v>1.5622981972535919</v>
      </c>
      <c r="E97" s="9">
        <v>1.0109999999999999</v>
      </c>
      <c r="F97" s="3">
        <v>1.1020000000000001</v>
      </c>
      <c r="G97" s="17">
        <f t="shared" si="4"/>
        <v>1.5954077671527946</v>
      </c>
      <c r="H97" s="22">
        <v>3.2500000000000001E-2</v>
      </c>
    </row>
    <row r="98" spans="1:8" x14ac:dyDescent="0.3">
      <c r="A98" s="5">
        <v>43466</v>
      </c>
      <c r="B98" s="9">
        <v>1.004</v>
      </c>
      <c r="C98" s="3">
        <v>1.073</v>
      </c>
      <c r="D98" s="8">
        <f t="shared" si="5"/>
        <v>1.5685473900426063</v>
      </c>
      <c r="E98" s="9">
        <v>1.0049999999999999</v>
      </c>
      <c r="F98" s="3">
        <v>1.1040000000000001</v>
      </c>
      <c r="G98" s="17">
        <f t="shared" si="4"/>
        <v>1.6033848059885585</v>
      </c>
      <c r="H98" s="22">
        <v>3.2500000000000001E-2</v>
      </c>
    </row>
    <row r="99" spans="1:8" x14ac:dyDescent="0.3">
      <c r="A99" s="5">
        <v>43497</v>
      </c>
      <c r="B99" s="9">
        <v>0.998</v>
      </c>
      <c r="C99" s="3">
        <v>1.07</v>
      </c>
      <c r="D99" s="8">
        <f t="shared" si="5"/>
        <v>1.5654102952625211</v>
      </c>
      <c r="E99" s="9">
        <v>1.01</v>
      </c>
      <c r="F99" s="3">
        <v>1.115</v>
      </c>
      <c r="G99" s="17">
        <f t="shared" si="4"/>
        <v>1.6194186540484441</v>
      </c>
      <c r="H99" s="22">
        <v>3.2500000000000001E-2</v>
      </c>
    </row>
    <row r="100" spans="1:8" x14ac:dyDescent="0.3">
      <c r="A100" s="5">
        <v>43525</v>
      </c>
      <c r="B100" s="9">
        <v>0.997</v>
      </c>
      <c r="C100" s="3">
        <v>1.0680000000000001</v>
      </c>
      <c r="D100" s="8">
        <f t="shared" si="5"/>
        <v>1.5607140643767334</v>
      </c>
      <c r="E100" s="9">
        <v>1.0049999999999999</v>
      </c>
      <c r="F100" s="3">
        <v>1.121</v>
      </c>
      <c r="G100" s="17">
        <f t="shared" si="4"/>
        <v>1.6275157473186861</v>
      </c>
      <c r="H100" s="22">
        <v>3.2500000000000001E-2</v>
      </c>
    </row>
    <row r="101" spans="1:8" x14ac:dyDescent="0.3">
      <c r="A101" s="5">
        <v>43556</v>
      </c>
      <c r="B101" s="9">
        <v>0.99400000000000011</v>
      </c>
      <c r="C101" s="3">
        <v>1.0609999999999999</v>
      </c>
      <c r="D101" s="8">
        <f t="shared" si="5"/>
        <v>1.5513497799904732</v>
      </c>
      <c r="E101" s="9">
        <v>1.01</v>
      </c>
      <c r="F101" s="3">
        <v>1.133</v>
      </c>
      <c r="G101" s="17">
        <f t="shared" si="4"/>
        <v>1.6437909047918731</v>
      </c>
      <c r="H101" s="22">
        <v>3.2500000000000001E-2</v>
      </c>
    </row>
    <row r="102" spans="1:8" x14ac:dyDescent="0.3">
      <c r="A102" s="5">
        <v>43586</v>
      </c>
      <c r="B102" s="9">
        <v>0.995</v>
      </c>
      <c r="C102" s="3">
        <v>1.04</v>
      </c>
      <c r="D102" s="8">
        <f t="shared" si="5"/>
        <v>1.5435930310905208</v>
      </c>
      <c r="E102" s="9">
        <v>1.0129999999999999</v>
      </c>
      <c r="F102" s="3">
        <v>1.1379999999999999</v>
      </c>
      <c r="G102" s="17">
        <f t="shared" si="4"/>
        <v>1.6651601865541672</v>
      </c>
      <c r="H102" s="22">
        <v>3.2500000000000001E-2</v>
      </c>
    </row>
    <row r="103" spans="1:8" x14ac:dyDescent="0.3">
      <c r="A103" s="5">
        <v>43617</v>
      </c>
      <c r="B103" s="9">
        <v>0.99099999999999999</v>
      </c>
      <c r="C103" s="3">
        <v>1.03</v>
      </c>
      <c r="D103" s="8">
        <f t="shared" si="5"/>
        <v>1.5297006938107061</v>
      </c>
      <c r="E103" s="9">
        <v>1.0129999999999999</v>
      </c>
      <c r="F103" s="3">
        <v>1.1379999999999999</v>
      </c>
      <c r="G103" s="17">
        <f t="shared" si="4"/>
        <v>1.6868072689793712</v>
      </c>
      <c r="H103" s="22">
        <v>3.2500000000000001E-2</v>
      </c>
    </row>
    <row r="104" spans="1:8" x14ac:dyDescent="0.3">
      <c r="A104" s="5">
        <v>43647</v>
      </c>
      <c r="B104" s="9">
        <v>1</v>
      </c>
      <c r="C104" s="3">
        <v>1.0149999999999999</v>
      </c>
      <c r="D104" s="8">
        <f t="shared" si="5"/>
        <v>1.5297006938107061</v>
      </c>
      <c r="E104" s="9">
        <v>1.0109999999999999</v>
      </c>
      <c r="F104" s="3">
        <v>1.1359999999999999</v>
      </c>
      <c r="G104" s="17">
        <f t="shared" si="4"/>
        <v>1.7053621489381441</v>
      </c>
      <c r="H104" s="22">
        <v>3.2500000000000001E-2</v>
      </c>
    </row>
    <row r="105" spans="1:8" x14ac:dyDescent="0.3">
      <c r="A105" s="5">
        <v>43678</v>
      </c>
      <c r="B105" s="9">
        <v>1.0049999999999999</v>
      </c>
      <c r="C105" s="3">
        <v>1.008</v>
      </c>
      <c r="D105" s="8">
        <f t="shared" si="5"/>
        <v>1.5373491972797595</v>
      </c>
      <c r="E105" s="9">
        <v>1.0109999999999999</v>
      </c>
      <c r="F105" s="3">
        <v>1.133</v>
      </c>
      <c r="G105" s="17">
        <f t="shared" si="4"/>
        <v>1.7241211325764636</v>
      </c>
      <c r="H105" s="22">
        <v>3.2500000000000001E-2</v>
      </c>
    </row>
    <row r="106" spans="1:8" x14ac:dyDescent="0.3">
      <c r="A106" s="5">
        <v>43709</v>
      </c>
      <c r="B106" s="9">
        <v>0.98699999999999999</v>
      </c>
      <c r="C106" s="3">
        <v>0.99</v>
      </c>
      <c r="D106" s="8">
        <f t="shared" si="5"/>
        <v>1.5173636577151226</v>
      </c>
      <c r="E106" s="9">
        <v>1.006</v>
      </c>
      <c r="F106" s="3">
        <v>1.137</v>
      </c>
      <c r="G106" s="17">
        <f t="shared" si="4"/>
        <v>1.7344658593719224</v>
      </c>
      <c r="H106" s="22">
        <v>3.2500000000000001E-2</v>
      </c>
    </row>
    <row r="107" spans="1:8" x14ac:dyDescent="0.3">
      <c r="A107" s="5">
        <v>43739</v>
      </c>
      <c r="B107" s="9">
        <v>1</v>
      </c>
      <c r="C107" s="3">
        <v>0.98499999999999999</v>
      </c>
      <c r="D107" s="8">
        <f t="shared" si="5"/>
        <v>1.5173636577151226</v>
      </c>
      <c r="E107" s="9">
        <v>1.0070000000000001</v>
      </c>
      <c r="F107" s="3">
        <v>1.119</v>
      </c>
      <c r="G107" s="17">
        <f t="shared" si="4"/>
        <v>1.7466071203875262</v>
      </c>
      <c r="H107" s="22">
        <v>3.2500000000000001E-2</v>
      </c>
    </row>
    <row r="108" spans="1:8" x14ac:dyDescent="0.3">
      <c r="A108" s="5">
        <v>43770</v>
      </c>
      <c r="B108" s="9">
        <v>0.99199999999999999</v>
      </c>
      <c r="C108" s="3">
        <v>0.96900000000000008</v>
      </c>
      <c r="D108" s="8">
        <f t="shared" si="5"/>
        <v>1.5052247484534016</v>
      </c>
      <c r="E108" s="9">
        <v>1.008</v>
      </c>
      <c r="F108" s="3">
        <v>1.1100000000000001</v>
      </c>
      <c r="G108" s="17">
        <f t="shared" si="4"/>
        <v>1.7605799773506263</v>
      </c>
      <c r="H108" s="22">
        <v>3.2500000000000001E-2</v>
      </c>
    </row>
    <row r="109" spans="1:8" x14ac:dyDescent="0.3">
      <c r="A109" s="5">
        <v>43800</v>
      </c>
      <c r="B109" s="9">
        <v>0.998</v>
      </c>
      <c r="C109" s="3">
        <v>0.96200000000000008</v>
      </c>
      <c r="D109" s="8">
        <f t="shared" si="5"/>
        <v>1.5022142989564948</v>
      </c>
      <c r="E109" s="9">
        <v>1.008</v>
      </c>
      <c r="F109" s="3">
        <v>1.107</v>
      </c>
      <c r="G109" s="17">
        <f t="shared" si="4"/>
        <v>1.7746646171694314</v>
      </c>
      <c r="H109" s="22">
        <v>3.2500000000000001E-2</v>
      </c>
    </row>
    <row r="110" spans="1:8" x14ac:dyDescent="0.3">
      <c r="A110" s="5">
        <v>43831</v>
      </c>
      <c r="B110" s="9">
        <v>0.99400000000000011</v>
      </c>
      <c r="C110" s="3">
        <v>0.95200000000000007</v>
      </c>
      <c r="D110" s="8">
        <f t="shared" si="5"/>
        <v>1.493201013162756</v>
      </c>
      <c r="E110" s="9">
        <v>1.0049999999999999</v>
      </c>
      <c r="F110" s="3">
        <v>1.1079999999999999</v>
      </c>
      <c r="G110" s="17">
        <f t="shared" si="4"/>
        <v>1.7835379402552782</v>
      </c>
      <c r="H110" s="22">
        <v>3.2500000000000001E-2</v>
      </c>
    </row>
    <row r="111" spans="1:8" x14ac:dyDescent="0.3">
      <c r="A111" s="5">
        <v>43862</v>
      </c>
      <c r="B111" s="9">
        <v>1</v>
      </c>
      <c r="C111" s="3">
        <v>0.95299999999999996</v>
      </c>
      <c r="D111" s="8">
        <f t="shared" si="5"/>
        <v>1.493201013162756</v>
      </c>
      <c r="E111" s="9">
        <v>1</v>
      </c>
      <c r="F111" s="3">
        <v>1.097</v>
      </c>
      <c r="G111" s="17">
        <f t="shared" si="4"/>
        <v>1.7835379402552782</v>
      </c>
      <c r="H111" s="22">
        <v>3.2500000000000001E-2</v>
      </c>
    </row>
    <row r="112" spans="1:8" x14ac:dyDescent="0.3">
      <c r="A112" s="5">
        <v>43891</v>
      </c>
      <c r="B112" s="9">
        <v>1</v>
      </c>
      <c r="C112" s="3">
        <v>0.95599999999999996</v>
      </c>
      <c r="D112" s="8">
        <f t="shared" si="5"/>
        <v>1.493201013162756</v>
      </c>
      <c r="E112" s="9">
        <v>1</v>
      </c>
      <c r="F112" s="3">
        <v>1.0920000000000001</v>
      </c>
      <c r="G112" s="17">
        <f t="shared" si="4"/>
        <v>1.7835379402552782</v>
      </c>
      <c r="H112" s="22">
        <v>3.2500000000000001E-2</v>
      </c>
    </row>
    <row r="113" spans="1:8" x14ac:dyDescent="0.3">
      <c r="A113" s="5">
        <v>43922</v>
      </c>
      <c r="B113" s="9">
        <v>1.0009999999999999</v>
      </c>
      <c r="C113" s="3">
        <v>0.96299999999999997</v>
      </c>
      <c r="D113" s="8">
        <f t="shared" si="5"/>
        <v>1.4946942141759185</v>
      </c>
      <c r="E113" s="9">
        <v>0.99900000000000011</v>
      </c>
      <c r="F113" s="3">
        <v>1.08</v>
      </c>
      <c r="G113" s="17">
        <f t="shared" si="4"/>
        <v>1.7817544023150231</v>
      </c>
      <c r="H113" s="22">
        <v>3.2500000000000001E-2</v>
      </c>
    </row>
    <row r="114" spans="1:8" x14ac:dyDescent="0.3">
      <c r="A114" s="5">
        <v>43952</v>
      </c>
      <c r="B114" s="9">
        <v>0.99400000000000011</v>
      </c>
      <c r="C114" s="3">
        <v>0.96200000000000008</v>
      </c>
      <c r="D114" s="8">
        <f t="shared" si="5"/>
        <v>1.4857260488908632</v>
      </c>
      <c r="E114" s="9">
        <v>1.002</v>
      </c>
      <c r="F114" s="3">
        <v>1.0680000000000001</v>
      </c>
      <c r="G114" s="17">
        <f t="shared" si="4"/>
        <v>1.7853179111196531</v>
      </c>
      <c r="H114" s="22">
        <v>3.2500000000000001E-2</v>
      </c>
    </row>
    <row r="115" spans="1:8" x14ac:dyDescent="0.3">
      <c r="A115" s="5">
        <v>43983</v>
      </c>
      <c r="B115" s="9">
        <v>0.998</v>
      </c>
      <c r="C115" s="3">
        <v>0.96900000000000008</v>
      </c>
      <c r="D115" s="8">
        <f t="shared" si="5"/>
        <v>1.4827545967930815</v>
      </c>
      <c r="E115" s="9">
        <v>1.012</v>
      </c>
      <c r="F115" s="3">
        <v>1.0720000000000001</v>
      </c>
      <c r="G115" s="17">
        <f t="shared" si="4"/>
        <v>1.8067417260530889</v>
      </c>
      <c r="H115" s="22">
        <v>3.2500000000000001E-2</v>
      </c>
    </row>
    <row r="116" spans="1:8" x14ac:dyDescent="0.3">
      <c r="A116" s="5">
        <v>44013</v>
      </c>
      <c r="B116" s="9">
        <v>1.0049999999999999</v>
      </c>
      <c r="C116" s="3">
        <v>0.97299999999999998</v>
      </c>
      <c r="D116" s="8">
        <f t="shared" si="5"/>
        <v>1.4901683697770467</v>
      </c>
      <c r="E116" s="9">
        <v>1.0070000000000001</v>
      </c>
      <c r="F116" s="3">
        <v>1.0669999999999999</v>
      </c>
      <c r="G116" s="17">
        <f t="shared" ref="G116:G162" si="6">E116*G115</f>
        <v>1.8193889181354608</v>
      </c>
      <c r="H116" s="22">
        <v>3.2500000000000001E-2</v>
      </c>
    </row>
    <row r="117" spans="1:8" x14ac:dyDescent="0.3">
      <c r="A117" s="5">
        <v>44044</v>
      </c>
      <c r="B117" s="9">
        <v>1.0129999999999999</v>
      </c>
      <c r="C117" s="3">
        <v>0.98099999999999998</v>
      </c>
      <c r="D117" s="8">
        <f t="shared" si="5"/>
        <v>1.5095405585841482</v>
      </c>
      <c r="E117" s="9">
        <v>1.0049999999999999</v>
      </c>
      <c r="F117" s="3">
        <v>1.0609999999999999</v>
      </c>
      <c r="G117" s="17">
        <f t="shared" si="6"/>
        <v>1.8284858627261378</v>
      </c>
      <c r="H117" s="22">
        <v>3.2500000000000001E-2</v>
      </c>
    </row>
    <row r="118" spans="1:8" x14ac:dyDescent="0.3">
      <c r="A118" s="5">
        <v>44075</v>
      </c>
      <c r="B118" s="9">
        <v>1.0029999999999999</v>
      </c>
      <c r="C118" s="3">
        <v>0.997</v>
      </c>
      <c r="D118" s="8">
        <f t="shared" si="5"/>
        <v>1.5140691802599004</v>
      </c>
      <c r="E118" s="9">
        <v>1.004</v>
      </c>
      <c r="F118" s="3">
        <v>1.0580000000000001</v>
      </c>
      <c r="G118" s="17">
        <f t="shared" si="6"/>
        <v>1.8357998061770424</v>
      </c>
      <c r="H118" s="22">
        <v>3.2500000000000001E-2</v>
      </c>
    </row>
    <row r="119" spans="1:8" x14ac:dyDescent="0.3">
      <c r="A119" s="5">
        <v>44105</v>
      </c>
      <c r="B119" s="9">
        <v>1.0029999999999999</v>
      </c>
      <c r="C119" s="3">
        <v>1</v>
      </c>
      <c r="D119" s="8">
        <f t="shared" si="5"/>
        <v>1.5186113878006799</v>
      </c>
      <c r="E119" s="9">
        <v>1.0029999999999999</v>
      </c>
      <c r="F119" s="3">
        <v>1.054</v>
      </c>
      <c r="G119" s="17">
        <f t="shared" si="6"/>
        <v>1.8413072055955733</v>
      </c>
      <c r="H119" s="22">
        <v>3.2500000000000001E-2</v>
      </c>
    </row>
    <row r="120" spans="1:8" x14ac:dyDescent="0.3">
      <c r="A120" s="5">
        <v>44136</v>
      </c>
      <c r="B120" s="9">
        <v>0.99900000000000011</v>
      </c>
      <c r="C120" s="3">
        <v>1.008</v>
      </c>
      <c r="D120" s="8">
        <f t="shared" si="5"/>
        <v>1.5170927764128794</v>
      </c>
      <c r="E120" s="9">
        <v>1</v>
      </c>
      <c r="F120" s="3">
        <v>1.0449999999999999</v>
      </c>
      <c r="G120" s="17">
        <f t="shared" si="6"/>
        <v>1.8413072055955733</v>
      </c>
      <c r="H120" s="22">
        <v>3.2500000000000001E-2</v>
      </c>
    </row>
    <row r="121" spans="1:8" x14ac:dyDescent="0.3">
      <c r="A121" s="5">
        <v>44166</v>
      </c>
      <c r="B121" s="9">
        <v>0.998</v>
      </c>
      <c r="C121" s="3">
        <v>1.008</v>
      </c>
      <c r="D121" s="8">
        <f t="shared" si="5"/>
        <v>1.5140585908600537</v>
      </c>
      <c r="E121" s="9">
        <v>1.004</v>
      </c>
      <c r="F121" s="3">
        <v>1.0409999999999999</v>
      </c>
      <c r="G121" s="17">
        <f t="shared" si="6"/>
        <v>1.8486724344179555</v>
      </c>
      <c r="H121" s="22">
        <v>3.2500000000000001E-2</v>
      </c>
    </row>
    <row r="122" spans="1:8" x14ac:dyDescent="0.3">
      <c r="A122" s="5">
        <v>44197</v>
      </c>
      <c r="B122" s="9">
        <v>1.004</v>
      </c>
      <c r="C122" s="3">
        <v>1.0190000000000001</v>
      </c>
      <c r="D122" s="8">
        <f t="shared" si="5"/>
        <v>1.5201148252234939</v>
      </c>
      <c r="E122" s="9">
        <v>1.0070000000000001</v>
      </c>
      <c r="F122" s="3">
        <v>1.0429999999999999</v>
      </c>
      <c r="G122" s="17">
        <f t="shared" si="6"/>
        <v>1.8616131414588815</v>
      </c>
      <c r="H122" s="22">
        <v>3.2500000000000001E-2</v>
      </c>
    </row>
    <row r="123" spans="1:8" x14ac:dyDescent="0.3">
      <c r="A123" s="5">
        <v>44228</v>
      </c>
      <c r="B123" s="10">
        <v>1.0070000000000001</v>
      </c>
      <c r="C123" s="4">
        <v>1.026</v>
      </c>
      <c r="D123" s="8">
        <f t="shared" si="5"/>
        <v>1.5307556290000586</v>
      </c>
      <c r="E123" s="10">
        <v>1.0049999999999999</v>
      </c>
      <c r="F123" s="4">
        <v>1.048</v>
      </c>
      <c r="G123" s="18">
        <f t="shared" si="6"/>
        <v>1.8709212071661756</v>
      </c>
      <c r="H123" s="22">
        <v>3.2500000000000001E-2</v>
      </c>
    </row>
    <row r="124" spans="1:8" x14ac:dyDescent="0.3">
      <c r="A124" s="5">
        <v>44256</v>
      </c>
      <c r="B124" s="10">
        <v>1.002</v>
      </c>
      <c r="C124" s="4">
        <v>1.0290000000000001</v>
      </c>
      <c r="D124" s="8">
        <f t="shared" si="5"/>
        <v>1.5338171402580587</v>
      </c>
      <c r="E124" s="10">
        <v>1.004</v>
      </c>
      <c r="F124" s="4">
        <v>1.052</v>
      </c>
      <c r="G124" s="18">
        <f t="shared" si="6"/>
        <v>1.8784048919948404</v>
      </c>
      <c r="H124" s="22">
        <v>3.2500000000000001E-2</v>
      </c>
    </row>
    <row r="125" spans="1:8" x14ac:dyDescent="0.3">
      <c r="A125" s="5">
        <v>44287</v>
      </c>
      <c r="B125" s="10">
        <v>1.0029999999999999</v>
      </c>
      <c r="C125" s="4">
        <v>1.03</v>
      </c>
      <c r="D125" s="8">
        <f t="shared" si="5"/>
        <v>1.5384185916788327</v>
      </c>
      <c r="E125" s="10">
        <v>1.012</v>
      </c>
      <c r="F125" s="4">
        <v>1.0659999999999998</v>
      </c>
      <c r="G125" s="18">
        <f t="shared" si="6"/>
        <v>1.9009457506987786</v>
      </c>
      <c r="H125" s="22">
        <v>3.2500000000000001E-2</v>
      </c>
    </row>
    <row r="126" spans="1:8" x14ac:dyDescent="0.3">
      <c r="A126" s="5">
        <v>44317</v>
      </c>
      <c r="B126" s="10">
        <v>1.002</v>
      </c>
      <c r="C126" s="4">
        <v>1.0390000000000001</v>
      </c>
      <c r="D126" s="8">
        <f t="shared" si="5"/>
        <v>1.5414954288621903</v>
      </c>
      <c r="E126" s="10">
        <v>1.008</v>
      </c>
      <c r="F126" s="4">
        <v>1.0720000000000001</v>
      </c>
      <c r="G126" s="18">
        <f t="shared" si="6"/>
        <v>1.9161533167043687</v>
      </c>
      <c r="H126" s="22">
        <v>3.2500000000000001E-2</v>
      </c>
    </row>
    <row r="127" spans="1:8" x14ac:dyDescent="0.3">
      <c r="A127" s="5">
        <v>44348</v>
      </c>
      <c r="B127" s="10">
        <v>1.0090000000000001</v>
      </c>
      <c r="C127" s="4">
        <v>1.05</v>
      </c>
      <c r="D127" s="8">
        <f t="shared" si="5"/>
        <v>1.5553688877219503</v>
      </c>
      <c r="E127" s="10">
        <v>1.0070000000000001</v>
      </c>
      <c r="F127" s="4">
        <v>1.0680000000000001</v>
      </c>
      <c r="G127" s="18">
        <f t="shared" si="6"/>
        <v>1.9295663899212996</v>
      </c>
      <c r="H127" s="22">
        <v>3.2500000000000001E-2</v>
      </c>
    </row>
    <row r="128" spans="1:8" x14ac:dyDescent="0.3">
      <c r="A128" s="5">
        <v>44378</v>
      </c>
      <c r="B128" s="10">
        <v>1.0049999999999999</v>
      </c>
      <c r="C128" s="4">
        <v>1.0509999999999999</v>
      </c>
      <c r="D128" s="8">
        <f t="shared" ref="D128:D162" si="7">B128*D127</f>
        <v>1.5631457321605597</v>
      </c>
      <c r="E128" s="10">
        <v>1.0049999999999999</v>
      </c>
      <c r="F128" s="4">
        <v>1.0659999999999998</v>
      </c>
      <c r="G128" s="18">
        <f t="shared" si="6"/>
        <v>1.9392142218709059</v>
      </c>
      <c r="H128" s="22">
        <v>3.2500000000000001E-2</v>
      </c>
    </row>
    <row r="129" spans="1:14" x14ac:dyDescent="0.3">
      <c r="A129" s="5">
        <v>44409</v>
      </c>
      <c r="B129" s="10">
        <v>1.0270000000000001</v>
      </c>
      <c r="C129" s="4">
        <v>1.0009999999999999</v>
      </c>
      <c r="D129" s="8">
        <f t="shared" si="7"/>
        <v>1.6053506669288951</v>
      </c>
      <c r="E129" s="10">
        <v>1.0029999999999999</v>
      </c>
      <c r="F129" s="4">
        <v>1.0649999999999999</v>
      </c>
      <c r="G129" s="18">
        <f t="shared" si="6"/>
        <v>1.9450318645365183</v>
      </c>
      <c r="H129" s="22">
        <v>3.2500000000000001E-2</v>
      </c>
    </row>
    <row r="130" spans="1:14" x14ac:dyDescent="0.3">
      <c r="A130" s="5">
        <v>44440</v>
      </c>
      <c r="B130" s="10">
        <v>0.998</v>
      </c>
      <c r="C130" s="4">
        <v>1.034</v>
      </c>
      <c r="D130" s="8">
        <f t="shared" si="7"/>
        <v>1.6021399655950372</v>
      </c>
      <c r="E130" s="10">
        <v>1</v>
      </c>
      <c r="F130" s="4">
        <v>1.06</v>
      </c>
      <c r="G130" s="18">
        <f t="shared" si="6"/>
        <v>1.9450318645365183</v>
      </c>
      <c r="H130" s="22">
        <v>3.2500000000000001E-2</v>
      </c>
    </row>
    <row r="131" spans="1:14" x14ac:dyDescent="0.3">
      <c r="A131" s="5">
        <v>44470</v>
      </c>
      <c r="B131" s="10">
        <v>0.997</v>
      </c>
      <c r="C131" s="4">
        <v>1.0270000000000001</v>
      </c>
      <c r="D131" s="8">
        <f t="shared" si="7"/>
        <v>1.597333545698252</v>
      </c>
      <c r="E131" s="10">
        <v>0.996</v>
      </c>
      <c r="F131" s="4">
        <v>1.0529999999999999</v>
      </c>
      <c r="G131" s="18">
        <f t="shared" si="6"/>
        <v>1.9372517370783722</v>
      </c>
      <c r="H131" s="22">
        <v>3.2500000000000001E-2</v>
      </c>
    </row>
    <row r="132" spans="1:14" x14ac:dyDescent="0.3">
      <c r="A132" s="5">
        <v>44501</v>
      </c>
      <c r="B132" s="10">
        <v>1</v>
      </c>
      <c r="C132" s="4">
        <v>1.028</v>
      </c>
      <c r="D132" s="8">
        <f t="shared" si="7"/>
        <v>1.597333545698252</v>
      </c>
      <c r="E132" s="10">
        <v>0.99</v>
      </c>
      <c r="F132" s="4">
        <v>1.0429999999999999</v>
      </c>
      <c r="G132" s="18">
        <f t="shared" si="6"/>
        <v>1.9178792197075885</v>
      </c>
      <c r="H132" s="22">
        <v>3.2500000000000001E-2</v>
      </c>
    </row>
    <row r="133" spans="1:14" x14ac:dyDescent="0.3">
      <c r="A133" s="5">
        <v>44531</v>
      </c>
      <c r="B133" s="10">
        <v>0.996</v>
      </c>
      <c r="C133" s="4">
        <v>1.0270000000000001</v>
      </c>
      <c r="D133" s="8">
        <f t="shared" si="7"/>
        <v>1.5909442115154591</v>
      </c>
      <c r="E133" s="10">
        <v>0.997</v>
      </c>
      <c r="F133" s="4">
        <v>1.036</v>
      </c>
      <c r="G133" s="18">
        <f t="shared" si="6"/>
        <v>1.9121255820484657</v>
      </c>
      <c r="H133" s="22">
        <v>3.2500000000000001E-2</v>
      </c>
      <c r="I133" s="19">
        <v>70</v>
      </c>
      <c r="J133" s="2">
        <v>5.6300000000000003E-2</v>
      </c>
      <c r="K133" s="20">
        <f t="shared" ref="K133" si="8">-PMT(H133/12,30*12,MIN(I133*10000,1800000*D133/D$164))-PMT(J133/12,30*12,MAX(0,1800000*D133/D$164-600000-I133*10000))</f>
        <v>8314.8825782985441</v>
      </c>
      <c r="L133" s="23">
        <f t="shared" ref="L133" si="9">-PMT(H133/12,20*12,MIN(I133*10000,1800000*D133/D$164))-PMT(J133/12,20*12,MAX(0,1800000*D133/D$164-600000-I133*10000))</f>
        <v>10329.850901232763</v>
      </c>
      <c r="M133" s="20">
        <f t="shared" ref="M133:M163" si="10">-PMT(H133/12,30*12,MIN(I133*10000,1800000*G133/G$164))-PMT(J133/12,30*12,MAX(0,1800000*G133/G$164-600000-I133*10000))</f>
        <v>7352.9179671862357</v>
      </c>
      <c r="N133" s="23">
        <f>-PMT(H133/12,20*12,MIN(I133*10000,1800000*G133/G$164))-PMT(J133/12,20*12,MAX(0,1800000*G133/G$164-600000-I133*10000))</f>
        <v>9168.6727961142205</v>
      </c>
    </row>
    <row r="134" spans="1:14" x14ac:dyDescent="0.3">
      <c r="A134" s="5">
        <v>44562</v>
      </c>
      <c r="B134" s="10">
        <v>0.998</v>
      </c>
      <c r="C134" s="4">
        <v>1.02</v>
      </c>
      <c r="D134" s="8">
        <f t="shared" si="7"/>
        <v>1.587762323092428</v>
      </c>
      <c r="E134" s="10">
        <v>1.0029999999999999</v>
      </c>
      <c r="F134" s="4">
        <v>1.0309999999999999</v>
      </c>
      <c r="G134" s="18">
        <f t="shared" si="6"/>
        <v>1.9178619587946109</v>
      </c>
      <c r="H134" s="22">
        <v>3.2500000000000001E-2</v>
      </c>
      <c r="I134" s="19">
        <v>70</v>
      </c>
      <c r="J134" s="2">
        <v>5.6300000000000003E-2</v>
      </c>
      <c r="K134" s="20">
        <f t="shared" ref="K134:K163" si="11">-PMT(H134/12,30*12,MIN(I134*10000,1800000*D134/D$164))-PMT(J134/12,30*12,MAX(0,1800000*D134/D$164-600000-I134*10000))</f>
        <v>8289.3704263741201</v>
      </c>
      <c r="L134" s="23">
        <f t="shared" ref="L134:L163" si="12">-PMT(H134/12,20*12,MIN(I134*10000,1800000*D134/D$164))-PMT(J134/12,20*12,MAX(0,1800000*D134/D$164-600000-I134*10000))</f>
        <v>10299.055431329929</v>
      </c>
      <c r="M134" s="20">
        <f t="shared" si="10"/>
        <v>7388.3003012395366</v>
      </c>
      <c r="N134" s="23">
        <f>-PMT(H134/12,20*12,MIN(I134*10000,1800000*G134/G$164))-PMT(J134/12,20*12,MAX(0,1800000*G134/G$164-600000-I134*10000))</f>
        <v>9211.3824666531164</v>
      </c>
    </row>
    <row r="135" spans="1:14" x14ac:dyDescent="0.3">
      <c r="A135" s="5">
        <v>44593</v>
      </c>
      <c r="B135" s="10">
        <v>0.9890000000000001</v>
      </c>
      <c r="C135" s="4">
        <v>1.002</v>
      </c>
      <c r="D135" s="8">
        <f t="shared" si="7"/>
        <v>1.5702969375384115</v>
      </c>
      <c r="E135" s="10">
        <v>0.996</v>
      </c>
      <c r="F135" s="4">
        <v>1.0229999999999999</v>
      </c>
      <c r="G135" s="18">
        <f t="shared" si="6"/>
        <v>1.9101905109594324</v>
      </c>
      <c r="H135" s="22">
        <v>3.2500000000000001E-2</v>
      </c>
      <c r="I135" s="19">
        <v>70</v>
      </c>
      <c r="J135" s="2">
        <v>5.6300000000000003E-2</v>
      </c>
      <c r="K135" s="20">
        <f t="shared" si="11"/>
        <v>8149.3342244609521</v>
      </c>
      <c r="L135" s="23">
        <f t="shared" si="12"/>
        <v>10130.019097033275</v>
      </c>
      <c r="M135" s="20">
        <f t="shared" si="10"/>
        <v>7340.9823264989209</v>
      </c>
      <c r="N135" s="23">
        <f t="shared" ref="N133:N163" si="13">-PMT(H135/12,20*12,MIN(I135*10000,1800000*G135/G$164))-PMT(J135/12,20*12,MAX(0,1800000*G135/G$164-600000-I135*10000))</f>
        <v>9154.2654005857657</v>
      </c>
    </row>
    <row r="136" spans="1:14" x14ac:dyDescent="0.3">
      <c r="A136" s="5">
        <v>44621</v>
      </c>
      <c r="B136" s="9">
        <v>0.99299999999999999</v>
      </c>
      <c r="C136" s="3">
        <v>0.99199999999999999</v>
      </c>
      <c r="D136" s="8">
        <f t="shared" si="7"/>
        <v>1.5593048589756426</v>
      </c>
      <c r="E136" s="9">
        <v>0.995</v>
      </c>
      <c r="F136" s="3">
        <v>1.0129999999999999</v>
      </c>
      <c r="G136" s="17">
        <f t="shared" si="6"/>
        <v>1.9006395584046352</v>
      </c>
      <c r="H136" s="22">
        <v>3.2500000000000001E-2</v>
      </c>
      <c r="I136" s="19">
        <v>70</v>
      </c>
      <c r="J136" s="2">
        <v>5.1999999999999998E-2</v>
      </c>
      <c r="K136" s="20">
        <f t="shared" si="11"/>
        <v>7827.3305504049376</v>
      </c>
      <c r="L136" s="23">
        <f t="shared" si="12"/>
        <v>9812.9665071195286</v>
      </c>
      <c r="M136" s="20">
        <f t="shared" si="10"/>
        <v>7084.5372116847275</v>
      </c>
      <c r="N136" s="23">
        <f t="shared" si="13"/>
        <v>8905.2181874167218</v>
      </c>
    </row>
    <row r="137" spans="1:14" x14ac:dyDescent="0.3">
      <c r="A137" s="5">
        <v>44652</v>
      </c>
      <c r="B137" s="9">
        <v>0.99400000000000011</v>
      </c>
      <c r="C137" s="3">
        <v>0.9840000000000001</v>
      </c>
      <c r="D137" s="8">
        <f t="shared" si="7"/>
        <v>1.5499490298217888</v>
      </c>
      <c r="E137" s="9">
        <v>0.99400000000000011</v>
      </c>
      <c r="F137" s="3">
        <v>0.996</v>
      </c>
      <c r="G137" s="17">
        <f t="shared" si="6"/>
        <v>1.8892357210542075</v>
      </c>
      <c r="H137" s="22">
        <v>3.2500000000000001E-2</v>
      </c>
      <c r="I137" s="19">
        <v>70</v>
      </c>
      <c r="J137" s="2">
        <v>5.1999999999999998E-2</v>
      </c>
      <c r="K137" s="20">
        <f t="shared" si="11"/>
        <v>7755.8145837869206</v>
      </c>
      <c r="L137" s="23">
        <f t="shared" si="12"/>
        <v>9725.5687140250484</v>
      </c>
      <c r="M137" s="20">
        <f t="shared" si="10"/>
        <v>7017.4780050990285</v>
      </c>
      <c r="N137" s="23">
        <f t="shared" si="13"/>
        <v>8823.2668842404528</v>
      </c>
    </row>
    <row r="138" spans="1:14" x14ac:dyDescent="0.3">
      <c r="A138" s="5">
        <v>44682</v>
      </c>
      <c r="B138" s="9">
        <v>0.99</v>
      </c>
      <c r="C138" s="3">
        <v>0.97099999999999997</v>
      </c>
      <c r="D138" s="8">
        <f t="shared" si="7"/>
        <v>1.5344495395235709</v>
      </c>
      <c r="E138" s="9">
        <v>0.99400000000000011</v>
      </c>
      <c r="F138" s="3">
        <v>0.98099999999999998</v>
      </c>
      <c r="G138" s="17">
        <f t="shared" si="6"/>
        <v>1.8779003067278823</v>
      </c>
      <c r="H138" s="22">
        <v>3.2500000000000001E-2</v>
      </c>
      <c r="I138" s="19">
        <v>70</v>
      </c>
      <c r="J138" s="2">
        <v>4.8000000000000001E-2</v>
      </c>
      <c r="K138" s="20">
        <f t="shared" si="11"/>
        <v>7432.9573826663463</v>
      </c>
      <c r="L138" s="23">
        <f t="shared" si="12"/>
        <v>9396.0391899876213</v>
      </c>
      <c r="M138" s="20">
        <f t="shared" si="10"/>
        <v>6777.0046199225926</v>
      </c>
      <c r="N138" s="23">
        <f t="shared" si="13"/>
        <v>8584.692601679455</v>
      </c>
    </row>
    <row r="139" spans="1:14" x14ac:dyDescent="0.3">
      <c r="A139" s="5">
        <v>44713</v>
      </c>
      <c r="B139" s="9">
        <v>0.99099999999999999</v>
      </c>
      <c r="C139" s="3">
        <v>0.95400000000000007</v>
      </c>
      <c r="D139" s="8">
        <f t="shared" si="7"/>
        <v>1.5206394936678587</v>
      </c>
      <c r="E139" s="9">
        <v>0.997</v>
      </c>
      <c r="F139" s="3">
        <v>0.97099999999999997</v>
      </c>
      <c r="G139" s="17">
        <f t="shared" si="6"/>
        <v>1.8722666058076987</v>
      </c>
      <c r="H139" s="22">
        <v>3.2500000000000001E-2</v>
      </c>
      <c r="I139" s="19">
        <v>70</v>
      </c>
      <c r="J139" s="2">
        <v>4.8000000000000001E-2</v>
      </c>
      <c r="K139" s="20">
        <f t="shared" si="11"/>
        <v>7332.0929178659735</v>
      </c>
      <c r="L139" s="23">
        <f t="shared" si="12"/>
        <v>9271.2801462799562</v>
      </c>
      <c r="M139" s="20">
        <f t="shared" si="10"/>
        <v>6745.3509899440323</v>
      </c>
      <c r="N139" s="23">
        <f t="shared" si="13"/>
        <v>8545.5402935418224</v>
      </c>
    </row>
    <row r="140" spans="1:14" x14ac:dyDescent="0.3">
      <c r="A140" s="5">
        <v>44743</v>
      </c>
      <c r="B140" s="9">
        <v>0.998</v>
      </c>
      <c r="C140" s="3">
        <v>0.94799999999999995</v>
      </c>
      <c r="D140" s="8">
        <f t="shared" si="7"/>
        <v>1.5175982146805229</v>
      </c>
      <c r="E140" s="9">
        <v>0.99900000000000011</v>
      </c>
      <c r="F140" s="3">
        <v>0.96499999999999997</v>
      </c>
      <c r="G140" s="17">
        <f t="shared" si="6"/>
        <v>1.8703943392018911</v>
      </c>
      <c r="H140" s="22">
        <v>3.2500000000000001E-2</v>
      </c>
      <c r="I140" s="19">
        <v>70</v>
      </c>
      <c r="J140" s="2">
        <v>4.2500000000000003E-2</v>
      </c>
      <c r="K140" s="20">
        <f t="shared" si="11"/>
        <v>7043.9528688514347</v>
      </c>
      <c r="L140" s="23">
        <f t="shared" si="12"/>
        <v>9002.2760220212531</v>
      </c>
      <c r="M140" s="20">
        <f t="shared" si="10"/>
        <v>6504.7720656187903</v>
      </c>
      <c r="N140" s="23">
        <f t="shared" si="13"/>
        <v>8323.5765619179765</v>
      </c>
    </row>
    <row r="141" spans="1:14" x14ac:dyDescent="0.3">
      <c r="A141" s="5">
        <v>44774</v>
      </c>
      <c r="B141" s="10">
        <v>0.996</v>
      </c>
      <c r="C141" s="4">
        <v>0.94299999999999995</v>
      </c>
      <c r="D141" s="8">
        <f t="shared" si="7"/>
        <v>1.5115278218218009</v>
      </c>
      <c r="E141" s="10">
        <v>0.98699999999999999</v>
      </c>
      <c r="F141" s="4">
        <v>0.94900000000000007</v>
      </c>
      <c r="G141" s="18">
        <f t="shared" si="6"/>
        <v>1.8460792127922665</v>
      </c>
      <c r="H141" s="22">
        <v>3.2500000000000001E-2</v>
      </c>
      <c r="I141" s="19">
        <v>70</v>
      </c>
      <c r="J141" s="2">
        <v>4.1000000000000002E-2</v>
      </c>
      <c r="K141" s="20">
        <f t="shared" si="11"/>
        <v>6932.0869721294048</v>
      </c>
      <c r="L141" s="23">
        <f t="shared" si="12"/>
        <v>8885.8424092730056</v>
      </c>
      <c r="M141" s="20">
        <f t="shared" si="10"/>
        <v>6317.4994495650571</v>
      </c>
      <c r="N141" s="23">
        <f t="shared" si="13"/>
        <v>8108.3679963210743</v>
      </c>
    </row>
    <row r="142" spans="1:14" x14ac:dyDescent="0.3">
      <c r="A142" s="5">
        <v>44805</v>
      </c>
      <c r="B142" s="10">
        <v>0.996</v>
      </c>
      <c r="C142" s="4">
        <v>0.94099999999999995</v>
      </c>
      <c r="D142" s="8">
        <f t="shared" si="7"/>
        <v>1.5054817105345137</v>
      </c>
      <c r="E142" s="10">
        <v>0.99</v>
      </c>
      <c r="F142" s="4">
        <v>0.94</v>
      </c>
      <c r="G142" s="18">
        <f t="shared" si="6"/>
        <v>1.8276184206643438</v>
      </c>
      <c r="H142" s="22">
        <v>3.1E-2</v>
      </c>
      <c r="I142" s="19">
        <v>70</v>
      </c>
      <c r="J142" s="2">
        <v>3.9E-2</v>
      </c>
      <c r="K142" s="20">
        <f t="shared" si="11"/>
        <v>6742.3391841762859</v>
      </c>
      <c r="L142" s="23">
        <f t="shared" si="12"/>
        <v>8697.4835102017787</v>
      </c>
      <c r="M142" s="20">
        <f t="shared" si="10"/>
        <v>6088.8686244064584</v>
      </c>
      <c r="N142" s="23">
        <f t="shared" si="13"/>
        <v>7865.2131950323819</v>
      </c>
    </row>
    <row r="143" spans="1:14" x14ac:dyDescent="0.3">
      <c r="A143" s="5">
        <v>44835</v>
      </c>
      <c r="B143" s="7">
        <v>0.998</v>
      </c>
      <c r="C143" s="2">
        <v>0.94200000000000006</v>
      </c>
      <c r="D143" s="8">
        <f t="shared" si="7"/>
        <v>1.5024707471134446</v>
      </c>
      <c r="E143" s="7">
        <v>0.99299999999999999</v>
      </c>
      <c r="F143" s="2">
        <v>0.93700000000000006</v>
      </c>
      <c r="G143" s="16">
        <f t="shared" si="6"/>
        <v>1.8148250917196933</v>
      </c>
      <c r="H143" s="22">
        <v>3.1E-2</v>
      </c>
      <c r="I143" s="19">
        <v>90</v>
      </c>
      <c r="J143" s="2">
        <v>3.9E-2</v>
      </c>
      <c r="K143" s="20">
        <f t="shared" si="11"/>
        <v>6633.2657512940841</v>
      </c>
      <c r="L143" s="23">
        <f t="shared" si="12"/>
        <v>8590.0901614400282</v>
      </c>
      <c r="M143" s="20">
        <f t="shared" si="10"/>
        <v>5934.9449302040539</v>
      </c>
      <c r="N143" s="23">
        <f t="shared" si="13"/>
        <v>7700.6978526837402</v>
      </c>
    </row>
    <row r="144" spans="1:14" x14ac:dyDescent="0.3">
      <c r="A144" s="5">
        <v>44866</v>
      </c>
      <c r="B144" s="7">
        <v>0.996</v>
      </c>
      <c r="C144" s="2">
        <v>0.93799999999999994</v>
      </c>
      <c r="D144" s="8">
        <f t="shared" si="7"/>
        <v>1.4964608641249908</v>
      </c>
      <c r="E144" s="7">
        <v>0.99900000000000011</v>
      </c>
      <c r="F144" s="2">
        <v>0.94599999999999995</v>
      </c>
      <c r="G144" s="16">
        <f t="shared" si="6"/>
        <v>1.8130102666279737</v>
      </c>
      <c r="H144" s="22">
        <v>3.1E-2</v>
      </c>
      <c r="I144" s="19">
        <v>90</v>
      </c>
      <c r="J144" s="2">
        <v>3.9E-2</v>
      </c>
      <c r="K144" s="20">
        <f t="shared" si="11"/>
        <v>6593.8051863915916</v>
      </c>
      <c r="L144" s="23">
        <f t="shared" si="12"/>
        <v>8539.8325694228333</v>
      </c>
      <c r="M144" s="20">
        <f t="shared" si="10"/>
        <v>5925.7781097995212</v>
      </c>
      <c r="N144" s="23">
        <f t="shared" si="13"/>
        <v>7689.0228469881986</v>
      </c>
    </row>
    <row r="145" spans="1:14" x14ac:dyDescent="0.3">
      <c r="A145" s="5">
        <v>44896</v>
      </c>
      <c r="B145" s="7">
        <v>0.998</v>
      </c>
      <c r="C145" s="2">
        <v>0.94</v>
      </c>
      <c r="D145" s="8">
        <f t="shared" si="7"/>
        <v>1.4934679423967407</v>
      </c>
      <c r="E145" s="7">
        <v>0.998</v>
      </c>
      <c r="F145" s="2">
        <v>0.94700000000000006</v>
      </c>
      <c r="G145" s="16">
        <f t="shared" si="6"/>
        <v>1.8093842460947178</v>
      </c>
      <c r="H145" s="22">
        <v>3.1E-2</v>
      </c>
      <c r="I145" s="19">
        <v>90</v>
      </c>
      <c r="J145" s="2">
        <v>4.1000000000000002E-2</v>
      </c>
      <c r="K145" s="20">
        <f t="shared" si="11"/>
        <v>6640.9146479232786</v>
      </c>
      <c r="L145" s="23">
        <f t="shared" si="12"/>
        <v>8575.8238988841404</v>
      </c>
      <c r="M145" s="20">
        <f t="shared" si="10"/>
        <v>5957.9260276695022</v>
      </c>
      <c r="N145" s="23">
        <f t="shared" si="13"/>
        <v>7711.8197382252201</v>
      </c>
    </row>
    <row r="146" spans="1:14" x14ac:dyDescent="0.3">
      <c r="A146" s="5">
        <v>44927</v>
      </c>
      <c r="B146" s="7">
        <v>0.998</v>
      </c>
      <c r="C146" s="2">
        <v>0.94</v>
      </c>
      <c r="D146" s="8">
        <f t="shared" si="7"/>
        <v>1.4904810065119474</v>
      </c>
      <c r="E146" s="7">
        <v>1.0029999999999999</v>
      </c>
      <c r="F146" s="2">
        <v>0.94599999999999995</v>
      </c>
      <c r="G146" s="16">
        <f t="shared" si="6"/>
        <v>1.8148123988330018</v>
      </c>
      <c r="H146" s="22">
        <v>3.1E-2</v>
      </c>
      <c r="I146" s="19">
        <v>90</v>
      </c>
      <c r="J146" s="2">
        <v>3.9E-2</v>
      </c>
      <c r="K146" s="20">
        <f t="shared" si="11"/>
        <v>6554.5417664713514</v>
      </c>
      <c r="L146" s="23">
        <f t="shared" si="12"/>
        <v>8489.8260643353569</v>
      </c>
      <c r="M146" s="20">
        <f t="shared" si="10"/>
        <v>5934.8808174621436</v>
      </c>
      <c r="N146" s="23">
        <f t="shared" si="13"/>
        <v>7700.6161976939056</v>
      </c>
    </row>
    <row r="147" spans="1:14" x14ac:dyDescent="0.3">
      <c r="A147" s="5">
        <v>44958</v>
      </c>
      <c r="B147" s="7">
        <v>1.002</v>
      </c>
      <c r="C147" s="2">
        <v>0.95200000000000007</v>
      </c>
      <c r="D147" s="8">
        <f t="shared" si="7"/>
        <v>1.4934619685249713</v>
      </c>
      <c r="E147" s="7">
        <v>1.006</v>
      </c>
      <c r="F147" s="2">
        <v>0.95499999999999996</v>
      </c>
      <c r="G147" s="16">
        <f t="shared" si="6"/>
        <v>1.8257012732259998</v>
      </c>
      <c r="H147" s="22">
        <v>3.1E-2</v>
      </c>
      <c r="I147" s="19">
        <v>90</v>
      </c>
      <c r="J147" s="2">
        <v>3.9E-2</v>
      </c>
      <c r="K147" s="20">
        <f t="shared" si="11"/>
        <v>6574.114600952953</v>
      </c>
      <c r="L147" s="23">
        <f t="shared" si="12"/>
        <v>8514.7543321497469</v>
      </c>
      <c r="M147" s="20">
        <f t="shared" si="10"/>
        <v>5989.8813552128904</v>
      </c>
      <c r="N147" s="23">
        <f t="shared" si="13"/>
        <v>7770.6657419372204</v>
      </c>
    </row>
    <row r="148" spans="1:14" x14ac:dyDescent="0.3">
      <c r="A148" s="5">
        <v>44986</v>
      </c>
      <c r="B148" s="7">
        <v>1.0049999999999999</v>
      </c>
      <c r="C148" s="2">
        <v>0.96400000000000008</v>
      </c>
      <c r="D148" s="8">
        <f t="shared" si="7"/>
        <v>1.500929278367596</v>
      </c>
      <c r="E148" s="7">
        <v>1.0109999999999999</v>
      </c>
      <c r="F148" s="2">
        <v>0.97099999999999997</v>
      </c>
      <c r="G148" s="16">
        <f t="shared" si="6"/>
        <v>1.8457839872314856</v>
      </c>
      <c r="H148" s="22">
        <v>3.1E-2</v>
      </c>
      <c r="I148" s="19">
        <v>90</v>
      </c>
      <c r="J148" s="2">
        <v>3.9E-2</v>
      </c>
      <c r="K148" s="20">
        <f t="shared" si="11"/>
        <v>6623.144551329362</v>
      </c>
      <c r="L148" s="23">
        <f t="shared" si="12"/>
        <v>8577.1996430247855</v>
      </c>
      <c r="M148" s="20">
        <f t="shared" si="10"/>
        <v>6091.3206803378489</v>
      </c>
      <c r="N148" s="23">
        <f t="shared" si="13"/>
        <v>7899.8604513699702</v>
      </c>
    </row>
    <row r="149" spans="1:14" x14ac:dyDescent="0.3">
      <c r="A149" s="5">
        <v>45017</v>
      </c>
      <c r="B149" s="7">
        <v>1.0009999999999999</v>
      </c>
      <c r="C149" s="2">
        <v>0.97099999999999997</v>
      </c>
      <c r="D149" s="8">
        <f t="shared" si="7"/>
        <v>1.5024302076459635</v>
      </c>
      <c r="E149" s="7">
        <v>1.006</v>
      </c>
      <c r="F149" s="2">
        <v>0.98299999999999998</v>
      </c>
      <c r="G149" s="16">
        <f t="shared" si="6"/>
        <v>1.8568586911548746</v>
      </c>
      <c r="H149" s="22">
        <v>3.1E-2</v>
      </c>
      <c r="I149" s="19">
        <v>90</v>
      </c>
      <c r="J149" s="2">
        <v>3.9E-2</v>
      </c>
      <c r="K149" s="20">
        <f t="shared" si="11"/>
        <v>6632.9995713550179</v>
      </c>
      <c r="L149" s="23">
        <f t="shared" si="12"/>
        <v>8589.7511505106668</v>
      </c>
      <c r="M149" s="20">
        <f t="shared" si="10"/>
        <v>6147.2598572658499</v>
      </c>
      <c r="N149" s="23">
        <f t="shared" si="13"/>
        <v>7971.1054611353429</v>
      </c>
    </row>
    <row r="150" spans="1:14" x14ac:dyDescent="0.3">
      <c r="A150" s="5">
        <v>45047</v>
      </c>
      <c r="B150" s="7">
        <v>0.99400000000000011</v>
      </c>
      <c r="C150" s="2">
        <v>0.97599999999999998</v>
      </c>
      <c r="D150" s="8">
        <f t="shared" si="7"/>
        <v>1.4934156264000877</v>
      </c>
      <c r="E150" s="7">
        <v>0.99</v>
      </c>
      <c r="F150" s="2">
        <v>0.96900000000000008</v>
      </c>
      <c r="G150" s="16">
        <f t="shared" si="6"/>
        <v>1.8382901042433257</v>
      </c>
      <c r="H150" s="22">
        <v>3.1E-2</v>
      </c>
      <c r="I150" s="19">
        <v>90</v>
      </c>
      <c r="J150" s="2">
        <v>3.9E-2</v>
      </c>
      <c r="K150" s="20">
        <f t="shared" si="11"/>
        <v>6573.8103210809149</v>
      </c>
      <c r="L150" s="23">
        <f t="shared" si="12"/>
        <v>8514.3667965504537</v>
      </c>
      <c r="M150" s="20">
        <f t="shared" si="10"/>
        <v>6053.4685039499</v>
      </c>
      <c r="N150" s="23">
        <f t="shared" si="13"/>
        <v>7851.6513280954014</v>
      </c>
    </row>
    <row r="151" spans="1:14" x14ac:dyDescent="0.3">
      <c r="A151" s="5">
        <v>45078</v>
      </c>
      <c r="B151" s="7">
        <v>0.99400000000000011</v>
      </c>
      <c r="C151" s="2">
        <v>0.97900000000000009</v>
      </c>
      <c r="D151" s="8">
        <f t="shared" si="7"/>
        <v>1.4844551326416873</v>
      </c>
      <c r="E151" s="7">
        <v>1.0009999999999999</v>
      </c>
      <c r="F151" s="2">
        <v>0.99400000000000011</v>
      </c>
      <c r="G151" s="16">
        <f t="shared" si="6"/>
        <v>1.8401283943475688</v>
      </c>
      <c r="H151" s="22">
        <v>3.1E-2</v>
      </c>
      <c r="I151" s="19">
        <v>90</v>
      </c>
      <c r="J151" s="2">
        <v>3.7999999999999999E-2</v>
      </c>
      <c r="K151" s="20">
        <f t="shared" si="11"/>
        <v>6482.6263019901307</v>
      </c>
      <c r="L151" s="23">
        <f t="shared" si="12"/>
        <v>8409.806948115609</v>
      </c>
      <c r="M151" s="20">
        <f t="shared" si="10"/>
        <v>6035.8793509528587</v>
      </c>
      <c r="N151" s="23">
        <f t="shared" si="13"/>
        <v>7838.8641623021549</v>
      </c>
    </row>
    <row r="152" spans="1:14" x14ac:dyDescent="0.3">
      <c r="A152" s="5">
        <v>45108</v>
      </c>
      <c r="B152" s="7">
        <v>0.99099999999999999</v>
      </c>
      <c r="C152" s="2">
        <v>0.97199999999999998</v>
      </c>
      <c r="D152" s="8">
        <f t="shared" si="7"/>
        <v>1.4710950364479121</v>
      </c>
      <c r="E152" s="7">
        <v>1</v>
      </c>
      <c r="F152" s="2">
        <v>0.995</v>
      </c>
      <c r="G152" s="16">
        <f t="shared" si="6"/>
        <v>1.8401283943475688</v>
      </c>
      <c r="H152" s="22">
        <v>3.1E-2</v>
      </c>
      <c r="I152" s="19">
        <v>90</v>
      </c>
      <c r="J152" s="2">
        <v>3.7999999999999999E-2</v>
      </c>
      <c r="K152" s="20">
        <f t="shared" si="11"/>
        <v>6395.966751199232</v>
      </c>
      <c r="L152" s="23">
        <f t="shared" si="12"/>
        <v>8299.0560068254235</v>
      </c>
      <c r="M152" s="20">
        <f t="shared" si="10"/>
        <v>6035.8793509528587</v>
      </c>
      <c r="N152" s="23">
        <f t="shared" si="13"/>
        <v>7838.8641623021549</v>
      </c>
    </row>
    <row r="153" spans="1:14" x14ac:dyDescent="0.3">
      <c r="A153" s="5">
        <v>45139</v>
      </c>
      <c r="B153" s="7">
        <v>0.9890000000000001</v>
      </c>
      <c r="C153" s="2">
        <v>0.96499999999999997</v>
      </c>
      <c r="D153" s="8">
        <f t="shared" si="7"/>
        <v>1.4549129910469851</v>
      </c>
      <c r="E153" s="7">
        <v>0.996</v>
      </c>
      <c r="F153" s="2">
        <v>1.004</v>
      </c>
      <c r="G153" s="16">
        <f t="shared" si="6"/>
        <v>1.8327678807701786</v>
      </c>
      <c r="H153" s="22">
        <v>3.1E-2</v>
      </c>
      <c r="I153" s="19">
        <v>90</v>
      </c>
      <c r="J153" s="2">
        <v>3.7999999999999999E-2</v>
      </c>
      <c r="K153" s="20">
        <f t="shared" si="11"/>
        <v>6291.0027775135022</v>
      </c>
      <c r="L153" s="23">
        <f t="shared" si="12"/>
        <v>8164.9120056027259</v>
      </c>
      <c r="M153" s="20">
        <f t="shared" si="10"/>
        <v>5999.1509828499429</v>
      </c>
      <c r="N153" s="23">
        <f t="shared" si="13"/>
        <v>7791.9252928719961</v>
      </c>
    </row>
    <row r="154" spans="1:14" x14ac:dyDescent="0.3">
      <c r="A154" s="5">
        <v>45170</v>
      </c>
      <c r="B154" s="7">
        <v>0.99400000000000011</v>
      </c>
      <c r="C154" s="2">
        <v>0.96299999999999997</v>
      </c>
      <c r="D154" s="8">
        <f t="shared" si="7"/>
        <v>1.4461835131007035</v>
      </c>
      <c r="E154" s="7">
        <v>0.996</v>
      </c>
      <c r="F154" s="2">
        <v>1.0090000000000001</v>
      </c>
      <c r="G154" s="16">
        <f t="shared" si="6"/>
        <v>1.8254368092470978</v>
      </c>
      <c r="H154" s="22">
        <v>3.1E-2</v>
      </c>
      <c r="I154" s="19">
        <v>90</v>
      </c>
      <c r="J154" s="2">
        <v>3.7999999999999999E-2</v>
      </c>
      <c r="K154" s="20">
        <f t="shared" si="11"/>
        <v>6234.3794847997651</v>
      </c>
      <c r="L154" s="23">
        <f t="shared" si="12"/>
        <v>8092.5474143976817</v>
      </c>
      <c r="M154" s="20">
        <f t="shared" si="10"/>
        <v>5962.5695282194365</v>
      </c>
      <c r="N154" s="23">
        <f t="shared" si="13"/>
        <v>7745.174178919553</v>
      </c>
    </row>
    <row r="155" spans="1:14" x14ac:dyDescent="0.3">
      <c r="A155" s="5">
        <v>45200</v>
      </c>
      <c r="B155" s="7">
        <v>0.99900000000000011</v>
      </c>
      <c r="C155" s="2">
        <v>0.96299999999999997</v>
      </c>
      <c r="D155" s="8">
        <f t="shared" si="7"/>
        <v>1.4447373295876029</v>
      </c>
      <c r="E155" s="7">
        <v>0.99900000000000011</v>
      </c>
      <c r="F155" s="2">
        <v>1.016</v>
      </c>
      <c r="G155" s="16">
        <f t="shared" si="6"/>
        <v>1.8236113724378509</v>
      </c>
      <c r="H155" s="22">
        <v>3.1E-2</v>
      </c>
      <c r="I155" s="19">
        <v>90</v>
      </c>
      <c r="J155" s="2">
        <v>3.7999999999999999E-2</v>
      </c>
      <c r="K155" s="20">
        <f t="shared" si="11"/>
        <v>6224.9988926401902</v>
      </c>
      <c r="L155" s="23">
        <f t="shared" si="12"/>
        <v>8080.5590137880481</v>
      </c>
      <c r="M155" s="20">
        <f t="shared" si="10"/>
        <v>5953.4607460164425</v>
      </c>
      <c r="N155" s="23">
        <f t="shared" si="13"/>
        <v>7733.5331515453981</v>
      </c>
    </row>
    <row r="156" spans="1:14" x14ac:dyDescent="0.3">
      <c r="A156" s="5">
        <v>45231</v>
      </c>
      <c r="B156" s="7">
        <v>0.98699999999999999</v>
      </c>
      <c r="C156" s="2">
        <v>0.95400000000000007</v>
      </c>
      <c r="D156" s="8">
        <f t="shared" si="7"/>
        <v>1.425955744302964</v>
      </c>
      <c r="E156" s="7">
        <v>0.996</v>
      </c>
      <c r="F156" s="2">
        <v>1.012</v>
      </c>
      <c r="G156" s="16">
        <f t="shared" si="6"/>
        <v>1.8163169269480994</v>
      </c>
      <c r="H156" s="22">
        <v>3.1E-2</v>
      </c>
      <c r="I156" s="19">
        <v>90</v>
      </c>
      <c r="J156" s="2">
        <v>3.7999999999999999E-2</v>
      </c>
      <c r="K156" s="20">
        <f t="shared" si="11"/>
        <v>6103.1731422637749</v>
      </c>
      <c r="L156" s="23">
        <f t="shared" si="12"/>
        <v>7924.8656550707055</v>
      </c>
      <c r="M156" s="20">
        <f t="shared" si="10"/>
        <v>5917.06205233327</v>
      </c>
      <c r="N156" s="23">
        <f t="shared" si="13"/>
        <v>7687.015606158262</v>
      </c>
    </row>
    <row r="157" spans="1:14" x14ac:dyDescent="0.3">
      <c r="A157" s="5">
        <v>45261</v>
      </c>
      <c r="B157" s="7">
        <v>0.98599999999999999</v>
      </c>
      <c r="C157" s="2">
        <v>0.94299999999999995</v>
      </c>
      <c r="D157" s="8">
        <f t="shared" si="7"/>
        <v>1.4059923638827225</v>
      </c>
      <c r="E157" s="7">
        <v>0.99</v>
      </c>
      <c r="F157" s="2">
        <v>1.0029999999999999</v>
      </c>
      <c r="G157" s="16">
        <f t="shared" si="6"/>
        <v>1.7981537576786184</v>
      </c>
      <c r="H157" s="22">
        <v>3.1E-2</v>
      </c>
      <c r="I157" s="19">
        <v>90</v>
      </c>
      <c r="J157" s="2">
        <v>3.7999999999999999E-2</v>
      </c>
      <c r="K157" s="20">
        <f t="shared" si="11"/>
        <v>5973.6817408252136</v>
      </c>
      <c r="L157" s="23">
        <f t="shared" si="12"/>
        <v>7759.3755911663811</v>
      </c>
      <c r="M157" s="20">
        <f t="shared" si="10"/>
        <v>5826.4293050621745</v>
      </c>
      <c r="N157" s="23">
        <f t="shared" si="13"/>
        <v>7571.1869181442962</v>
      </c>
    </row>
    <row r="158" spans="1:14" x14ac:dyDescent="0.3">
      <c r="A158" s="5">
        <v>45292</v>
      </c>
      <c r="B158" s="7">
        <v>0.99199999999999999</v>
      </c>
      <c r="C158" s="2">
        <v>0.93700000000000006</v>
      </c>
      <c r="D158" s="8">
        <f t="shared" si="7"/>
        <v>1.3947444249716607</v>
      </c>
      <c r="E158" s="7">
        <v>0.99399999999999999</v>
      </c>
      <c r="F158" s="2">
        <v>0.995</v>
      </c>
      <c r="G158" s="16">
        <f t="shared" si="6"/>
        <v>1.7873648351325466</v>
      </c>
      <c r="H158" s="22">
        <v>3.1E-2</v>
      </c>
      <c r="I158" s="19">
        <v>90</v>
      </c>
      <c r="J158" s="2">
        <v>3.7999999999999999E-2</v>
      </c>
      <c r="K158" s="20">
        <f t="shared" si="11"/>
        <v>5900.7225855004026</v>
      </c>
      <c r="L158" s="23">
        <f t="shared" si="12"/>
        <v>7666.1337608751464</v>
      </c>
      <c r="M158" s="20">
        <f t="shared" si="10"/>
        <v>5772.5934531831444</v>
      </c>
      <c r="N158" s="23">
        <f t="shared" si="13"/>
        <v>7502.3846774640033</v>
      </c>
    </row>
    <row r="159" spans="1:14" x14ac:dyDescent="0.3">
      <c r="A159" s="5">
        <v>45323</v>
      </c>
      <c r="B159" s="7">
        <v>0.98099999999999998</v>
      </c>
      <c r="C159" s="2">
        <v>0.91800000000000004</v>
      </c>
      <c r="D159" s="8">
        <f>B159*D158</f>
        <v>1.3682442808971991</v>
      </c>
      <c r="E159" s="7">
        <v>0.995</v>
      </c>
      <c r="F159" s="2">
        <v>0.98399999999999999</v>
      </c>
      <c r="G159" s="16">
        <f t="shared" si="6"/>
        <v>1.778428010956884</v>
      </c>
      <c r="H159" s="22">
        <v>3.1E-2</v>
      </c>
      <c r="I159" s="19">
        <v>90</v>
      </c>
      <c r="J159" s="2">
        <v>3.5499999999999997E-2</v>
      </c>
      <c r="K159" s="20">
        <f t="shared" si="11"/>
        <v>5671.7008436728511</v>
      </c>
      <c r="L159" s="23">
        <f t="shared" si="12"/>
        <v>7394.0025861190325</v>
      </c>
      <c r="M159" s="20">
        <f t="shared" si="10"/>
        <v>5670.8946391225882</v>
      </c>
      <c r="N159" s="23">
        <f t="shared" si="13"/>
        <v>7392.9631920931952</v>
      </c>
    </row>
    <row r="160" spans="1:14" x14ac:dyDescent="0.3">
      <c r="A160" s="5">
        <v>45352</v>
      </c>
      <c r="B160" s="7">
        <v>0.997</v>
      </c>
      <c r="C160" s="2">
        <v>0.90700000000000003</v>
      </c>
      <c r="D160" s="8">
        <f t="shared" si="7"/>
        <v>1.3641395480545075</v>
      </c>
      <c r="E160" s="7">
        <v>0.97899999999999998</v>
      </c>
      <c r="F160" s="2">
        <v>0.99099999999999999</v>
      </c>
      <c r="G160" s="16">
        <f t="shared" si="6"/>
        <v>1.7410810227267894</v>
      </c>
      <c r="H160" s="22">
        <v>3.1E-2</v>
      </c>
      <c r="I160" s="19">
        <v>90</v>
      </c>
      <c r="J160" s="2">
        <v>3.5499999999999997E-2</v>
      </c>
      <c r="K160" s="20">
        <f t="shared" si="11"/>
        <v>5645.8823666920453</v>
      </c>
      <c r="L160" s="23">
        <f t="shared" si="12"/>
        <v>7360.7162808987378</v>
      </c>
      <c r="M160" s="20">
        <f t="shared" si="10"/>
        <v>5490.1822305525056</v>
      </c>
      <c r="N160" s="23">
        <f t="shared" si="13"/>
        <v>7159.9808828256846</v>
      </c>
    </row>
    <row r="161" spans="1:14" x14ac:dyDescent="0.3">
      <c r="A161" s="5">
        <v>45383</v>
      </c>
      <c r="B161" s="7">
        <v>0.98599999999999999</v>
      </c>
      <c r="C161" s="2">
        <v>0.89400000000000002</v>
      </c>
      <c r="D161" s="8">
        <f t="shared" si="7"/>
        <v>1.3450415943817444</v>
      </c>
      <c r="E161" s="7">
        <v>0.98899999999999999</v>
      </c>
      <c r="F161" s="2">
        <v>0.94799999999999995</v>
      </c>
      <c r="G161" s="16">
        <f t="shared" si="6"/>
        <v>1.7219291314767948</v>
      </c>
      <c r="H161" s="22">
        <v>3.1E-2</v>
      </c>
      <c r="I161" s="19">
        <v>90</v>
      </c>
      <c r="J161" s="2">
        <v>3.5499999999999997E-2</v>
      </c>
      <c r="K161" s="20">
        <f t="shared" si="11"/>
        <v>5525.7575994593535</v>
      </c>
      <c r="L161" s="23">
        <f t="shared" si="12"/>
        <v>7205.8461981437904</v>
      </c>
      <c r="M161" s="20">
        <f t="shared" si="10"/>
        <v>5397.5111863672109</v>
      </c>
      <c r="N161" s="23">
        <f t="shared" si="13"/>
        <v>7040.505335754171</v>
      </c>
    </row>
    <row r="162" spans="1:14" x14ac:dyDescent="0.3">
      <c r="A162" s="5">
        <v>45413</v>
      </c>
      <c r="B162" s="7">
        <v>0.98699999999999999</v>
      </c>
      <c r="C162" s="2">
        <v>0.88700000000000001</v>
      </c>
      <c r="D162" s="8">
        <f t="shared" si="7"/>
        <v>1.3275560536547817</v>
      </c>
      <c r="E162" s="7">
        <v>0.98499999999999999</v>
      </c>
      <c r="F162" s="2">
        <v>0.93300000000000005</v>
      </c>
      <c r="G162" s="16">
        <f t="shared" si="6"/>
        <v>1.6961001945046428</v>
      </c>
      <c r="H162" s="22">
        <v>2.8500000000000001E-2</v>
      </c>
      <c r="I162" s="19">
        <v>90</v>
      </c>
      <c r="J162" s="2">
        <v>3.2500000000000001E-2</v>
      </c>
      <c r="K162" s="20">
        <f t="shared" si="11"/>
        <v>5236.74892607941</v>
      </c>
      <c r="L162" s="23">
        <f t="shared" si="12"/>
        <v>6898.1893635198248</v>
      </c>
      <c r="M162" s="20">
        <f t="shared" si="10"/>
        <v>5098.7791346753074</v>
      </c>
      <c r="N162" s="23">
        <f t="shared" si="13"/>
        <v>6718.376071595515</v>
      </c>
    </row>
    <row r="163" spans="1:14" x14ac:dyDescent="0.3">
      <c r="A163" s="5">
        <v>45444</v>
      </c>
      <c r="B163" s="7">
        <v>0.97399999999999998</v>
      </c>
      <c r="C163" s="2">
        <v>0.87</v>
      </c>
      <c r="D163" s="8">
        <f t="shared" ref="D163:D164" si="14">B163*D162</f>
        <v>1.2930395962597574</v>
      </c>
      <c r="E163" s="7">
        <v>0.99099999999999999</v>
      </c>
      <c r="F163" s="2">
        <v>0.92300000000000004</v>
      </c>
      <c r="G163" s="16">
        <f t="shared" ref="G163:G164" si="15">E163*G162</f>
        <v>1.680835292754101</v>
      </c>
      <c r="H163" s="22">
        <v>2.8500000000000001E-2</v>
      </c>
      <c r="I163" s="19">
        <v>90</v>
      </c>
      <c r="J163" s="2">
        <v>3.2500000000000001E-2</v>
      </c>
      <c r="K163" s="20">
        <f t="shared" si="11"/>
        <v>5027.6354175312854</v>
      </c>
      <c r="L163" s="23">
        <f t="shared" si="12"/>
        <v>6625.6558764773672</v>
      </c>
      <c r="M163" s="20">
        <f t="shared" si="10"/>
        <v>5027.6354175312854</v>
      </c>
      <c r="N163" s="23">
        <f t="shared" si="13"/>
        <v>6625.6558764773672</v>
      </c>
    </row>
    <row r="164" spans="1:14" x14ac:dyDescent="0.3">
      <c r="A164" s="5">
        <v>45474</v>
      </c>
      <c r="B164" s="7">
        <v>1</v>
      </c>
      <c r="C164" s="2">
        <v>1</v>
      </c>
      <c r="D164" s="8">
        <f t="shared" si="14"/>
        <v>1.2930395962597574</v>
      </c>
      <c r="E164" s="7">
        <v>1</v>
      </c>
      <c r="F164" s="2">
        <v>0.93300000000000005</v>
      </c>
      <c r="G164" s="16">
        <f t="shared" si="15"/>
        <v>1.680835292754101</v>
      </c>
      <c r="H164" s="22">
        <v>2.8500000000000001E-2</v>
      </c>
      <c r="I164" s="19">
        <v>120</v>
      </c>
      <c r="J164" s="2">
        <v>3.2500000000000001E-2</v>
      </c>
      <c r="K164" s="20">
        <f>-PMT(H164/12,30*12,MIN(I164*10000,1800000*D164/D$164))-PMT(J164/12,30*12,MAX(0,1800000*D164/D$164-600000-I164*10000))</f>
        <v>4962.6886137521906</v>
      </c>
      <c r="L164" s="23">
        <f>-PMT(H164/12,20*12,MIN(I164*10000,1800000*D164/D$164))-PMT(J164/12,20*12,MAX(0,1800000*D164/D$164-600000-I164*10000))</f>
        <v>6565.4247893257734</v>
      </c>
      <c r="M164" s="20">
        <f>-PMT(H164/12,30*12,MIN(I164*10000,1800000*G164/G$164))-PMT(J164/12,30*12,MAX(0,1800000*G164/G$164-600000-I164*10000))</f>
        <v>4962.6886137521906</v>
      </c>
      <c r="N164" s="23">
        <f>-PMT(H164/12,20*12,MIN(I164*10000,1800000*G164/G$164))-PMT(J164/12,20*12,MAX(0,1800000*G164/G$164-600000-I164*10000))</f>
        <v>6565.4247893257734</v>
      </c>
    </row>
    <row r="165" spans="1:14" x14ac:dyDescent="0.3">
      <c r="A165" s="5"/>
      <c r="K165" s="20"/>
      <c r="L165" s="23"/>
      <c r="M165" s="20"/>
      <c r="N165" s="2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Qingchen FU</dc:creator>
  <cp:lastModifiedBy>Qingchen FU</cp:lastModifiedBy>
  <dcterms:created xsi:type="dcterms:W3CDTF">2024-08-04T02:23:00Z</dcterms:created>
  <dcterms:modified xsi:type="dcterms:W3CDTF">2024-08-04T02:45:25Z</dcterms:modified>
</cp:coreProperties>
</file>