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S:\USERS\Florent.UGUET\Projets\Editeur FHX\FHXTools\FHXTools\Data\"/>
    </mc:Choice>
  </mc:AlternateContent>
  <bookViews>
    <workbookView xWindow="0" yWindow="0" windowWidth="25200" windowHeight="11760"/>
  </bookViews>
  <sheets>
    <sheet name="Feuil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N3" i="1"/>
  <c r="J3" i="1"/>
  <c r="K3" i="1" s="1"/>
  <c r="N2" i="1"/>
  <c r="M2" i="1"/>
  <c r="J2" i="1"/>
  <c r="K2" i="1" s="1"/>
  <c r="L2" i="1" s="1"/>
  <c r="O3" i="1" l="1"/>
  <c r="L3" i="1"/>
  <c r="O2" i="1"/>
</calcChain>
</file>

<file path=xl/sharedStrings.xml><?xml version="1.0" encoding="utf-8"?>
<sst xmlns="http://schemas.openxmlformats.org/spreadsheetml/2006/main" count="17" uniqueCount="17">
  <si>
    <t>Base</t>
  </si>
  <si>
    <t>Lecture</t>
  </si>
  <si>
    <t>Structure</t>
  </si>
  <si>
    <t>Classes</t>
  </si>
  <si>
    <t>Valeurs</t>
  </si>
  <si>
    <t>Attributs</t>
  </si>
  <si>
    <t>Nettoyage</t>
  </si>
  <si>
    <t>DEV V13</t>
  </si>
  <si>
    <t>Total ms</t>
  </si>
  <si>
    <t>Total s</t>
  </si>
  <si>
    <t>Total m</t>
  </si>
  <si>
    <t>Taille</t>
  </si>
  <si>
    <t>s par Mo</t>
  </si>
  <si>
    <t>Mo</t>
  </si>
  <si>
    <t>Mc</t>
  </si>
  <si>
    <t>Ko</t>
  </si>
  <si>
    <t>PVDC_P415PML_131017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</si>
</sst>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4"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au1" displayName="Tableau1" ref="A1:O3" totalsRowShown="0">
  <autoFilter ref="A1:O3"/>
  <tableColumns count="15">
    <tableColumn id="1" name="Base"/>
    <tableColumn id="12" name="Taille"/>
    <tableColumn id="16" name="Ko"/>
    <tableColumn id="3" name="Lecture"/>
    <tableColumn id="4" name="Structure"/>
    <tableColumn id="5" name="Classes"/>
    <tableColumn id="6" name="Valeurs"/>
    <tableColumn id="7" name="Attributs"/>
    <tableColumn id="8" name="Nettoyage"/>
    <tableColumn id="9" name="Total ms" dataDxfId="2">
      <calculatedColumnFormula>SUM(Tableau1[[#This Row],[Lecture]:[Nettoyage]])</calculatedColumnFormula>
    </tableColumn>
    <tableColumn id="10" name="Total s" dataDxfId="1">
      <calculatedColumnFormula>Tableau1[[#This Row],[Total ms]]/1000</calculatedColumnFormula>
    </tableColumn>
    <tableColumn id="11" name="Total m" dataDxfId="0">
      <calculatedColumnFormula>Tableau1[[#This Row],[Total s]]/60</calculatedColumnFormula>
    </tableColumn>
    <tableColumn id="14" name="Mc">
      <calculatedColumnFormula>Tableau1[Taille]/1000000</calculatedColumnFormula>
    </tableColumn>
    <tableColumn id="15" name="Mo">
      <calculatedColumnFormula>Tableau1[Ko]/1024</calculatedColumnFormula>
    </tableColumn>
    <tableColumn id="13" name="s par Mo" dataDxfId="3">
      <calculatedColumnFormula>Tableau1[Total s]/Tableau1[Mo]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"/>
  <sheetViews>
    <sheetView tabSelected="1" workbookViewId="0">
      <selection activeCell="H3" sqref="H3"/>
    </sheetView>
  </sheetViews>
  <sheetFormatPr baseColWidth="10" defaultRowHeight="15" x14ac:dyDescent="0.25"/>
  <cols>
    <col min="1" max="1" width="22" bestFit="1" customWidth="1"/>
    <col min="11" max="11" width="12.42578125" customWidth="1"/>
    <col min="17" max="17" width="21.140625" bestFit="1" customWidth="1"/>
  </cols>
  <sheetData>
    <row r="1" spans="1:15" x14ac:dyDescent="0.25">
      <c r="A1" t="s">
        <v>0</v>
      </c>
      <c r="B1" t="s">
        <v>11</v>
      </c>
      <c r="C1" t="s">
        <v>15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8</v>
      </c>
      <c r="K1" t="s">
        <v>9</v>
      </c>
      <c r="L1" t="s">
        <v>10</v>
      </c>
      <c r="M1" t="s">
        <v>14</v>
      </c>
      <c r="N1" t="s">
        <v>13</v>
      </c>
      <c r="O1" t="s">
        <v>12</v>
      </c>
    </row>
    <row r="2" spans="1:15" x14ac:dyDescent="0.25">
      <c r="A2" t="s">
        <v>7</v>
      </c>
      <c r="B2">
        <v>326386441</v>
      </c>
      <c r="C2">
        <v>637297</v>
      </c>
      <c r="D2">
        <v>1634</v>
      </c>
      <c r="E2">
        <v>116213</v>
      </c>
      <c r="F2">
        <v>40999</v>
      </c>
      <c r="G2">
        <v>873</v>
      </c>
      <c r="H2">
        <v>76552</v>
      </c>
      <c r="I2">
        <v>770</v>
      </c>
      <c r="J2">
        <f>SUM(Tableau1[[#This Row],[Lecture]:[Nettoyage]])</f>
        <v>237041</v>
      </c>
      <c r="K2" s="2">
        <f>Tableau1[[#This Row],[Total ms]]/1000</f>
        <v>237.041</v>
      </c>
      <c r="L2" s="2">
        <f>Tableau1[[#This Row],[Total s]]/60</f>
        <v>3.9506833333333331</v>
      </c>
      <c r="M2">
        <f>Tableau1[Taille]/1000000</f>
        <v>326.38644099999999</v>
      </c>
      <c r="N2">
        <f>Tableau1[Ko]/1024</f>
        <v>622.3603515625</v>
      </c>
      <c r="O2" s="1">
        <f>Tableau1[Total s]/Tableau1[Mo]</f>
        <v>0.38087419837218756</v>
      </c>
    </row>
    <row r="3" spans="1:15" x14ac:dyDescent="0.25">
      <c r="A3" t="s">
        <v>16</v>
      </c>
      <c r="B3">
        <v>225189180</v>
      </c>
      <c r="C3">
        <v>439584</v>
      </c>
      <c r="D3">
        <v>1336</v>
      </c>
      <c r="E3">
        <v>80505</v>
      </c>
      <c r="F3">
        <v>56695</v>
      </c>
      <c r="G3">
        <v>569</v>
      </c>
      <c r="J3" s="1">
        <f>SUM(Tableau1[[#This Row],[Lecture]:[Nettoyage]])</f>
        <v>139105</v>
      </c>
      <c r="K3" s="2">
        <f>Tableau1[[#This Row],[Total ms]]/1000</f>
        <v>139.10499999999999</v>
      </c>
      <c r="L3" s="2">
        <f>Tableau1[[#This Row],[Total s]]/60</f>
        <v>2.3184166666666663</v>
      </c>
      <c r="M3">
        <f>Tableau1[Taille]/1000000</f>
        <v>225.18917999999999</v>
      </c>
      <c r="N3">
        <f>Tableau1[Ko]/1024</f>
        <v>429.28125</v>
      </c>
      <c r="O3" s="1">
        <f>Tableau1[Total s]/Tableau1[Mo]</f>
        <v>0.32404163936812985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VINCI Energies</dc:creator>
  <cp:lastModifiedBy>VINCI Energies</cp:lastModifiedBy>
  <dcterms:created xsi:type="dcterms:W3CDTF">2018-09-25T15:16:36Z</dcterms:created>
  <dcterms:modified xsi:type="dcterms:W3CDTF">2018-09-25T15:46:01Z</dcterms:modified>
</cp:coreProperties>
</file>