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13" i="1"/>
  <c r="M16" s="1"/>
  <c r="M5"/>
  <c r="L13" l="1"/>
  <c r="L15" s="1"/>
  <c r="L5"/>
  <c r="C7"/>
  <c r="C13"/>
  <c r="M15" s="1"/>
  <c r="K13"/>
  <c r="J13"/>
  <c r="I13"/>
  <c r="H13"/>
  <c r="G13"/>
  <c r="F13"/>
  <c r="E13"/>
  <c r="D13"/>
  <c r="D16" s="1"/>
  <c r="K5"/>
  <c r="J5"/>
  <c r="I5"/>
  <c r="H5"/>
  <c r="G5"/>
  <c r="F5"/>
  <c r="E5"/>
  <c r="D5"/>
  <c r="L14" l="1"/>
  <c r="F14"/>
  <c r="M14"/>
  <c r="M6"/>
  <c r="M7" s="1"/>
  <c r="M17"/>
  <c r="M18" s="1"/>
  <c r="L6"/>
  <c r="L7" s="1"/>
  <c r="L16"/>
  <c r="L17" s="1"/>
  <c r="L18" s="1"/>
  <c r="D17"/>
  <c r="D18" s="1"/>
  <c r="K14"/>
  <c r="J16"/>
  <c r="J17" s="1"/>
  <c r="J18" s="1"/>
  <c r="E16"/>
  <c r="E17" s="1"/>
  <c r="E18" s="1"/>
  <c r="K16"/>
  <c r="K17" s="1"/>
  <c r="K18" s="1"/>
  <c r="G16"/>
  <c r="G17" s="1"/>
  <c r="G18" s="1"/>
  <c r="H16"/>
  <c r="H17" s="1"/>
  <c r="H18" s="1"/>
  <c r="C16"/>
  <c r="C17" s="1"/>
  <c r="C18" s="1"/>
  <c r="F16"/>
  <c r="F17" s="1"/>
  <c r="F18" s="1"/>
  <c r="I16"/>
  <c r="I17" s="1"/>
  <c r="I18" s="1"/>
  <c r="H15"/>
  <c r="D15"/>
  <c r="C15"/>
  <c r="I15"/>
  <c r="E15"/>
  <c r="J15"/>
  <c r="F15"/>
  <c r="K15"/>
  <c r="G15"/>
  <c r="D14"/>
  <c r="H14"/>
  <c r="G14"/>
  <c r="J14"/>
  <c r="E14"/>
  <c r="I14"/>
  <c r="C14"/>
  <c r="I6"/>
  <c r="I7" s="1"/>
  <c r="K6"/>
  <c r="K7" s="1"/>
  <c r="G6"/>
  <c r="G7" s="1"/>
  <c r="D6"/>
  <c r="D7" s="1"/>
  <c r="H6"/>
  <c r="H7" s="1"/>
  <c r="E6"/>
  <c r="E7" s="1"/>
  <c r="J6"/>
  <c r="J7" s="1"/>
  <c r="F6"/>
  <c r="F7" s="1"/>
</calcChain>
</file>

<file path=xl/sharedStrings.xml><?xml version="1.0" encoding="utf-8"?>
<sst xmlns="http://schemas.openxmlformats.org/spreadsheetml/2006/main" count="37" uniqueCount="23">
  <si>
    <t>Zehnerpotenz</t>
  </si>
  <si>
    <t>Mantisse</t>
  </si>
  <si>
    <t>Merkur</t>
  </si>
  <si>
    <t>Venus</t>
  </si>
  <si>
    <t>Erde</t>
  </si>
  <si>
    <t>Mars</t>
  </si>
  <si>
    <t>Jupiter</t>
  </si>
  <si>
    <t>Saturn</t>
  </si>
  <si>
    <t>Uranus</t>
  </si>
  <si>
    <t>Neptun</t>
  </si>
  <si>
    <t>Sonne</t>
  </si>
  <si>
    <t>10-fache Vergrößerung</t>
  </si>
  <si>
    <t>Entfernung zur Sonne
(Massezentrum)</t>
  </si>
  <si>
    <t>Größe der 
Himmelskörper
(Massezentrum)</t>
  </si>
  <si>
    <t>Pluto</t>
  </si>
  <si>
    <t>Mittlerer Abstand
    in [AE]</t>
  </si>
  <si>
    <t>Mittlerer Abstand
    in Metern [m]</t>
  </si>
  <si>
    <t>Mittlerer Radius
    in Metern [m]</t>
  </si>
  <si>
    <r>
      <t>Mittlerer Radius
    in Erdradien [R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]</t>
    </r>
  </si>
  <si>
    <r>
      <t>Mittlerer Radius
    in Sonnenradien [R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]</t>
    </r>
  </si>
  <si>
    <t>Umfang (U=2·π·r)
    in Metern [m]</t>
  </si>
  <si>
    <t>Umfang (U=2·π·r)
    in [AE]</t>
  </si>
  <si>
    <t>Mond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</si>
</sst>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00\ _€_-;\-* #,##0.0000\ _€_-;_-* &quot;-&quot;??\ _€_-;_-@_-"/>
    <numFmt numFmtId="168" formatCode="_-* #,##0.00000\ _€_-;\-* #,##0.00000\ _€_-;_-* &quot;-&quot;??\ _€_-;_-@_-"/>
    <numFmt numFmtId="169" formatCode="_-* #,##0.000000\ _€_-;\-* #,##0.0000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 applyBorder="1"/>
    <xf numFmtId="166" fontId="0" fillId="0" borderId="0" xfId="1" applyNumberFormat="1" applyFont="1" applyBorder="1"/>
    <xf numFmtId="168" fontId="0" fillId="0" borderId="0" xfId="1" applyNumberFormat="1" applyFont="1" applyBorder="1"/>
    <xf numFmtId="164" fontId="2" fillId="0" borderId="0" xfId="1" applyNumberFormat="1" applyFont="1" applyBorder="1"/>
    <xf numFmtId="166" fontId="2" fillId="0" borderId="0" xfId="1" applyNumberFormat="1" applyFont="1" applyBorder="1"/>
    <xf numFmtId="166" fontId="0" fillId="0" borderId="0" xfId="1" applyNumberFormat="1" applyFont="1" applyBorder="1" applyAlignment="1">
      <alignment horizontal="right" vertical="top"/>
    </xf>
    <xf numFmtId="169" fontId="0" fillId="0" borderId="0" xfId="1" applyNumberFormat="1" applyFont="1" applyBorder="1" applyAlignment="1">
      <alignment horizontal="right" vertical="top"/>
    </xf>
    <xf numFmtId="43" fontId="0" fillId="0" borderId="0" xfId="1" applyNumberFormat="1" applyFont="1" applyBorder="1"/>
    <xf numFmtId="43" fontId="0" fillId="0" borderId="0" xfId="1" applyFont="1" applyBorder="1" applyAlignment="1">
      <alignment horizontal="right" vertical="top"/>
    </xf>
    <xf numFmtId="167" fontId="2" fillId="0" borderId="0" xfId="1" applyNumberFormat="1" applyFont="1" applyBorder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43" fontId="0" fillId="3" borderId="0" xfId="1" applyFont="1" applyFill="1" applyBorder="1"/>
    <xf numFmtId="165" fontId="2" fillId="3" borderId="0" xfId="1" applyNumberFormat="1" applyFont="1" applyFill="1"/>
    <xf numFmtId="0" fontId="0" fillId="2" borderId="3" xfId="0" applyFill="1" applyBorder="1" applyAlignment="1">
      <alignment horizontal="center" vertical="center"/>
    </xf>
    <xf numFmtId="169" fontId="0" fillId="0" borderId="3" xfId="1" applyNumberFormat="1" applyFont="1" applyBorder="1" applyAlignment="1">
      <alignment horizontal="right" vertical="top"/>
    </xf>
    <xf numFmtId="166" fontId="0" fillId="0" borderId="3" xfId="1" applyNumberFormat="1" applyFont="1" applyBorder="1" applyAlignment="1">
      <alignment horizontal="right" vertical="top"/>
    </xf>
    <xf numFmtId="164" fontId="2" fillId="0" borderId="3" xfId="1" applyNumberFormat="1" applyFont="1" applyBorder="1"/>
    <xf numFmtId="43" fontId="0" fillId="0" borderId="3" xfId="1" applyNumberFormat="1" applyFont="1" applyBorder="1"/>
    <xf numFmtId="43" fontId="0" fillId="0" borderId="3" xfId="1" applyFont="1" applyBorder="1" applyAlignment="1">
      <alignment horizontal="right" vertical="top"/>
    </xf>
    <xf numFmtId="43" fontId="0" fillId="0" borderId="3" xfId="1" applyFont="1" applyBorder="1"/>
    <xf numFmtId="168" fontId="0" fillId="0" borderId="3" xfId="1" applyNumberFormat="1" applyFont="1" applyBorder="1"/>
    <xf numFmtId="167" fontId="2" fillId="0" borderId="3" xfId="1" applyNumberFormat="1" applyFont="1" applyBorder="1"/>
  </cellXfs>
  <cellStyles count="2">
    <cellStyle name="Dezimal" xfId="1" builtinId="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"/>
  <sheetViews>
    <sheetView tabSelected="1" topLeftCell="D1" zoomScale="85" zoomScaleNormal="85" workbookViewId="0">
      <selection activeCell="M13" sqref="M13"/>
    </sheetView>
  </sheetViews>
  <sheetFormatPr baseColWidth="10" defaultRowHeight="14.4"/>
  <cols>
    <col min="2" max="2" width="22.77734375" customWidth="1"/>
    <col min="3" max="12" width="19.5546875" customWidth="1"/>
    <col min="13" max="13" width="19.5546875" bestFit="1" customWidth="1"/>
  </cols>
  <sheetData>
    <row r="1" spans="1:13" ht="28.8" customHeight="1">
      <c r="A1" s="24"/>
      <c r="B1" s="25"/>
      <c r="C1" s="26"/>
      <c r="D1" s="27"/>
      <c r="E1" s="27"/>
      <c r="F1" s="27"/>
      <c r="G1" s="27"/>
      <c r="H1" s="27"/>
      <c r="I1" s="27"/>
      <c r="J1" s="27"/>
      <c r="K1" s="27"/>
      <c r="L1" s="27"/>
      <c r="M1" s="24"/>
    </row>
    <row r="2" spans="1:13" ht="31.95" customHeight="1">
      <c r="A2" s="24"/>
      <c r="B2" s="11" t="s">
        <v>12</v>
      </c>
      <c r="C2" s="12" t="s">
        <v>10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14</v>
      </c>
      <c r="M2" s="28" t="s">
        <v>22</v>
      </c>
    </row>
    <row r="3" spans="1:13" ht="31.95" hidden="1" customHeight="1">
      <c r="A3" s="24"/>
      <c r="B3" s="15" t="s">
        <v>1</v>
      </c>
      <c r="C3" s="7">
        <v>0.1</v>
      </c>
      <c r="D3" s="7">
        <v>5.7909050000000004</v>
      </c>
      <c r="E3" s="7">
        <v>1.0820799999999999</v>
      </c>
      <c r="F3" s="7">
        <v>1.49598023</v>
      </c>
      <c r="G3" s="7">
        <v>2.2793920000000001</v>
      </c>
      <c r="H3" s="7">
        <v>7.7829899999999999</v>
      </c>
      <c r="I3" s="7">
        <v>1.429</v>
      </c>
      <c r="J3" s="7">
        <v>2.8750399999999998</v>
      </c>
      <c r="K3" s="7">
        <v>4.5044500000000003</v>
      </c>
      <c r="L3" s="7">
        <v>5.9063800000000004</v>
      </c>
      <c r="M3" s="29">
        <v>3.8439899999999998</v>
      </c>
    </row>
    <row r="4" spans="1:13" ht="31.95" hidden="1" customHeight="1">
      <c r="A4" s="24"/>
      <c r="B4" s="15" t="s">
        <v>0</v>
      </c>
      <c r="C4" s="6">
        <v>0</v>
      </c>
      <c r="D4" s="6">
        <v>10</v>
      </c>
      <c r="E4" s="6">
        <v>11</v>
      </c>
      <c r="F4" s="6">
        <v>11</v>
      </c>
      <c r="G4" s="6">
        <v>11</v>
      </c>
      <c r="H4" s="6">
        <v>11</v>
      </c>
      <c r="I4" s="6">
        <v>12</v>
      </c>
      <c r="J4" s="6">
        <v>12</v>
      </c>
      <c r="K4" s="6">
        <v>12</v>
      </c>
      <c r="L4" s="6">
        <v>12</v>
      </c>
      <c r="M4" s="30">
        <v>8</v>
      </c>
    </row>
    <row r="5" spans="1:13" ht="31.95" customHeight="1">
      <c r="A5" s="24"/>
      <c r="B5" s="16" t="s">
        <v>16</v>
      </c>
      <c r="C5" s="1">
        <v>0</v>
      </c>
      <c r="D5" s="6">
        <f t="shared" ref="D5:M5" si="0">SUM(D3 * POWER(10, D4))</f>
        <v>57909050000.000008</v>
      </c>
      <c r="E5" s="6">
        <f t="shared" si="0"/>
        <v>108208000000</v>
      </c>
      <c r="F5" s="6">
        <f t="shared" si="0"/>
        <v>149598023000</v>
      </c>
      <c r="G5" s="6">
        <f t="shared" si="0"/>
        <v>227939200000</v>
      </c>
      <c r="H5" s="6">
        <f t="shared" si="0"/>
        <v>778299000000</v>
      </c>
      <c r="I5" s="6">
        <f t="shared" si="0"/>
        <v>1429000000000</v>
      </c>
      <c r="J5" s="6">
        <f t="shared" si="0"/>
        <v>2875040000000</v>
      </c>
      <c r="K5" s="6">
        <f t="shared" si="0"/>
        <v>4504450000000</v>
      </c>
      <c r="L5" s="6">
        <f t="shared" si="0"/>
        <v>5906380000000</v>
      </c>
      <c r="M5" s="30">
        <f t="shared" si="0"/>
        <v>384399000</v>
      </c>
    </row>
    <row r="6" spans="1:13" ht="31.95" customHeight="1">
      <c r="A6" s="24"/>
      <c r="B6" s="17" t="s">
        <v>15</v>
      </c>
      <c r="C6" s="1">
        <v>0</v>
      </c>
      <c r="D6" s="4">
        <f t="shared" ref="D6:M6" si="1">SUM(D5/$F$5)</f>
        <v>0.38709769580310566</v>
      </c>
      <c r="E6" s="4">
        <f t="shared" si="1"/>
        <v>0.72332506693621212</v>
      </c>
      <c r="F6" s="5">
        <f t="shared" si="1"/>
        <v>1</v>
      </c>
      <c r="G6" s="4">
        <f t="shared" si="1"/>
        <v>1.5236778897806691</v>
      </c>
      <c r="H6" s="4">
        <f t="shared" si="1"/>
        <v>5.2026021760996137</v>
      </c>
      <c r="I6" s="4">
        <f t="shared" si="1"/>
        <v>9.5522652729174098</v>
      </c>
      <c r="J6" s="4">
        <f t="shared" si="1"/>
        <v>19.218435794435599</v>
      </c>
      <c r="K6" s="4">
        <f t="shared" si="1"/>
        <v>30.110357808672379</v>
      </c>
      <c r="L6" s="4">
        <f t="shared" si="1"/>
        <v>39.48167149241003</v>
      </c>
      <c r="M6" s="31">
        <f t="shared" si="1"/>
        <v>2.5695459892541494E-3</v>
      </c>
    </row>
    <row r="7" spans="1:13" ht="31.95" customHeight="1">
      <c r="A7" s="24"/>
      <c r="B7" s="18" t="s">
        <v>11</v>
      </c>
      <c r="C7" s="1">
        <f>SUM(C6*10)</f>
        <v>0</v>
      </c>
      <c r="D7" s="8">
        <f>SUM(10*D6)</f>
        <v>3.8709769580310565</v>
      </c>
      <c r="E7" s="8">
        <f t="shared" ref="E7:K7" si="2">SUM(10*E6)</f>
        <v>7.2332506693621212</v>
      </c>
      <c r="F7" s="2">
        <f t="shared" si="2"/>
        <v>10</v>
      </c>
      <c r="G7" s="8">
        <f t="shared" si="2"/>
        <v>15.23677889780669</v>
      </c>
      <c r="H7" s="8">
        <f t="shared" si="2"/>
        <v>52.026021760996137</v>
      </c>
      <c r="I7" s="8">
        <f t="shared" si="2"/>
        <v>95.522652729174098</v>
      </c>
      <c r="J7" s="8">
        <f t="shared" si="2"/>
        <v>192.18435794435601</v>
      </c>
      <c r="K7" s="8">
        <f t="shared" si="2"/>
        <v>301.10357808672381</v>
      </c>
      <c r="L7" s="8">
        <f t="shared" ref="L7:M7" si="3">SUM(10*L6)</f>
        <v>394.81671492410032</v>
      </c>
      <c r="M7" s="32">
        <f t="shared" si="3"/>
        <v>2.5695459892541496E-2</v>
      </c>
    </row>
    <row r="8" spans="1:13" ht="28.8" customHeight="1">
      <c r="A8" s="24"/>
      <c r="B8" s="25"/>
      <c r="C8" s="26"/>
      <c r="D8" s="27"/>
      <c r="E8" s="27"/>
      <c r="F8" s="27"/>
      <c r="G8" s="27"/>
      <c r="H8" s="27"/>
      <c r="I8" s="27"/>
      <c r="J8" s="27"/>
      <c r="K8" s="27"/>
      <c r="L8" s="27"/>
      <c r="M8" s="24"/>
    </row>
    <row r="9" spans="1:13" ht="28.8" customHeight="1">
      <c r="A9" s="24"/>
      <c r="B9" s="25"/>
      <c r="C9" s="26"/>
      <c r="D9" s="27"/>
      <c r="E9" s="27"/>
      <c r="F9" s="27"/>
      <c r="G9" s="27"/>
      <c r="H9" s="27"/>
      <c r="I9" s="27"/>
      <c r="J9" s="27"/>
      <c r="K9" s="27"/>
      <c r="L9" s="27"/>
      <c r="M9" s="24"/>
    </row>
    <row r="10" spans="1:13" ht="28.8" customHeight="1" thickBot="1">
      <c r="A10" s="24"/>
      <c r="B10" s="11" t="s">
        <v>13</v>
      </c>
      <c r="C10" s="22" t="s">
        <v>10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13" t="s">
        <v>14</v>
      </c>
      <c r="M10" s="28" t="s">
        <v>22</v>
      </c>
    </row>
    <row r="11" spans="1:13" ht="28.8" customHeight="1">
      <c r="A11" s="24"/>
      <c r="B11" s="20" t="s">
        <v>1</v>
      </c>
      <c r="C11" s="7">
        <v>6.9569999999999999</v>
      </c>
      <c r="D11" s="7">
        <v>2.4397000000000002</v>
      </c>
      <c r="E11" s="7">
        <v>6.0518000000000001</v>
      </c>
      <c r="F11" s="7">
        <v>6.3710000000000004</v>
      </c>
      <c r="G11" s="7">
        <v>3.3895</v>
      </c>
      <c r="H11" s="7">
        <v>6.9911000000000003</v>
      </c>
      <c r="I11" s="7">
        <v>5.8231999999999999</v>
      </c>
      <c r="J11" s="7">
        <v>2.5362</v>
      </c>
      <c r="K11" s="7">
        <v>2.4622000000000002</v>
      </c>
      <c r="L11" s="7">
        <v>1.1870000000000001</v>
      </c>
      <c r="M11" s="29">
        <v>1.7371000000000001</v>
      </c>
    </row>
    <row r="12" spans="1:13" ht="28.8" customHeight="1" thickBot="1">
      <c r="A12" s="24"/>
      <c r="B12" s="21" t="s">
        <v>0</v>
      </c>
      <c r="C12" s="6">
        <v>8</v>
      </c>
      <c r="D12" s="6">
        <v>6</v>
      </c>
      <c r="E12" s="6">
        <v>6</v>
      </c>
      <c r="F12" s="6">
        <v>6</v>
      </c>
      <c r="G12" s="6">
        <v>6</v>
      </c>
      <c r="H12" s="6">
        <v>7</v>
      </c>
      <c r="I12" s="6">
        <v>7</v>
      </c>
      <c r="J12" s="6">
        <v>7</v>
      </c>
      <c r="K12" s="6">
        <v>7</v>
      </c>
      <c r="L12" s="6">
        <v>6</v>
      </c>
      <c r="M12" s="30">
        <v>6</v>
      </c>
    </row>
    <row r="13" spans="1:13" ht="28.8" customHeight="1">
      <c r="A13" s="24"/>
      <c r="B13" s="14" t="s">
        <v>17</v>
      </c>
      <c r="C13" s="9">
        <f t="shared" ref="C13:M13" si="4">SUM(C11 * POWER(10, C12))</f>
        <v>695700000</v>
      </c>
      <c r="D13" s="9">
        <f t="shared" si="4"/>
        <v>2439700</v>
      </c>
      <c r="E13" s="9">
        <f t="shared" si="4"/>
        <v>6051800</v>
      </c>
      <c r="F13" s="9">
        <f t="shared" si="4"/>
        <v>6371000</v>
      </c>
      <c r="G13" s="9">
        <f t="shared" si="4"/>
        <v>3389500</v>
      </c>
      <c r="H13" s="9">
        <f t="shared" si="4"/>
        <v>69911000</v>
      </c>
      <c r="I13" s="9">
        <f t="shared" si="4"/>
        <v>58232000</v>
      </c>
      <c r="J13" s="9">
        <f t="shared" si="4"/>
        <v>25362000</v>
      </c>
      <c r="K13" s="9">
        <f t="shared" si="4"/>
        <v>24622000</v>
      </c>
      <c r="L13" s="9">
        <f t="shared" si="4"/>
        <v>1187000</v>
      </c>
      <c r="M13" s="33">
        <f t="shared" si="4"/>
        <v>1737100</v>
      </c>
    </row>
    <row r="14" spans="1:13" ht="28.8" customHeight="1">
      <c r="A14" s="24"/>
      <c r="B14" s="14" t="s">
        <v>18</v>
      </c>
      <c r="C14" s="1">
        <f t="shared" ref="C14:M14" si="5">SUM(C13/$F$13)</f>
        <v>109.1979281117564</v>
      </c>
      <c r="D14" s="1">
        <f t="shared" si="5"/>
        <v>0.38293831423638364</v>
      </c>
      <c r="E14" s="1">
        <f t="shared" si="5"/>
        <v>0.94989797520012553</v>
      </c>
      <c r="F14" s="2">
        <f t="shared" si="5"/>
        <v>1</v>
      </c>
      <c r="G14" s="1">
        <f t="shared" si="5"/>
        <v>0.53202009103751369</v>
      </c>
      <c r="H14" s="1">
        <f t="shared" si="5"/>
        <v>10.973316590802073</v>
      </c>
      <c r="I14" s="1">
        <f t="shared" si="5"/>
        <v>9.1401663789044107</v>
      </c>
      <c r="J14" s="1">
        <f t="shared" si="5"/>
        <v>3.9808507298697222</v>
      </c>
      <c r="K14" s="1">
        <f t="shared" si="5"/>
        <v>3.864699419243447</v>
      </c>
      <c r="L14" s="1">
        <f t="shared" si="5"/>
        <v>0.18631298069376864</v>
      </c>
      <c r="M14" s="34">
        <f t="shared" si="5"/>
        <v>0.27265735363365251</v>
      </c>
    </row>
    <row r="15" spans="1:13" ht="28.8" customHeight="1">
      <c r="A15" s="24"/>
      <c r="B15" s="14" t="s">
        <v>19</v>
      </c>
      <c r="C15" s="2">
        <f t="shared" ref="C15:K15" si="6">SUM(C13/$C$13)</f>
        <v>1</v>
      </c>
      <c r="D15" s="1">
        <f t="shared" si="6"/>
        <v>3.5068276555986775E-3</v>
      </c>
      <c r="E15" s="1">
        <f t="shared" si="6"/>
        <v>8.6988644530688521E-3</v>
      </c>
      <c r="F15" s="1">
        <f t="shared" si="6"/>
        <v>9.1576829092999863E-3</v>
      </c>
      <c r="G15" s="1">
        <f t="shared" si="6"/>
        <v>4.8720712950984617E-3</v>
      </c>
      <c r="H15" s="1">
        <f t="shared" si="6"/>
        <v>0.10049015380192612</v>
      </c>
      <c r="I15" s="1">
        <f t="shared" si="6"/>
        <v>8.3702745436251252E-2</v>
      </c>
      <c r="J15" s="1">
        <f t="shared" si="6"/>
        <v>3.645536869340233E-2</v>
      </c>
      <c r="K15" s="1">
        <f t="shared" si="6"/>
        <v>3.5391691821187295E-2</v>
      </c>
      <c r="L15" s="1">
        <f t="shared" ref="L15:M15" si="7">SUM(L13/$C$13)</f>
        <v>1.7061951990800632E-3</v>
      </c>
      <c r="M15" s="34">
        <f t="shared" si="7"/>
        <v>2.4969095874658618E-3</v>
      </c>
    </row>
    <row r="16" spans="1:13" ht="28.8" customHeight="1">
      <c r="A16" s="24"/>
      <c r="B16" s="14" t="s">
        <v>20</v>
      </c>
      <c r="C16" s="1">
        <f t="shared" ref="C16:K16" si="8">SUM(2*PI()*C13)</f>
        <v>4371212018.2048378</v>
      </c>
      <c r="D16" s="1">
        <f t="shared" si="8"/>
        <v>15329087.193926036</v>
      </c>
      <c r="E16" s="1">
        <f t="shared" si="8"/>
        <v>38024580.84198942</v>
      </c>
      <c r="F16" s="1">
        <f t="shared" si="8"/>
        <v>40030173.592041142</v>
      </c>
      <c r="G16" s="1">
        <f t="shared" si="8"/>
        <v>21296856.598685209</v>
      </c>
      <c r="H16" s="1">
        <f t="shared" si="8"/>
        <v>439263768.01023203</v>
      </c>
      <c r="I16" s="1">
        <f t="shared" si="8"/>
        <v>365882446.80768168</v>
      </c>
      <c r="J16" s="1">
        <f t="shared" si="8"/>
        <v>159354145.76068866</v>
      </c>
      <c r="K16" s="1">
        <f t="shared" si="8"/>
        <v>154704588.63337576</v>
      </c>
      <c r="L16" s="1">
        <f t="shared" ref="L16:M16" si="9">SUM(2*PI()*L13)</f>
        <v>7458140.9596221689</v>
      </c>
      <c r="M16" s="34">
        <f t="shared" si="9"/>
        <v>10914521.19710166</v>
      </c>
    </row>
    <row r="17" spans="1:13" ht="28.8" customHeight="1">
      <c r="A17" s="24"/>
      <c r="B17" s="14" t="s">
        <v>21</v>
      </c>
      <c r="C17" s="3">
        <f t="shared" ref="C17:M17" si="10">SUM(C16/$F$5)</f>
        <v>2.9219717818094681E-2</v>
      </c>
      <c r="D17" s="3">
        <f t="shared" si="10"/>
        <v>1.0246851453328388E-4</v>
      </c>
      <c r="E17" s="3">
        <f t="shared" si="10"/>
        <v>2.5417836465652636E-4</v>
      </c>
      <c r="F17" s="3">
        <f t="shared" si="10"/>
        <v>2.6758491047733395E-4</v>
      </c>
      <c r="G17" s="3">
        <f t="shared" si="10"/>
        <v>1.4236054843241617E-4</v>
      </c>
      <c r="H17" s="3">
        <f t="shared" si="10"/>
        <v>2.9362939375892154E-3</v>
      </c>
      <c r="I17" s="3">
        <f t="shared" si="10"/>
        <v>2.4457706022470741E-3</v>
      </c>
      <c r="J17" s="3">
        <f t="shared" si="10"/>
        <v>1.065215586175819E-3</v>
      </c>
      <c r="K17" s="3">
        <f t="shared" si="10"/>
        <v>1.0341352481200621E-3</v>
      </c>
      <c r="L17" s="3">
        <f t="shared" si="10"/>
        <v>4.9854542259707325E-5</v>
      </c>
      <c r="M17" s="35">
        <f t="shared" si="10"/>
        <v>7.2958993563047687E-5</v>
      </c>
    </row>
    <row r="18" spans="1:13" ht="28.8" customHeight="1">
      <c r="A18" s="24"/>
      <c r="B18" s="19" t="s">
        <v>11</v>
      </c>
      <c r="C18" s="10">
        <f>SUM(10*C17)</f>
        <v>0.29219717818094681</v>
      </c>
      <c r="D18" s="10">
        <f t="shared" ref="D18:K18" si="11">SUM(10*D17)</f>
        <v>1.0246851453328389E-3</v>
      </c>
      <c r="E18" s="10">
        <f t="shared" si="11"/>
        <v>2.5417836465652637E-3</v>
      </c>
      <c r="F18" s="10">
        <f t="shared" si="11"/>
        <v>2.6758491047733394E-3</v>
      </c>
      <c r="G18" s="10">
        <f t="shared" si="11"/>
        <v>1.4236054843241616E-3</v>
      </c>
      <c r="H18" s="10">
        <f t="shared" si="11"/>
        <v>2.9362939375892155E-2</v>
      </c>
      <c r="I18" s="10">
        <f t="shared" si="11"/>
        <v>2.4457706022470743E-2</v>
      </c>
      <c r="J18" s="10">
        <f t="shared" si="11"/>
        <v>1.0652155861758191E-2</v>
      </c>
      <c r="K18" s="10">
        <f t="shared" si="11"/>
        <v>1.0341352481200621E-2</v>
      </c>
      <c r="L18" s="10">
        <f t="shared" ref="L18:M18" si="12">SUM(10*L17)</f>
        <v>4.985454225970732E-4</v>
      </c>
      <c r="M18" s="36">
        <f t="shared" si="12"/>
        <v>7.2958993563047685E-4</v>
      </c>
    </row>
    <row r="19" spans="1:13" ht="28.8" customHeight="1">
      <c r="A19" s="24"/>
      <c r="B19" s="25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2017-04-15T07:58:18Z</dcterms:created>
  <dcterms:modified xsi:type="dcterms:W3CDTF">2017-04-30T16:30:37Z</dcterms:modified>
</cp:coreProperties>
</file>