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<sst xmlns="http://schemas.openxmlformats.org/spreadsheetml/2006/main" count="68" uniqueCount="18">
  <si>
    <t>Time</t>
  </si>
  <si>
    <t>Group</t>
  </si>
  <si>
    <t>Sample 1</t>
  </si>
  <si>
    <t>Sample 2</t>
  </si>
  <si>
    <t>Sample 3</t>
  </si>
  <si>
    <t>Corrected Data 1
(-YPD)*dilution ratio</t>
  </si>
  <si>
    <t>Corrected Data 2
(-YPD)*dilution ratio</t>
  </si>
  <si>
    <t>Corrected Data 3
(-YPD)*dilution ratio</t>
  </si>
  <si>
    <t>Cell Count 1
(×10^6)</t>
  </si>
  <si>
    <t>Cell Count 2
(×10^6)</t>
  </si>
  <si>
    <t>Cell Count 3
(×10^6)</t>
  </si>
  <si>
    <t>Mean</t>
  </si>
  <si>
    <t>SD</t>
  </si>
  <si>
    <t>BY4741</t>
  </si>
  <si>
    <t>pTDH3-EMSfp383</t>
  </si>
  <si>
    <t>pSTM1-EMSfp499</t>
  </si>
  <si>
    <t>pRNR2-EMSfp383</t>
  </si>
  <si>
    <t xml:space="preserve">* Because the low OD value of the initial value(Time 0), no dilution was perform to avoid amplifying calculating error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</si>
</sst>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2">
    <font>
      <sz val="11"/>
      <color theme="1"/>
      <name val="宋体"/>
      <charset val="134"/>
      <scheme val="minor"/>
    </font>
    <font>
      <b/>
      <sz val="10.5"/>
      <color rgb="FF000000"/>
      <name val="Segoe UI"/>
      <charset val="134"/>
    </font>
    <font>
      <sz val="10.5"/>
      <color rgb="FF000000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F0F0F0"/>
      </bottom>
      <diagonal/>
    </border>
    <border>
      <left/>
      <right/>
      <top/>
      <bottom style="medium">
        <color rgb="FFF0F0F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176" fontId="2" fillId="2" borderId="2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7"/>
  <sheetViews>
    <sheetView tabSelected="1" zoomScale="85" zoomScaleNormal="85" workbookViewId="0">
      <selection activeCell="N16" sqref="N16"/>
    </sheetView>
  </sheetViews>
  <sheetFormatPr defaultColWidth="8.72727272727273" defaultRowHeight="14"/>
  <cols>
    <col min="1" max="1" width="7.15454545454545" style="1" customWidth="1"/>
    <col min="2" max="2" width="16.2727272727273" style="1" customWidth="1"/>
    <col min="3" max="5" width="8.81818181818182" style="1" customWidth="1"/>
    <col min="6" max="8" width="19.2727272727273" style="1" customWidth="1"/>
    <col min="9" max="11" width="11.5454545454545" style="1" customWidth="1"/>
    <col min="12" max="13" width="12.8181818181818" style="1" customWidth="1"/>
    <col min="14" max="16384" width="8.72727272727273" style="1"/>
  </cols>
  <sheetData>
    <row r="1" s="1" customFormat="1" ht="34.75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8.5" spans="1:13">
      <c r="A2" s="3">
        <v>0</v>
      </c>
      <c r="B2" s="3" t="s">
        <v>13</v>
      </c>
      <c r="C2" s="4">
        <v>0.091</v>
      </c>
      <c r="D2" s="4">
        <v>0.086</v>
      </c>
      <c r="E2" s="4">
        <v>0.091</v>
      </c>
      <c r="F2" s="4">
        <f>C2-0.06</f>
        <v>0.031</v>
      </c>
      <c r="G2" s="4">
        <f>D2-0.06</f>
        <v>0.026</v>
      </c>
      <c r="H2" s="4">
        <f>E2-0.06</f>
        <v>0.031</v>
      </c>
      <c r="I2" s="7">
        <f>F2*100</f>
        <v>3.1</v>
      </c>
      <c r="J2" s="7">
        <f>G2*100</f>
        <v>2.6</v>
      </c>
      <c r="K2" s="7">
        <f>H2*100</f>
        <v>3.1</v>
      </c>
      <c r="L2" s="4">
        <f>AVERAGE(I2:K2)</f>
        <v>2.93333333333333</v>
      </c>
      <c r="M2" s="4">
        <f>STDEV(I2:K2)</f>
        <v>0.288675134594813</v>
      </c>
    </row>
    <row r="3" s="1" customFormat="1" ht="17.75" spans="1:13">
      <c r="A3" s="3">
        <v>1</v>
      </c>
      <c r="B3" s="3" t="s">
        <v>13</v>
      </c>
      <c r="C3" s="4">
        <v>0.051</v>
      </c>
      <c r="D3" s="4">
        <v>0.054</v>
      </c>
      <c r="E3" s="4">
        <v>0.049</v>
      </c>
      <c r="F3" s="4">
        <f t="shared" ref="F3:F34" si="0">(C3-0.012)*5</f>
        <v>0.195</v>
      </c>
      <c r="G3" s="4">
        <f t="shared" ref="G2:G55" si="1">(D3-0.012)*5</f>
        <v>0.21</v>
      </c>
      <c r="H3" s="4">
        <f t="shared" ref="H2:H55" si="2">(E3-0.012)*5</f>
        <v>0.185</v>
      </c>
      <c r="I3" s="7">
        <f t="shared" ref="I3:I34" si="3">F3*100</f>
        <v>19.5</v>
      </c>
      <c r="J3" s="7">
        <f t="shared" ref="J3:J34" si="4">G3*100</f>
        <v>21</v>
      </c>
      <c r="K3" s="7">
        <f t="shared" ref="K3:K34" si="5">H3*100</f>
        <v>18.5</v>
      </c>
      <c r="L3" s="4">
        <f t="shared" ref="L3:L34" si="6">AVERAGE(I3:K3)</f>
        <v>19.6666666666667</v>
      </c>
      <c r="M3" s="4">
        <f t="shared" ref="M3:M34" si="7">STDEV(I3:K3)</f>
        <v>1.25830573921179</v>
      </c>
    </row>
    <row r="4" s="1" customFormat="1" ht="17.75" spans="1:13">
      <c r="A4" s="5">
        <v>2</v>
      </c>
      <c r="B4" s="3" t="s">
        <v>13</v>
      </c>
      <c r="C4" s="4">
        <v>0.067</v>
      </c>
      <c r="D4" s="4">
        <v>0.063</v>
      </c>
      <c r="E4" s="4">
        <v>0.064</v>
      </c>
      <c r="F4" s="4">
        <f t="shared" si="0"/>
        <v>0.275</v>
      </c>
      <c r="G4" s="4">
        <f t="shared" si="1"/>
        <v>0.255</v>
      </c>
      <c r="H4" s="4">
        <f t="shared" si="2"/>
        <v>0.26</v>
      </c>
      <c r="I4" s="7">
        <f t="shared" si="3"/>
        <v>27.5</v>
      </c>
      <c r="J4" s="7">
        <f t="shared" si="4"/>
        <v>25.5</v>
      </c>
      <c r="K4" s="7">
        <f t="shared" si="5"/>
        <v>26</v>
      </c>
      <c r="L4" s="4">
        <f t="shared" si="6"/>
        <v>26.3333333333333</v>
      </c>
      <c r="M4" s="4">
        <f t="shared" si="7"/>
        <v>1.04083299973307</v>
      </c>
    </row>
    <row r="5" s="1" customFormat="1" ht="17.75" spans="1:13">
      <c r="A5" s="3">
        <v>3</v>
      </c>
      <c r="B5" s="3" t="s">
        <v>13</v>
      </c>
      <c r="C5" s="4">
        <v>0.119</v>
      </c>
      <c r="D5" s="4">
        <v>0.124</v>
      </c>
      <c r="E5" s="4">
        <v>0.123</v>
      </c>
      <c r="F5" s="4">
        <f t="shared" si="0"/>
        <v>0.535</v>
      </c>
      <c r="G5" s="4">
        <f t="shared" si="1"/>
        <v>0.56</v>
      </c>
      <c r="H5" s="4">
        <f t="shared" si="2"/>
        <v>0.555</v>
      </c>
      <c r="I5" s="7">
        <f t="shared" si="3"/>
        <v>53.5</v>
      </c>
      <c r="J5" s="7">
        <f t="shared" si="4"/>
        <v>56</v>
      </c>
      <c r="K5" s="7">
        <f t="shared" si="5"/>
        <v>55.5</v>
      </c>
      <c r="L5" s="4">
        <f t="shared" si="6"/>
        <v>55</v>
      </c>
      <c r="M5" s="4">
        <f t="shared" si="7"/>
        <v>1.3228756555323</v>
      </c>
    </row>
    <row r="6" s="1" customFormat="1" ht="17.75" spans="1:13">
      <c r="A6" s="3">
        <v>4</v>
      </c>
      <c r="B6" s="3" t="s">
        <v>13</v>
      </c>
      <c r="C6" s="4">
        <v>0.17</v>
      </c>
      <c r="D6" s="4">
        <v>0.176</v>
      </c>
      <c r="E6" s="4">
        <v>0.173</v>
      </c>
      <c r="F6" s="4">
        <f t="shared" si="0"/>
        <v>0.79</v>
      </c>
      <c r="G6" s="4">
        <f t="shared" si="1"/>
        <v>0.82</v>
      </c>
      <c r="H6" s="4">
        <f t="shared" si="2"/>
        <v>0.805</v>
      </c>
      <c r="I6" s="7">
        <f t="shared" si="3"/>
        <v>79</v>
      </c>
      <c r="J6" s="7">
        <f t="shared" si="4"/>
        <v>82</v>
      </c>
      <c r="K6" s="7">
        <f t="shared" si="5"/>
        <v>80.5</v>
      </c>
      <c r="L6" s="4">
        <f t="shared" si="6"/>
        <v>80.5</v>
      </c>
      <c r="M6" s="4">
        <f t="shared" si="7"/>
        <v>1.49999999999999</v>
      </c>
    </row>
    <row r="7" s="1" customFormat="1" ht="17.75" spans="1:13">
      <c r="A7" s="5">
        <v>5</v>
      </c>
      <c r="B7" s="3" t="s">
        <v>13</v>
      </c>
      <c r="C7" s="4">
        <v>0.259</v>
      </c>
      <c r="D7" s="4">
        <v>0.263</v>
      </c>
      <c r="E7" s="4">
        <v>0.264</v>
      </c>
      <c r="F7" s="4">
        <f t="shared" si="0"/>
        <v>1.235</v>
      </c>
      <c r="G7" s="4">
        <f t="shared" si="1"/>
        <v>1.255</v>
      </c>
      <c r="H7" s="4">
        <f t="shared" si="2"/>
        <v>1.26</v>
      </c>
      <c r="I7" s="7">
        <f t="shared" si="3"/>
        <v>123.5</v>
      </c>
      <c r="J7" s="7">
        <f t="shared" si="4"/>
        <v>125.5</v>
      </c>
      <c r="K7" s="7">
        <f t="shared" si="5"/>
        <v>126</v>
      </c>
      <c r="L7" s="4">
        <f t="shared" si="6"/>
        <v>125</v>
      </c>
      <c r="M7" s="4">
        <f t="shared" si="7"/>
        <v>1.3228756555323</v>
      </c>
    </row>
    <row r="8" s="1" customFormat="1" ht="17.75" spans="1:13">
      <c r="A8" s="3">
        <v>6</v>
      </c>
      <c r="B8" s="3" t="s">
        <v>13</v>
      </c>
      <c r="C8" s="4">
        <v>0.459</v>
      </c>
      <c r="D8" s="4">
        <v>0.48</v>
      </c>
      <c r="E8" s="4">
        <v>0.46</v>
      </c>
      <c r="F8" s="4">
        <f t="shared" si="0"/>
        <v>2.235</v>
      </c>
      <c r="G8" s="4">
        <f t="shared" si="1"/>
        <v>2.34</v>
      </c>
      <c r="H8" s="4">
        <f t="shared" si="2"/>
        <v>2.24</v>
      </c>
      <c r="I8" s="7">
        <f t="shared" si="3"/>
        <v>223.5</v>
      </c>
      <c r="J8" s="7">
        <f t="shared" si="4"/>
        <v>234</v>
      </c>
      <c r="K8" s="7">
        <f t="shared" si="5"/>
        <v>224</v>
      </c>
      <c r="L8" s="4">
        <f t="shared" si="6"/>
        <v>227.166666666667</v>
      </c>
      <c r="M8" s="4">
        <f t="shared" si="7"/>
        <v>5.92311854797228</v>
      </c>
    </row>
    <row r="9" s="1" customFormat="1" ht="17.75" spans="1:13">
      <c r="A9" s="3">
        <v>7</v>
      </c>
      <c r="B9" s="3" t="s">
        <v>13</v>
      </c>
      <c r="C9" s="4">
        <v>0.516</v>
      </c>
      <c r="D9" s="4">
        <v>0.542</v>
      </c>
      <c r="E9" s="4">
        <v>0.537</v>
      </c>
      <c r="F9" s="4">
        <f t="shared" si="0"/>
        <v>2.52</v>
      </c>
      <c r="G9" s="4">
        <f t="shared" si="1"/>
        <v>2.65</v>
      </c>
      <c r="H9" s="4">
        <f t="shared" si="2"/>
        <v>2.625</v>
      </c>
      <c r="I9" s="7">
        <f t="shared" si="3"/>
        <v>252</v>
      </c>
      <c r="J9" s="7">
        <f t="shared" si="4"/>
        <v>265</v>
      </c>
      <c r="K9" s="7">
        <f t="shared" si="5"/>
        <v>262.5</v>
      </c>
      <c r="L9" s="4">
        <f t="shared" si="6"/>
        <v>259.833333333333</v>
      </c>
      <c r="M9" s="4">
        <f t="shared" si="7"/>
        <v>6.89806736219165</v>
      </c>
    </row>
    <row r="10" s="1" customFormat="1" ht="17.75" spans="1:13">
      <c r="A10" s="5">
        <v>8</v>
      </c>
      <c r="B10" s="3" t="s">
        <v>13</v>
      </c>
      <c r="C10" s="4">
        <v>0.634</v>
      </c>
      <c r="D10" s="4">
        <v>0.629</v>
      </c>
      <c r="E10" s="4">
        <v>0.632</v>
      </c>
      <c r="F10" s="4">
        <f t="shared" si="0"/>
        <v>3.11</v>
      </c>
      <c r="G10" s="4">
        <f t="shared" si="1"/>
        <v>3.085</v>
      </c>
      <c r="H10" s="4">
        <f t="shared" si="2"/>
        <v>3.1</v>
      </c>
      <c r="I10" s="7">
        <f t="shared" si="3"/>
        <v>311</v>
      </c>
      <c r="J10" s="7">
        <f t="shared" si="4"/>
        <v>308.5</v>
      </c>
      <c r="K10" s="7">
        <f t="shared" si="5"/>
        <v>310</v>
      </c>
      <c r="L10" s="4">
        <f t="shared" si="6"/>
        <v>309.833333333333</v>
      </c>
      <c r="M10" s="4">
        <f t="shared" si="7"/>
        <v>1.25830573921179</v>
      </c>
    </row>
    <row r="11" s="1" customFormat="1" ht="17.75" spans="1:13">
      <c r="A11" s="3">
        <v>9</v>
      </c>
      <c r="B11" s="3" t="s">
        <v>13</v>
      </c>
      <c r="C11" s="4">
        <v>0.754</v>
      </c>
      <c r="D11" s="4">
        <v>0.682</v>
      </c>
      <c r="E11" s="4">
        <v>0.682</v>
      </c>
      <c r="F11" s="4">
        <f t="shared" si="0"/>
        <v>3.71</v>
      </c>
      <c r="G11" s="4">
        <f t="shared" si="1"/>
        <v>3.35</v>
      </c>
      <c r="H11" s="4">
        <f t="shared" si="2"/>
        <v>3.35</v>
      </c>
      <c r="I11" s="7">
        <f t="shared" si="3"/>
        <v>371</v>
      </c>
      <c r="J11" s="7">
        <f t="shared" si="4"/>
        <v>335</v>
      </c>
      <c r="K11" s="7">
        <f t="shared" si="5"/>
        <v>335</v>
      </c>
      <c r="L11" s="4">
        <f t="shared" si="6"/>
        <v>347</v>
      </c>
      <c r="M11" s="4">
        <f t="shared" si="7"/>
        <v>20.7846096908265</v>
      </c>
    </row>
    <row r="12" s="1" customFormat="1" ht="17.75" spans="1:13">
      <c r="A12" s="3">
        <v>10</v>
      </c>
      <c r="B12" s="3" t="s">
        <v>13</v>
      </c>
      <c r="C12" s="4">
        <v>0.69</v>
      </c>
      <c r="D12" s="4">
        <v>0.692</v>
      </c>
      <c r="E12" s="4">
        <v>0.709</v>
      </c>
      <c r="F12" s="4">
        <f t="shared" si="0"/>
        <v>3.39</v>
      </c>
      <c r="G12" s="4">
        <f t="shared" si="1"/>
        <v>3.4</v>
      </c>
      <c r="H12" s="4">
        <f t="shared" si="2"/>
        <v>3.485</v>
      </c>
      <c r="I12" s="7">
        <f t="shared" si="3"/>
        <v>339</v>
      </c>
      <c r="J12" s="7">
        <f t="shared" si="4"/>
        <v>340</v>
      </c>
      <c r="K12" s="7">
        <f t="shared" si="5"/>
        <v>348.5</v>
      </c>
      <c r="L12" s="4">
        <f t="shared" si="6"/>
        <v>342.5</v>
      </c>
      <c r="M12" s="4">
        <f t="shared" si="7"/>
        <v>5.22015325445531</v>
      </c>
    </row>
    <row r="13" s="1" customFormat="1" ht="17.75" spans="1:13">
      <c r="A13" s="5">
        <v>11</v>
      </c>
      <c r="B13" s="3" t="s">
        <v>13</v>
      </c>
      <c r="C13" s="4">
        <v>0.716</v>
      </c>
      <c r="D13" s="4">
        <v>0.735</v>
      </c>
      <c r="E13" s="4">
        <v>0.724</v>
      </c>
      <c r="F13" s="4">
        <f t="shared" si="0"/>
        <v>3.52</v>
      </c>
      <c r="G13" s="4">
        <f t="shared" si="1"/>
        <v>3.615</v>
      </c>
      <c r="H13" s="4">
        <f t="shared" si="2"/>
        <v>3.56</v>
      </c>
      <c r="I13" s="7">
        <f t="shared" si="3"/>
        <v>352</v>
      </c>
      <c r="J13" s="7">
        <f t="shared" si="4"/>
        <v>361.5</v>
      </c>
      <c r="K13" s="7">
        <f t="shared" si="5"/>
        <v>356</v>
      </c>
      <c r="L13" s="4">
        <f t="shared" si="6"/>
        <v>356.5</v>
      </c>
      <c r="M13" s="4">
        <f t="shared" si="7"/>
        <v>4.76969600708476</v>
      </c>
    </row>
    <row r="14" s="1" customFormat="1" ht="17.75" spans="1:13">
      <c r="A14" s="3">
        <v>12</v>
      </c>
      <c r="B14" s="3" t="s">
        <v>13</v>
      </c>
      <c r="C14" s="4">
        <v>0.74</v>
      </c>
      <c r="D14" s="4">
        <v>0.731</v>
      </c>
      <c r="E14" s="4">
        <v>0.743</v>
      </c>
      <c r="F14" s="4">
        <f t="shared" si="0"/>
        <v>3.64</v>
      </c>
      <c r="G14" s="4">
        <f t="shared" si="1"/>
        <v>3.595</v>
      </c>
      <c r="H14" s="4">
        <f t="shared" si="2"/>
        <v>3.655</v>
      </c>
      <c r="I14" s="7">
        <f t="shared" si="3"/>
        <v>364</v>
      </c>
      <c r="J14" s="7">
        <f t="shared" si="4"/>
        <v>359.5</v>
      </c>
      <c r="K14" s="7">
        <f t="shared" si="5"/>
        <v>365.5</v>
      </c>
      <c r="L14" s="4">
        <f t="shared" si="6"/>
        <v>363</v>
      </c>
      <c r="M14" s="4">
        <f t="shared" si="7"/>
        <v>3.12249899919919</v>
      </c>
    </row>
    <row r="15" s="1" customFormat="1" ht="17.75" spans="1:13">
      <c r="A15" s="3">
        <v>13</v>
      </c>
      <c r="B15" s="3" t="s">
        <v>13</v>
      </c>
      <c r="C15" s="4">
        <v>0.738</v>
      </c>
      <c r="D15" s="4">
        <v>0.735</v>
      </c>
      <c r="E15" s="4">
        <v>0.742</v>
      </c>
      <c r="F15" s="4">
        <f t="shared" si="0"/>
        <v>3.63</v>
      </c>
      <c r="G15" s="4">
        <f t="shared" si="1"/>
        <v>3.615</v>
      </c>
      <c r="H15" s="4">
        <f t="shared" si="2"/>
        <v>3.65</v>
      </c>
      <c r="I15" s="7">
        <f t="shared" si="3"/>
        <v>363</v>
      </c>
      <c r="J15" s="7">
        <f t="shared" si="4"/>
        <v>361.5</v>
      </c>
      <c r="K15" s="7">
        <f t="shared" si="5"/>
        <v>365</v>
      </c>
      <c r="L15" s="4">
        <f t="shared" si="6"/>
        <v>363.166666666667</v>
      </c>
      <c r="M15" s="4">
        <f t="shared" si="7"/>
        <v>1.75594229214212</v>
      </c>
    </row>
    <row r="16" s="1" customFormat="1" ht="17.75" spans="1:13">
      <c r="A16" s="3">
        <v>0</v>
      </c>
      <c r="B16" s="3" t="s">
        <v>14</v>
      </c>
      <c r="C16" s="4">
        <v>0.078</v>
      </c>
      <c r="D16" s="4">
        <v>0.089</v>
      </c>
      <c r="E16" s="4">
        <v>0.088</v>
      </c>
      <c r="F16" s="4">
        <f>C16-0.06</f>
        <v>0.018</v>
      </c>
      <c r="G16" s="4">
        <f>D16-0.06</f>
        <v>0.029</v>
      </c>
      <c r="H16" s="4">
        <f>E16-0.06</f>
        <v>0.028</v>
      </c>
      <c r="I16" s="7">
        <f t="shared" si="3"/>
        <v>1.8</v>
      </c>
      <c r="J16" s="7">
        <f t="shared" si="4"/>
        <v>2.9</v>
      </c>
      <c r="K16" s="7">
        <f t="shared" si="5"/>
        <v>2.8</v>
      </c>
      <c r="L16" s="4">
        <f t="shared" si="6"/>
        <v>2.5</v>
      </c>
      <c r="M16" s="4">
        <f t="shared" si="7"/>
        <v>0.608276253029822</v>
      </c>
    </row>
    <row r="17" s="1" customFormat="1" ht="17.75" spans="1:13">
      <c r="A17" s="3">
        <v>1</v>
      </c>
      <c r="B17" s="3" t="s">
        <v>14</v>
      </c>
      <c r="C17" s="4">
        <v>0.036</v>
      </c>
      <c r="D17" s="4">
        <v>0.037</v>
      </c>
      <c r="E17" s="4">
        <v>0.038</v>
      </c>
      <c r="F17" s="4">
        <f t="shared" si="0"/>
        <v>0.12</v>
      </c>
      <c r="G17" s="4">
        <f t="shared" si="1"/>
        <v>0.125</v>
      </c>
      <c r="H17" s="4">
        <f t="shared" si="2"/>
        <v>0.13</v>
      </c>
      <c r="I17" s="7">
        <f t="shared" si="3"/>
        <v>12</v>
      </c>
      <c r="J17" s="7">
        <f t="shared" si="4"/>
        <v>12.5</v>
      </c>
      <c r="K17" s="7">
        <f t="shared" si="5"/>
        <v>13</v>
      </c>
      <c r="L17" s="4">
        <f t="shared" si="6"/>
        <v>12.5</v>
      </c>
      <c r="M17" s="4">
        <f t="shared" si="7"/>
        <v>0.500000000000001</v>
      </c>
    </row>
    <row r="18" s="1" customFormat="1" ht="17.75" spans="1:13">
      <c r="A18" s="5">
        <v>2</v>
      </c>
      <c r="B18" s="3" t="s">
        <v>14</v>
      </c>
      <c r="C18" s="4">
        <v>0.038</v>
      </c>
      <c r="D18" s="4">
        <v>0.042</v>
      </c>
      <c r="E18" s="4">
        <v>0.041</v>
      </c>
      <c r="F18" s="4">
        <f t="shared" si="0"/>
        <v>0.13</v>
      </c>
      <c r="G18" s="4">
        <f t="shared" si="1"/>
        <v>0.15</v>
      </c>
      <c r="H18" s="4">
        <f t="shared" si="2"/>
        <v>0.145</v>
      </c>
      <c r="I18" s="7">
        <f t="shared" si="3"/>
        <v>13</v>
      </c>
      <c r="J18" s="7">
        <f t="shared" si="4"/>
        <v>15</v>
      </c>
      <c r="K18" s="7">
        <f t="shared" si="5"/>
        <v>14.5</v>
      </c>
      <c r="L18" s="4">
        <f t="shared" si="6"/>
        <v>14.1666666666667</v>
      </c>
      <c r="M18" s="4">
        <f t="shared" si="7"/>
        <v>1.04083299973307</v>
      </c>
    </row>
    <row r="19" s="1" customFormat="1" ht="17.75" spans="1:13">
      <c r="A19" s="3">
        <v>3</v>
      </c>
      <c r="B19" s="3" t="s">
        <v>14</v>
      </c>
      <c r="C19" s="4">
        <v>0.051</v>
      </c>
      <c r="D19" s="4">
        <v>0.055</v>
      </c>
      <c r="E19" s="4">
        <v>0.055</v>
      </c>
      <c r="F19" s="4">
        <f t="shared" si="0"/>
        <v>0.195</v>
      </c>
      <c r="G19" s="4">
        <f t="shared" si="1"/>
        <v>0.215</v>
      </c>
      <c r="H19" s="4">
        <f t="shared" si="2"/>
        <v>0.215</v>
      </c>
      <c r="I19" s="7">
        <f t="shared" si="3"/>
        <v>19.5</v>
      </c>
      <c r="J19" s="7">
        <f t="shared" si="4"/>
        <v>21.5</v>
      </c>
      <c r="K19" s="7">
        <f t="shared" si="5"/>
        <v>21.5</v>
      </c>
      <c r="L19" s="4">
        <f t="shared" si="6"/>
        <v>20.8333333333333</v>
      </c>
      <c r="M19" s="4">
        <f t="shared" si="7"/>
        <v>1.15470053837925</v>
      </c>
    </row>
    <row r="20" s="1" customFormat="1" ht="17.75" spans="1:13">
      <c r="A20" s="3">
        <v>4</v>
      </c>
      <c r="B20" s="3" t="s">
        <v>14</v>
      </c>
      <c r="C20" s="4">
        <v>0.064</v>
      </c>
      <c r="D20" s="4">
        <v>0.071</v>
      </c>
      <c r="E20" s="4">
        <v>0.068</v>
      </c>
      <c r="F20" s="4">
        <f t="shared" si="0"/>
        <v>0.26</v>
      </c>
      <c r="G20" s="4">
        <f t="shared" si="1"/>
        <v>0.295</v>
      </c>
      <c r="H20" s="4">
        <f t="shared" si="2"/>
        <v>0.28</v>
      </c>
      <c r="I20" s="7">
        <f t="shared" si="3"/>
        <v>26</v>
      </c>
      <c r="J20" s="7">
        <f t="shared" si="4"/>
        <v>29.5</v>
      </c>
      <c r="K20" s="7">
        <f t="shared" si="5"/>
        <v>28</v>
      </c>
      <c r="L20" s="4">
        <f t="shared" si="6"/>
        <v>27.8333333333333</v>
      </c>
      <c r="M20" s="4">
        <f t="shared" si="7"/>
        <v>1.75594229214212</v>
      </c>
    </row>
    <row r="21" s="1" customFormat="1" ht="17.75" spans="1:13">
      <c r="A21" s="5">
        <v>5</v>
      </c>
      <c r="B21" s="3" t="s">
        <v>14</v>
      </c>
      <c r="C21" s="4">
        <v>0.093</v>
      </c>
      <c r="D21" s="4">
        <v>0.104</v>
      </c>
      <c r="E21" s="4">
        <v>0.096</v>
      </c>
      <c r="F21" s="4">
        <f t="shared" si="0"/>
        <v>0.405</v>
      </c>
      <c r="G21" s="4">
        <f t="shared" si="1"/>
        <v>0.46</v>
      </c>
      <c r="H21" s="4">
        <f t="shared" si="2"/>
        <v>0.42</v>
      </c>
      <c r="I21" s="7">
        <f t="shared" si="3"/>
        <v>40.5</v>
      </c>
      <c r="J21" s="7">
        <f t="shared" si="4"/>
        <v>46</v>
      </c>
      <c r="K21" s="7">
        <f t="shared" si="5"/>
        <v>42</v>
      </c>
      <c r="L21" s="4">
        <f t="shared" si="6"/>
        <v>42.8333333333333</v>
      </c>
      <c r="M21" s="4">
        <f t="shared" si="7"/>
        <v>2.84312035153866</v>
      </c>
    </row>
    <row r="22" s="1" customFormat="1" ht="17.75" spans="1:13">
      <c r="A22" s="3">
        <v>6</v>
      </c>
      <c r="B22" s="3" t="s">
        <v>14</v>
      </c>
      <c r="C22" s="4">
        <v>0.171</v>
      </c>
      <c r="D22" s="4">
        <v>0.183</v>
      </c>
      <c r="E22" s="4">
        <v>0.18</v>
      </c>
      <c r="F22" s="4">
        <f t="shared" si="0"/>
        <v>0.795</v>
      </c>
      <c r="G22" s="4">
        <f t="shared" si="1"/>
        <v>0.855</v>
      </c>
      <c r="H22" s="4">
        <f t="shared" si="2"/>
        <v>0.84</v>
      </c>
      <c r="I22" s="7">
        <f t="shared" si="3"/>
        <v>79.5</v>
      </c>
      <c r="J22" s="7">
        <f t="shared" si="4"/>
        <v>85.5</v>
      </c>
      <c r="K22" s="7">
        <f t="shared" si="5"/>
        <v>84</v>
      </c>
      <c r="L22" s="4">
        <f t="shared" si="6"/>
        <v>83</v>
      </c>
      <c r="M22" s="4">
        <f t="shared" si="7"/>
        <v>3.1224989991992</v>
      </c>
    </row>
    <row r="23" s="1" customFormat="1" ht="17.75" spans="1:13">
      <c r="A23" s="3">
        <v>7</v>
      </c>
      <c r="B23" s="3" t="s">
        <v>14</v>
      </c>
      <c r="C23" s="4">
        <v>0.222</v>
      </c>
      <c r="D23" s="4">
        <v>0.24</v>
      </c>
      <c r="E23" s="4">
        <v>0.226</v>
      </c>
      <c r="F23" s="4">
        <f t="shared" si="0"/>
        <v>1.05</v>
      </c>
      <c r="G23" s="4">
        <f t="shared" si="1"/>
        <v>1.14</v>
      </c>
      <c r="H23" s="4">
        <f t="shared" si="2"/>
        <v>1.07</v>
      </c>
      <c r="I23" s="7">
        <f t="shared" si="3"/>
        <v>105</v>
      </c>
      <c r="J23" s="7">
        <f t="shared" si="4"/>
        <v>114</v>
      </c>
      <c r="K23" s="7">
        <f t="shared" si="5"/>
        <v>107</v>
      </c>
      <c r="L23" s="4">
        <f t="shared" si="6"/>
        <v>108.666666666667</v>
      </c>
      <c r="M23" s="4">
        <f t="shared" si="7"/>
        <v>4.7258156262526</v>
      </c>
    </row>
    <row r="24" s="1" customFormat="1" ht="17.75" spans="1:13">
      <c r="A24" s="5">
        <v>8</v>
      </c>
      <c r="B24" s="3" t="s">
        <v>14</v>
      </c>
      <c r="C24" s="4">
        <v>0.32</v>
      </c>
      <c r="D24" s="4">
        <v>0.297</v>
      </c>
      <c r="E24" s="4">
        <v>0.297</v>
      </c>
      <c r="F24" s="4">
        <f t="shared" si="0"/>
        <v>1.54</v>
      </c>
      <c r="G24" s="4">
        <f t="shared" si="1"/>
        <v>1.425</v>
      </c>
      <c r="H24" s="4">
        <f t="shared" si="2"/>
        <v>1.425</v>
      </c>
      <c r="I24" s="7">
        <f t="shared" si="3"/>
        <v>154</v>
      </c>
      <c r="J24" s="7">
        <f t="shared" si="4"/>
        <v>142.5</v>
      </c>
      <c r="K24" s="7">
        <f t="shared" si="5"/>
        <v>142.5</v>
      </c>
      <c r="L24" s="4">
        <f t="shared" si="6"/>
        <v>146.333333333333</v>
      </c>
      <c r="M24" s="4">
        <f t="shared" si="7"/>
        <v>6.63952809568071</v>
      </c>
    </row>
    <row r="25" s="1" customFormat="1" ht="17.75" spans="1:13">
      <c r="A25" s="3">
        <v>9</v>
      </c>
      <c r="B25" s="3" t="s">
        <v>14</v>
      </c>
      <c r="C25" s="4">
        <v>0.413</v>
      </c>
      <c r="D25" s="4">
        <v>0.437</v>
      </c>
      <c r="E25" s="4">
        <v>0.42</v>
      </c>
      <c r="F25" s="4">
        <f t="shared" si="0"/>
        <v>2.005</v>
      </c>
      <c r="G25" s="4">
        <f t="shared" si="1"/>
        <v>2.125</v>
      </c>
      <c r="H25" s="4">
        <f t="shared" si="2"/>
        <v>2.04</v>
      </c>
      <c r="I25" s="7">
        <f t="shared" si="3"/>
        <v>200.5</v>
      </c>
      <c r="J25" s="7">
        <f t="shared" si="4"/>
        <v>212.5</v>
      </c>
      <c r="K25" s="7">
        <f t="shared" si="5"/>
        <v>204</v>
      </c>
      <c r="L25" s="4">
        <f t="shared" si="6"/>
        <v>205.666666666667</v>
      </c>
      <c r="M25" s="4">
        <f t="shared" si="7"/>
        <v>6.17116952719121</v>
      </c>
    </row>
    <row r="26" s="1" customFormat="1" ht="17.75" spans="1:13">
      <c r="A26" s="3">
        <v>10</v>
      </c>
      <c r="B26" s="3" t="s">
        <v>14</v>
      </c>
      <c r="C26" s="4">
        <v>0.539</v>
      </c>
      <c r="D26" s="4">
        <v>0.585</v>
      </c>
      <c r="E26" s="4">
        <v>0.54</v>
      </c>
      <c r="F26" s="4">
        <f t="shared" si="0"/>
        <v>2.635</v>
      </c>
      <c r="G26" s="4">
        <f t="shared" si="1"/>
        <v>2.865</v>
      </c>
      <c r="H26" s="4">
        <f t="shared" si="2"/>
        <v>2.64</v>
      </c>
      <c r="I26" s="7">
        <f t="shared" si="3"/>
        <v>263.5</v>
      </c>
      <c r="J26" s="7">
        <f t="shared" si="4"/>
        <v>286.5</v>
      </c>
      <c r="K26" s="7">
        <f t="shared" si="5"/>
        <v>264</v>
      </c>
      <c r="L26" s="4">
        <f t="shared" si="6"/>
        <v>271.333333333333</v>
      </c>
      <c r="M26" s="4">
        <f t="shared" si="7"/>
        <v>13.1370975992924</v>
      </c>
    </row>
    <row r="27" s="1" customFormat="1" ht="17.75" spans="1:13">
      <c r="A27" s="5">
        <v>11</v>
      </c>
      <c r="B27" s="3" t="s">
        <v>14</v>
      </c>
      <c r="C27" s="4">
        <v>0.669</v>
      </c>
      <c r="D27" s="4">
        <v>0.666</v>
      </c>
      <c r="E27" s="4">
        <v>0.68</v>
      </c>
      <c r="F27" s="4">
        <f t="shared" si="0"/>
        <v>3.285</v>
      </c>
      <c r="G27" s="4">
        <f t="shared" si="1"/>
        <v>3.27</v>
      </c>
      <c r="H27" s="4">
        <f t="shared" si="2"/>
        <v>3.34</v>
      </c>
      <c r="I27" s="7">
        <f t="shared" si="3"/>
        <v>328.5</v>
      </c>
      <c r="J27" s="7">
        <f t="shared" si="4"/>
        <v>327</v>
      </c>
      <c r="K27" s="7">
        <f t="shared" si="5"/>
        <v>334</v>
      </c>
      <c r="L27" s="4">
        <f t="shared" si="6"/>
        <v>329.833333333333</v>
      </c>
      <c r="M27" s="4">
        <f t="shared" si="7"/>
        <v>3.68555739791603</v>
      </c>
    </row>
    <row r="28" s="1" customFormat="1" ht="17.75" spans="1:13">
      <c r="A28" s="3">
        <v>12</v>
      </c>
      <c r="B28" s="3" t="s">
        <v>14</v>
      </c>
      <c r="C28" s="4">
        <v>0.685</v>
      </c>
      <c r="D28" s="4">
        <v>0.696</v>
      </c>
      <c r="E28" s="4">
        <v>0.66</v>
      </c>
      <c r="F28" s="4">
        <f t="shared" si="0"/>
        <v>3.365</v>
      </c>
      <c r="G28" s="4">
        <f t="shared" si="1"/>
        <v>3.42</v>
      </c>
      <c r="H28" s="4">
        <f t="shared" si="2"/>
        <v>3.24</v>
      </c>
      <c r="I28" s="7">
        <f t="shared" si="3"/>
        <v>336.5</v>
      </c>
      <c r="J28" s="7">
        <f t="shared" si="4"/>
        <v>342</v>
      </c>
      <c r="K28" s="7">
        <f t="shared" si="5"/>
        <v>324</v>
      </c>
      <c r="L28" s="4">
        <f t="shared" si="6"/>
        <v>334.166666666667</v>
      </c>
      <c r="M28" s="4">
        <f t="shared" si="7"/>
        <v>9.22406273468114</v>
      </c>
    </row>
    <row r="29" s="1" customFormat="1" ht="17.75" spans="1:13">
      <c r="A29" s="3">
        <v>13</v>
      </c>
      <c r="B29" s="3" t="s">
        <v>14</v>
      </c>
      <c r="C29" s="4">
        <v>0.696</v>
      </c>
      <c r="D29" s="4">
        <v>0.706</v>
      </c>
      <c r="E29" s="4">
        <v>0.69</v>
      </c>
      <c r="F29" s="4">
        <f t="shared" si="0"/>
        <v>3.42</v>
      </c>
      <c r="G29" s="4">
        <f t="shared" si="1"/>
        <v>3.47</v>
      </c>
      <c r="H29" s="4">
        <f t="shared" si="2"/>
        <v>3.39</v>
      </c>
      <c r="I29" s="7">
        <f t="shared" si="3"/>
        <v>342</v>
      </c>
      <c r="J29" s="7">
        <f t="shared" si="4"/>
        <v>347</v>
      </c>
      <c r="K29" s="7">
        <f t="shared" si="5"/>
        <v>339</v>
      </c>
      <c r="L29" s="4">
        <f t="shared" si="6"/>
        <v>342.666666666667</v>
      </c>
      <c r="M29" s="4">
        <f t="shared" si="7"/>
        <v>4.04145188432741</v>
      </c>
    </row>
    <row r="30" s="1" customFormat="1" ht="17.75" spans="1:13">
      <c r="A30" s="3">
        <v>0</v>
      </c>
      <c r="B30" s="3" t="s">
        <v>15</v>
      </c>
      <c r="C30" s="4">
        <v>0.095</v>
      </c>
      <c r="D30" s="4">
        <v>0.084</v>
      </c>
      <c r="E30" s="4">
        <v>0.085</v>
      </c>
      <c r="F30" s="4">
        <f>C30-0.06</f>
        <v>0.035</v>
      </c>
      <c r="G30" s="4">
        <f>D30-0.06</f>
        <v>0.024</v>
      </c>
      <c r="H30" s="4">
        <f>E30-0.06</f>
        <v>0.025</v>
      </c>
      <c r="I30" s="7">
        <f t="shared" si="3"/>
        <v>3.5</v>
      </c>
      <c r="J30" s="7">
        <f t="shared" si="4"/>
        <v>2.4</v>
      </c>
      <c r="K30" s="7">
        <f t="shared" si="5"/>
        <v>2.5</v>
      </c>
      <c r="L30" s="4">
        <f t="shared" si="6"/>
        <v>2.8</v>
      </c>
      <c r="M30" s="4">
        <f t="shared" si="7"/>
        <v>0.608276253029822</v>
      </c>
    </row>
    <row r="31" s="1" customFormat="1" ht="17.75" spans="1:13">
      <c r="A31" s="3">
        <v>1</v>
      </c>
      <c r="B31" s="3" t="s">
        <v>15</v>
      </c>
      <c r="C31" s="4">
        <v>0.042</v>
      </c>
      <c r="D31" s="4">
        <v>0.035</v>
      </c>
      <c r="E31" s="4">
        <v>0.044</v>
      </c>
      <c r="F31" s="4">
        <f t="shared" si="0"/>
        <v>0.15</v>
      </c>
      <c r="G31" s="4">
        <f t="shared" si="1"/>
        <v>0.115</v>
      </c>
      <c r="H31" s="4">
        <f t="shared" si="2"/>
        <v>0.16</v>
      </c>
      <c r="I31" s="7">
        <f t="shared" si="3"/>
        <v>15</v>
      </c>
      <c r="J31" s="7">
        <f t="shared" si="4"/>
        <v>11.5</v>
      </c>
      <c r="K31" s="7">
        <f t="shared" si="5"/>
        <v>16</v>
      </c>
      <c r="L31" s="4">
        <f t="shared" si="6"/>
        <v>14.1666666666667</v>
      </c>
      <c r="M31" s="4">
        <f t="shared" si="7"/>
        <v>2.3629078131263</v>
      </c>
    </row>
    <row r="32" s="1" customFormat="1" ht="17.75" spans="1:13">
      <c r="A32" s="5">
        <v>2</v>
      </c>
      <c r="B32" s="3" t="s">
        <v>15</v>
      </c>
      <c r="C32" s="4">
        <v>0.053</v>
      </c>
      <c r="D32" s="4">
        <v>0.05</v>
      </c>
      <c r="E32" s="4">
        <v>0.049</v>
      </c>
      <c r="F32" s="4">
        <f t="shared" si="0"/>
        <v>0.205</v>
      </c>
      <c r="G32" s="4">
        <f t="shared" si="1"/>
        <v>0.19</v>
      </c>
      <c r="H32" s="4">
        <f t="shared" si="2"/>
        <v>0.185</v>
      </c>
      <c r="I32" s="7">
        <f t="shared" si="3"/>
        <v>20.5</v>
      </c>
      <c r="J32" s="7">
        <f t="shared" si="4"/>
        <v>19</v>
      </c>
      <c r="K32" s="7">
        <f t="shared" si="5"/>
        <v>18.5</v>
      </c>
      <c r="L32" s="4">
        <f t="shared" si="6"/>
        <v>19.3333333333333</v>
      </c>
      <c r="M32" s="4">
        <f t="shared" si="7"/>
        <v>1.04083299973306</v>
      </c>
    </row>
    <row r="33" s="1" customFormat="1" ht="17.75" spans="1:13">
      <c r="A33" s="3">
        <v>3</v>
      </c>
      <c r="B33" s="3" t="s">
        <v>15</v>
      </c>
      <c r="C33" s="4">
        <v>0.094</v>
      </c>
      <c r="D33" s="4">
        <v>0.092</v>
      </c>
      <c r="E33" s="4">
        <v>0.098</v>
      </c>
      <c r="F33" s="4">
        <f t="shared" si="0"/>
        <v>0.41</v>
      </c>
      <c r="G33" s="4">
        <f t="shared" si="1"/>
        <v>0.4</v>
      </c>
      <c r="H33" s="4">
        <f t="shared" si="2"/>
        <v>0.43</v>
      </c>
      <c r="I33" s="7">
        <f t="shared" si="3"/>
        <v>41</v>
      </c>
      <c r="J33" s="7">
        <f t="shared" si="4"/>
        <v>40</v>
      </c>
      <c r="K33" s="7">
        <f t="shared" si="5"/>
        <v>43</v>
      </c>
      <c r="L33" s="4">
        <f t="shared" si="6"/>
        <v>41.3333333333333</v>
      </c>
      <c r="M33" s="4">
        <f t="shared" si="7"/>
        <v>1.52752523165195</v>
      </c>
    </row>
    <row r="34" s="1" customFormat="1" ht="17.75" spans="1:13">
      <c r="A34" s="3">
        <v>4</v>
      </c>
      <c r="B34" s="3" t="s">
        <v>15</v>
      </c>
      <c r="C34" s="4">
        <v>0.13</v>
      </c>
      <c r="D34" s="4">
        <v>0.129</v>
      </c>
      <c r="E34" s="4">
        <v>0.137</v>
      </c>
      <c r="F34" s="4">
        <f t="shared" si="0"/>
        <v>0.59</v>
      </c>
      <c r="G34" s="4">
        <f t="shared" si="1"/>
        <v>0.585</v>
      </c>
      <c r="H34" s="4">
        <f t="shared" si="2"/>
        <v>0.625</v>
      </c>
      <c r="I34" s="7">
        <f t="shared" si="3"/>
        <v>59</v>
      </c>
      <c r="J34" s="7">
        <f t="shared" si="4"/>
        <v>58.5</v>
      </c>
      <c r="K34" s="7">
        <f t="shared" si="5"/>
        <v>62.5</v>
      </c>
      <c r="L34" s="4">
        <f t="shared" si="6"/>
        <v>60</v>
      </c>
      <c r="M34" s="4">
        <f t="shared" si="7"/>
        <v>2.17944947177033</v>
      </c>
    </row>
    <row r="35" s="1" customFormat="1" ht="17.75" spans="1:13">
      <c r="A35" s="5">
        <v>5</v>
      </c>
      <c r="B35" s="3" t="s">
        <v>15</v>
      </c>
      <c r="C35" s="4">
        <v>0.182</v>
      </c>
      <c r="D35" s="4">
        <v>0.194</v>
      </c>
      <c r="E35" s="4">
        <v>0.199</v>
      </c>
      <c r="F35" s="4">
        <f t="shared" ref="F35:F56" si="8">(C35-0.012)*5</f>
        <v>0.85</v>
      </c>
      <c r="G35" s="4">
        <f t="shared" si="1"/>
        <v>0.91</v>
      </c>
      <c r="H35" s="4">
        <f t="shared" si="2"/>
        <v>0.935</v>
      </c>
      <c r="I35" s="7">
        <f t="shared" ref="I35:I55" si="9">F35*100</f>
        <v>85</v>
      </c>
      <c r="J35" s="7">
        <f t="shared" ref="J35:J55" si="10">G35*100</f>
        <v>91</v>
      </c>
      <c r="K35" s="7">
        <f t="shared" ref="K35:K55" si="11">H35*100</f>
        <v>93.5</v>
      </c>
      <c r="L35" s="4">
        <f t="shared" ref="L35:L55" si="12">AVERAGE(I35:K35)</f>
        <v>89.8333333333333</v>
      </c>
      <c r="M35" s="4">
        <f t="shared" ref="M35:M55" si="13">STDEV(I35:K35)</f>
        <v>4.36844747402706</v>
      </c>
    </row>
    <row r="36" s="1" customFormat="1" ht="17.75" spans="1:13">
      <c r="A36" s="3">
        <v>6</v>
      </c>
      <c r="B36" s="3" t="s">
        <v>15</v>
      </c>
      <c r="C36" s="4">
        <v>0.371</v>
      </c>
      <c r="D36" s="4">
        <v>0.353</v>
      </c>
      <c r="E36" s="4">
        <v>0.36</v>
      </c>
      <c r="F36" s="4">
        <f t="shared" si="8"/>
        <v>1.795</v>
      </c>
      <c r="G36" s="4">
        <f t="shared" si="1"/>
        <v>1.705</v>
      </c>
      <c r="H36" s="4">
        <f t="shared" si="2"/>
        <v>1.74</v>
      </c>
      <c r="I36" s="7">
        <f t="shared" si="9"/>
        <v>179.5</v>
      </c>
      <c r="J36" s="7">
        <f t="shared" si="10"/>
        <v>170.5</v>
      </c>
      <c r="K36" s="7">
        <f t="shared" si="11"/>
        <v>174</v>
      </c>
      <c r="L36" s="4">
        <f t="shared" si="12"/>
        <v>174.666666666667</v>
      </c>
      <c r="M36" s="4">
        <f t="shared" si="13"/>
        <v>4.53688586293875</v>
      </c>
    </row>
    <row r="37" s="1" customFormat="1" ht="17.75" spans="1:13">
      <c r="A37" s="3">
        <v>7</v>
      </c>
      <c r="B37" s="3" t="s">
        <v>15</v>
      </c>
      <c r="C37" s="4">
        <v>0.458</v>
      </c>
      <c r="D37" s="4">
        <v>0.428</v>
      </c>
      <c r="E37" s="4">
        <v>0.461</v>
      </c>
      <c r="F37" s="4">
        <f t="shared" si="8"/>
        <v>2.23</v>
      </c>
      <c r="G37" s="4">
        <f t="shared" si="1"/>
        <v>2.08</v>
      </c>
      <c r="H37" s="4">
        <f t="shared" si="2"/>
        <v>2.245</v>
      </c>
      <c r="I37" s="7">
        <f t="shared" si="9"/>
        <v>223</v>
      </c>
      <c r="J37" s="7">
        <f t="shared" si="10"/>
        <v>208</v>
      </c>
      <c r="K37" s="7">
        <f t="shared" si="11"/>
        <v>224.5</v>
      </c>
      <c r="L37" s="4">
        <f t="shared" si="12"/>
        <v>218.5</v>
      </c>
      <c r="M37" s="4">
        <f t="shared" si="13"/>
        <v>9.12414379544733</v>
      </c>
    </row>
    <row r="38" s="1" customFormat="1" ht="17.75" spans="1:13">
      <c r="A38" s="5">
        <v>8</v>
      </c>
      <c r="B38" s="3" t="s">
        <v>15</v>
      </c>
      <c r="C38" s="4">
        <v>0.567</v>
      </c>
      <c r="D38" s="4">
        <v>0.551</v>
      </c>
      <c r="E38" s="4">
        <v>0.563</v>
      </c>
      <c r="F38" s="4">
        <f t="shared" si="8"/>
        <v>2.775</v>
      </c>
      <c r="G38" s="4">
        <f t="shared" si="1"/>
        <v>2.695</v>
      </c>
      <c r="H38" s="4">
        <f t="shared" si="2"/>
        <v>2.755</v>
      </c>
      <c r="I38" s="7">
        <f t="shared" si="9"/>
        <v>277.5</v>
      </c>
      <c r="J38" s="7">
        <f t="shared" si="10"/>
        <v>269.5</v>
      </c>
      <c r="K38" s="7">
        <f t="shared" si="11"/>
        <v>275.5</v>
      </c>
      <c r="L38" s="4">
        <f t="shared" si="12"/>
        <v>274.166666666667</v>
      </c>
      <c r="M38" s="4">
        <f t="shared" si="13"/>
        <v>4.16333199893224</v>
      </c>
    </row>
    <row r="39" s="1" customFormat="1" ht="17.75" spans="1:13">
      <c r="A39" s="3">
        <v>9</v>
      </c>
      <c r="B39" s="3" t="s">
        <v>15</v>
      </c>
      <c r="C39" s="4">
        <v>0.709</v>
      </c>
      <c r="D39" s="4">
        <v>0.69</v>
      </c>
      <c r="E39" s="4">
        <v>0.681</v>
      </c>
      <c r="F39" s="4">
        <f t="shared" si="8"/>
        <v>3.485</v>
      </c>
      <c r="G39" s="4">
        <f t="shared" si="1"/>
        <v>3.39</v>
      </c>
      <c r="H39" s="4">
        <f t="shared" si="2"/>
        <v>3.345</v>
      </c>
      <c r="I39" s="7">
        <f t="shared" si="9"/>
        <v>348.5</v>
      </c>
      <c r="J39" s="7">
        <f t="shared" si="10"/>
        <v>339</v>
      </c>
      <c r="K39" s="7">
        <f t="shared" si="11"/>
        <v>334.5</v>
      </c>
      <c r="L39" s="4">
        <f t="shared" si="12"/>
        <v>340.666666666667</v>
      </c>
      <c r="M39" s="4">
        <f t="shared" si="13"/>
        <v>7.14726054746386</v>
      </c>
    </row>
    <row r="40" s="1" customFormat="1" ht="17.75" spans="1:13">
      <c r="A40" s="3">
        <v>10</v>
      </c>
      <c r="B40" s="3" t="s">
        <v>15</v>
      </c>
      <c r="C40" s="4">
        <v>0.716</v>
      </c>
      <c r="D40" s="4">
        <v>0.698</v>
      </c>
      <c r="E40" s="4">
        <v>0.711</v>
      </c>
      <c r="F40" s="4">
        <f t="shared" si="8"/>
        <v>3.52</v>
      </c>
      <c r="G40" s="4">
        <f t="shared" si="1"/>
        <v>3.43</v>
      </c>
      <c r="H40" s="4">
        <f t="shared" si="2"/>
        <v>3.495</v>
      </c>
      <c r="I40" s="7">
        <f t="shared" si="9"/>
        <v>352</v>
      </c>
      <c r="J40" s="7">
        <f t="shared" si="10"/>
        <v>343</v>
      </c>
      <c r="K40" s="7">
        <f t="shared" si="11"/>
        <v>349.5</v>
      </c>
      <c r="L40" s="4">
        <f t="shared" si="12"/>
        <v>348.166666666667</v>
      </c>
      <c r="M40" s="4">
        <f t="shared" si="13"/>
        <v>4.64578662158875</v>
      </c>
    </row>
    <row r="41" s="1" customFormat="1" ht="17.75" spans="1:13">
      <c r="A41" s="5">
        <v>11</v>
      </c>
      <c r="B41" s="3" t="s">
        <v>15</v>
      </c>
      <c r="C41" s="4">
        <v>0.738</v>
      </c>
      <c r="D41" s="4">
        <v>0.734</v>
      </c>
      <c r="E41" s="4">
        <v>0.639</v>
      </c>
      <c r="F41" s="4">
        <f t="shared" si="8"/>
        <v>3.63</v>
      </c>
      <c r="G41" s="4">
        <f t="shared" si="1"/>
        <v>3.61</v>
      </c>
      <c r="H41" s="4">
        <f t="shared" si="2"/>
        <v>3.135</v>
      </c>
      <c r="I41" s="7">
        <f t="shared" si="9"/>
        <v>363</v>
      </c>
      <c r="J41" s="7">
        <f t="shared" si="10"/>
        <v>361</v>
      </c>
      <c r="K41" s="7">
        <f t="shared" si="11"/>
        <v>313.5</v>
      </c>
      <c r="L41" s="4">
        <f t="shared" si="12"/>
        <v>345.833333333333</v>
      </c>
      <c r="M41" s="4">
        <f t="shared" si="13"/>
        <v>28.0193385598828</v>
      </c>
    </row>
    <row r="42" s="1" customFormat="1" ht="17.75" spans="1:13">
      <c r="A42" s="3">
        <v>12</v>
      </c>
      <c r="B42" s="3" t="s">
        <v>15</v>
      </c>
      <c r="C42" s="4">
        <v>0.716</v>
      </c>
      <c r="D42" s="4">
        <v>0.709</v>
      </c>
      <c r="E42" s="4">
        <v>0.718</v>
      </c>
      <c r="F42" s="4">
        <f t="shared" si="8"/>
        <v>3.52</v>
      </c>
      <c r="G42" s="4">
        <f t="shared" si="1"/>
        <v>3.485</v>
      </c>
      <c r="H42" s="4">
        <f t="shared" si="2"/>
        <v>3.53</v>
      </c>
      <c r="I42" s="7">
        <f t="shared" si="9"/>
        <v>352</v>
      </c>
      <c r="J42" s="7">
        <f t="shared" si="10"/>
        <v>348.5</v>
      </c>
      <c r="K42" s="7">
        <f t="shared" si="11"/>
        <v>353</v>
      </c>
      <c r="L42" s="4">
        <f t="shared" si="12"/>
        <v>351.166666666667</v>
      </c>
      <c r="M42" s="4">
        <f t="shared" si="13"/>
        <v>2.36290781312629</v>
      </c>
    </row>
    <row r="43" s="1" customFormat="1" ht="17.75" spans="1:13">
      <c r="A43" s="3">
        <v>13</v>
      </c>
      <c r="B43" s="3" t="s">
        <v>15</v>
      </c>
      <c r="C43" s="4">
        <v>0.741</v>
      </c>
      <c r="D43" s="4">
        <v>0.759</v>
      </c>
      <c r="E43" s="4">
        <v>0.762</v>
      </c>
      <c r="F43" s="4">
        <f t="shared" si="8"/>
        <v>3.645</v>
      </c>
      <c r="G43" s="4">
        <f t="shared" si="1"/>
        <v>3.735</v>
      </c>
      <c r="H43" s="4">
        <f t="shared" si="2"/>
        <v>3.75</v>
      </c>
      <c r="I43" s="7">
        <f t="shared" si="9"/>
        <v>364.5</v>
      </c>
      <c r="J43" s="7">
        <f t="shared" si="10"/>
        <v>373.5</v>
      </c>
      <c r="K43" s="7">
        <f t="shared" si="11"/>
        <v>375</v>
      </c>
      <c r="L43" s="4">
        <f t="shared" si="12"/>
        <v>371</v>
      </c>
      <c r="M43" s="4">
        <f t="shared" si="13"/>
        <v>5.67890834580027</v>
      </c>
    </row>
    <row r="44" s="1" customFormat="1" ht="17.75" spans="1:13">
      <c r="A44" s="3">
        <v>0</v>
      </c>
      <c r="B44" s="3" t="s">
        <v>16</v>
      </c>
      <c r="C44" s="4">
        <v>0.082</v>
      </c>
      <c r="D44" s="4">
        <v>0.08</v>
      </c>
      <c r="E44" s="4">
        <v>0.075</v>
      </c>
      <c r="F44" s="4">
        <f>C44-0.06</f>
        <v>0.022</v>
      </c>
      <c r="G44" s="4">
        <f>D44-0.06</f>
        <v>0.02</v>
      </c>
      <c r="H44" s="4">
        <f>E44-0.06</f>
        <v>0.015</v>
      </c>
      <c r="I44" s="7">
        <f t="shared" si="9"/>
        <v>2.2</v>
      </c>
      <c r="J44" s="7">
        <f t="shared" si="10"/>
        <v>2</v>
      </c>
      <c r="K44" s="7">
        <f t="shared" si="11"/>
        <v>1.5</v>
      </c>
      <c r="L44" s="4">
        <f t="shared" si="12"/>
        <v>1.9</v>
      </c>
      <c r="M44" s="4">
        <f t="shared" si="13"/>
        <v>0.360555127546399</v>
      </c>
    </row>
    <row r="45" s="1" customFormat="1" ht="17.75" spans="1:13">
      <c r="A45" s="3">
        <v>1</v>
      </c>
      <c r="B45" s="3" t="s">
        <v>16</v>
      </c>
      <c r="C45" s="4">
        <v>0.041</v>
      </c>
      <c r="D45" s="4">
        <v>0.03</v>
      </c>
      <c r="E45" s="4">
        <v>0.029</v>
      </c>
      <c r="F45" s="4">
        <f t="shared" si="8"/>
        <v>0.145</v>
      </c>
      <c r="G45" s="4">
        <f t="shared" si="1"/>
        <v>0.09</v>
      </c>
      <c r="H45" s="4">
        <f t="shared" si="2"/>
        <v>0.085</v>
      </c>
      <c r="I45" s="7">
        <f t="shared" si="9"/>
        <v>14.5</v>
      </c>
      <c r="J45" s="7">
        <f t="shared" si="10"/>
        <v>9</v>
      </c>
      <c r="K45" s="7">
        <f t="shared" si="11"/>
        <v>8.5</v>
      </c>
      <c r="L45" s="4">
        <f t="shared" si="12"/>
        <v>10.6666666666667</v>
      </c>
      <c r="M45" s="4">
        <f t="shared" si="13"/>
        <v>3.3291640592397</v>
      </c>
    </row>
    <row r="46" s="1" customFormat="1" ht="17.75" spans="1:13">
      <c r="A46" s="5">
        <v>2</v>
      </c>
      <c r="B46" s="3" t="s">
        <v>16</v>
      </c>
      <c r="C46" s="4">
        <v>0.036</v>
      </c>
      <c r="D46" s="4">
        <v>0.031</v>
      </c>
      <c r="E46" s="4">
        <v>0.036</v>
      </c>
      <c r="F46" s="4">
        <f t="shared" si="8"/>
        <v>0.12</v>
      </c>
      <c r="G46" s="4">
        <f t="shared" si="1"/>
        <v>0.095</v>
      </c>
      <c r="H46" s="4">
        <f t="shared" si="2"/>
        <v>0.12</v>
      </c>
      <c r="I46" s="7">
        <f t="shared" si="9"/>
        <v>12</v>
      </c>
      <c r="J46" s="7">
        <f t="shared" si="10"/>
        <v>9.5</v>
      </c>
      <c r="K46" s="7">
        <f t="shared" si="11"/>
        <v>12</v>
      </c>
      <c r="L46" s="4">
        <f t="shared" si="12"/>
        <v>11.1666666666667</v>
      </c>
      <c r="M46" s="4">
        <f t="shared" si="13"/>
        <v>1.44337567297406</v>
      </c>
    </row>
    <row r="47" s="1" customFormat="1" ht="17.75" spans="1:13">
      <c r="A47" s="3">
        <v>3</v>
      </c>
      <c r="B47" s="3" t="s">
        <v>16</v>
      </c>
      <c r="C47" s="4">
        <v>0.033</v>
      </c>
      <c r="D47" s="4">
        <v>0.034</v>
      </c>
      <c r="E47" s="4">
        <v>0.034</v>
      </c>
      <c r="F47" s="4">
        <f t="shared" si="8"/>
        <v>0.105</v>
      </c>
      <c r="G47" s="4">
        <f t="shared" si="1"/>
        <v>0.11</v>
      </c>
      <c r="H47" s="4">
        <f t="shared" si="2"/>
        <v>0.11</v>
      </c>
      <c r="I47" s="7">
        <f t="shared" si="9"/>
        <v>10.5</v>
      </c>
      <c r="J47" s="7">
        <f t="shared" si="10"/>
        <v>11</v>
      </c>
      <c r="K47" s="7">
        <f t="shared" si="11"/>
        <v>11</v>
      </c>
      <c r="L47" s="4">
        <f t="shared" si="12"/>
        <v>10.8333333333333</v>
      </c>
      <c r="M47" s="4">
        <f t="shared" si="13"/>
        <v>0.288675134594813</v>
      </c>
    </row>
    <row r="48" s="1" customFormat="1" ht="17.75" spans="1:13">
      <c r="A48" s="3">
        <v>4</v>
      </c>
      <c r="B48" s="3" t="s">
        <v>16</v>
      </c>
      <c r="C48" s="4">
        <v>0.037</v>
      </c>
      <c r="D48" s="4">
        <v>0.069</v>
      </c>
      <c r="E48" s="4">
        <v>0.036</v>
      </c>
      <c r="F48" s="4">
        <f t="shared" si="8"/>
        <v>0.125</v>
      </c>
      <c r="G48" s="4">
        <f t="shared" si="1"/>
        <v>0.285</v>
      </c>
      <c r="H48" s="4">
        <f t="shared" si="2"/>
        <v>0.12</v>
      </c>
      <c r="I48" s="7">
        <f t="shared" si="9"/>
        <v>12.5</v>
      </c>
      <c r="J48" s="7">
        <f t="shared" si="10"/>
        <v>28.5</v>
      </c>
      <c r="K48" s="7">
        <f t="shared" si="11"/>
        <v>12</v>
      </c>
      <c r="L48" s="4">
        <f t="shared" si="12"/>
        <v>17.6666666666667</v>
      </c>
      <c r="M48" s="4">
        <f t="shared" si="13"/>
        <v>9.38527215020073</v>
      </c>
    </row>
    <row r="49" s="1" customFormat="1" ht="17.75" spans="1:13">
      <c r="A49" s="5">
        <v>5</v>
      </c>
      <c r="B49" s="3" t="s">
        <v>16</v>
      </c>
      <c r="C49" s="4">
        <v>0.036</v>
      </c>
      <c r="D49" s="4">
        <v>0.037</v>
      </c>
      <c r="E49" s="4">
        <v>0.036</v>
      </c>
      <c r="F49" s="4">
        <f t="shared" si="8"/>
        <v>0.12</v>
      </c>
      <c r="G49" s="4">
        <f t="shared" si="1"/>
        <v>0.125</v>
      </c>
      <c r="H49" s="4">
        <f t="shared" si="2"/>
        <v>0.12</v>
      </c>
      <c r="I49" s="7">
        <f t="shared" si="9"/>
        <v>12</v>
      </c>
      <c r="J49" s="7">
        <f t="shared" si="10"/>
        <v>12.5</v>
      </c>
      <c r="K49" s="7">
        <f t="shared" si="11"/>
        <v>12</v>
      </c>
      <c r="L49" s="4">
        <f t="shared" si="12"/>
        <v>12.1666666666667</v>
      </c>
      <c r="M49" s="4">
        <f t="shared" si="13"/>
        <v>0.288675134594813</v>
      </c>
    </row>
    <row r="50" s="1" customFormat="1" ht="17.75" spans="1:13">
      <c r="A50" s="3">
        <v>7</v>
      </c>
      <c r="B50" s="3" t="s">
        <v>16</v>
      </c>
      <c r="C50" s="4">
        <v>0.07</v>
      </c>
      <c r="D50" s="4">
        <v>0.068</v>
      </c>
      <c r="E50" s="4">
        <v>0.066</v>
      </c>
      <c r="F50" s="4">
        <f t="shared" si="8"/>
        <v>0.29</v>
      </c>
      <c r="G50" s="4">
        <f t="shared" si="1"/>
        <v>0.28</v>
      </c>
      <c r="H50" s="4">
        <f t="shared" si="2"/>
        <v>0.27</v>
      </c>
      <c r="I50" s="7">
        <f t="shared" si="9"/>
        <v>29</v>
      </c>
      <c r="J50" s="7">
        <f t="shared" si="10"/>
        <v>28</v>
      </c>
      <c r="K50" s="7">
        <f t="shared" si="11"/>
        <v>27</v>
      </c>
      <c r="L50" s="4">
        <f t="shared" si="12"/>
        <v>28</v>
      </c>
      <c r="M50" s="4">
        <f t="shared" si="13"/>
        <v>1</v>
      </c>
    </row>
    <row r="51" s="1" customFormat="1" ht="17.75" spans="1:13">
      <c r="A51" s="3">
        <v>9</v>
      </c>
      <c r="B51" s="3" t="s">
        <v>16</v>
      </c>
      <c r="C51" s="4">
        <v>0.116</v>
      </c>
      <c r="D51" s="4">
        <v>0.109</v>
      </c>
      <c r="E51" s="4">
        <v>0.118</v>
      </c>
      <c r="F51" s="4">
        <f t="shared" si="8"/>
        <v>0.52</v>
      </c>
      <c r="G51" s="4">
        <f t="shared" si="1"/>
        <v>0.485</v>
      </c>
      <c r="H51" s="4">
        <f t="shared" si="2"/>
        <v>0.53</v>
      </c>
      <c r="I51" s="7">
        <f t="shared" si="9"/>
        <v>52</v>
      </c>
      <c r="J51" s="7">
        <f t="shared" si="10"/>
        <v>48.5</v>
      </c>
      <c r="K51" s="7">
        <f t="shared" si="11"/>
        <v>53</v>
      </c>
      <c r="L51" s="4">
        <f t="shared" si="12"/>
        <v>51.1666666666667</v>
      </c>
      <c r="M51" s="4">
        <f t="shared" si="13"/>
        <v>2.3629078131263</v>
      </c>
    </row>
    <row r="52" s="1" customFormat="1" ht="17.75" spans="1:13">
      <c r="A52" s="3">
        <v>10</v>
      </c>
      <c r="B52" s="3" t="s">
        <v>16</v>
      </c>
      <c r="C52" s="4">
        <v>0.167</v>
      </c>
      <c r="D52" s="4">
        <v>0.149</v>
      </c>
      <c r="E52" s="4">
        <v>0.195</v>
      </c>
      <c r="F52" s="4">
        <f t="shared" si="8"/>
        <v>0.775</v>
      </c>
      <c r="G52" s="4">
        <f t="shared" si="1"/>
        <v>0.685</v>
      </c>
      <c r="H52" s="4">
        <f t="shared" si="2"/>
        <v>0.915</v>
      </c>
      <c r="I52" s="7">
        <f t="shared" si="9"/>
        <v>77.5</v>
      </c>
      <c r="J52" s="7">
        <f t="shared" si="10"/>
        <v>68.5</v>
      </c>
      <c r="K52" s="7">
        <f t="shared" si="11"/>
        <v>91.5</v>
      </c>
      <c r="L52" s="4">
        <f t="shared" si="12"/>
        <v>79.1666666666667</v>
      </c>
      <c r="M52" s="4">
        <f t="shared" si="13"/>
        <v>11.5902257671425</v>
      </c>
    </row>
    <row r="53" s="1" customFormat="1" ht="17.75" spans="1:13">
      <c r="A53" s="5">
        <v>11</v>
      </c>
      <c r="B53" s="3" t="s">
        <v>16</v>
      </c>
      <c r="C53" s="4">
        <v>0.201</v>
      </c>
      <c r="D53" s="4">
        <v>0.197</v>
      </c>
      <c r="E53" s="4">
        <v>0.195</v>
      </c>
      <c r="F53" s="4">
        <f t="shared" si="8"/>
        <v>0.945</v>
      </c>
      <c r="G53" s="4">
        <f t="shared" si="1"/>
        <v>0.925</v>
      </c>
      <c r="H53" s="4">
        <f t="shared" si="2"/>
        <v>0.915</v>
      </c>
      <c r="I53" s="7">
        <f t="shared" si="9"/>
        <v>94.5</v>
      </c>
      <c r="J53" s="7">
        <f t="shared" si="10"/>
        <v>92.5</v>
      </c>
      <c r="K53" s="7">
        <f t="shared" si="11"/>
        <v>91.5</v>
      </c>
      <c r="L53" s="4">
        <f t="shared" si="12"/>
        <v>92.8333333333333</v>
      </c>
      <c r="M53" s="4">
        <f t="shared" si="13"/>
        <v>1.52752523165195</v>
      </c>
    </row>
    <row r="54" s="1" customFormat="1" ht="17.75" spans="1:13">
      <c r="A54" s="3">
        <v>12</v>
      </c>
      <c r="B54" s="3" t="s">
        <v>16</v>
      </c>
      <c r="C54" s="4">
        <v>0.253</v>
      </c>
      <c r="D54" s="4">
        <v>0.246</v>
      </c>
      <c r="E54" s="4">
        <v>0.256</v>
      </c>
      <c r="F54" s="4">
        <f t="shared" si="8"/>
        <v>1.205</v>
      </c>
      <c r="G54" s="4">
        <f t="shared" si="1"/>
        <v>1.17</v>
      </c>
      <c r="H54" s="4">
        <f t="shared" si="2"/>
        <v>1.22</v>
      </c>
      <c r="I54" s="7">
        <f t="shared" si="9"/>
        <v>120.5</v>
      </c>
      <c r="J54" s="7">
        <f t="shared" si="10"/>
        <v>117</v>
      </c>
      <c r="K54" s="7">
        <f t="shared" si="11"/>
        <v>122</v>
      </c>
      <c r="L54" s="4">
        <f t="shared" si="12"/>
        <v>119.833333333333</v>
      </c>
      <c r="M54" s="4">
        <f t="shared" si="13"/>
        <v>2.56580071972344</v>
      </c>
    </row>
    <row r="55" s="1" customFormat="1" ht="17.75" spans="1:13">
      <c r="A55" s="3">
        <v>13</v>
      </c>
      <c r="B55" s="3" t="s">
        <v>16</v>
      </c>
      <c r="C55" s="4">
        <v>0.3</v>
      </c>
      <c r="D55" s="4">
        <v>0.306</v>
      </c>
      <c r="E55" s="4">
        <v>0.306</v>
      </c>
      <c r="F55" s="4">
        <f t="shared" si="8"/>
        <v>1.44</v>
      </c>
      <c r="G55" s="4">
        <f t="shared" si="1"/>
        <v>1.47</v>
      </c>
      <c r="H55" s="4">
        <f t="shared" si="2"/>
        <v>1.47</v>
      </c>
      <c r="I55" s="7">
        <f t="shared" si="9"/>
        <v>144</v>
      </c>
      <c r="J55" s="7">
        <f t="shared" si="10"/>
        <v>147</v>
      </c>
      <c r="K55" s="7">
        <f t="shared" si="11"/>
        <v>147</v>
      </c>
      <c r="L55" s="4">
        <f t="shared" si="12"/>
        <v>146</v>
      </c>
      <c r="M55" s="4">
        <f t="shared" si="13"/>
        <v>1.73205080756888</v>
      </c>
    </row>
    <row r="57" ht="17.75" spans="1:1">
      <c r="A57" s="6" t="s">
        <v>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12047</dc:creator>
  <cp:lastModifiedBy>りん</cp:lastModifiedBy>
  <dcterms:created xsi:type="dcterms:W3CDTF">2025-10-07T22:06:00Z</dcterms:created>
  <dcterms:modified xsi:type="dcterms:W3CDTF">2025-10-08T07:50:16Z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F1C2BEAD77AC47408576F442C15A64A8_11</vt:lpwstr>
  </property>
  <property fmtid="{D5CDD505-2E9C-101B-9397-08002B2CF9AE}" pid="3" name="KSOProductBuildVer">
    <vt:lpwstr>2052-12.1.0.22529</vt:lpwstr>
  </property>
</Properties>
</file>