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D:\workspace\project\code-change-analysis\dataset\"/>
    </mc:Choice>
  </mc:AlternateContent>
  <xr:revisionPtr revIDLastSave="0" documentId="13_ncr:1_{8BB0C162-3AF1-43E7-8C95-98B5182E5C9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basic info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" i="1" l="1"/>
  <c r="V3" i="1"/>
  <c r="V4" i="1"/>
  <c r="V5" i="1"/>
  <c r="V6" i="1"/>
  <c r="U3" i="1"/>
  <c r="U4" i="1"/>
  <c r="U5" i="1"/>
  <c r="U6" i="1"/>
  <c r="U2" i="1"/>
  <c r="V2" i="1"/>
  <c r="T3" i="1"/>
  <c r="T4" i="1"/>
  <c r="T5" i="1"/>
  <c r="T6" i="1"/>
  <c r="T2" i="1"/>
  <c r="S3" i="1"/>
  <c r="S4" i="1"/>
  <c r="S5" i="1"/>
  <c r="S6" i="1"/>
  <c r="S2" i="1"/>
  <c r="R3" i="1"/>
  <c r="R4" i="1"/>
  <c r="R5" i="1"/>
  <c r="R6" i="1"/>
  <c r="R2" i="1"/>
  <c r="P7" i="1"/>
  <c r="N7" i="1"/>
  <c r="P3" i="1"/>
  <c r="P4" i="1"/>
  <c r="P5" i="1"/>
  <c r="P6" i="1"/>
  <c r="P2" i="1"/>
  <c r="N3" i="1"/>
  <c r="N4" i="1"/>
  <c r="N5" i="1"/>
  <c r="N6" i="1"/>
  <c r="N2" i="1"/>
  <c r="K3" i="1"/>
  <c r="K4" i="1"/>
  <c r="K5" i="1"/>
  <c r="K6" i="1"/>
  <c r="K2" i="1"/>
</calcChain>
</file>

<file path=xl/sharedStrings.xml><?xml version="1.0" encoding="utf-8"?>
<sst xmlns="http://schemas.openxmlformats.org/spreadsheetml/2006/main" count="54" uniqueCount="46">
  <si>
    <t>Project</t>
    <phoneticPr fontId="1" type="noConversion"/>
  </si>
  <si>
    <t>Kafka</t>
  </si>
  <si>
    <t>Tomcat</t>
    <phoneticPr fontId="1" type="noConversion"/>
  </si>
  <si>
    <t>Jmeter</t>
    <phoneticPr fontId="1" type="noConversion"/>
  </si>
  <si>
    <t>Point</t>
    <phoneticPr fontId="1" type="noConversion"/>
  </si>
  <si>
    <t>Icberg</t>
    <phoneticPr fontId="1" type="noConversion"/>
  </si>
  <si>
    <t>Full history</t>
  </si>
  <si>
    <t>all commits</t>
    <phoneticPr fontId="1" type="noConversion"/>
  </si>
  <si>
    <t>all files</t>
    <phoneticPr fontId="1" type="noConversion"/>
  </si>
  <si>
    <t>kloc</t>
    <phoneticPr fontId="1" type="noConversion"/>
  </si>
  <si>
    <t>Study release-span</t>
    <phoneticPr fontId="1" type="noConversion"/>
  </si>
  <si>
    <t>Study timespan</t>
    <phoneticPr fontId="1" type="noConversion"/>
  </si>
  <si>
    <t>Days</t>
  </si>
  <si>
    <t># of commits in the timespan</t>
    <phoneticPr fontId="1" type="noConversion"/>
  </si>
  <si>
    <t># of files in the timespan</t>
    <phoneticPr fontId="1" type="noConversion"/>
  </si>
  <si>
    <t>03/2006-05/2022</t>
  </si>
  <si>
    <t>09/1998-05/2022</t>
  </si>
  <si>
    <t>08/2011-05/2022</t>
  </si>
  <si>
    <t>01/2002-05/2022</t>
  </si>
  <si>
    <t>12/2017-05/2022</t>
  </si>
  <si>
    <t>01/2017-05/2018</t>
  </si>
  <si>
    <t>03/2017-04/2019</t>
  </si>
  <si>
    <t>06/2018-02/2020</t>
  </si>
  <si>
    <t>01/2019-07/2020</t>
  </si>
  <si>
    <t>06/2019-05/2022</t>
  </si>
  <si>
    <t>9.0.0-9.0.8</t>
  </si>
  <si>
    <t>3.1.0-5.2.1</t>
  </si>
  <si>
    <t>2.0.0-2.5.0</t>
  </si>
  <si>
    <t>0.0.9-0.4.0</t>
  </si>
  <si>
    <t>0.6.0-0.13.2</t>
  </si>
  <si>
    <t>1,685-1,765</t>
  </si>
  <si>
    <t>1,029-1,093</t>
  </si>
  <si>
    <t>1,281-1,604</t>
  </si>
  <si>
    <t>2,175-2,359</t>
  </si>
  <si>
    <t>290-826</t>
  </si>
  <si>
    <t>commits size[0,5]</t>
    <phoneticPr fontId="1" type="noConversion"/>
  </si>
  <si>
    <t>commits size(0,5]</t>
    <phoneticPr fontId="1" type="noConversion"/>
  </si>
  <si>
    <t xml:space="preserve"># of commits touching Java files </t>
    <phoneticPr fontId="1" type="noConversion"/>
  </si>
  <si>
    <t>(\%)</t>
  </si>
  <si>
    <t>Experimental settings and resulting graphs</t>
    <phoneticPr fontId="1" type="noConversion"/>
  </si>
  <si>
    <t># of commits per day</t>
    <phoneticPr fontId="1" type="noConversion"/>
  </si>
  <si>
    <t># of days per 15 commits</t>
    <phoneticPr fontId="1" type="noConversion"/>
  </si>
  <si>
    <t>TW(days)</t>
    <phoneticPr fontId="1" type="noConversion"/>
  </si>
  <si>
    <t>SW(k-hop)</t>
    <phoneticPr fontId="1" type="noConversion"/>
  </si>
  <si>
    <t># of ST-CRGs</t>
    <phoneticPr fontId="1" type="noConversion"/>
  </si>
  <si>
    <t># of files (\%)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</si>
</sst>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0;[Red]#,##0.00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3" fontId="0" fillId="0" borderId="0" xfId="0" applyNumberFormat="1"/>
    <xf numFmtId="0" fontId="2" fillId="0" borderId="0" xfId="0" applyFont="1"/>
    <xf numFmtId="176" fontId="0" fillId="0" borderId="0" xfId="0" applyNumberFormat="1"/>
    <xf numFmtId="3" fontId="2" fillId="0" borderId="0" xfId="0" applyNumberFormat="1" applyFont="1"/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EEACA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7"/>
  <sheetViews>
    <sheetView tabSelected="1" zoomScaleNormal="100" workbookViewId="0">
      <selection activeCell="K12" sqref="K12"/>
    </sheetView>
  </sheetViews>
  <sheetFormatPr defaultRowHeight="13.8" x14ac:dyDescent="0.25"/>
  <cols>
    <col min="2" max="2" width="16.6640625" bestFit="1" customWidth="1"/>
    <col min="3" max="3" width="10.88671875" customWidth="1"/>
    <col min="4" max="4" width="10" customWidth="1"/>
    <col min="5" max="5" width="6.6640625" customWidth="1"/>
    <col min="6" max="6" width="14" bestFit="1" customWidth="1"/>
    <col min="7" max="7" width="12.21875" customWidth="1"/>
    <col min="8" max="8" width="7.44140625" customWidth="1"/>
    <col min="9" max="9" width="11.44140625" customWidth="1"/>
    <col min="10" max="11" width="11.109375" customWidth="1"/>
    <col min="12" max="12" width="10.33203125" customWidth="1"/>
    <col min="13" max="13" width="7.88671875" bestFit="1" customWidth="1"/>
    <col min="14" max="14" width="7.88671875" customWidth="1"/>
    <col min="15" max="15" width="9.77734375" customWidth="1"/>
    <col min="16" max="16" width="10.44140625" bestFit="1" customWidth="1"/>
    <col min="18" max="18" width="12.77734375" bestFit="1" customWidth="1"/>
    <col min="19" max="19" width="10.44140625" bestFit="1" customWidth="1"/>
    <col min="20" max="20" width="12.77734375" bestFit="1" customWidth="1"/>
    <col min="21" max="22" width="10.44140625" bestFit="1" customWidth="1"/>
  </cols>
  <sheetData>
    <row r="1" spans="1:23" ht="55.2" x14ac:dyDescent="0.25">
      <c r="A1" s="1" t="s">
        <v>0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11</v>
      </c>
      <c r="G1" s="1" t="s">
        <v>10</v>
      </c>
      <c r="H1" s="1" t="s">
        <v>12</v>
      </c>
      <c r="I1" s="1" t="s">
        <v>13</v>
      </c>
      <c r="J1" s="1" t="s">
        <v>37</v>
      </c>
      <c r="K1" s="1" t="s">
        <v>38</v>
      </c>
      <c r="L1" s="1" t="s">
        <v>14</v>
      </c>
      <c r="M1" s="1" t="s">
        <v>35</v>
      </c>
      <c r="N1" s="1" t="s">
        <v>38</v>
      </c>
      <c r="O1" s="1" t="s">
        <v>36</v>
      </c>
      <c r="P1" s="1" t="s">
        <v>38</v>
      </c>
      <c r="R1" s="1">
        <v>10</v>
      </c>
      <c r="S1" s="1">
        <v>15</v>
      </c>
      <c r="T1" s="1">
        <v>20</v>
      </c>
      <c r="U1" s="1">
        <v>25</v>
      </c>
      <c r="V1" s="1">
        <v>30</v>
      </c>
      <c r="W1" s="1"/>
    </row>
    <row r="2" spans="1:23" x14ac:dyDescent="0.25">
      <c r="A2" t="s">
        <v>2</v>
      </c>
      <c r="B2" t="s">
        <v>15</v>
      </c>
      <c r="C2" s="2">
        <v>72470</v>
      </c>
      <c r="D2" s="2">
        <v>2560</v>
      </c>
      <c r="E2">
        <v>356</v>
      </c>
      <c r="F2" t="s">
        <v>20</v>
      </c>
      <c r="G2" t="s">
        <v>25</v>
      </c>
      <c r="H2">
        <v>477</v>
      </c>
      <c r="I2" s="2">
        <v>1449</v>
      </c>
      <c r="J2" s="2">
        <v>1002</v>
      </c>
      <c r="K2">
        <f>J2*1 /I2</f>
        <v>0.69151138716356109</v>
      </c>
      <c r="L2" t="s">
        <v>30</v>
      </c>
      <c r="M2">
        <v>945</v>
      </c>
      <c r="N2">
        <f>M2*1/J2</f>
        <v>0.94311377245508987</v>
      </c>
      <c r="O2">
        <v>831</v>
      </c>
      <c r="P2">
        <f>O2*1/J2</f>
        <v>0.8293413173652695</v>
      </c>
      <c r="R2">
        <f>10*H2/J2</f>
        <v>4.7604790419161676</v>
      </c>
      <c r="S2">
        <f>15*H2/J2</f>
        <v>7.1407185628742518</v>
      </c>
      <c r="T2">
        <f>20*H2/J2</f>
        <v>9.5209580838323351</v>
      </c>
      <c r="U2">
        <f>25*H2/J2</f>
        <v>11.901197604790418</v>
      </c>
      <c r="V2">
        <f>30*H2/J2</f>
        <v>14.281437125748504</v>
      </c>
    </row>
    <row r="3" spans="1:23" x14ac:dyDescent="0.25">
      <c r="A3" t="s">
        <v>3</v>
      </c>
      <c r="B3" t="s">
        <v>16</v>
      </c>
      <c r="C3" s="2">
        <v>20611</v>
      </c>
      <c r="D3" s="2">
        <v>1394</v>
      </c>
      <c r="E3">
        <v>148</v>
      </c>
      <c r="F3" t="s">
        <v>21</v>
      </c>
      <c r="G3" t="s">
        <v>26</v>
      </c>
      <c r="H3">
        <v>760</v>
      </c>
      <c r="I3" s="2">
        <v>2098</v>
      </c>
      <c r="J3" s="2">
        <v>1012</v>
      </c>
      <c r="K3">
        <f t="shared" ref="K3:K6" si="0">J3*1 /I3</f>
        <v>0.48236415633937085</v>
      </c>
      <c r="L3" t="s">
        <v>31</v>
      </c>
      <c r="M3">
        <v>984</v>
      </c>
      <c r="N3">
        <f t="shared" ref="N3:N6" si="1">M3*1/J3</f>
        <v>0.97233201581027673</v>
      </c>
      <c r="O3">
        <v>829</v>
      </c>
      <c r="P3">
        <f t="shared" ref="P3:P6" si="2">O3*1/J3</f>
        <v>0.81916996047430835</v>
      </c>
      <c r="R3">
        <f t="shared" ref="R3:R6" si="3">10*H3/J3</f>
        <v>7.5098814229249014</v>
      </c>
      <c r="S3">
        <f t="shared" ref="S3:S6" si="4">15*H3/J3</f>
        <v>11.264822134387352</v>
      </c>
      <c r="T3">
        <f t="shared" ref="T3:T6" si="5">20*H3/J3</f>
        <v>15.019762845849803</v>
      </c>
      <c r="U3">
        <f t="shared" ref="U3:U6" si="6">25*H3/J3</f>
        <v>18.774703557312254</v>
      </c>
      <c r="V3">
        <f t="shared" ref="V3:V6" si="7">30*H3/J3</f>
        <v>22.529644268774703</v>
      </c>
    </row>
    <row r="4" spans="1:23" x14ac:dyDescent="0.25">
      <c r="A4" t="s">
        <v>1</v>
      </c>
      <c r="B4" t="s">
        <v>17</v>
      </c>
      <c r="C4" s="2">
        <v>15205</v>
      </c>
      <c r="D4" s="2">
        <v>3437</v>
      </c>
      <c r="E4">
        <v>499</v>
      </c>
      <c r="F4" t="s">
        <v>22</v>
      </c>
      <c r="G4" t="s">
        <v>27</v>
      </c>
      <c r="H4">
        <v>594</v>
      </c>
      <c r="I4" s="2">
        <v>1957</v>
      </c>
      <c r="J4" s="2">
        <v>1005</v>
      </c>
      <c r="K4">
        <f t="shared" si="0"/>
        <v>0.51354113438937143</v>
      </c>
      <c r="L4" t="s">
        <v>32</v>
      </c>
      <c r="M4">
        <v>805</v>
      </c>
      <c r="N4">
        <f t="shared" si="1"/>
        <v>0.80099502487562191</v>
      </c>
      <c r="O4">
        <v>740</v>
      </c>
      <c r="P4">
        <f t="shared" si="2"/>
        <v>0.73631840796019898</v>
      </c>
      <c r="R4">
        <f t="shared" si="3"/>
        <v>5.91044776119403</v>
      </c>
      <c r="S4">
        <f t="shared" si="4"/>
        <v>8.8656716417910442</v>
      </c>
      <c r="T4">
        <f t="shared" si="5"/>
        <v>11.82089552238806</v>
      </c>
      <c r="U4">
        <f t="shared" si="6"/>
        <v>14.776119402985074</v>
      </c>
      <c r="V4">
        <f t="shared" si="7"/>
        <v>17.731343283582088</v>
      </c>
    </row>
    <row r="5" spans="1:23" x14ac:dyDescent="0.25">
      <c r="A5" t="s">
        <v>4</v>
      </c>
      <c r="B5" t="s">
        <v>18</v>
      </c>
      <c r="C5" s="2">
        <v>8945</v>
      </c>
      <c r="D5" s="2">
        <v>2934</v>
      </c>
      <c r="E5">
        <v>336</v>
      </c>
      <c r="F5" t="s">
        <v>23</v>
      </c>
      <c r="G5" t="s">
        <v>28</v>
      </c>
      <c r="H5">
        <v>534</v>
      </c>
      <c r="I5" s="2">
        <v>1513</v>
      </c>
      <c r="J5" s="2">
        <v>1007</v>
      </c>
      <c r="K5">
        <f t="shared" si="0"/>
        <v>0.66556510244547262</v>
      </c>
      <c r="L5" t="s">
        <v>33</v>
      </c>
      <c r="M5">
        <v>726</v>
      </c>
      <c r="N5">
        <f t="shared" si="1"/>
        <v>0.72095332671300894</v>
      </c>
      <c r="O5">
        <v>716</v>
      </c>
      <c r="P5">
        <f t="shared" si="2"/>
        <v>0.71102284011916583</v>
      </c>
      <c r="R5">
        <f t="shared" si="3"/>
        <v>5.3028798411122144</v>
      </c>
      <c r="S5">
        <f t="shared" si="4"/>
        <v>7.9543197616683221</v>
      </c>
      <c r="T5">
        <f t="shared" si="5"/>
        <v>10.605759682224429</v>
      </c>
      <c r="U5">
        <f t="shared" si="6"/>
        <v>13.257199602780537</v>
      </c>
      <c r="V5">
        <f t="shared" si="7"/>
        <v>15.908639523336644</v>
      </c>
    </row>
    <row r="6" spans="1:23" x14ac:dyDescent="0.25">
      <c r="A6" t="s">
        <v>5</v>
      </c>
      <c r="B6" t="s">
        <v>19</v>
      </c>
      <c r="C6" s="2">
        <v>2847</v>
      </c>
      <c r="D6" s="2">
        <v>1807</v>
      </c>
      <c r="E6">
        <v>357</v>
      </c>
      <c r="F6" t="s">
        <v>24</v>
      </c>
      <c r="G6" t="s">
        <v>29</v>
      </c>
      <c r="H6">
        <v>839</v>
      </c>
      <c r="I6" s="2">
        <v>2148</v>
      </c>
      <c r="J6" s="2">
        <v>1006</v>
      </c>
      <c r="K6">
        <f t="shared" si="0"/>
        <v>0.46834264432029793</v>
      </c>
      <c r="L6" t="s">
        <v>34</v>
      </c>
      <c r="M6">
        <v>801</v>
      </c>
      <c r="N6">
        <f t="shared" si="1"/>
        <v>0.79622266401590458</v>
      </c>
      <c r="O6">
        <v>774</v>
      </c>
      <c r="P6">
        <f t="shared" si="2"/>
        <v>0.76938369781312133</v>
      </c>
      <c r="R6">
        <f t="shared" si="3"/>
        <v>8.3399602385685885</v>
      </c>
      <c r="S6">
        <f t="shared" si="4"/>
        <v>12.509940357852882</v>
      </c>
      <c r="T6">
        <f t="shared" si="5"/>
        <v>16.679920477137177</v>
      </c>
      <c r="U6">
        <f t="shared" si="6"/>
        <v>20.84990059642147</v>
      </c>
      <c r="V6">
        <f t="shared" si="7"/>
        <v>25.019880715705764</v>
      </c>
    </row>
    <row r="7" spans="1:23" x14ac:dyDescent="0.25">
      <c r="J7" s="5">
        <f>SUM(J2:J6)</f>
        <v>5032</v>
      </c>
      <c r="N7" s="3">
        <f>AVERAGE(N2:N6)</f>
        <v>0.84672336077398036</v>
      </c>
      <c r="P7" s="3">
        <f>AVERAGE(P2:P6)</f>
        <v>0.77304724474641284</v>
      </c>
    </row>
    <row r="10" spans="1:23" x14ac:dyDescent="0.25">
      <c r="A10" t="s">
        <v>39</v>
      </c>
    </row>
    <row r="11" spans="1:23" ht="41.4" x14ac:dyDescent="0.25">
      <c r="A11" s="1" t="s">
        <v>0</v>
      </c>
      <c r="B11" s="1" t="s">
        <v>40</v>
      </c>
      <c r="C11" s="1" t="s">
        <v>41</v>
      </c>
      <c r="D11" s="1" t="s">
        <v>42</v>
      </c>
      <c r="E11" s="1" t="s">
        <v>43</v>
      </c>
      <c r="F11" s="1" t="s">
        <v>44</v>
      </c>
      <c r="G11" s="1" t="s">
        <v>45</v>
      </c>
      <c r="H11" s="1"/>
      <c r="O11" s="1"/>
      <c r="P11" s="1"/>
    </row>
    <row r="12" spans="1:23" x14ac:dyDescent="0.25">
      <c r="A12" t="s">
        <v>2</v>
      </c>
      <c r="B12">
        <v>2.1</v>
      </c>
      <c r="C12" s="4">
        <v>7.13</v>
      </c>
      <c r="D12" s="2">
        <v>8</v>
      </c>
      <c r="E12">
        <v>2</v>
      </c>
      <c r="F12">
        <v>299</v>
      </c>
      <c r="G12">
        <v>503</v>
      </c>
      <c r="I12" s="2"/>
      <c r="J12" s="2"/>
      <c r="R12">
        <v>6</v>
      </c>
      <c r="S12">
        <v>8</v>
      </c>
      <c r="T12">
        <v>10</v>
      </c>
      <c r="U12">
        <v>12</v>
      </c>
      <c r="V12">
        <v>14</v>
      </c>
    </row>
    <row r="13" spans="1:23" x14ac:dyDescent="0.25">
      <c r="A13" t="s">
        <v>3</v>
      </c>
      <c r="B13">
        <v>1.33</v>
      </c>
      <c r="C13" s="4">
        <v>11.26</v>
      </c>
      <c r="D13" s="2">
        <v>12</v>
      </c>
      <c r="E13">
        <v>2</v>
      </c>
      <c r="F13">
        <v>263</v>
      </c>
      <c r="G13">
        <v>468</v>
      </c>
      <c r="I13" s="2"/>
      <c r="J13" s="2"/>
      <c r="R13">
        <v>8</v>
      </c>
      <c r="S13">
        <v>12</v>
      </c>
      <c r="T13">
        <v>16</v>
      </c>
      <c r="U13">
        <v>18</v>
      </c>
      <c r="V13">
        <v>22</v>
      </c>
    </row>
    <row r="14" spans="1:23" x14ac:dyDescent="0.25">
      <c r="A14" t="s">
        <v>1</v>
      </c>
      <c r="B14">
        <v>1.69</v>
      </c>
      <c r="C14" s="4">
        <v>8.8699999999999992</v>
      </c>
      <c r="D14" s="2">
        <v>8</v>
      </c>
      <c r="E14">
        <v>2</v>
      </c>
      <c r="F14">
        <v>516</v>
      </c>
      <c r="G14">
        <v>904</v>
      </c>
      <c r="I14" s="2"/>
      <c r="J14" s="2"/>
      <c r="R14">
        <v>6</v>
      </c>
      <c r="S14">
        <v>8</v>
      </c>
    </row>
    <row r="15" spans="1:23" x14ac:dyDescent="0.25">
      <c r="A15" t="s">
        <v>4</v>
      </c>
      <c r="B15">
        <v>1.88</v>
      </c>
      <c r="C15" s="4">
        <v>7.99</v>
      </c>
      <c r="D15" s="2">
        <v>8</v>
      </c>
      <c r="E15">
        <v>2</v>
      </c>
      <c r="F15">
        <v>515</v>
      </c>
      <c r="G15">
        <v>1113</v>
      </c>
      <c r="I15" s="2"/>
      <c r="J15" s="2"/>
      <c r="R15">
        <v>6</v>
      </c>
      <c r="S15">
        <v>8</v>
      </c>
    </row>
    <row r="16" spans="1:23" x14ac:dyDescent="0.25">
      <c r="A16" t="s">
        <v>5</v>
      </c>
      <c r="B16">
        <v>1.2</v>
      </c>
      <c r="C16" s="4">
        <v>12.51</v>
      </c>
      <c r="D16" s="2">
        <v>12</v>
      </c>
      <c r="E16">
        <v>2</v>
      </c>
      <c r="F16">
        <v>561</v>
      </c>
      <c r="G16">
        <v>666</v>
      </c>
      <c r="I16" s="2"/>
      <c r="J16" s="2"/>
      <c r="R16">
        <v>8</v>
      </c>
      <c r="S16">
        <v>12</v>
      </c>
    </row>
    <row r="17" spans="14:16" x14ac:dyDescent="0.25">
      <c r="N17" s="3"/>
      <c r="P17" s="3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basic 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Daihong Zhou</dc:creator>
  <cp:lastModifiedBy>ZDH</cp:lastModifiedBy>
  <dcterms:created xsi:type="dcterms:W3CDTF">2015-06-05T18:19:34Z</dcterms:created>
  <dcterms:modified xsi:type="dcterms:W3CDTF">2023-03-14T05:23:18Z</dcterms:modified>
</cp:coreProperties>
</file>