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biao1" sheetId="1" state="visible" r:id="rId1"/>
    <sheet name="biao2" sheetId="2" state="visible" r:id="rId2"/>
    <sheet name="表格数据说明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<sst xmlns="http://schemas.openxmlformats.org/spreadsheetml/2006/main" uniqueCount="128">
  <si>
    <t>左曲线</t>
  </si>
  <si>
    <t>右曲线</t>
  </si>
  <si>
    <t>反向行驶右曲线</t>
  </si>
  <si>
    <t>正向，左曲线，电机同下齿轮箱同下，浮沉下，横惯68向57，扭转58位向下67位向上</t>
  </si>
  <si>
    <t>正向纵向</t>
  </si>
  <si>
    <t>法向制动</t>
  </si>
  <si>
    <t>齿轮箱驱动</t>
  </si>
  <si>
    <t>横向</t>
  </si>
  <si>
    <t>侧滚</t>
  </si>
  <si>
    <t>菱形</t>
  </si>
  <si>
    <t>横减</t>
  </si>
  <si>
    <t>电机垂向同下</t>
  </si>
  <si>
    <t>齿轮箱同下</t>
  </si>
  <si>
    <t>浮沉下</t>
  </si>
  <si>
    <t>电机惯性横68向57</t>
  </si>
  <si>
    <t>扭转58下67上</t>
  </si>
  <si>
    <t>正向，右曲线，电机同上齿轮箱同上，浮沉下，横惯57向68，扭转58位向上67位向下</t>
  </si>
  <si>
    <t>电机垂向同上</t>
  </si>
  <si>
    <t>齿轮箱同上</t>
  </si>
  <si>
    <t>电机横向57向68</t>
  </si>
  <si>
    <t>扭转58上67下</t>
  </si>
  <si>
    <t>反向，左曲线，电机同下齿轮箱同下，浮沉下，横惯68向57，扭转58位向上67位向下</t>
  </si>
  <si>
    <t>反向纵向</t>
  </si>
  <si>
    <t>反向齿轮箱驱动</t>
  </si>
  <si>
    <t>构架横向两方向均值(符号同68向57)1KN/轴(绝对值平均)</t>
  </si>
  <si>
    <t>侧滚两方向平均（绝对值平均）1KN/轴头侧滚68位向下57位向上</t>
  </si>
  <si>
    <t>菱形58位外向内67位内向外1KN/位</t>
  </si>
  <si>
    <t>横向减振器绝对值平均1KN57向68(减振器伸长)</t>
  </si>
  <si>
    <t>电机横向68向57</t>
  </si>
  <si>
    <t>反向，右曲线，电机同上齿轮箱同上，浮沉上，横惯68向57，扭转58位向下67位向上</t>
  </si>
  <si>
    <t>构架横向两方向均值(符号同57向68)1KN/轴(绝对值平均)</t>
  </si>
  <si>
    <t>侧滚两方向平均（绝对值平均）1KN/轴头侧滚57位向下68位向上</t>
  </si>
  <si>
    <t>菱形58位内向外67位外向内1KN/位</t>
  </si>
  <si>
    <t>横向减振器绝对值平均1KN68向57(减振器缩短)</t>
  </si>
  <si>
    <t>浮沉上</t>
  </si>
  <si>
    <t>原始值</t>
  </si>
  <si>
    <t>15.7</t>
  </si>
  <si>
    <t>47.2</t>
  </si>
  <si>
    <t>32.32</t>
  </si>
  <si>
    <t>16.7</t>
  </si>
  <si>
    <t>81.8</t>
  </si>
  <si>
    <t>53.8</t>
  </si>
  <si>
    <t>EN载荷（kN)</t>
  </si>
  <si>
    <t>调幅参数r</t>
  </si>
  <si>
    <t>调后载荷</t>
  </si>
  <si>
    <t>3-CH1</t>
  </si>
  <si>
    <t>3-CH2</t>
  </si>
  <si>
    <t>3-HC1</t>
  </si>
  <si>
    <t>3-HC2</t>
  </si>
  <si>
    <t>3-HC3</t>
  </si>
  <si>
    <t>3-HC4</t>
  </si>
  <si>
    <t>3-HCL3</t>
  </si>
  <si>
    <t>3-HCL4</t>
  </si>
  <si>
    <t>3-HCL5</t>
  </si>
  <si>
    <t>3-HCL8</t>
  </si>
  <si>
    <t>3-HD1</t>
  </si>
  <si>
    <t>3-HD10</t>
  </si>
  <si>
    <t>3-HD3</t>
  </si>
  <si>
    <t>3-HD8</t>
  </si>
  <si>
    <t>3-HZ1</t>
  </si>
  <si>
    <t>3-HZ4</t>
  </si>
  <si>
    <t>3-HZ5</t>
  </si>
  <si>
    <t>3-HZ6</t>
  </si>
  <si>
    <t>3-HZ8</t>
  </si>
  <si>
    <t>4-CH1</t>
  </si>
  <si>
    <t>4-CH2</t>
  </si>
  <si>
    <t>4-HC1</t>
  </si>
  <si>
    <t>4-HC2</t>
  </si>
  <si>
    <t>4-HC3</t>
  </si>
  <si>
    <t>4-HC4</t>
  </si>
  <si>
    <t>4-HCL1</t>
  </si>
  <si>
    <t>4-HCL3</t>
  </si>
  <si>
    <t>4-HCL4</t>
  </si>
  <si>
    <t>4-HCL5</t>
  </si>
  <si>
    <t>4-HCL6</t>
  </si>
  <si>
    <t>4-HD1</t>
  </si>
  <si>
    <t>4-HD2</t>
  </si>
  <si>
    <t>4-HD3</t>
  </si>
  <si>
    <t>4-HD4</t>
  </si>
  <si>
    <t>4-HD5</t>
  </si>
  <si>
    <t>4-HD6</t>
  </si>
  <si>
    <t>4-HD7</t>
  </si>
  <si>
    <t>4-HD8</t>
  </si>
  <si>
    <t>4-HZ1</t>
  </si>
  <si>
    <t>4-HZ2</t>
  </si>
  <si>
    <t>4-HZ5</t>
  </si>
  <si>
    <t>4-HZ6</t>
  </si>
  <si>
    <t>5-Y2</t>
  </si>
  <si>
    <t>5-Y4</t>
  </si>
  <si>
    <t>5-Y5</t>
  </si>
  <si>
    <t>5-Y6</t>
  </si>
  <si>
    <t>5-Y7</t>
  </si>
  <si>
    <t>6-Y2</t>
  </si>
  <si>
    <t>6-Y4</t>
  </si>
  <si>
    <t>6-Y5</t>
  </si>
  <si>
    <t>6-Y6</t>
  </si>
  <si>
    <t>6-Y8</t>
  </si>
  <si>
    <t>7-Y2</t>
  </si>
  <si>
    <t>7-Y4</t>
  </si>
  <si>
    <t>7-Y5</t>
  </si>
  <si>
    <t>7-Y6</t>
  </si>
  <si>
    <t>7-Y7</t>
  </si>
  <si>
    <t>8-Y2</t>
  </si>
  <si>
    <t>8-Y4</t>
  </si>
  <si>
    <t>8-Y5</t>
  </si>
  <si>
    <t>8-Y6</t>
  </si>
  <si>
    <t>8-Y7</t>
  </si>
  <si>
    <t>HJ-1</t>
  </si>
  <si>
    <t>HJ-2</t>
  </si>
  <si>
    <t>K1</t>
  </si>
  <si>
    <t>K2</t>
  </si>
  <si>
    <t>等效</t>
  </si>
  <si>
    <t>实际</t>
  </si>
  <si>
    <t>比值</t>
  </si>
  <si>
    <t>biao1中背景是</t>
  </si>
  <si>
    <t>代表已知矩阵A1、A2、A3、A4</t>
  </si>
  <si>
    <t>代表已知矩阵F</t>
  </si>
  <si>
    <t>代表未知参数r（目的为了修正F值），每组12个，共4组，一共48个</t>
  </si>
  <si>
    <t>biao2中背景是</t>
  </si>
  <si>
    <t>代表已知矩阵F和正下方对应的A相点乘，再×0.21</t>
  </si>
  <si>
    <t>第N、AB、AP、BD四列，分别是biao2中绿色背景求和所得</t>
  </si>
  <si>
    <t>biao2中第BF列</t>
  </si>
  <si>
    <t>表示式子中的  xi，由第N、AB、AP、BD进行运算求得</t>
  </si>
  <si>
    <t>biao2中第BG列</t>
  </si>
  <si>
    <t>表示式子中的  σi</t>
  </si>
  <si>
    <t>biao2中第BH列</t>
  </si>
  <si>
    <t>目标使BH列所有值均大于1，且尽可能接近1</t>
  </si>
  <si>
    <t>把st1展开</t>
  </si>
</sst>
</file>

<file path=xl/styles.xml><?xml version="1.0" encoding="utf-8"?>
<styleSheet xmlns="http://schemas.openxmlformats.org/spreadsheetml/2006/main">
  <numFmts count="0"/>
  <fonts count="9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3"/>
      <sz val="11"/>
      <scheme val="minor"/>
    </font>
    <font>
      <name val="宋体"/>
      <family val="2"/>
      <sz val="11"/>
      <scheme val="minor"/>
    </font>
    <font>
      <name val="宋体"/>
      <charset val="134"/>
      <family val="2"/>
      <color indexed="8"/>
      <sz val="11"/>
    </font>
    <font>
      <name val="宋体"/>
      <charset val="134"/>
      <family val="3"/>
      <sz val="11"/>
    </font>
    <font>
      <name val="宋体"/>
      <family val="2"/>
      <color theme="1"/>
      <sz val="11"/>
      <scheme val="minor"/>
    </font>
    <font>
      <name val="宋体"/>
      <charset val="134"/>
      <family val="2"/>
      <sz val="11"/>
      <scheme val="minor"/>
    </font>
    <font>
      <name val="宋体"/>
      <charset val="134"/>
      <family val="3"/>
      <b val="1"/>
      <color rgb="FFFF0000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borderId="0" fillId="0" fontId="0" numFmtId="0"/>
    <xf borderId="0" fillId="0" fontId="4" numFmtId="0"/>
    <xf borderId="0" fillId="0" fontId="6" numFmtId="0"/>
  </cellStyleXfs>
  <cellXfs count="32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horizontal="center" wrapText="1"/>
    </xf>
    <xf applyAlignment="1" borderId="0" fillId="2" fontId="3" numFmtId="0" pivotButton="0" quotePrefix="0" xfId="0">
      <alignment horizontal="center" wrapText="1"/>
    </xf>
    <xf applyAlignment="1" borderId="0" fillId="3" fontId="3" numFmtId="0" pivotButton="0" quotePrefix="0" xfId="0">
      <alignment wrapText="1"/>
    </xf>
    <xf applyAlignment="1" borderId="0" fillId="0" fontId="3" numFmtId="0" pivotButton="0" quotePrefix="0" xfId="0">
      <alignment wrapText="1"/>
    </xf>
    <xf applyAlignment="1" borderId="0" fillId="0" fontId="5" numFmtId="0" pivotButton="0" quotePrefix="0" xfId="1">
      <alignment vertical="center" wrapText="1"/>
    </xf>
    <xf applyAlignment="1" borderId="0" fillId="0" fontId="3" numFmtId="0" pivotButton="0" quotePrefix="0" xfId="0">
      <alignment horizontal="center" wrapText="1"/>
    </xf>
    <xf applyAlignment="1" borderId="0" fillId="0" fontId="2" numFmtId="0" pivotButton="0" quotePrefix="0" xfId="0">
      <alignment vertical="center" wrapText="1"/>
    </xf>
    <xf applyAlignment="1" borderId="0" fillId="0" fontId="2" numFmtId="0" pivotButton="0" quotePrefix="0" xfId="1">
      <alignment vertical="center" wrapText="1"/>
    </xf>
    <xf applyAlignment="1" borderId="0" fillId="0" fontId="5" numFmtId="0" pivotButton="0" quotePrefix="0" xfId="0">
      <alignment vertical="center" wrapText="1"/>
    </xf>
    <xf applyAlignment="1" borderId="0" fillId="0" fontId="5" numFmtId="49" pivotButton="0" quotePrefix="0" xfId="1">
      <alignment vertical="center" wrapText="1"/>
    </xf>
    <xf applyAlignment="1" borderId="0" fillId="0" fontId="0" numFmtId="2" pivotButton="0" quotePrefix="0" xfId="0">
      <alignment vertical="center"/>
    </xf>
    <xf applyAlignment="1" borderId="0" fillId="2" fontId="0" numFmtId="2" pivotButton="0" quotePrefix="0" xfId="0">
      <alignment vertical="center"/>
    </xf>
    <xf applyAlignment="1" borderId="0" fillId="2" fontId="3" numFmtId="0" pivotButton="0" quotePrefix="0" xfId="2">
      <alignment wrapText="1"/>
    </xf>
    <xf applyAlignment="1" borderId="0" fillId="2" fontId="2" numFmtId="0" pivotButton="0" quotePrefix="0" xfId="2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wrapText="1"/>
    </xf>
    <xf applyAlignment="1" borderId="0" fillId="0" fontId="0" numFmtId="2" pivotButton="0" quotePrefix="0" xfId="0">
      <alignment horizontal="center" vertical="center"/>
    </xf>
    <xf applyAlignment="1" borderId="0" fillId="4" fontId="7" numFmtId="2" pivotButton="0" quotePrefix="0" xfId="0">
      <alignment horizontal="center" vertical="center"/>
    </xf>
    <xf applyAlignment="1" borderId="0" fillId="6" fontId="0" numFmtId="0" pivotButton="0" quotePrefix="0" xfId="0">
      <alignment vertical="center"/>
    </xf>
    <xf applyAlignment="1" borderId="0" fillId="6" fontId="0" numFmtId="2" pivotButton="0" quotePrefix="0" xfId="0">
      <alignment vertical="center"/>
    </xf>
    <xf applyAlignment="1" borderId="0" fillId="6" fontId="4" numFmtId="2" pivotButton="0" quotePrefix="0" xfId="1">
      <alignment vertical="center" wrapText="1"/>
    </xf>
    <xf applyAlignment="1" borderId="0" fillId="6" fontId="2" numFmtId="2" pivotButton="0" quotePrefix="0" xfId="0">
      <alignment vertical="center" wrapText="1"/>
    </xf>
    <xf applyAlignment="1" borderId="0" fillId="6" fontId="0" numFmtId="2" pivotButton="0" quotePrefix="0" xfId="0">
      <alignment vertical="center" wrapText="1"/>
    </xf>
    <xf applyAlignment="1" borderId="0" fillId="6" fontId="5" numFmtId="2" pivotButton="0" quotePrefix="0" xfId="1">
      <alignment vertical="center" wrapText="1"/>
    </xf>
    <xf applyAlignment="1" borderId="0" fillId="5" fontId="0" numFmtId="2" pivotButton="0" quotePrefix="0" xfId="0">
      <alignment horizontal="center" vertical="center"/>
    </xf>
    <xf applyAlignment="1" borderId="0" fillId="5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3">
    <cellStyle builtinId="0" name="常规" xfId="0"/>
    <cellStyle name="常规 2" xfId="1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428"/>
  <sheetViews>
    <sheetView workbookViewId="0">
      <pane activePane="bottomRight" state="frozen" topLeftCell="AP7" xSplit="1" ySplit="6"/>
      <selection activeCell="B1" pane="topRight" sqref="B1"/>
      <selection activeCell="A7" pane="bottomLeft" sqref="A7"/>
      <selection activeCell="AS5" pane="bottomRight" sqref="AR5:BC5"/>
    </sheetView>
  </sheetViews>
  <sheetFormatPr baseColWidth="10" defaultColWidth="8.83203125" defaultRowHeight="14" outlineLevelCol="0"/>
  <cols>
    <col customWidth="1" max="1" min="1" style="31" width="12.1640625"/>
    <col bestFit="1" customWidth="1" max="7" min="2" style="31" width="9.5"/>
    <col bestFit="1" customWidth="1" max="10" min="8" style="31" width="9.6640625"/>
    <col bestFit="1" customWidth="1" max="11" min="11" style="31" width="9.5"/>
    <col bestFit="1" customWidth="1" max="12" min="12" style="31" width="9.6640625"/>
    <col bestFit="1" customWidth="1" max="14" min="13" style="31" width="9.5"/>
    <col bestFit="1" customWidth="1" max="20" min="16" style="31" width="9.5"/>
    <col bestFit="1" customWidth="1" max="21" min="21" style="31" width="9.6640625"/>
    <col bestFit="1" customWidth="1" max="22" min="22" style="31" width="9.1640625"/>
    <col bestFit="1" customWidth="1" max="23" min="23" style="31" width="9.5"/>
    <col bestFit="1" customWidth="1" max="24" min="24" style="31" width="9.6640625"/>
    <col bestFit="1" customWidth="1" max="25" min="25" style="31" width="9.1640625"/>
    <col bestFit="1" customWidth="1" max="26" min="26" style="31" width="9.5"/>
    <col bestFit="1" customWidth="1" max="27" min="27" style="31" width="9.1640625"/>
    <col bestFit="1" customWidth="1" max="28" min="28" style="31" width="9.5"/>
    <col bestFit="1" customWidth="1" max="34" min="30" style="31" width="9.5"/>
    <col bestFit="1" customWidth="1" max="36" min="35" style="31" width="9.6640625"/>
    <col bestFit="1" customWidth="1" max="37" min="37" style="31" width="9.5"/>
    <col bestFit="1" customWidth="1" max="38" min="38" style="31" width="9.6640625"/>
    <col bestFit="1" customWidth="1" max="39" min="39" style="31" width="9.5"/>
    <col bestFit="1" customWidth="1" max="40" min="40" style="31" width="9.6640625"/>
    <col bestFit="1" customWidth="1" max="42" min="41" style="31" width="9.5"/>
    <col bestFit="1" customWidth="1" max="49" min="44" style="31" width="9.5"/>
    <col bestFit="1" customWidth="1" max="50" min="50" style="31" width="9.1640625"/>
    <col bestFit="1" customWidth="1" max="52" min="51" style="31" width="9.6640625"/>
    <col bestFit="1" customWidth="1" max="53" min="53" style="31" width="9.5"/>
    <col customWidth="1" max="54" min="54" style="3" width="12.6640625"/>
    <col bestFit="1" customWidth="1" max="56" min="55" style="31" width="9.5"/>
  </cols>
  <sheetData>
    <row customHeight="1" ht="27" r="1" s="31" spans="1:56">
      <c r="E1" t="s">
        <v>0</v>
      </c>
      <c r="S1" t="s">
        <v>1</v>
      </c>
      <c r="AU1" s="1" t="s">
        <v>2</v>
      </c>
      <c r="AV1" s="1" t="n"/>
      <c r="AW1" s="1" t="n"/>
      <c r="AX1" s="2" t="n"/>
      <c r="BB1" s="2" t="n"/>
    </row>
    <row customFormat="1" customHeight="1" ht="135" r="2" s="30" spans="1:56">
      <c r="A2" s="13" t="s">
        <v>3</v>
      </c>
      <c r="B2" s="30" t="s">
        <v>4</v>
      </c>
      <c r="C2" s="30" t="s">
        <v>5</v>
      </c>
      <c r="D2" s="30" t="s">
        <v>6</v>
      </c>
      <c r="E2" s="30" t="s">
        <v>7</v>
      </c>
      <c r="F2" s="30" t="s">
        <v>8</v>
      </c>
      <c r="G2" s="30" t="s">
        <v>9</v>
      </c>
      <c r="H2" s="30" t="s">
        <v>10</v>
      </c>
      <c r="I2" s="5" t="s">
        <v>11</v>
      </c>
      <c r="J2" s="5" t="s">
        <v>12</v>
      </c>
      <c r="K2" s="30" t="s">
        <v>13</v>
      </c>
      <c r="L2" s="15" t="s">
        <v>14</v>
      </c>
      <c r="M2" s="7" t="s">
        <v>15</v>
      </c>
      <c r="O2" s="13" t="s">
        <v>16</v>
      </c>
      <c r="P2" s="30" t="s">
        <v>4</v>
      </c>
      <c r="Q2" s="30" t="s">
        <v>5</v>
      </c>
      <c r="R2" s="30" t="s">
        <v>6</v>
      </c>
      <c r="S2" s="30" t="s">
        <v>7</v>
      </c>
      <c r="T2" s="30" t="s">
        <v>8</v>
      </c>
      <c r="U2" s="30" t="s">
        <v>9</v>
      </c>
      <c r="V2" s="30" t="s">
        <v>10</v>
      </c>
      <c r="W2" s="5" t="s">
        <v>17</v>
      </c>
      <c r="X2" s="5" t="s">
        <v>18</v>
      </c>
      <c r="Y2" s="15" t="s">
        <v>13</v>
      </c>
      <c r="Z2" s="5" t="s">
        <v>19</v>
      </c>
      <c r="AA2" s="7" t="s">
        <v>20</v>
      </c>
      <c r="AC2" s="14" t="s">
        <v>21</v>
      </c>
      <c r="AD2" s="15" t="s">
        <v>22</v>
      </c>
      <c r="AE2" s="15" t="s">
        <v>5</v>
      </c>
      <c r="AF2" s="15" t="s">
        <v>23</v>
      </c>
      <c r="AG2" s="7" t="s">
        <v>24</v>
      </c>
      <c r="AH2" s="8" t="s">
        <v>25</v>
      </c>
      <c r="AI2" s="9" t="s">
        <v>26</v>
      </c>
      <c r="AJ2" s="8" t="s">
        <v>27</v>
      </c>
      <c r="AK2" s="5" t="s">
        <v>11</v>
      </c>
      <c r="AL2" s="5" t="s">
        <v>12</v>
      </c>
      <c r="AM2" s="30" t="s">
        <v>13</v>
      </c>
      <c r="AN2" s="5" t="s">
        <v>28</v>
      </c>
      <c r="AO2" s="7" t="s">
        <v>20</v>
      </c>
      <c r="AQ2" s="14" t="s">
        <v>29</v>
      </c>
      <c r="AR2" s="15" t="s">
        <v>22</v>
      </c>
      <c r="AS2" s="15" t="s">
        <v>5</v>
      </c>
      <c r="AT2" s="15" t="s">
        <v>23</v>
      </c>
      <c r="AU2" s="7" t="s">
        <v>30</v>
      </c>
      <c r="AV2" s="8" t="s">
        <v>31</v>
      </c>
      <c r="AW2" s="8" t="s">
        <v>32</v>
      </c>
      <c r="AX2" s="8" t="s">
        <v>33</v>
      </c>
      <c r="AY2" s="5" t="s">
        <v>17</v>
      </c>
      <c r="AZ2" s="5" t="s">
        <v>18</v>
      </c>
      <c r="BA2" s="30" t="s">
        <v>34</v>
      </c>
      <c r="BB2" s="5" t="s">
        <v>28</v>
      </c>
      <c r="BC2" s="7" t="s">
        <v>15</v>
      </c>
    </row>
    <row customFormat="1" hidden="1" r="3" s="30" spans="1:56">
      <c r="A3" s="30" t="s">
        <v>35</v>
      </c>
      <c r="B3" s="30" t="s">
        <v>36</v>
      </c>
      <c r="C3" s="30" t="s">
        <v>37</v>
      </c>
      <c r="D3" s="30" t="s">
        <v>38</v>
      </c>
      <c r="E3" s="30" t="n">
        <v>45.9</v>
      </c>
      <c r="F3" s="30" t="s">
        <v>39</v>
      </c>
      <c r="G3" s="30" t="n">
        <v>24.1</v>
      </c>
      <c r="H3" s="30" t="n">
        <v>6</v>
      </c>
      <c r="I3" s="30" t="s">
        <v>40</v>
      </c>
      <c r="J3" s="30" t="s">
        <v>41</v>
      </c>
      <c r="K3" s="30" t="n">
        <v>12.3</v>
      </c>
      <c r="L3" s="30" t="n">
        <v>17.6</v>
      </c>
      <c r="M3" s="30" t="n">
        <v>12.4</v>
      </c>
      <c r="P3" s="30" t="s">
        <v>36</v>
      </c>
      <c r="Q3" s="30" t="s">
        <v>37</v>
      </c>
      <c r="R3" s="30" t="s">
        <v>38</v>
      </c>
      <c r="S3" s="30" t="n">
        <v>45.9</v>
      </c>
      <c r="T3" s="30" t="s">
        <v>39</v>
      </c>
      <c r="U3" s="30" t="n">
        <v>24.1</v>
      </c>
      <c r="V3" s="30" t="n">
        <v>6</v>
      </c>
      <c r="W3" s="30" t="s">
        <v>40</v>
      </c>
      <c r="X3" s="30" t="s">
        <v>41</v>
      </c>
      <c r="Y3" s="30" t="n">
        <v>12.3</v>
      </c>
      <c r="Z3" s="5" t="n">
        <v>17.6</v>
      </c>
      <c r="AA3" s="30" t="n">
        <v>12.4</v>
      </c>
      <c r="AD3" s="30" t="s">
        <v>36</v>
      </c>
      <c r="AE3" s="30" t="s">
        <v>37</v>
      </c>
      <c r="AF3" s="30" t="s">
        <v>38</v>
      </c>
      <c r="AG3" s="7" t="n">
        <v>45.9</v>
      </c>
      <c r="AH3" s="10" t="s">
        <v>39</v>
      </c>
      <c r="AI3" s="7" t="n">
        <v>24.1</v>
      </c>
      <c r="AJ3" s="5" t="n">
        <v>6</v>
      </c>
      <c r="AK3" s="30" t="s">
        <v>40</v>
      </c>
      <c r="AL3" s="30" t="s">
        <v>41</v>
      </c>
      <c r="AM3" s="30" t="n">
        <v>12.3</v>
      </c>
      <c r="AN3" s="5" t="n">
        <v>17.6</v>
      </c>
      <c r="AO3" s="30" t="n">
        <v>12.4</v>
      </c>
      <c r="AR3" s="30" t="s">
        <v>36</v>
      </c>
      <c r="AS3" s="30" t="s">
        <v>37</v>
      </c>
      <c r="AT3" s="30" t="s">
        <v>38</v>
      </c>
      <c r="AU3" s="7" t="n">
        <v>45.9</v>
      </c>
      <c r="AV3" s="10" t="s">
        <v>39</v>
      </c>
      <c r="AW3" s="7" t="n">
        <v>24.1</v>
      </c>
      <c r="AX3" s="5" t="n">
        <v>6</v>
      </c>
      <c r="AY3" s="30" t="s">
        <v>40</v>
      </c>
      <c r="AZ3" s="30" t="s">
        <v>41</v>
      </c>
      <c r="BA3" s="30" t="n">
        <v>12.3</v>
      </c>
      <c r="BB3" s="5" t="n">
        <v>17.6</v>
      </c>
      <c r="BC3" s="30" t="n">
        <v>12.4</v>
      </c>
    </row>
    <row customFormat="1" r="4" s="25" spans="1:56">
      <c r="A4" s="25" t="s">
        <v>42</v>
      </c>
      <c r="B4" s="26" t="s">
        <v>36</v>
      </c>
      <c r="C4" s="26" t="s">
        <v>37</v>
      </c>
      <c r="D4" s="26" t="s">
        <v>38</v>
      </c>
      <c r="E4" s="26" t="n">
        <v>45.9</v>
      </c>
      <c r="F4" s="26" t="s">
        <v>39</v>
      </c>
      <c r="G4" s="26" t="n">
        <v>24.1</v>
      </c>
      <c r="H4" s="26" t="n">
        <v>6</v>
      </c>
      <c r="I4" s="26" t="s">
        <v>40</v>
      </c>
      <c r="J4" s="26" t="s">
        <v>41</v>
      </c>
      <c r="K4" s="26" t="n">
        <v>12.3</v>
      </c>
      <c r="L4" s="26" t="n">
        <v>17.6</v>
      </c>
      <c r="M4" s="26" t="n">
        <v>12.4</v>
      </c>
      <c r="P4" s="26" t="s">
        <v>36</v>
      </c>
      <c r="Q4" s="26" t="s">
        <v>37</v>
      </c>
      <c r="R4" s="26" t="s">
        <v>38</v>
      </c>
      <c r="S4" s="26" t="n">
        <v>45.9</v>
      </c>
      <c r="T4" s="26" t="s">
        <v>39</v>
      </c>
      <c r="U4" s="26" t="n">
        <v>24.1</v>
      </c>
      <c r="V4" s="26" t="n">
        <v>6</v>
      </c>
      <c r="W4" s="26" t="s">
        <v>40</v>
      </c>
      <c r="X4" s="26" t="s">
        <v>41</v>
      </c>
      <c r="Y4" s="26" t="n">
        <v>12.3</v>
      </c>
      <c r="Z4" s="26" t="n">
        <v>17.6</v>
      </c>
      <c r="AA4" s="26" t="n">
        <v>12.4</v>
      </c>
      <c r="AD4" s="26" t="s">
        <v>36</v>
      </c>
      <c r="AE4" s="26" t="s">
        <v>37</v>
      </c>
      <c r="AF4" s="26" t="s">
        <v>38</v>
      </c>
      <c r="AG4" s="26" t="n">
        <v>45.9</v>
      </c>
      <c r="AH4" s="26" t="s">
        <v>39</v>
      </c>
      <c r="AI4" s="26" t="n">
        <v>24.1</v>
      </c>
      <c r="AJ4" s="26" t="n">
        <v>6</v>
      </c>
      <c r="AK4" s="26" t="s">
        <v>40</v>
      </c>
      <c r="AL4" s="26" t="s">
        <v>41</v>
      </c>
      <c r="AM4" s="26" t="n">
        <v>12.3</v>
      </c>
      <c r="AN4" s="26" t="n">
        <v>17.6</v>
      </c>
      <c r="AO4" s="26" t="n">
        <v>12.4</v>
      </c>
      <c r="AR4" s="26" t="s">
        <v>36</v>
      </c>
      <c r="AS4" s="26" t="s">
        <v>37</v>
      </c>
      <c r="AT4" s="26" t="s">
        <v>38</v>
      </c>
      <c r="AU4" s="26" t="n">
        <v>45.9</v>
      </c>
      <c r="AV4" s="26" t="s">
        <v>39</v>
      </c>
      <c r="AW4" s="26" t="n">
        <v>24.1</v>
      </c>
      <c r="AX4" s="26" t="n">
        <v>6</v>
      </c>
      <c r="AY4" s="26" t="s">
        <v>40</v>
      </c>
      <c r="AZ4" s="26" t="s">
        <v>41</v>
      </c>
      <c r="BA4" s="26" t="n">
        <v>12.3</v>
      </c>
      <c r="BB4" s="26" t="n">
        <v>17.6</v>
      </c>
      <c r="BC4" s="26" t="n">
        <v>12.4</v>
      </c>
    </row>
    <row customFormat="1" r="5" s="18" spans="1:56">
      <c r="A5" s="18" t="s">
        <v>43</v>
      </c>
      <c r="B5" s="18" t="n">
        <v>1.141446725317693</v>
      </c>
      <c r="C5" s="18" t="n">
        <v>1.335777126099707</v>
      </c>
      <c r="D5" s="18" t="n">
        <v>1.313880742913001</v>
      </c>
      <c r="E5" s="18" t="n">
        <v>1.489051808406647</v>
      </c>
      <c r="F5" s="18" t="n">
        <v>0.6131964809384164</v>
      </c>
      <c r="G5" s="18" t="n">
        <v>1.401466275659824</v>
      </c>
      <c r="H5" s="18" t="n">
        <v>1.335777126099707</v>
      </c>
      <c r="I5" s="18" t="n">
        <v>1.335777126099707</v>
      </c>
      <c r="J5" s="18" t="n">
        <v>1.335777126099707</v>
      </c>
      <c r="K5" s="18" t="n">
        <v>1.357673509286413</v>
      </c>
      <c r="L5" s="18" t="n">
        <v>1.335777126099707</v>
      </c>
      <c r="M5" s="18" t="n">
        <v>1.335777126099707</v>
      </c>
      <c r="P5" s="18" t="n">
        <v>1.401466275659824</v>
      </c>
      <c r="Q5" s="18" t="n">
        <v>1.489051808406647</v>
      </c>
      <c r="R5" s="18" t="n">
        <v>1.335777126099707</v>
      </c>
      <c r="S5" s="18" t="n">
        <v>1.335777126099707</v>
      </c>
      <c r="T5" s="18" t="n">
        <v>0.6131964809384164</v>
      </c>
      <c r="U5" s="18" t="n">
        <v>1.401466275659824</v>
      </c>
      <c r="V5" s="18" t="n">
        <v>1.335777126099707</v>
      </c>
      <c r="W5" s="18" t="n">
        <v>1.489051808406647</v>
      </c>
      <c r="X5" s="18" t="n">
        <v>1.335777126099707</v>
      </c>
      <c r="Y5" s="18" t="n">
        <v>0.6131964809384164</v>
      </c>
      <c r="Z5" s="18" t="n">
        <v>1.335777126099707</v>
      </c>
      <c r="AA5" s="18" t="n">
        <v>1.335777126099707</v>
      </c>
      <c r="AD5" s="18" t="n">
        <v>0.6131964809384164</v>
      </c>
      <c r="AE5" s="18" t="n">
        <v>1.335777126099707</v>
      </c>
      <c r="AF5" s="18" t="n">
        <v>1.335777126099707</v>
      </c>
      <c r="AG5" s="18" t="n">
        <v>1.335777126099707</v>
      </c>
      <c r="AH5" s="18" t="n">
        <v>1.313880742913001</v>
      </c>
      <c r="AI5" s="18" t="n">
        <v>1.313880742913001</v>
      </c>
      <c r="AJ5" s="18" t="n">
        <v>1.335777126099707</v>
      </c>
      <c r="AK5" s="18" t="n">
        <v>1.335777126099707</v>
      </c>
      <c r="AL5" s="18" t="n">
        <v>1.401466275659824</v>
      </c>
      <c r="AM5" s="18" t="n">
        <v>1.357673509286413</v>
      </c>
      <c r="AN5" s="18" t="n">
        <v>1.357673509286413</v>
      </c>
      <c r="AO5" s="18" t="n">
        <v>1.313880742913001</v>
      </c>
      <c r="AR5" s="18" t="n">
        <v>0.6131964809384164</v>
      </c>
      <c r="AS5" s="18" t="n">
        <v>0.6131964809384164</v>
      </c>
      <c r="AT5" s="18" t="n">
        <v>1.335777126099707</v>
      </c>
      <c r="AU5" s="18" t="n">
        <v>1.489051808406647</v>
      </c>
      <c r="AV5" s="18" t="n">
        <v>1.335777126099707</v>
      </c>
      <c r="AW5" s="18" t="n">
        <v>1.335777126099707</v>
      </c>
      <c r="AX5" s="18" t="n">
        <v>1.335777126099707</v>
      </c>
      <c r="AY5" s="18" t="n">
        <v>0.6131964809384164</v>
      </c>
      <c r="AZ5" s="18" t="n">
        <v>0.6131964809384164</v>
      </c>
      <c r="BA5" s="18" t="n">
        <v>1.335777126099707</v>
      </c>
      <c r="BB5" s="18" t="n">
        <v>1.401466275659824</v>
      </c>
      <c r="BC5" s="18" t="n">
        <v>1.335777126099707</v>
      </c>
    </row>
    <row customFormat="1" r="6" s="17" spans="1:56">
      <c r="A6" s="17" t="s">
        <v>44</v>
      </c>
      <c r="B6" s="17">
        <f>B4*B5</f>
        <v/>
      </c>
      <c r="C6" s="17">
        <f>C4*C5</f>
        <v/>
      </c>
      <c r="D6" s="17">
        <f>D4*D5</f>
        <v/>
      </c>
      <c r="E6" s="17">
        <f>E4*E5</f>
        <v/>
      </c>
      <c r="F6" s="17">
        <f>F4*F5</f>
        <v/>
      </c>
      <c r="G6" s="17">
        <f>G4*G5</f>
        <v/>
      </c>
      <c r="H6" s="17">
        <f>H4*H5</f>
        <v/>
      </c>
      <c r="I6" s="17">
        <f>I4*I5</f>
        <v/>
      </c>
      <c r="J6" s="17">
        <f>J4*J5</f>
        <v/>
      </c>
      <c r="K6" s="17">
        <f>K4*K5</f>
        <v/>
      </c>
      <c r="L6" s="17">
        <f>L4*L5</f>
        <v/>
      </c>
      <c r="M6" s="17">
        <f>M4*M5</f>
        <v/>
      </c>
      <c r="P6" s="17">
        <f>P4*P5</f>
        <v/>
      </c>
      <c r="Q6" s="17">
        <f>Q4*Q5</f>
        <v/>
      </c>
      <c r="R6" s="17">
        <f>R4*R5</f>
        <v/>
      </c>
      <c r="S6" s="17">
        <f>S4*S5</f>
        <v/>
      </c>
      <c r="T6" s="17">
        <f>T4*T5</f>
        <v/>
      </c>
      <c r="U6" s="17">
        <f>U4*U5</f>
        <v/>
      </c>
      <c r="V6" s="17">
        <f>V4*V5</f>
        <v/>
      </c>
      <c r="W6" s="17">
        <f>W4*W5</f>
        <v/>
      </c>
      <c r="X6" s="17">
        <f>X4*X5</f>
        <v/>
      </c>
      <c r="Y6" s="17">
        <f>Y4*Y5</f>
        <v/>
      </c>
      <c r="Z6" s="17">
        <f>Z4*Z5</f>
        <v/>
      </c>
      <c r="AA6" s="17">
        <f>AA4*AA5</f>
        <v/>
      </c>
      <c r="AD6" s="17">
        <f>AD4*AD5</f>
        <v/>
      </c>
      <c r="AE6" s="17">
        <f>AE4*AE5</f>
        <v/>
      </c>
      <c r="AF6" s="17">
        <f>AF4*AF5</f>
        <v/>
      </c>
      <c r="AG6" s="17">
        <f>AG4*AG5</f>
        <v/>
      </c>
      <c r="AH6" s="17">
        <f>AH4*AH5</f>
        <v/>
      </c>
      <c r="AI6" s="17">
        <f>AI4*AI5</f>
        <v/>
      </c>
      <c r="AJ6" s="17">
        <f>AJ4*AJ5</f>
        <v/>
      </c>
      <c r="AK6" s="17">
        <f>AK4*AK5</f>
        <v/>
      </c>
      <c r="AL6" s="17">
        <f>AL4*AL5</f>
        <v/>
      </c>
      <c r="AM6" s="17">
        <f>AM4*AM5</f>
        <v/>
      </c>
      <c r="AN6" s="17">
        <f>AN4*AN5</f>
        <v/>
      </c>
      <c r="AO6" s="17">
        <f>AO4*AO5</f>
        <v/>
      </c>
      <c r="AR6" s="17">
        <f>AR4*AR5</f>
        <v/>
      </c>
      <c r="AS6" s="17">
        <f>AS4*AS5</f>
        <v/>
      </c>
      <c r="AT6" s="17">
        <f>AT4*AT5</f>
        <v/>
      </c>
      <c r="AU6" s="17">
        <f>AU4*AU5</f>
        <v/>
      </c>
      <c r="AV6" s="17">
        <f>AV4*AV5</f>
        <v/>
      </c>
      <c r="AW6" s="17">
        <f>AW4*AW5</f>
        <v/>
      </c>
      <c r="AX6" s="17">
        <f>AX4*AX5</f>
        <v/>
      </c>
      <c r="AY6" s="17">
        <f>AY4*AY5</f>
        <v/>
      </c>
      <c r="AZ6" s="17">
        <f>AZ4*AZ5</f>
        <v/>
      </c>
      <c r="BA6" s="17">
        <f>BA4*BA5</f>
        <v/>
      </c>
      <c r="BB6" s="17">
        <f>BB4*BB5</f>
        <v/>
      </c>
      <c r="BC6" s="17">
        <f>BC4*BC5</f>
        <v/>
      </c>
    </row>
    <row customFormat="1" r="7" s="30" spans="1:56">
      <c r="A7" s="30" t="s">
        <v>45</v>
      </c>
      <c r="B7" s="19" t="n">
        <v>1.646950865914745</v>
      </c>
      <c r="C7" s="20" t="n">
        <v>0.9</v>
      </c>
      <c r="D7" s="20" t="n">
        <v>-1.41666666666667</v>
      </c>
      <c r="E7" s="20" t="n">
        <v>1.875</v>
      </c>
      <c r="F7" s="20" t="n">
        <v>-0.3125</v>
      </c>
      <c r="G7" s="20" t="n">
        <v>0.755952380952381</v>
      </c>
      <c r="H7" s="20" t="n">
        <v>1.11111111111111</v>
      </c>
      <c r="I7" s="20" t="n">
        <v>14.89583333333333</v>
      </c>
      <c r="J7" s="20" t="n">
        <v>4.083333333333333</v>
      </c>
      <c r="K7" s="20" t="n">
        <v>1</v>
      </c>
      <c r="L7" s="20" t="n">
        <v>2.25</v>
      </c>
      <c r="M7" s="20" t="n">
        <v>-14.4375</v>
      </c>
      <c r="N7" s="11" t="n"/>
      <c r="O7" s="11" t="n"/>
      <c r="P7" s="20" t="n">
        <v>1.646950865914745</v>
      </c>
      <c r="Q7" s="20" t="n">
        <v>0.9</v>
      </c>
      <c r="R7" s="20" t="n">
        <v>-1.41666666666667</v>
      </c>
      <c r="S7" s="20" t="n">
        <v>1.875</v>
      </c>
      <c r="T7" s="20" t="n">
        <v>0.3125</v>
      </c>
      <c r="U7" s="20" t="n">
        <v>-0.755952380952381</v>
      </c>
      <c r="V7" s="20" t="n">
        <v>1.111111111111111</v>
      </c>
      <c r="W7" s="20" t="n">
        <v>-14.8958333333333</v>
      </c>
      <c r="X7" s="20" t="n">
        <v>-4.08333333333333</v>
      </c>
      <c r="Y7" s="20" t="n">
        <v>1</v>
      </c>
      <c r="Z7" s="21" t="n">
        <v>2.25</v>
      </c>
      <c r="AA7" s="20" t="n">
        <v>14.4375</v>
      </c>
      <c r="AB7" s="11" t="n"/>
      <c r="AC7" s="11" t="n"/>
      <c r="AD7" s="20" t="n">
        <v>-1.646950865914745</v>
      </c>
      <c r="AE7" s="20" t="n">
        <v>0.9</v>
      </c>
      <c r="AF7" s="20" t="n">
        <v>1.41666666666667</v>
      </c>
      <c r="AG7" s="22" t="n">
        <v>1.875</v>
      </c>
      <c r="AH7" s="21" t="n">
        <v>0.3125</v>
      </c>
      <c r="AI7" s="22" t="n">
        <v>0.755952380952381</v>
      </c>
      <c r="AJ7" s="21" t="n">
        <v>1.111111111111111</v>
      </c>
      <c r="AK7" s="20" t="n">
        <v>14.89583333333333</v>
      </c>
      <c r="AL7" s="20" t="n">
        <v>4.083333333333333</v>
      </c>
      <c r="AM7" s="20" t="n">
        <v>1</v>
      </c>
      <c r="AN7" s="21" t="n">
        <v>2.25</v>
      </c>
      <c r="AO7" s="20" t="n">
        <v>14.4375</v>
      </c>
      <c r="AP7" s="11" t="n"/>
      <c r="AQ7" s="11" t="n"/>
      <c r="AR7" s="20" t="n">
        <v>-1.646950865914745</v>
      </c>
      <c r="AS7" s="20" t="n">
        <v>0.9</v>
      </c>
      <c r="AT7" s="20" t="n">
        <v>1.41666666666667</v>
      </c>
      <c r="AU7" s="23" t="n">
        <v>1.875</v>
      </c>
      <c r="AV7" s="24" t="n">
        <v>-0.3125</v>
      </c>
      <c r="AW7" s="24" t="n">
        <v>-0.755952380952381</v>
      </c>
      <c r="AX7" s="24" t="n">
        <v>1.11111111111111</v>
      </c>
      <c r="AY7" s="20" t="n">
        <v>-14.8958333333333</v>
      </c>
      <c r="AZ7" s="20" t="n">
        <v>-4.08333333333333</v>
      </c>
      <c r="BA7" s="20" t="n">
        <v>-1</v>
      </c>
      <c r="BB7" s="21" t="n">
        <v>2.25</v>
      </c>
      <c r="BC7" s="20" t="n">
        <v>-14.4375</v>
      </c>
      <c r="BD7" s="11" t="n"/>
    </row>
    <row customFormat="1" r="8" s="30" spans="1:56">
      <c r="A8" s="30" t="s">
        <v>46</v>
      </c>
      <c r="B8" s="19" t="n">
        <v>-0.1251974502058016</v>
      </c>
      <c r="C8" s="20" t="n">
        <v>1</v>
      </c>
      <c r="D8" s="20" t="n">
        <v>-2.91666666666667</v>
      </c>
      <c r="E8" s="20" t="n">
        <v>2.25</v>
      </c>
      <c r="F8" s="20" t="n">
        <v>0</v>
      </c>
      <c r="G8" s="20" t="n">
        <v>-0.873015873015873</v>
      </c>
      <c r="H8" s="20" t="n">
        <v>1.55555555555556</v>
      </c>
      <c r="I8" s="20" t="n">
        <v>12.41666666666667</v>
      </c>
      <c r="J8" s="20" t="n">
        <v>8.041666666666668</v>
      </c>
      <c r="K8" s="20" t="n">
        <v>1.125</v>
      </c>
      <c r="L8" s="20" t="n">
        <v>2.5</v>
      </c>
      <c r="M8" s="20" t="n">
        <v>0.3125</v>
      </c>
      <c r="N8" s="11" t="n"/>
      <c r="O8" s="11" t="n"/>
      <c r="P8" s="20" t="n">
        <v>-0.1251974502058016</v>
      </c>
      <c r="Q8" s="20" t="n">
        <v>1</v>
      </c>
      <c r="R8" s="20" t="n">
        <v>-2.91666666666667</v>
      </c>
      <c r="S8" s="20" t="n">
        <v>2.25</v>
      </c>
      <c r="T8" s="20" t="n">
        <v>0</v>
      </c>
      <c r="U8" s="20" t="n">
        <v>0.873015873015873</v>
      </c>
      <c r="V8" s="20" t="n">
        <v>1.555555555555556</v>
      </c>
      <c r="W8" s="20" t="n">
        <v>-12.4166666666667</v>
      </c>
      <c r="X8" s="20" t="n">
        <v>-8.04166666666667</v>
      </c>
      <c r="Y8" s="20" t="n">
        <v>1.125</v>
      </c>
      <c r="Z8" s="21" t="n">
        <v>2.5</v>
      </c>
      <c r="AA8" s="20" t="n">
        <v>-0.3125</v>
      </c>
      <c r="AB8" s="11" t="n"/>
      <c r="AC8" s="11" t="n"/>
      <c r="AD8" s="20" t="n">
        <v>0.1251974502058016</v>
      </c>
      <c r="AE8" s="20" t="n">
        <v>1</v>
      </c>
      <c r="AF8" s="20" t="n">
        <v>2.91666666666667</v>
      </c>
      <c r="AG8" s="22" t="n">
        <v>2.25</v>
      </c>
      <c r="AH8" s="21" t="n">
        <v>0</v>
      </c>
      <c r="AI8" s="22" t="n">
        <v>-0.873015873015873</v>
      </c>
      <c r="AJ8" s="21" t="n">
        <v>1.555555555555556</v>
      </c>
      <c r="AK8" s="20" t="n">
        <v>12.41666666666667</v>
      </c>
      <c r="AL8" s="20" t="n">
        <v>8.041666666666668</v>
      </c>
      <c r="AM8" s="20" t="n">
        <v>1.125</v>
      </c>
      <c r="AN8" s="21" t="n">
        <v>2.5</v>
      </c>
      <c r="AO8" s="20" t="n">
        <v>-0.3125</v>
      </c>
      <c r="AP8" s="11" t="n"/>
      <c r="AQ8" s="11" t="n"/>
      <c r="AR8" s="20" t="n">
        <v>0.1251974502058016</v>
      </c>
      <c r="AS8" s="20" t="n">
        <v>1</v>
      </c>
      <c r="AT8" s="20" t="n">
        <v>2.91666666666667</v>
      </c>
      <c r="AU8" s="23" t="n">
        <v>2.25</v>
      </c>
      <c r="AV8" s="24" t="n">
        <v>0</v>
      </c>
      <c r="AW8" s="24" t="n">
        <v>0.873015873015873</v>
      </c>
      <c r="AX8" s="24" t="n">
        <v>1.55555555555556</v>
      </c>
      <c r="AY8" s="20" t="n">
        <v>-12.4166666666667</v>
      </c>
      <c r="AZ8" s="20" t="n">
        <v>-8.04166666666667</v>
      </c>
      <c r="BA8" s="20" t="n">
        <v>-1.125</v>
      </c>
      <c r="BB8" s="21" t="n">
        <v>2.5</v>
      </c>
      <c r="BC8" s="20" t="n">
        <v>0.3125</v>
      </c>
      <c r="BD8" s="11" t="n"/>
    </row>
    <row customFormat="1" r="9" s="30" spans="1:56">
      <c r="A9" s="30" t="s">
        <v>47</v>
      </c>
      <c r="B9" s="19" t="n">
        <v>2.890567444702007</v>
      </c>
      <c r="C9" s="20" t="n">
        <v>1.65</v>
      </c>
      <c r="D9" s="20" t="n">
        <v>3.625</v>
      </c>
      <c r="E9" s="20" t="n">
        <v>4.15</v>
      </c>
      <c r="F9" s="20" t="n">
        <v>-0.625</v>
      </c>
      <c r="G9" s="20" t="n">
        <v>4.597222222222219</v>
      </c>
      <c r="H9" s="20" t="n">
        <v>-0.0555555555555556</v>
      </c>
      <c r="I9" s="20" t="n">
        <v>0.08333333333333333</v>
      </c>
      <c r="J9" s="20" t="n">
        <v>0.375</v>
      </c>
      <c r="K9" s="20" t="n">
        <v>1.75</v>
      </c>
      <c r="L9" s="20" t="n">
        <v>-0.75</v>
      </c>
      <c r="M9" s="20" t="n">
        <v>19.1875</v>
      </c>
      <c r="N9" s="11" t="n"/>
      <c r="O9" s="11" t="n"/>
      <c r="P9" s="20" t="n">
        <v>2.890567444702007</v>
      </c>
      <c r="Q9" s="20" t="n">
        <v>1.65</v>
      </c>
      <c r="R9" s="20" t="n">
        <v>3.625</v>
      </c>
      <c r="S9" s="20" t="n">
        <v>-4.15</v>
      </c>
      <c r="T9" s="20" t="n">
        <v>0.625</v>
      </c>
      <c r="U9" s="20" t="n">
        <v>-4.597222222222219</v>
      </c>
      <c r="V9" s="20" t="n">
        <v>0.05555555555555556</v>
      </c>
      <c r="W9" s="20" t="n">
        <v>0.0416666666666667</v>
      </c>
      <c r="X9" s="20" t="n">
        <v>-0.375</v>
      </c>
      <c r="Y9" s="20" t="n">
        <v>1.75</v>
      </c>
      <c r="Z9" s="21" t="n">
        <v>0.75</v>
      </c>
      <c r="AA9" s="20" t="n">
        <v>-19.1875</v>
      </c>
      <c r="AB9" s="11" t="n"/>
      <c r="AC9" s="11" t="n"/>
      <c r="AD9" s="20" t="n">
        <v>-2.890567444702007</v>
      </c>
      <c r="AE9" s="20" t="n">
        <v>1.65</v>
      </c>
      <c r="AF9" s="20" t="n">
        <v>-3.625</v>
      </c>
      <c r="AG9" s="22" t="n">
        <v>-4.15</v>
      </c>
      <c r="AH9" s="21" t="n">
        <v>0.625</v>
      </c>
      <c r="AI9" s="22" t="n">
        <v>4.597222222222219</v>
      </c>
      <c r="AJ9" s="21" t="n">
        <v>0.05555555555555556</v>
      </c>
      <c r="AK9" s="20" t="n">
        <v>0.08333333333333333</v>
      </c>
      <c r="AL9" s="20" t="n">
        <v>0.375</v>
      </c>
      <c r="AM9" s="20" t="n">
        <v>1.75</v>
      </c>
      <c r="AN9" s="21" t="n">
        <v>-0.75</v>
      </c>
      <c r="AO9" s="20" t="n">
        <v>-19.1875</v>
      </c>
      <c r="AP9" s="11" t="n"/>
      <c r="AQ9" s="11" t="n"/>
      <c r="AR9" s="20" t="n">
        <v>-2.890567444702007</v>
      </c>
      <c r="AS9" s="20" t="n">
        <v>1.65</v>
      </c>
      <c r="AT9" s="20" t="n">
        <v>-3.625</v>
      </c>
      <c r="AU9" s="23" t="n">
        <v>4.15</v>
      </c>
      <c r="AV9" s="24" t="n">
        <v>-0.625</v>
      </c>
      <c r="AW9" s="24" t="n">
        <v>-4.597222222222219</v>
      </c>
      <c r="AX9" s="24" t="n">
        <v>-0.0555555555555556</v>
      </c>
      <c r="AY9" s="20" t="n">
        <v>0.0416666666666667</v>
      </c>
      <c r="AZ9" s="20" t="n">
        <v>-0.375</v>
      </c>
      <c r="BA9" s="20" t="n">
        <v>-1.75</v>
      </c>
      <c r="BB9" s="21" t="n">
        <v>-0.75</v>
      </c>
      <c r="BC9" s="20" t="n">
        <v>19.1875</v>
      </c>
      <c r="BD9" s="11" t="n"/>
    </row>
    <row customFormat="1" r="10" s="30" spans="1:56">
      <c r="A10" s="30" t="s">
        <v>48</v>
      </c>
      <c r="B10" s="19" t="n">
        <v>0.2665377409074384</v>
      </c>
      <c r="C10" s="20" t="n">
        <v>-0.5</v>
      </c>
      <c r="D10" s="20" t="n">
        <v>-2.95833333333333</v>
      </c>
      <c r="E10" s="20" t="n">
        <v>-0.925</v>
      </c>
      <c r="F10" s="20" t="n">
        <v>0.5</v>
      </c>
      <c r="G10" s="20" t="n">
        <v>5.15674603174603</v>
      </c>
      <c r="H10" s="20" t="n">
        <v>-0.444444444444444</v>
      </c>
      <c r="I10" s="20" t="n">
        <v>-0.6458333333333334</v>
      </c>
      <c r="J10" s="20" t="n">
        <v>-0.9166666666666666</v>
      </c>
      <c r="K10" s="20" t="n">
        <v>-1.375</v>
      </c>
      <c r="L10" s="20" t="n">
        <v>1.25</v>
      </c>
      <c r="M10" s="20" t="n">
        <v>-13.5625</v>
      </c>
      <c r="N10" s="11" t="n"/>
      <c r="O10" s="11" t="n"/>
      <c r="P10" s="20" t="n">
        <v>0.2665377409074384</v>
      </c>
      <c r="Q10" s="20" t="n">
        <v>-0.5</v>
      </c>
      <c r="R10" s="20" t="n">
        <v>-2.95833333333333</v>
      </c>
      <c r="S10" s="20" t="n">
        <v>0.925</v>
      </c>
      <c r="T10" s="20" t="n">
        <v>-0.5</v>
      </c>
      <c r="U10" s="20" t="n">
        <v>-5.15674603174603</v>
      </c>
      <c r="V10" s="20" t="n">
        <v>0.4444444444444445</v>
      </c>
      <c r="W10" s="20" t="n">
        <v>0.645833333333333</v>
      </c>
      <c r="X10" s="20" t="n">
        <v>0.916666666666667</v>
      </c>
      <c r="Y10" s="20" t="n">
        <v>-1.375</v>
      </c>
      <c r="Z10" s="21" t="n">
        <v>-1.25</v>
      </c>
      <c r="AA10" s="20" t="n">
        <v>13.5625</v>
      </c>
      <c r="AB10" s="11" t="n"/>
      <c r="AC10" s="11" t="n"/>
      <c r="AD10" s="20" t="n">
        <v>-0.2665377409074383</v>
      </c>
      <c r="AE10" s="20" t="n">
        <v>-0.5</v>
      </c>
      <c r="AF10" s="20" t="n">
        <v>2.95833333333333</v>
      </c>
      <c r="AG10" s="22" t="n">
        <v>0.925</v>
      </c>
      <c r="AH10" s="21" t="n">
        <v>-0.5</v>
      </c>
      <c r="AI10" s="22" t="n">
        <v>5.15674603174603</v>
      </c>
      <c r="AJ10" s="21" t="n">
        <v>0.4444444444444445</v>
      </c>
      <c r="AK10" s="20" t="n">
        <v>-0.6458333333333334</v>
      </c>
      <c r="AL10" s="20" t="n">
        <v>-0.9166666666666666</v>
      </c>
      <c r="AM10" s="20" t="n">
        <v>-1.375</v>
      </c>
      <c r="AN10" s="21" t="n">
        <v>1.25</v>
      </c>
      <c r="AO10" s="20" t="n">
        <v>13.5625</v>
      </c>
      <c r="AP10" s="11" t="n"/>
      <c r="AQ10" s="11" t="n"/>
      <c r="AR10" s="20" t="n">
        <v>-0.2665377409074383</v>
      </c>
      <c r="AS10" s="20" t="n">
        <v>-0.5</v>
      </c>
      <c r="AT10" s="20" t="n">
        <v>2.95833333333333</v>
      </c>
      <c r="AU10" s="23" t="n">
        <v>-0.925</v>
      </c>
      <c r="AV10" s="24" t="n">
        <v>0.5</v>
      </c>
      <c r="AW10" s="24" t="n">
        <v>-5.15674603174603</v>
      </c>
      <c r="AX10" s="24" t="n">
        <v>-0.444444444444444</v>
      </c>
      <c r="AY10" s="20" t="n">
        <v>0.645833333333333</v>
      </c>
      <c r="AZ10" s="20" t="n">
        <v>0.916666666666667</v>
      </c>
      <c r="BA10" s="20" t="n">
        <v>1.375</v>
      </c>
      <c r="BB10" s="21" t="n">
        <v>1.25</v>
      </c>
      <c r="BC10" s="20" t="n">
        <v>-13.5625</v>
      </c>
      <c r="BD10" s="11" t="n"/>
    </row>
    <row customFormat="1" r="11" s="30" spans="1:56">
      <c r="A11" s="30" t="s">
        <v>49</v>
      </c>
      <c r="B11" s="19" t="n">
        <v>2.678647555045979</v>
      </c>
      <c r="C11" s="20" t="n">
        <v>1.85</v>
      </c>
      <c r="D11" s="20" t="n">
        <v>6.91666666666667</v>
      </c>
      <c r="E11" s="20" t="n">
        <v>-4.725</v>
      </c>
      <c r="F11" s="20" t="n">
        <v>-1.625</v>
      </c>
      <c r="G11" s="20" t="n">
        <v>-4.849206349206351</v>
      </c>
      <c r="H11" s="20" t="n">
        <v>-0.388888888888889</v>
      </c>
      <c r="I11" s="20" t="n">
        <v>0.8125</v>
      </c>
      <c r="J11" s="20" t="n">
        <v>0.9791666666666667</v>
      </c>
      <c r="K11" s="20" t="n">
        <v>0.875</v>
      </c>
      <c r="L11" s="20" t="n">
        <v>-0.75</v>
      </c>
      <c r="M11" s="20" t="n">
        <v>-16.875</v>
      </c>
      <c r="N11" s="11" t="n"/>
      <c r="O11" s="11" t="n"/>
      <c r="P11" s="20" t="n">
        <v>2.678647555045979</v>
      </c>
      <c r="Q11" s="20" t="n">
        <v>1.85</v>
      </c>
      <c r="R11" s="20" t="n">
        <v>6.91666666666667</v>
      </c>
      <c r="S11" s="20" t="n">
        <v>4.725</v>
      </c>
      <c r="T11" s="20" t="n">
        <v>1.625</v>
      </c>
      <c r="U11" s="20" t="n">
        <v>4.849206349206351</v>
      </c>
      <c r="V11" s="20" t="n">
        <v>0.3888888888888889</v>
      </c>
      <c r="W11" s="20" t="n">
        <v>-0.8125</v>
      </c>
      <c r="X11" s="20" t="n">
        <v>-0.979166666666667</v>
      </c>
      <c r="Y11" s="20" t="n">
        <v>0.875</v>
      </c>
      <c r="Z11" s="21" t="n">
        <v>-0.75</v>
      </c>
      <c r="AA11" s="20" t="n">
        <v>16.875</v>
      </c>
      <c r="AB11" s="11" t="n"/>
      <c r="AC11" s="11" t="n"/>
      <c r="AD11" s="20" t="n">
        <v>-2.678647555045979</v>
      </c>
      <c r="AE11" s="20" t="n">
        <v>1.85</v>
      </c>
      <c r="AF11" s="20" t="n">
        <v>-6.91666666666667</v>
      </c>
      <c r="AG11" s="22" t="n">
        <v>4.725</v>
      </c>
      <c r="AH11" s="21" t="n">
        <v>1.625</v>
      </c>
      <c r="AI11" s="22" t="n">
        <v>-4.849206349206351</v>
      </c>
      <c r="AJ11" s="21" t="n">
        <v>0.3888888888888889</v>
      </c>
      <c r="AK11" s="20" t="n">
        <v>0.8125</v>
      </c>
      <c r="AL11" s="20" t="n">
        <v>0.9791666666666667</v>
      </c>
      <c r="AM11" s="20" t="n">
        <v>0.875</v>
      </c>
      <c r="AN11" s="21" t="n">
        <v>-0.75</v>
      </c>
      <c r="AO11" s="20" t="n">
        <v>16.875</v>
      </c>
      <c r="AP11" s="11" t="n"/>
      <c r="AQ11" s="11" t="n"/>
      <c r="AR11" s="20" t="n">
        <v>-2.678647555045979</v>
      </c>
      <c r="AS11" s="20" t="n">
        <v>1.85</v>
      </c>
      <c r="AT11" s="20" t="n">
        <v>-6.91666666666667</v>
      </c>
      <c r="AU11" s="23" t="n">
        <v>-4.725</v>
      </c>
      <c r="AV11" s="24" t="n">
        <v>-1.625</v>
      </c>
      <c r="AW11" s="24" t="n">
        <v>4.849206349206351</v>
      </c>
      <c r="AX11" s="24" t="n">
        <v>-0.388888888888889</v>
      </c>
      <c r="AY11" s="20" t="n">
        <v>-0.8125</v>
      </c>
      <c r="AZ11" s="20" t="n">
        <v>-0.979166666666667</v>
      </c>
      <c r="BA11" s="20" t="n">
        <v>-0.875</v>
      </c>
      <c r="BB11" s="21" t="n">
        <v>-0.75</v>
      </c>
      <c r="BC11" s="20" t="n">
        <v>-16.875</v>
      </c>
      <c r="BD11" s="11" t="n"/>
    </row>
    <row customFormat="1" r="12" s="30" spans="1:56">
      <c r="A12" s="30" t="s">
        <v>50</v>
      </c>
      <c r="B12" s="19" t="n">
        <v>-0.2932180155449228</v>
      </c>
      <c r="C12" s="20" t="n">
        <v>-1.8</v>
      </c>
      <c r="D12" s="20" t="n">
        <v>-7</v>
      </c>
      <c r="E12" s="20" t="n">
        <v>0.475</v>
      </c>
      <c r="F12" s="20" t="n">
        <v>-2</v>
      </c>
      <c r="G12" s="20" t="n">
        <v>-5.198412698412701</v>
      </c>
      <c r="H12" s="20" t="n">
        <v>0.5</v>
      </c>
      <c r="I12" s="20" t="n">
        <v>-0.7916666666666666</v>
      </c>
      <c r="J12" s="20" t="n">
        <v>-1.083333333333333</v>
      </c>
      <c r="K12" s="20" t="n">
        <v>-1.25</v>
      </c>
      <c r="L12" s="20" t="n">
        <v>0.25</v>
      </c>
      <c r="M12" s="20" t="n">
        <v>13.9375</v>
      </c>
      <c r="N12" s="11" t="n"/>
      <c r="O12" s="11" t="n"/>
      <c r="P12" s="20" t="n">
        <v>-0.2932180155449228</v>
      </c>
      <c r="Q12" s="20" t="n">
        <v>-1.8</v>
      </c>
      <c r="R12" s="20" t="n">
        <v>-7</v>
      </c>
      <c r="S12" s="20" t="n">
        <v>0.475</v>
      </c>
      <c r="T12" s="20" t="n">
        <v>2</v>
      </c>
      <c r="U12" s="20" t="n">
        <v>5.198412698412701</v>
      </c>
      <c r="V12" s="20" t="n">
        <v>-0.5</v>
      </c>
      <c r="W12" s="20" t="n">
        <v>0.791666666666667</v>
      </c>
      <c r="X12" s="20" t="n">
        <v>1.08333333333333</v>
      </c>
      <c r="Y12" s="20" t="n">
        <v>-1.25</v>
      </c>
      <c r="Z12" s="21" t="n">
        <v>0.25</v>
      </c>
      <c r="AA12" s="20" t="n">
        <v>-13.9375</v>
      </c>
      <c r="AB12" s="11" t="n"/>
      <c r="AC12" s="11" t="n"/>
      <c r="AD12" s="20" t="n">
        <v>-0.2932180155449228</v>
      </c>
      <c r="AE12" s="20" t="n">
        <v>-1.8</v>
      </c>
      <c r="AF12" s="20" t="n">
        <v>7</v>
      </c>
      <c r="AG12" s="22" t="n">
        <v>0.475</v>
      </c>
      <c r="AH12" s="21" t="n">
        <v>2</v>
      </c>
      <c r="AI12" s="22" t="n">
        <v>-5.198412698412701</v>
      </c>
      <c r="AJ12" s="21" t="n">
        <v>-0.5</v>
      </c>
      <c r="AK12" s="20" t="n">
        <v>-0.7916666666666666</v>
      </c>
      <c r="AL12" s="20" t="n">
        <v>-1.083333333333333</v>
      </c>
      <c r="AM12" s="20" t="n">
        <v>-1.25</v>
      </c>
      <c r="AN12" s="21" t="n">
        <v>0.25</v>
      </c>
      <c r="AO12" s="20" t="n">
        <v>-13.9375</v>
      </c>
      <c r="AP12" s="11" t="n"/>
      <c r="AQ12" s="11" t="n"/>
      <c r="AR12" s="20" t="n">
        <v>-0.2932180155449228</v>
      </c>
      <c r="AS12" s="20" t="n">
        <v>-1.8</v>
      </c>
      <c r="AT12" s="20" t="n">
        <v>7</v>
      </c>
      <c r="AU12" s="23" t="n">
        <v>0.475</v>
      </c>
      <c r="AV12" s="24" t="n">
        <v>-2</v>
      </c>
      <c r="AW12" s="24" t="n">
        <v>5.198412698412701</v>
      </c>
      <c r="AX12" s="24" t="n">
        <v>0.5</v>
      </c>
      <c r="AY12" s="20" t="n">
        <v>0.791666666666667</v>
      </c>
      <c r="AZ12" s="20" t="n">
        <v>1.08333333333333</v>
      </c>
      <c r="BA12" s="20" t="n">
        <v>1.25</v>
      </c>
      <c r="BB12" s="21" t="n">
        <v>0.25</v>
      </c>
      <c r="BC12" s="20" t="n">
        <v>13.9375</v>
      </c>
      <c r="BD12" s="11" t="n"/>
    </row>
    <row customFormat="1" r="13" s="30" spans="1:56">
      <c r="A13" s="30" t="s">
        <v>51</v>
      </c>
      <c r="B13" s="19" t="n">
        <v>1.305169892096039</v>
      </c>
      <c r="C13" s="20" t="n">
        <v>0.5</v>
      </c>
      <c r="D13" s="20" t="n">
        <v>-2.41666666666667</v>
      </c>
      <c r="E13" s="20" t="n">
        <v>0.9</v>
      </c>
      <c r="F13" s="20" t="n">
        <v>-0.125</v>
      </c>
      <c r="G13" s="20" t="n">
        <v>-0.573412698412698</v>
      </c>
      <c r="H13" s="20" t="n">
        <v>0.5</v>
      </c>
      <c r="I13" s="20" t="n">
        <v>4.9375</v>
      </c>
      <c r="J13" s="20" t="n">
        <v>4.729166666666666</v>
      </c>
      <c r="K13" s="20" t="n">
        <v>0.375</v>
      </c>
      <c r="L13" s="20" t="n">
        <v>1.5</v>
      </c>
      <c r="M13" s="20" t="n">
        <v>0.4375</v>
      </c>
      <c r="N13" s="11" t="n"/>
      <c r="O13" s="11" t="n"/>
      <c r="P13" s="20" t="n">
        <v>1.305169892096039</v>
      </c>
      <c r="Q13" s="20" t="n">
        <v>0.5</v>
      </c>
      <c r="R13" s="20" t="n">
        <v>-2.41666666666667</v>
      </c>
      <c r="S13" s="20" t="n">
        <v>0.9</v>
      </c>
      <c r="T13" s="20" t="n">
        <v>0.125</v>
      </c>
      <c r="U13" s="20" t="n">
        <v>0.573412698412698</v>
      </c>
      <c r="V13" s="20" t="n">
        <v>0.5</v>
      </c>
      <c r="W13" s="20" t="n">
        <v>-4.9375</v>
      </c>
      <c r="X13" s="20" t="n">
        <v>-4.72916666666667</v>
      </c>
      <c r="Y13" s="20" t="n">
        <v>0.375</v>
      </c>
      <c r="Z13" s="21" t="n">
        <v>1.5</v>
      </c>
      <c r="AA13" s="20" t="n">
        <v>-0.4375</v>
      </c>
      <c r="AB13" s="11" t="n"/>
      <c r="AC13" s="11" t="n"/>
      <c r="AD13" s="20" t="n">
        <v>-1.305169892096039</v>
      </c>
      <c r="AE13" s="20" t="n">
        <v>0.5</v>
      </c>
      <c r="AF13" s="20" t="n">
        <v>2.41666666666667</v>
      </c>
      <c r="AG13" s="22" t="n">
        <v>0.9</v>
      </c>
      <c r="AH13" s="21" t="n">
        <v>0.125</v>
      </c>
      <c r="AI13" s="22" t="n">
        <v>-0.573412698412698</v>
      </c>
      <c r="AJ13" s="21" t="n">
        <v>0.5</v>
      </c>
      <c r="AK13" s="20" t="n">
        <v>4.9375</v>
      </c>
      <c r="AL13" s="20" t="n">
        <v>4.729166666666666</v>
      </c>
      <c r="AM13" s="20" t="n">
        <v>0.375</v>
      </c>
      <c r="AN13" s="21" t="n">
        <v>1.5</v>
      </c>
      <c r="AO13" s="20" t="n">
        <v>-0.4375</v>
      </c>
      <c r="AP13" s="11" t="n"/>
      <c r="AQ13" s="11" t="n"/>
      <c r="AR13" s="20" t="n">
        <v>-1.305169892096039</v>
      </c>
      <c r="AS13" s="20" t="n">
        <v>0.5</v>
      </c>
      <c r="AT13" s="20" t="n">
        <v>2.41666666666667</v>
      </c>
      <c r="AU13" s="23" t="n">
        <v>0.9</v>
      </c>
      <c r="AV13" s="24" t="n">
        <v>-0.125</v>
      </c>
      <c r="AW13" s="24" t="n">
        <v>0.573412698412698</v>
      </c>
      <c r="AX13" s="24" t="n">
        <v>0.5</v>
      </c>
      <c r="AY13" s="20" t="n">
        <v>-4.9375</v>
      </c>
      <c r="AZ13" s="20" t="n">
        <v>-4.72916666666667</v>
      </c>
      <c r="BA13" s="20" t="n">
        <v>-0.375</v>
      </c>
      <c r="BB13" s="21" t="n">
        <v>1.5</v>
      </c>
      <c r="BC13" s="20" t="n">
        <v>0.4375</v>
      </c>
      <c r="BD13" s="11" t="n"/>
    </row>
    <row customFormat="1" r="14" s="30" spans="1:56">
      <c r="A14" s="30" t="s">
        <v>52</v>
      </c>
      <c r="B14" s="19" t="n">
        <v>8.038327877567166</v>
      </c>
      <c r="C14" s="20" t="n">
        <v>0.25</v>
      </c>
      <c r="D14" s="20" t="n">
        <v>-1</v>
      </c>
      <c r="E14" s="20" t="n">
        <v>0.025</v>
      </c>
      <c r="F14" s="20" t="n">
        <v>-1.0625</v>
      </c>
      <c r="G14" s="20" t="n">
        <v>5.017857142857141</v>
      </c>
      <c r="H14" s="20" t="n">
        <v>-0.722222222222222</v>
      </c>
      <c r="I14" s="20" t="n">
        <v>0.0625</v>
      </c>
      <c r="J14" s="20" t="n">
        <v>1.145833333333333</v>
      </c>
      <c r="K14" s="20" t="n">
        <v>0.5</v>
      </c>
      <c r="L14" s="20" t="n">
        <v>6</v>
      </c>
      <c r="M14" s="20" t="n">
        <v>2.5625</v>
      </c>
      <c r="N14" s="11" t="n"/>
      <c r="O14" s="11" t="n"/>
      <c r="P14" s="20" t="n">
        <v>8.038327877567166</v>
      </c>
      <c r="Q14" s="20" t="n">
        <v>0.25</v>
      </c>
      <c r="R14" s="20" t="n">
        <v>-1</v>
      </c>
      <c r="S14" s="20" t="n">
        <v>-0.025</v>
      </c>
      <c r="T14" s="20" t="n">
        <v>1.0625</v>
      </c>
      <c r="U14" s="20" t="n">
        <v>-5.017857142857141</v>
      </c>
      <c r="V14" s="20" t="n">
        <v>-0.7222222222222222</v>
      </c>
      <c r="W14" s="20" t="n">
        <v>-0.0625</v>
      </c>
      <c r="X14" s="20" t="n">
        <v>-1.14583333333333</v>
      </c>
      <c r="Y14" s="20" t="n">
        <v>0.5</v>
      </c>
      <c r="Z14" s="21" t="n">
        <v>-6</v>
      </c>
      <c r="AA14" s="20" t="n">
        <v>-2.5625</v>
      </c>
      <c r="AB14" s="11" t="n"/>
      <c r="AC14" s="11" t="n"/>
      <c r="AD14" s="20" t="n">
        <v>-8.038327877567166</v>
      </c>
      <c r="AE14" s="20" t="n">
        <v>0.25</v>
      </c>
      <c r="AF14" s="20" t="n">
        <v>1</v>
      </c>
      <c r="AG14" s="22" t="n">
        <v>-0.025</v>
      </c>
      <c r="AH14" s="21" t="n">
        <v>1.0625</v>
      </c>
      <c r="AI14" s="22" t="n">
        <v>5.017857142857141</v>
      </c>
      <c r="AJ14" s="21" t="n">
        <v>-0.7222222222222222</v>
      </c>
      <c r="AK14" s="20" t="n">
        <v>0.0625</v>
      </c>
      <c r="AL14" s="20" t="n">
        <v>1.145833333333333</v>
      </c>
      <c r="AM14" s="20" t="n">
        <v>0.5</v>
      </c>
      <c r="AN14" s="21" t="n">
        <v>6</v>
      </c>
      <c r="AO14" s="20" t="n">
        <v>-2.5625</v>
      </c>
      <c r="AP14" s="11" t="n"/>
      <c r="AQ14" s="11" t="n"/>
      <c r="AR14" s="20" t="n">
        <v>-8.038327877567166</v>
      </c>
      <c r="AS14" s="20" t="n">
        <v>0.25</v>
      </c>
      <c r="AT14" s="20" t="n">
        <v>1</v>
      </c>
      <c r="AU14" s="23" t="n">
        <v>0.025</v>
      </c>
      <c r="AV14" s="24" t="n">
        <v>-1.0625</v>
      </c>
      <c r="AW14" s="24" t="n">
        <v>-5.017857142857141</v>
      </c>
      <c r="AX14" s="24" t="n">
        <v>-0.722222222222222</v>
      </c>
      <c r="AY14" s="20" t="n">
        <v>-0.0625</v>
      </c>
      <c r="AZ14" s="20" t="n">
        <v>-1.14583333333333</v>
      </c>
      <c r="BA14" s="20" t="n">
        <v>-0.5</v>
      </c>
      <c r="BB14" s="21" t="n">
        <v>6</v>
      </c>
      <c r="BC14" s="20" t="n">
        <v>2.5625</v>
      </c>
      <c r="BD14" s="11" t="n"/>
    </row>
    <row customFormat="1" r="15" s="30" spans="1:56">
      <c r="A15" s="30" t="s">
        <v>53</v>
      </c>
      <c r="B15" s="19" t="n">
        <v>1.177003630653548</v>
      </c>
      <c r="C15" s="20" t="n">
        <v>-0.9</v>
      </c>
      <c r="D15" s="20" t="n">
        <v>5.95833333333333</v>
      </c>
      <c r="E15" s="20" t="n">
        <v>-0.975</v>
      </c>
      <c r="F15" s="20" t="n">
        <v>-0.4375</v>
      </c>
      <c r="G15" s="20" t="n">
        <v>-1.03968253968254</v>
      </c>
      <c r="H15" s="20" t="n">
        <v>-0.833333333333333</v>
      </c>
      <c r="I15" s="20" t="n">
        <v>-10.60416666666667</v>
      </c>
      <c r="J15" s="20" t="n">
        <v>-11.08333333333333</v>
      </c>
      <c r="K15" s="20" t="n">
        <v>-0.75</v>
      </c>
      <c r="L15" s="20" t="n">
        <v>-1</v>
      </c>
      <c r="M15" s="20" t="n">
        <v>-0.375</v>
      </c>
      <c r="N15" s="11" t="n"/>
      <c r="O15" s="11" t="n"/>
      <c r="P15" s="20" t="n">
        <v>1.177003630653548</v>
      </c>
      <c r="Q15" s="20" t="n">
        <v>-0.9</v>
      </c>
      <c r="R15" s="20" t="n">
        <v>5.95833333333333</v>
      </c>
      <c r="S15" s="20" t="n">
        <v>-0.975</v>
      </c>
      <c r="T15" s="20" t="n">
        <v>0.4375</v>
      </c>
      <c r="U15" s="20" t="n">
        <v>1.03968253968254</v>
      </c>
      <c r="V15" s="20" t="n">
        <v>-0.8333333333333334</v>
      </c>
      <c r="W15" s="20" t="n">
        <v>10.6041666666667</v>
      </c>
      <c r="X15" s="20" t="n">
        <v>11.0833333333333</v>
      </c>
      <c r="Y15" s="20" t="n">
        <v>-0.75</v>
      </c>
      <c r="Z15" s="21" t="n">
        <v>-1</v>
      </c>
      <c r="AA15" s="20" t="n">
        <v>0.375</v>
      </c>
      <c r="AB15" s="11" t="n"/>
      <c r="AC15" s="11" t="n"/>
      <c r="AD15" s="20" t="n">
        <v>-1.177003630653548</v>
      </c>
      <c r="AE15" s="20" t="n">
        <v>-0.9</v>
      </c>
      <c r="AF15" s="20" t="n">
        <v>-5.95833333333333</v>
      </c>
      <c r="AG15" s="22" t="n">
        <v>-0.975</v>
      </c>
      <c r="AH15" s="21" t="n">
        <v>0.4375</v>
      </c>
      <c r="AI15" s="22" t="n">
        <v>-1.03968253968254</v>
      </c>
      <c r="AJ15" s="21" t="n">
        <v>-0.8333333333333334</v>
      </c>
      <c r="AK15" s="20" t="n">
        <v>-10.60416666666667</v>
      </c>
      <c r="AL15" s="20" t="n">
        <v>-11.08333333333333</v>
      </c>
      <c r="AM15" s="20" t="n">
        <v>-0.75</v>
      </c>
      <c r="AN15" s="21" t="n">
        <v>-1</v>
      </c>
      <c r="AO15" s="20" t="n">
        <v>0.375</v>
      </c>
      <c r="AP15" s="11" t="n"/>
      <c r="AQ15" s="11" t="n"/>
      <c r="AR15" s="20" t="n">
        <v>-1.177003630653548</v>
      </c>
      <c r="AS15" s="20" t="n">
        <v>-0.9</v>
      </c>
      <c r="AT15" s="20" t="n">
        <v>-5.95833333333333</v>
      </c>
      <c r="AU15" s="23" t="n">
        <v>-0.975</v>
      </c>
      <c r="AV15" s="24" t="n">
        <v>-0.4375</v>
      </c>
      <c r="AW15" s="24" t="n">
        <v>1.03968253968254</v>
      </c>
      <c r="AX15" s="24" t="n">
        <v>-0.833333333333333</v>
      </c>
      <c r="AY15" s="20" t="n">
        <v>10.6041666666667</v>
      </c>
      <c r="AZ15" s="20" t="n">
        <v>11.0833333333333</v>
      </c>
      <c r="BA15" s="20" t="n">
        <v>0.75</v>
      </c>
      <c r="BB15" s="21" t="n">
        <v>-1</v>
      </c>
      <c r="BC15" s="20" t="n">
        <v>-0.375</v>
      </c>
      <c r="BD15" s="11" t="n"/>
    </row>
    <row customFormat="1" r="16" s="30" spans="1:56">
      <c r="A16" s="30" t="s">
        <v>54</v>
      </c>
      <c r="B16" s="19" t="n">
        <v>1.757975378649659</v>
      </c>
      <c r="C16" s="20" t="n">
        <v>-0.95</v>
      </c>
      <c r="D16" s="20" t="n">
        <v>5.04166666666667</v>
      </c>
      <c r="E16" s="20" t="n">
        <v>-0.9</v>
      </c>
      <c r="F16" s="20" t="n">
        <v>-0.625</v>
      </c>
      <c r="G16" s="20" t="n">
        <v>-2.69444444444444</v>
      </c>
      <c r="H16" s="20" t="n">
        <v>-0.611111111111111</v>
      </c>
      <c r="I16" s="20" t="n">
        <v>-5.104166666666666</v>
      </c>
      <c r="J16" s="20" t="n">
        <v>-7.583333333333334</v>
      </c>
      <c r="K16" s="20" t="n">
        <v>-0.75</v>
      </c>
      <c r="L16" s="20" t="n">
        <v>1.75</v>
      </c>
      <c r="M16" s="20" t="n">
        <v>-0.875</v>
      </c>
      <c r="N16" s="11" t="n"/>
      <c r="O16" s="11" t="n"/>
      <c r="P16" s="20" t="n">
        <v>1.757975378649659</v>
      </c>
      <c r="Q16" s="20" t="n">
        <v>-0.95</v>
      </c>
      <c r="R16" s="20" t="n">
        <v>5.04166666666667</v>
      </c>
      <c r="S16" s="20" t="n">
        <v>0.9</v>
      </c>
      <c r="T16" s="20" t="n">
        <v>0.625</v>
      </c>
      <c r="U16" s="20" t="n">
        <v>2.69444444444444</v>
      </c>
      <c r="V16" s="20" t="n">
        <v>0.611111111111111</v>
      </c>
      <c r="W16" s="20" t="n">
        <v>5.10416666666667</v>
      </c>
      <c r="X16" s="20" t="n">
        <v>7.58333333333333</v>
      </c>
      <c r="Y16" s="20" t="n">
        <v>-0.75</v>
      </c>
      <c r="Z16" s="21" t="n">
        <v>-1.75</v>
      </c>
      <c r="AA16" s="20" t="n">
        <v>0.875</v>
      </c>
      <c r="AB16" s="11" t="n"/>
      <c r="AC16" s="11" t="n"/>
      <c r="AD16" s="20" t="n">
        <v>-1.757975378649659</v>
      </c>
      <c r="AE16" s="20" t="n">
        <v>-0.95</v>
      </c>
      <c r="AF16" s="20" t="n">
        <v>-5.04166666666667</v>
      </c>
      <c r="AG16" s="22" t="n">
        <v>0.9</v>
      </c>
      <c r="AH16" s="21" t="n">
        <v>0.625</v>
      </c>
      <c r="AI16" s="22" t="n">
        <v>-2.69444444444444</v>
      </c>
      <c r="AJ16" s="21" t="n">
        <v>0.611111111111111</v>
      </c>
      <c r="AK16" s="20" t="n">
        <v>-5.104166666666666</v>
      </c>
      <c r="AL16" s="20" t="n">
        <v>-7.583333333333334</v>
      </c>
      <c r="AM16" s="20" t="n">
        <v>-0.75</v>
      </c>
      <c r="AN16" s="21" t="n">
        <v>1.75</v>
      </c>
      <c r="AO16" s="20" t="n">
        <v>0.875</v>
      </c>
      <c r="AP16" s="11" t="n"/>
      <c r="AQ16" s="11" t="n"/>
      <c r="AR16" s="20" t="n">
        <v>-1.757975378649659</v>
      </c>
      <c r="AS16" s="20" t="n">
        <v>-0.95</v>
      </c>
      <c r="AT16" s="20" t="n">
        <v>-5.04166666666667</v>
      </c>
      <c r="AU16" s="23" t="n">
        <v>-0.9</v>
      </c>
      <c r="AV16" s="24" t="n">
        <v>-0.625</v>
      </c>
      <c r="AW16" s="24" t="n">
        <v>2.69444444444444</v>
      </c>
      <c r="AX16" s="24" t="n">
        <v>-0.611111111111111</v>
      </c>
      <c r="AY16" s="20" t="n">
        <v>5.10416666666667</v>
      </c>
      <c r="AZ16" s="20" t="n">
        <v>7.58333333333333</v>
      </c>
      <c r="BA16" s="20" t="n">
        <v>0.75</v>
      </c>
      <c r="BB16" s="21" t="n">
        <v>1.75</v>
      </c>
      <c r="BC16" s="20" t="n">
        <v>-0.875</v>
      </c>
      <c r="BD16" s="11" t="n"/>
    </row>
    <row customFormat="1" r="17" s="30" spans="1:56">
      <c r="A17" s="30" t="s">
        <v>55</v>
      </c>
      <c r="B17" s="19" t="n">
        <v>-2.146149326164386</v>
      </c>
      <c r="C17" s="20" t="n">
        <v>0.1</v>
      </c>
      <c r="D17" s="20" t="n">
        <v>-1.58333333333333</v>
      </c>
      <c r="E17" s="20" t="n">
        <v>-0.075</v>
      </c>
      <c r="F17" s="20" t="n">
        <v>0.3125</v>
      </c>
      <c r="G17" s="20" t="n">
        <v>-2.05753968253968</v>
      </c>
      <c r="H17" s="20" t="n">
        <v>0.111111111111111</v>
      </c>
      <c r="I17" s="20" t="n">
        <v>-5.083333333333333</v>
      </c>
      <c r="J17" s="20" t="n">
        <v>2.791666666666667</v>
      </c>
      <c r="K17" s="20" t="n">
        <v>-0.125</v>
      </c>
      <c r="L17" s="20" t="n">
        <v>0.5</v>
      </c>
      <c r="M17" s="20" t="n">
        <v>12.625</v>
      </c>
      <c r="N17" s="11" t="n"/>
      <c r="O17" s="11" t="n"/>
      <c r="P17" s="20" t="n">
        <v>-2.146149326164386</v>
      </c>
      <c r="Q17" s="20" t="n">
        <v>0.1</v>
      </c>
      <c r="R17" s="20" t="n">
        <v>-1.58333333333333</v>
      </c>
      <c r="S17" s="20" t="n">
        <v>0.075</v>
      </c>
      <c r="T17" s="20" t="n">
        <v>-0.3125</v>
      </c>
      <c r="U17" s="20" t="n">
        <v>2.05753968253968</v>
      </c>
      <c r="V17" s="20" t="n">
        <v>0.1111111111111111</v>
      </c>
      <c r="W17" s="20" t="n">
        <v>5.08333333333333</v>
      </c>
      <c r="X17" s="20" t="n">
        <v>-2.79166666666667</v>
      </c>
      <c r="Y17" s="20" t="n">
        <v>-0.125</v>
      </c>
      <c r="Z17" s="21" t="n">
        <v>-0.5</v>
      </c>
      <c r="AA17" s="20" t="n">
        <v>-12.625</v>
      </c>
      <c r="AB17" s="11" t="n"/>
      <c r="AC17" s="11" t="n"/>
      <c r="AD17" s="20" t="n">
        <v>2.146149326164386</v>
      </c>
      <c r="AE17" s="20" t="n">
        <v>0.1</v>
      </c>
      <c r="AF17" s="20" t="n">
        <v>1.58333333333333</v>
      </c>
      <c r="AG17" s="22" t="n">
        <v>0.075</v>
      </c>
      <c r="AH17" s="21" t="n">
        <v>-0.3125</v>
      </c>
      <c r="AI17" s="22" t="n">
        <v>-2.05753968253968</v>
      </c>
      <c r="AJ17" s="21" t="n">
        <v>0.1111111111111111</v>
      </c>
      <c r="AK17" s="20" t="n">
        <v>-5.083333333333333</v>
      </c>
      <c r="AL17" s="20" t="n">
        <v>2.791666666666667</v>
      </c>
      <c r="AM17" s="20" t="n">
        <v>-0.125</v>
      </c>
      <c r="AN17" s="21" t="n">
        <v>0.5</v>
      </c>
      <c r="AO17" s="20" t="n">
        <v>-12.625</v>
      </c>
      <c r="AP17" s="11" t="n"/>
      <c r="AQ17" s="11" t="n"/>
      <c r="AR17" s="20" t="n">
        <v>2.146149326164386</v>
      </c>
      <c r="AS17" s="20" t="n">
        <v>0.1</v>
      </c>
      <c r="AT17" s="20" t="n">
        <v>1.58333333333333</v>
      </c>
      <c r="AU17" s="23" t="n">
        <v>-0.075</v>
      </c>
      <c r="AV17" s="24" t="n">
        <v>0.3125</v>
      </c>
      <c r="AW17" s="24" t="n">
        <v>2.05753968253968</v>
      </c>
      <c r="AX17" s="24" t="n">
        <v>0.111111111111111</v>
      </c>
      <c r="AY17" s="20" t="n">
        <v>5.08333333333333</v>
      </c>
      <c r="AZ17" s="20" t="n">
        <v>-2.79166666666667</v>
      </c>
      <c r="BA17" s="20" t="n">
        <v>0.125</v>
      </c>
      <c r="BB17" s="21" t="n">
        <v>0.5</v>
      </c>
      <c r="BC17" s="20" t="n">
        <v>12.625</v>
      </c>
      <c r="BD17" s="11" t="n"/>
    </row>
    <row customFormat="1" r="18" s="30" spans="1:56">
      <c r="A18" s="30" t="s">
        <v>56</v>
      </c>
      <c r="B18" s="19" t="n">
        <v>0.8044926949245994</v>
      </c>
      <c r="C18" s="20" t="n">
        <v>-0.95</v>
      </c>
      <c r="D18" s="20" t="n">
        <v>4.79166666666667</v>
      </c>
      <c r="E18" s="20" t="n">
        <v>-0.95</v>
      </c>
      <c r="F18" s="20" t="n">
        <v>-0.5</v>
      </c>
      <c r="G18" s="20" t="n">
        <v>-0.992063492063492</v>
      </c>
      <c r="H18" s="20" t="n">
        <v>-0.888888888888889</v>
      </c>
      <c r="I18" s="20" t="n">
        <v>-10.41666666666667</v>
      </c>
      <c r="J18" s="20" t="n">
        <v>-10.29166666666667</v>
      </c>
      <c r="K18" s="20" t="n">
        <v>-0.875</v>
      </c>
      <c r="L18" s="20" t="n">
        <v>-1</v>
      </c>
      <c r="M18" s="20" t="n">
        <v>-3.125</v>
      </c>
      <c r="N18" s="11" t="n"/>
      <c r="O18" s="11" t="n"/>
      <c r="P18" s="20" t="n">
        <v>0.8044926949245994</v>
      </c>
      <c r="Q18" s="20" t="n">
        <v>-0.95</v>
      </c>
      <c r="R18" s="20" t="n">
        <v>4.79166666666667</v>
      </c>
      <c r="S18" s="20" t="n">
        <v>-0.95</v>
      </c>
      <c r="T18" s="20" t="n">
        <v>0.5</v>
      </c>
      <c r="U18" s="20" t="n">
        <v>0.992063492063492</v>
      </c>
      <c r="V18" s="20" t="n">
        <v>0.888888888888889</v>
      </c>
      <c r="W18" s="20" t="n">
        <v>10.4166666666667</v>
      </c>
      <c r="X18" s="20" t="n">
        <v>10.2916666666667</v>
      </c>
      <c r="Y18" s="20" t="n">
        <v>-0.875</v>
      </c>
      <c r="Z18" s="21" t="n">
        <v>-1</v>
      </c>
      <c r="AA18" s="20" t="n">
        <v>3.125</v>
      </c>
      <c r="AB18" s="11" t="n"/>
      <c r="AC18" s="11" t="n"/>
      <c r="AD18" s="20" t="n">
        <v>-0.8044926949245994</v>
      </c>
      <c r="AE18" s="20" t="n">
        <v>-0.95</v>
      </c>
      <c r="AF18" s="20" t="n">
        <v>-4.79166666666667</v>
      </c>
      <c r="AG18" s="22" t="n">
        <v>-0.95</v>
      </c>
      <c r="AH18" s="21" t="n">
        <v>0.5</v>
      </c>
      <c r="AI18" s="22" t="n">
        <v>-0.992063492063492</v>
      </c>
      <c r="AJ18" s="21" t="n">
        <v>0.888888888888889</v>
      </c>
      <c r="AK18" s="20" t="n">
        <v>-10.41666666666667</v>
      </c>
      <c r="AL18" s="20" t="n">
        <v>-10.29166666666667</v>
      </c>
      <c r="AM18" s="20" t="n">
        <v>-0.875</v>
      </c>
      <c r="AN18" s="21" t="n">
        <v>-1</v>
      </c>
      <c r="AO18" s="20" t="n">
        <v>3.125</v>
      </c>
      <c r="AP18" s="11" t="n"/>
      <c r="AQ18" s="11" t="n"/>
      <c r="AR18" s="20" t="n">
        <v>-0.8044926949245994</v>
      </c>
      <c r="AS18" s="20" t="n">
        <v>-0.95</v>
      </c>
      <c r="AT18" s="20" t="n">
        <v>-4.79166666666667</v>
      </c>
      <c r="AU18" s="23" t="n">
        <v>-0.95</v>
      </c>
      <c r="AV18" s="24" t="n">
        <v>-0.5</v>
      </c>
      <c r="AW18" s="24" t="n">
        <v>0.992063492063492</v>
      </c>
      <c r="AX18" s="24" t="n">
        <v>-0.888888888888889</v>
      </c>
      <c r="AY18" s="20" t="n">
        <v>10.4166666666667</v>
      </c>
      <c r="AZ18" s="20" t="n">
        <v>10.2916666666667</v>
      </c>
      <c r="BA18" s="20" t="n">
        <v>0.875</v>
      </c>
      <c r="BB18" s="21" t="n">
        <v>-1</v>
      </c>
      <c r="BC18" s="20" t="n">
        <v>-3.125</v>
      </c>
      <c r="BD18" s="11" t="n"/>
    </row>
    <row customFormat="1" r="19" s="30" spans="1:56">
      <c r="A19" s="30" t="s">
        <v>57</v>
      </c>
      <c r="B19" s="19" t="n">
        <v>0.9077612041937406</v>
      </c>
      <c r="C19" s="20" t="n">
        <v>-0.05</v>
      </c>
      <c r="D19" s="20" t="n">
        <v>1.25</v>
      </c>
      <c r="E19" s="20" t="n">
        <v>-0.275</v>
      </c>
      <c r="F19" s="20" t="n">
        <v>-0.3125</v>
      </c>
      <c r="G19" s="20" t="n">
        <v>0.55952380952381</v>
      </c>
      <c r="H19" s="20" t="n">
        <v>-0.388888888888889</v>
      </c>
      <c r="I19" s="20" t="n">
        <v>-3.75</v>
      </c>
      <c r="J19" s="20" t="n">
        <v>-2.583333333333333</v>
      </c>
      <c r="K19" s="20" t="n">
        <v>-0.125</v>
      </c>
      <c r="L19" s="20" t="n">
        <v>-3.5</v>
      </c>
      <c r="M19" s="20" t="n">
        <v>-10.5625</v>
      </c>
      <c r="N19" s="11" t="n"/>
      <c r="O19" s="11" t="n"/>
      <c r="P19" s="20" t="n">
        <v>0.9077612041937406</v>
      </c>
      <c r="Q19" s="20" t="n">
        <v>-0.05</v>
      </c>
      <c r="R19" s="20" t="n">
        <v>1.25</v>
      </c>
      <c r="S19" s="20" t="n">
        <v>-0.275</v>
      </c>
      <c r="T19" s="20" t="n">
        <v>0.3125</v>
      </c>
      <c r="U19" s="20" t="n">
        <v>-0.55952380952381</v>
      </c>
      <c r="V19" s="20" t="n">
        <v>0.3888888888888888</v>
      </c>
      <c r="W19" s="20" t="n">
        <v>3.75</v>
      </c>
      <c r="X19" s="20" t="n">
        <v>2.58333333333333</v>
      </c>
      <c r="Y19" s="20" t="n">
        <v>-0.125</v>
      </c>
      <c r="Z19" s="21" t="n">
        <v>3.5</v>
      </c>
      <c r="AA19" s="20" t="n">
        <v>10.5625</v>
      </c>
      <c r="AB19" s="11" t="n"/>
      <c r="AC19" s="11" t="n"/>
      <c r="AD19" s="20" t="n">
        <v>-0.9077612041937406</v>
      </c>
      <c r="AE19" s="20" t="n">
        <v>-0.05</v>
      </c>
      <c r="AF19" s="20" t="n">
        <v>-1.25</v>
      </c>
      <c r="AG19" s="22" t="n">
        <v>-0.275</v>
      </c>
      <c r="AH19" s="21" t="n">
        <v>0.3125</v>
      </c>
      <c r="AI19" s="22" t="n">
        <v>0.55952380952381</v>
      </c>
      <c r="AJ19" s="21" t="n">
        <v>0.3888888888888888</v>
      </c>
      <c r="AK19" s="20" t="n">
        <v>-3.75</v>
      </c>
      <c r="AL19" s="20" t="n">
        <v>-2.583333333333333</v>
      </c>
      <c r="AM19" s="20" t="n">
        <v>-0.125</v>
      </c>
      <c r="AN19" s="21" t="n">
        <v>-3.5</v>
      </c>
      <c r="AO19" s="20" t="n">
        <v>10.5625</v>
      </c>
      <c r="AP19" s="11" t="n"/>
      <c r="AQ19" s="11" t="n"/>
      <c r="AR19" s="20" t="n">
        <v>-0.9077612041937406</v>
      </c>
      <c r="AS19" s="20" t="n">
        <v>-0.05</v>
      </c>
      <c r="AT19" s="20" t="n">
        <v>-1.25</v>
      </c>
      <c r="AU19" s="23" t="n">
        <v>-0.275</v>
      </c>
      <c r="AV19" s="24" t="n">
        <v>-0.3125</v>
      </c>
      <c r="AW19" s="24" t="n">
        <v>-0.55952380952381</v>
      </c>
      <c r="AX19" s="24" t="n">
        <v>-0.388888888888889</v>
      </c>
      <c r="AY19" s="20" t="n">
        <v>3.75</v>
      </c>
      <c r="AZ19" s="20" t="n">
        <v>2.58333333333333</v>
      </c>
      <c r="BA19" s="20" t="n">
        <v>0.125</v>
      </c>
      <c r="BB19" s="21" t="n">
        <v>-3.5</v>
      </c>
      <c r="BC19" s="20" t="n">
        <v>-10.5625</v>
      </c>
      <c r="BD19" s="11" t="n"/>
    </row>
    <row customFormat="1" r="20" s="30" spans="1:56">
      <c r="A20" s="30" t="s">
        <v>58</v>
      </c>
      <c r="B20" s="19" t="n">
        <v>1.897821398470599</v>
      </c>
      <c r="C20" s="20" t="n">
        <v>-1.3</v>
      </c>
      <c r="D20" s="20" t="n">
        <v>-2.20833333333333</v>
      </c>
      <c r="E20" s="20" t="n">
        <v>-0.375</v>
      </c>
      <c r="F20" s="20" t="n">
        <v>-0.75</v>
      </c>
      <c r="G20" s="20" t="n">
        <v>-0.632936507936508</v>
      </c>
      <c r="H20" s="20" t="n">
        <v>-0.944444444444444</v>
      </c>
      <c r="I20" s="20" t="n">
        <v>-9.1875</v>
      </c>
      <c r="J20" s="20" t="n">
        <v>-4.854166666666666</v>
      </c>
      <c r="K20" s="20" t="n">
        <v>-0.875</v>
      </c>
      <c r="L20" s="20" t="n">
        <v>2.25</v>
      </c>
      <c r="M20" s="20" t="n">
        <v>3.0625</v>
      </c>
      <c r="N20" s="11" t="n"/>
      <c r="O20" s="11" t="n"/>
      <c r="P20" s="20" t="n">
        <v>1.897821398470599</v>
      </c>
      <c r="Q20" s="20" t="n">
        <v>-1.3</v>
      </c>
      <c r="R20" s="20" t="n">
        <v>-2.20833333333333</v>
      </c>
      <c r="S20" s="20" t="n">
        <v>-0.375</v>
      </c>
      <c r="T20" s="20" t="n">
        <v>0.75</v>
      </c>
      <c r="U20" s="20" t="n">
        <v>0.632936507936508</v>
      </c>
      <c r="V20" s="20" t="n">
        <v>0.9444444444444444</v>
      </c>
      <c r="W20" s="20" t="n">
        <v>9.1875</v>
      </c>
      <c r="X20" s="20" t="n">
        <v>4.85416666666667</v>
      </c>
      <c r="Y20" s="20" t="n">
        <v>-0.875</v>
      </c>
      <c r="Z20" s="21" t="n">
        <v>-2.25</v>
      </c>
      <c r="AA20" s="20" t="n">
        <v>-3.0625</v>
      </c>
      <c r="AB20" s="11" t="n"/>
      <c r="AC20" s="11" t="n"/>
      <c r="AD20" s="20" t="n">
        <v>-1.897821398470599</v>
      </c>
      <c r="AE20" s="20" t="n">
        <v>-1.3</v>
      </c>
      <c r="AF20" s="20" t="n">
        <v>2.20833333333333</v>
      </c>
      <c r="AG20" s="22" t="n">
        <v>-0.375</v>
      </c>
      <c r="AH20" s="21" t="n">
        <v>0.75</v>
      </c>
      <c r="AI20" s="22" t="n">
        <v>-0.632936507936508</v>
      </c>
      <c r="AJ20" s="21" t="n">
        <v>0.9444444444444444</v>
      </c>
      <c r="AK20" s="20" t="n">
        <v>-9.1875</v>
      </c>
      <c r="AL20" s="20" t="n">
        <v>-4.854166666666666</v>
      </c>
      <c r="AM20" s="20" t="n">
        <v>-0.875</v>
      </c>
      <c r="AN20" s="21" t="n">
        <v>2.25</v>
      </c>
      <c r="AO20" s="20" t="n">
        <v>-3.0625</v>
      </c>
      <c r="AP20" s="11" t="n"/>
      <c r="AQ20" s="11" t="n"/>
      <c r="AR20" s="20" t="n">
        <v>-1.897821398470599</v>
      </c>
      <c r="AS20" s="20" t="n">
        <v>-1.3</v>
      </c>
      <c r="AT20" s="20" t="n">
        <v>2.20833333333333</v>
      </c>
      <c r="AU20" s="23" t="n">
        <v>-0.375</v>
      </c>
      <c r="AV20" s="24" t="n">
        <v>-0.75</v>
      </c>
      <c r="AW20" s="24" t="n">
        <v>0.632936507936508</v>
      </c>
      <c r="AX20" s="24" t="n">
        <v>-0.944444444444444</v>
      </c>
      <c r="AY20" s="20" t="n">
        <v>9.1875</v>
      </c>
      <c r="AZ20" s="20" t="n">
        <v>4.85416666666667</v>
      </c>
      <c r="BA20" s="20" t="n">
        <v>0.875</v>
      </c>
      <c r="BB20" s="21" t="n">
        <v>2.25</v>
      </c>
      <c r="BC20" s="20" t="n">
        <v>3.0625</v>
      </c>
      <c r="BD20" s="11" t="n"/>
    </row>
    <row customFormat="1" r="21" s="30" spans="1:56">
      <c r="A21" s="30" t="s">
        <v>59</v>
      </c>
      <c r="B21" s="19" t="n">
        <v>3.536098984686262</v>
      </c>
      <c r="C21" s="20" t="n">
        <v>-0.65</v>
      </c>
      <c r="D21" s="20" t="n">
        <v>2.875</v>
      </c>
      <c r="E21" s="20" t="n">
        <v>0.2</v>
      </c>
      <c r="F21" s="20" t="n">
        <v>-1.125</v>
      </c>
      <c r="G21" s="20" t="n">
        <v>0.416666666666667</v>
      </c>
      <c r="H21" s="20" t="n">
        <v>-0.388888888888889</v>
      </c>
      <c r="I21" s="20" t="n">
        <v>-7.729166666666667</v>
      </c>
      <c r="J21" s="20" t="n">
        <v>-3.895833333333333</v>
      </c>
      <c r="K21" s="20" t="n">
        <v>1.5</v>
      </c>
      <c r="L21" s="20" t="n">
        <v>1</v>
      </c>
      <c r="M21" s="20" t="n">
        <v>10.375</v>
      </c>
      <c r="N21" s="11" t="n"/>
      <c r="O21" s="11" t="n"/>
      <c r="P21" s="20" t="n">
        <v>3.536098984686262</v>
      </c>
      <c r="Q21" s="20" t="n">
        <v>-0.65</v>
      </c>
      <c r="R21" s="20" t="n">
        <v>2.875</v>
      </c>
      <c r="S21" s="20" t="n">
        <v>-0.2</v>
      </c>
      <c r="T21" s="20" t="n">
        <v>1.125</v>
      </c>
      <c r="U21" s="20" t="n">
        <v>-0.416666666666667</v>
      </c>
      <c r="V21" s="20" t="n">
        <v>-0.3888888888888888</v>
      </c>
      <c r="W21" s="20" t="n">
        <v>7.72916666666667</v>
      </c>
      <c r="X21" s="20" t="n">
        <v>3.89583333333333</v>
      </c>
      <c r="Y21" s="20" t="n">
        <v>1.5</v>
      </c>
      <c r="Z21" s="21" t="n">
        <v>-1</v>
      </c>
      <c r="AA21" s="20" t="n">
        <v>-10.375</v>
      </c>
      <c r="AB21" s="11" t="n"/>
      <c r="AC21" s="11" t="n"/>
      <c r="AD21" s="20" t="n">
        <v>-3.536098984686262</v>
      </c>
      <c r="AE21" s="20" t="n">
        <v>-0.65</v>
      </c>
      <c r="AF21" s="20" t="n">
        <v>-2.875</v>
      </c>
      <c r="AG21" s="22" t="n">
        <v>-0.2</v>
      </c>
      <c r="AH21" s="21" t="n">
        <v>1.125</v>
      </c>
      <c r="AI21" s="22" t="n">
        <v>0.416666666666667</v>
      </c>
      <c r="AJ21" s="21" t="n">
        <v>-0.3888888888888888</v>
      </c>
      <c r="AK21" s="20" t="n">
        <v>-7.729166666666667</v>
      </c>
      <c r="AL21" s="20" t="n">
        <v>-3.895833333333333</v>
      </c>
      <c r="AM21" s="20" t="n">
        <v>1.5</v>
      </c>
      <c r="AN21" s="21" t="n">
        <v>1</v>
      </c>
      <c r="AO21" s="20" t="n">
        <v>-10.375</v>
      </c>
      <c r="AP21" s="11" t="n"/>
      <c r="AQ21" s="11" t="n"/>
      <c r="AR21" s="20" t="n">
        <v>-3.536098984686262</v>
      </c>
      <c r="AS21" s="20" t="n">
        <v>-0.65</v>
      </c>
      <c r="AT21" s="20" t="n">
        <v>-2.875</v>
      </c>
      <c r="AU21" s="23" t="n">
        <v>0.2</v>
      </c>
      <c r="AV21" s="24" t="n">
        <v>-1.125</v>
      </c>
      <c r="AW21" s="24" t="n">
        <v>-0.416666666666667</v>
      </c>
      <c r="AX21" s="24" t="n">
        <v>-0.388888888888889</v>
      </c>
      <c r="AY21" s="20" t="n">
        <v>7.72916666666667</v>
      </c>
      <c r="AZ21" s="20" t="n">
        <v>3.89583333333333</v>
      </c>
      <c r="BA21" s="20" t="n">
        <v>-1.5</v>
      </c>
      <c r="BB21" s="21" t="n">
        <v>1</v>
      </c>
      <c r="BC21" s="20" t="n">
        <v>10.375</v>
      </c>
      <c r="BD21" s="11" t="n"/>
    </row>
    <row customFormat="1" r="22" s="30" spans="1:56">
      <c r="A22" s="30" t="s">
        <v>60</v>
      </c>
      <c r="B22" s="19" t="n">
        <v>4.9520233901794</v>
      </c>
      <c r="C22" s="20" t="n">
        <v>-0.75</v>
      </c>
      <c r="D22" s="20" t="n">
        <v>-0.541666666666667</v>
      </c>
      <c r="E22" s="20" t="n">
        <v>1.1</v>
      </c>
      <c r="F22" s="20" t="n">
        <v>-1.25</v>
      </c>
      <c r="G22" s="20" t="n">
        <v>-12.0615079365079</v>
      </c>
      <c r="H22" s="20" t="n">
        <v>0.777777777777778</v>
      </c>
      <c r="I22" s="20" t="n">
        <v>0.5833333333333334</v>
      </c>
      <c r="J22" s="20" t="n">
        <v>1.208333333333333</v>
      </c>
      <c r="K22" s="20" t="n">
        <v>0.25</v>
      </c>
      <c r="L22" s="20" t="n">
        <v>5.75</v>
      </c>
      <c r="M22" s="20" t="n">
        <v>-0.125</v>
      </c>
      <c r="N22" s="11" t="n"/>
      <c r="O22" s="11" t="n"/>
      <c r="P22" s="20" t="n">
        <v>4.9520233901794</v>
      </c>
      <c r="Q22" s="20" t="n">
        <v>-0.75</v>
      </c>
      <c r="R22" s="20" t="n">
        <v>-0.541666666666667</v>
      </c>
      <c r="S22" s="20" t="n">
        <v>1.1</v>
      </c>
      <c r="T22" s="20" t="n">
        <v>1.25</v>
      </c>
      <c r="U22" s="20" t="n">
        <v>12.0615079365079</v>
      </c>
      <c r="V22" s="20" t="n">
        <v>0.7777777777777777</v>
      </c>
      <c r="W22" s="20" t="n">
        <v>-0.583333333333333</v>
      </c>
      <c r="X22" s="20" t="n">
        <v>-1.20833333333333</v>
      </c>
      <c r="Y22" s="20" t="n">
        <v>0.25</v>
      </c>
      <c r="Z22" s="21" t="n">
        <v>-5.75</v>
      </c>
      <c r="AA22" s="20" t="n">
        <v>-0.125</v>
      </c>
      <c r="AB22" s="11" t="n"/>
      <c r="AC22" s="11" t="n"/>
      <c r="AD22" s="20" t="n">
        <v>-4.9520233901794</v>
      </c>
      <c r="AE22" s="20" t="n">
        <v>-0.75</v>
      </c>
      <c r="AF22" s="20" t="n">
        <v>0.541666666666667</v>
      </c>
      <c r="AG22" s="22" t="n">
        <v>1.1</v>
      </c>
      <c r="AH22" s="21" t="n">
        <v>1.25</v>
      </c>
      <c r="AI22" s="22" t="n">
        <v>-12.0615079365079</v>
      </c>
      <c r="AJ22" s="21" t="n">
        <v>0.7777777777777777</v>
      </c>
      <c r="AK22" s="20" t="n">
        <v>0.5833333333333334</v>
      </c>
      <c r="AL22" s="20" t="n">
        <v>1.208333333333333</v>
      </c>
      <c r="AM22" s="20" t="n">
        <v>0.25</v>
      </c>
      <c r="AN22" s="21" t="n">
        <v>5.75</v>
      </c>
      <c r="AO22" s="20" t="n">
        <v>-0.125</v>
      </c>
      <c r="AP22" s="11" t="n"/>
      <c r="AQ22" s="11" t="n"/>
      <c r="AR22" s="20" t="n">
        <v>-4.9520233901794</v>
      </c>
      <c r="AS22" s="20" t="n">
        <v>-0.75</v>
      </c>
      <c r="AT22" s="20" t="n">
        <v>0.541666666666667</v>
      </c>
      <c r="AU22" s="23" t="n">
        <v>1.1</v>
      </c>
      <c r="AV22" s="24" t="n">
        <v>-1.25</v>
      </c>
      <c r="AW22" s="24" t="n">
        <v>12.0615079365079</v>
      </c>
      <c r="AX22" s="24" t="n">
        <v>0.777777777777778</v>
      </c>
      <c r="AY22" s="20" t="n">
        <v>-0.583333333333333</v>
      </c>
      <c r="AZ22" s="20" t="n">
        <v>-1.20833333333333</v>
      </c>
      <c r="BA22" s="20" t="n">
        <v>-0.25</v>
      </c>
      <c r="BB22" s="21" t="n">
        <v>5.75</v>
      </c>
      <c r="BC22" s="20" t="n">
        <v>-0.125</v>
      </c>
      <c r="BD22" s="11" t="n"/>
    </row>
    <row customFormat="1" r="23" s="30" spans="1:56">
      <c r="A23" s="30" t="s">
        <v>61</v>
      </c>
      <c r="B23" s="19" t="n">
        <v>-0.02641183021143058</v>
      </c>
      <c r="C23" s="20" t="n">
        <v>-0.4</v>
      </c>
      <c r="D23" s="20" t="n">
        <v>-0.416666666666667</v>
      </c>
      <c r="E23" s="20" t="n">
        <v>-0.575</v>
      </c>
      <c r="F23" s="20" t="n">
        <v>0.625</v>
      </c>
      <c r="G23" s="20" t="n">
        <v>-1.40277777777778</v>
      </c>
      <c r="H23" s="20" t="n">
        <v>1.05555555555556</v>
      </c>
      <c r="I23" s="20" t="n">
        <v>-6.395833333333335</v>
      </c>
      <c r="J23" s="20" t="n">
        <v>-4.083333333333334</v>
      </c>
      <c r="K23" s="20" t="n">
        <v>1.25</v>
      </c>
      <c r="L23" s="20" t="n">
        <v>-1.75</v>
      </c>
      <c r="M23" s="20" t="n">
        <v>-10.125</v>
      </c>
      <c r="N23" s="11" t="n"/>
      <c r="O23" s="11" t="n"/>
      <c r="P23" s="20" t="n">
        <v>-0.02641183021143058</v>
      </c>
      <c r="Q23" s="20" t="n">
        <v>-0.4</v>
      </c>
      <c r="R23" s="20" t="n">
        <v>-0.416666666666667</v>
      </c>
      <c r="S23" s="20" t="n">
        <v>0.575</v>
      </c>
      <c r="T23" s="20" t="n">
        <v>-0.625</v>
      </c>
      <c r="U23" s="20" t="n">
        <v>1.40277777777778</v>
      </c>
      <c r="V23" s="20" t="n">
        <v>-1.055555555555556</v>
      </c>
      <c r="W23" s="20" t="n">
        <v>6.39583333333333</v>
      </c>
      <c r="X23" s="20" t="n">
        <v>4.08333333333333</v>
      </c>
      <c r="Y23" s="20" t="n">
        <v>1.25</v>
      </c>
      <c r="Z23" s="21" t="n">
        <v>1.75</v>
      </c>
      <c r="AA23" s="20" t="n">
        <v>10.125</v>
      </c>
      <c r="AB23" s="11" t="n"/>
      <c r="AC23" s="11" t="n"/>
      <c r="AD23" s="20" t="n">
        <v>-0.02641183021143058</v>
      </c>
      <c r="AE23" s="20" t="n">
        <v>-0.4</v>
      </c>
      <c r="AF23" s="20" t="n">
        <v>0.416666666666667</v>
      </c>
      <c r="AG23" s="22" t="n">
        <v>0.575</v>
      </c>
      <c r="AH23" s="21" t="n">
        <v>-0.625</v>
      </c>
      <c r="AI23" s="22" t="n">
        <v>-1.40277777777778</v>
      </c>
      <c r="AJ23" s="21" t="n">
        <v>-1.055555555555556</v>
      </c>
      <c r="AK23" s="20" t="n">
        <v>-6.395833333333335</v>
      </c>
      <c r="AL23" s="20" t="n">
        <v>-4.083333333333334</v>
      </c>
      <c r="AM23" s="20" t="n">
        <v>1.25</v>
      </c>
      <c r="AN23" s="21" t="n">
        <v>-1.75</v>
      </c>
      <c r="AO23" s="20" t="n">
        <v>10.125</v>
      </c>
      <c r="AP23" s="11" t="n"/>
      <c r="AQ23" s="11" t="n"/>
      <c r="AR23" s="20" t="n">
        <v>-0.02641183021143058</v>
      </c>
      <c r="AS23" s="20" t="n">
        <v>-0.4</v>
      </c>
      <c r="AT23" s="20" t="n">
        <v>0.416666666666667</v>
      </c>
      <c r="AU23" s="23" t="n">
        <v>-0.575</v>
      </c>
      <c r="AV23" s="24" t="n">
        <v>0.625</v>
      </c>
      <c r="AW23" s="24" t="n">
        <v>1.40277777777778</v>
      </c>
      <c r="AX23" s="24" t="n">
        <v>1.05555555555556</v>
      </c>
      <c r="AY23" s="20" t="n">
        <v>6.39583333333333</v>
      </c>
      <c r="AZ23" s="20" t="n">
        <v>4.08333333333333</v>
      </c>
      <c r="BA23" s="20" t="n">
        <v>-1.25</v>
      </c>
      <c r="BB23" s="21" t="n">
        <v>-1.75</v>
      </c>
      <c r="BC23" s="20" t="n">
        <v>-10.125</v>
      </c>
      <c r="BD23" s="11" t="n"/>
    </row>
    <row customFormat="1" r="24" s="30" spans="1:56">
      <c r="A24" s="30" t="s">
        <v>62</v>
      </c>
      <c r="B24" s="19" t="n">
        <v>-1.944088817565422</v>
      </c>
      <c r="C24" s="20" t="n">
        <v>0.05</v>
      </c>
      <c r="D24" s="20" t="n">
        <v>1.16666666666667</v>
      </c>
      <c r="E24" s="20" t="n">
        <v>-0.45</v>
      </c>
      <c r="F24" s="20" t="n">
        <v>-1.1875</v>
      </c>
      <c r="G24" s="20" t="n">
        <v>-1.10515873015873</v>
      </c>
      <c r="H24" s="20" t="n">
        <v>0.944444444444444</v>
      </c>
      <c r="I24" s="20" t="n">
        <v>7</v>
      </c>
      <c r="J24" s="20" t="n">
        <v>4.291666666666666</v>
      </c>
      <c r="K24" s="20" t="n">
        <v>-1.75</v>
      </c>
      <c r="L24" s="20" t="n">
        <v>-2.25</v>
      </c>
      <c r="M24" s="20" t="n">
        <v>6.375</v>
      </c>
      <c r="N24" s="11" t="n"/>
      <c r="O24" s="11" t="n"/>
      <c r="P24" s="20" t="n">
        <v>-1.944088817565422</v>
      </c>
      <c r="Q24" s="20" t="n">
        <v>0.05</v>
      </c>
      <c r="R24" s="20" t="n">
        <v>1.16666666666667</v>
      </c>
      <c r="S24" s="20" t="n">
        <v>0.45</v>
      </c>
      <c r="T24" s="20" t="n">
        <v>1.1875</v>
      </c>
      <c r="U24" s="20" t="n">
        <v>1.10515873015873</v>
      </c>
      <c r="V24" s="20" t="n">
        <v>-0.9444444444444444</v>
      </c>
      <c r="W24" s="20" t="n">
        <v>-7</v>
      </c>
      <c r="X24" s="20" t="n">
        <v>-4.29166666666667</v>
      </c>
      <c r="Y24" s="20" t="n">
        <v>-1.75</v>
      </c>
      <c r="Z24" s="21" t="n">
        <v>2.25</v>
      </c>
      <c r="AA24" s="20" t="n">
        <v>-6.375</v>
      </c>
      <c r="AB24" s="11" t="n"/>
      <c r="AC24" s="11" t="n"/>
      <c r="AD24" s="20" t="n">
        <v>1.944088817565422</v>
      </c>
      <c r="AE24" s="20" t="n">
        <v>0.05</v>
      </c>
      <c r="AF24" s="20" t="n">
        <v>-1.16666666666667</v>
      </c>
      <c r="AG24" s="22" t="n">
        <v>0.45</v>
      </c>
      <c r="AH24" s="21" t="n">
        <v>1.1875</v>
      </c>
      <c r="AI24" s="22" t="n">
        <v>-1.10515873015873</v>
      </c>
      <c r="AJ24" s="21" t="n">
        <v>-0.9444444444444444</v>
      </c>
      <c r="AK24" s="20" t="n">
        <v>7</v>
      </c>
      <c r="AL24" s="20" t="n">
        <v>4.291666666666666</v>
      </c>
      <c r="AM24" s="20" t="n">
        <v>-1.75</v>
      </c>
      <c r="AN24" s="21" t="n">
        <v>-2.25</v>
      </c>
      <c r="AO24" s="20" t="n">
        <v>-6.375</v>
      </c>
      <c r="AP24" s="11" t="n"/>
      <c r="AQ24" s="11" t="n"/>
      <c r="AR24" s="20" t="n">
        <v>1.944088817565422</v>
      </c>
      <c r="AS24" s="20" t="n">
        <v>0.05</v>
      </c>
      <c r="AT24" s="20" t="n">
        <v>-1.16666666666667</v>
      </c>
      <c r="AU24" s="23" t="n">
        <v>-0.45</v>
      </c>
      <c r="AV24" s="24" t="n">
        <v>-1.1875</v>
      </c>
      <c r="AW24" s="24" t="n">
        <v>1.10515873015873</v>
      </c>
      <c r="AX24" s="24" t="n">
        <v>0.944444444444444</v>
      </c>
      <c r="AY24" s="20" t="n">
        <v>-7</v>
      </c>
      <c r="AZ24" s="20" t="n">
        <v>-4.29166666666667</v>
      </c>
      <c r="BA24" s="20" t="n">
        <v>1.75</v>
      </c>
      <c r="BB24" s="21" t="n">
        <v>-2.25</v>
      </c>
      <c r="BC24" s="20" t="n">
        <v>6.375</v>
      </c>
      <c r="BD24" s="11" t="n"/>
    </row>
    <row customFormat="1" r="25" s="30" spans="1:56">
      <c r="A25" s="30" t="s">
        <v>63</v>
      </c>
      <c r="B25" s="19" t="n">
        <v>2.090273549725953</v>
      </c>
      <c r="C25" s="20" t="n">
        <v>0.4</v>
      </c>
      <c r="D25" s="20" t="n">
        <v>-0.0833333333333333</v>
      </c>
      <c r="E25" s="20" t="n">
        <v>-0.175</v>
      </c>
      <c r="F25" s="20" t="n">
        <v>0.1875</v>
      </c>
      <c r="G25" s="20" t="n">
        <v>8.53968253968254</v>
      </c>
      <c r="H25" s="20" t="n">
        <v>-0.888888888888889</v>
      </c>
      <c r="I25" s="20" t="n">
        <v>1.958333333333333</v>
      </c>
      <c r="J25" s="20" t="n">
        <v>1.333333333333333</v>
      </c>
      <c r="K25" s="20" t="n">
        <v>0</v>
      </c>
      <c r="L25" s="20" t="n">
        <v>-0.25</v>
      </c>
      <c r="M25" s="20" t="n">
        <v>3.1875</v>
      </c>
      <c r="N25" s="11" t="n"/>
      <c r="O25" s="11" t="n"/>
      <c r="P25" s="20" t="n">
        <v>2.090273549725953</v>
      </c>
      <c r="Q25" s="20" t="n">
        <v>0.4</v>
      </c>
      <c r="R25" s="20" t="n">
        <v>-0.0833333333333333</v>
      </c>
      <c r="S25" s="20" t="n">
        <v>-0.175</v>
      </c>
      <c r="T25" s="20" t="n">
        <v>-0.1875</v>
      </c>
      <c r="U25" s="20" t="n">
        <v>-8.53968253968254</v>
      </c>
      <c r="V25" s="20" t="n">
        <v>0.888888888888889</v>
      </c>
      <c r="W25" s="20" t="n">
        <v>-1.95833333333333</v>
      </c>
      <c r="X25" s="20" t="n">
        <v>-1.33333333333333</v>
      </c>
      <c r="Y25" s="20" t="n">
        <v>0</v>
      </c>
      <c r="Z25" s="21" t="n">
        <v>0.25</v>
      </c>
      <c r="AA25" s="20" t="n">
        <v>-3.1875</v>
      </c>
      <c r="AB25" s="11" t="n"/>
      <c r="AC25" s="11" t="n"/>
      <c r="AD25" s="20" t="n">
        <v>-2.090273549725953</v>
      </c>
      <c r="AE25" s="20" t="n">
        <v>0.4</v>
      </c>
      <c r="AF25" s="20" t="n">
        <v>0.0833333333333333</v>
      </c>
      <c r="AG25" s="22" t="n">
        <v>-0.175</v>
      </c>
      <c r="AH25" s="21" t="n">
        <v>-0.1875</v>
      </c>
      <c r="AI25" s="22" t="n">
        <v>8.53968253968254</v>
      </c>
      <c r="AJ25" s="21" t="n">
        <v>0.888888888888889</v>
      </c>
      <c r="AK25" s="20" t="n">
        <v>1.958333333333333</v>
      </c>
      <c r="AL25" s="20" t="n">
        <v>1.333333333333333</v>
      </c>
      <c r="AM25" s="20" t="n">
        <v>0</v>
      </c>
      <c r="AN25" s="21" t="n">
        <v>-0.25</v>
      </c>
      <c r="AO25" s="20" t="n">
        <v>-3.1875</v>
      </c>
      <c r="AP25" s="11" t="n"/>
      <c r="AQ25" s="11" t="n"/>
      <c r="AR25" s="20" t="n">
        <v>-2.090273549725953</v>
      </c>
      <c r="AS25" s="20" t="n">
        <v>0.4</v>
      </c>
      <c r="AT25" s="20" t="n">
        <v>0.0833333333333333</v>
      </c>
      <c r="AU25" s="23" t="n">
        <v>-0.175</v>
      </c>
      <c r="AV25" s="24" t="n">
        <v>0.1875</v>
      </c>
      <c r="AW25" s="24" t="n">
        <v>-8.53968253968254</v>
      </c>
      <c r="AX25" s="24" t="n">
        <v>-0.888888888888889</v>
      </c>
      <c r="AY25" s="20" t="n">
        <v>-1.95833333333333</v>
      </c>
      <c r="AZ25" s="20" t="n">
        <v>-1.33333333333333</v>
      </c>
      <c r="BA25" s="20" t="n">
        <v>0</v>
      </c>
      <c r="BB25" s="21" t="n">
        <v>-0.25</v>
      </c>
      <c r="BC25" s="20" t="n">
        <v>3.1875</v>
      </c>
      <c r="BD25" s="11" t="n"/>
    </row>
    <row customFormat="1" r="26" s="30" spans="1:56">
      <c r="A26" s="30" t="s">
        <v>64</v>
      </c>
      <c r="B26" s="19" t="n">
        <v>0.51946610390051</v>
      </c>
      <c r="C26" s="20" t="n">
        <v>0.9</v>
      </c>
      <c r="D26" s="20" t="n">
        <v>2.91666666666667</v>
      </c>
      <c r="E26" s="20" t="n">
        <v>1.925</v>
      </c>
      <c r="F26" s="20" t="n">
        <v>0.0625</v>
      </c>
      <c r="G26" s="20" t="n">
        <v>-1.25</v>
      </c>
      <c r="H26" s="20" t="n">
        <v>1.5</v>
      </c>
      <c r="I26" s="20" t="n">
        <v>11.41666666666667</v>
      </c>
      <c r="J26" s="20" t="n">
        <v>8.354166666666668</v>
      </c>
      <c r="K26" s="20" t="n">
        <v>0.75</v>
      </c>
      <c r="L26" s="20" t="n">
        <v>2.25</v>
      </c>
      <c r="M26" s="20" t="n">
        <v>2.6875</v>
      </c>
      <c r="N26" s="11" t="n"/>
      <c r="O26" s="11" t="n"/>
      <c r="P26" s="20" t="n">
        <v>0.51946610390051</v>
      </c>
      <c r="Q26" s="20" t="n">
        <v>0.9</v>
      </c>
      <c r="R26" s="20" t="n">
        <v>2.91666666666667</v>
      </c>
      <c r="S26" s="20" t="n">
        <v>1.925</v>
      </c>
      <c r="T26" s="20" t="n">
        <v>-0.0625</v>
      </c>
      <c r="U26" s="20" t="n">
        <v>1.25</v>
      </c>
      <c r="V26" s="20" t="n">
        <v>1.5</v>
      </c>
      <c r="W26" s="20" t="n">
        <v>-11.4166666666667</v>
      </c>
      <c r="X26" s="20" t="n">
        <v>-8.35416666666667</v>
      </c>
      <c r="Y26" s="20" t="n">
        <v>0.75</v>
      </c>
      <c r="Z26" s="21" t="n">
        <v>2.25</v>
      </c>
      <c r="AA26" s="20" t="n">
        <v>-2.6875</v>
      </c>
      <c r="AB26" s="11" t="n"/>
      <c r="AC26" s="11" t="n"/>
      <c r="AD26" s="20" t="n">
        <v>-0.51946610390051</v>
      </c>
      <c r="AE26" s="20" t="n">
        <v>0.9</v>
      </c>
      <c r="AF26" s="20" t="n">
        <v>-2.91666666666667</v>
      </c>
      <c r="AG26" s="22" t="n">
        <v>1.925</v>
      </c>
      <c r="AH26" s="21" t="n">
        <v>-0.0625</v>
      </c>
      <c r="AI26" s="22" t="n">
        <v>-1.25</v>
      </c>
      <c r="AJ26" s="21" t="n">
        <v>1.5</v>
      </c>
      <c r="AK26" s="20" t="n">
        <v>11.41666666666667</v>
      </c>
      <c r="AL26" s="20" t="n">
        <v>8.354166666666668</v>
      </c>
      <c r="AM26" s="20" t="n">
        <v>0.75</v>
      </c>
      <c r="AN26" s="21" t="n">
        <v>2.25</v>
      </c>
      <c r="AO26" s="20" t="n">
        <v>-2.6875</v>
      </c>
      <c r="AP26" s="11" t="n"/>
      <c r="AQ26" s="11" t="n"/>
      <c r="AR26" s="20" t="n">
        <v>-0.51946610390051</v>
      </c>
      <c r="AS26" s="20" t="n">
        <v>0.9</v>
      </c>
      <c r="AT26" s="20" t="n">
        <v>-2.91666666666667</v>
      </c>
      <c r="AU26" s="23" t="n">
        <v>1.925</v>
      </c>
      <c r="AV26" s="24" t="n">
        <v>0.0625</v>
      </c>
      <c r="AW26" s="24" t="n">
        <v>1.25</v>
      </c>
      <c r="AX26" s="24" t="n">
        <v>1.5</v>
      </c>
      <c r="AY26" s="20" t="n">
        <v>-11.4166666666667</v>
      </c>
      <c r="AZ26" s="20" t="n">
        <v>-8.35416666666667</v>
      </c>
      <c r="BA26" s="20" t="n">
        <v>-0.75</v>
      </c>
      <c r="BB26" s="21" t="n">
        <v>2.25</v>
      </c>
      <c r="BC26" s="20" t="n">
        <v>2.6875</v>
      </c>
      <c r="BD26" s="11" t="n"/>
    </row>
    <row customFormat="1" r="27" s="30" spans="1:56">
      <c r="A27" s="30" t="s">
        <v>65</v>
      </c>
      <c r="B27" s="19" t="n">
        <v>0.1536062120270765</v>
      </c>
      <c r="C27" s="20" t="n">
        <v>1</v>
      </c>
      <c r="D27" s="20" t="n">
        <v>3.25</v>
      </c>
      <c r="E27" s="20" t="n">
        <v>2</v>
      </c>
      <c r="F27" s="20" t="n">
        <v>0.5</v>
      </c>
      <c r="G27" s="20" t="n">
        <v>-0.531746031746032</v>
      </c>
      <c r="H27" s="20" t="n">
        <v>1.5</v>
      </c>
      <c r="I27" s="20" t="n">
        <v>13.9375</v>
      </c>
      <c r="J27" s="20" t="n">
        <v>7.5</v>
      </c>
      <c r="K27" s="20" t="n">
        <v>1</v>
      </c>
      <c r="L27" s="20" t="n">
        <v>3.25</v>
      </c>
      <c r="M27" s="20" t="n">
        <v>-5.4375</v>
      </c>
      <c r="N27" s="11" t="n"/>
      <c r="O27" s="11" t="n"/>
      <c r="P27" s="20" t="n">
        <v>0.1536062120270765</v>
      </c>
      <c r="Q27" s="20" t="n">
        <v>1</v>
      </c>
      <c r="R27" s="20" t="n">
        <v>3.25</v>
      </c>
      <c r="S27" s="20" t="n">
        <v>2</v>
      </c>
      <c r="T27" s="20" t="n">
        <v>-0.5</v>
      </c>
      <c r="U27" s="20" t="n">
        <v>0.531746031746032</v>
      </c>
      <c r="V27" s="20" t="n">
        <v>1.5</v>
      </c>
      <c r="W27" s="20" t="n">
        <v>-13.9375</v>
      </c>
      <c r="X27" s="20" t="n">
        <v>-7.5</v>
      </c>
      <c r="Y27" s="20" t="n">
        <v>1</v>
      </c>
      <c r="Z27" s="21" t="n">
        <v>3.25</v>
      </c>
      <c r="AA27" s="20" t="n">
        <v>5.4375</v>
      </c>
      <c r="AB27" s="11" t="n"/>
      <c r="AC27" s="11" t="n"/>
      <c r="AD27" s="20" t="n">
        <v>0.1536062120270765</v>
      </c>
      <c r="AE27" s="20" t="n">
        <v>1</v>
      </c>
      <c r="AF27" s="20" t="n">
        <v>-3.25</v>
      </c>
      <c r="AG27" s="22" t="n">
        <v>2</v>
      </c>
      <c r="AH27" s="21" t="n">
        <v>-0.5</v>
      </c>
      <c r="AI27" s="22" t="n">
        <v>-0.531746031746032</v>
      </c>
      <c r="AJ27" s="21" t="n">
        <v>1.5</v>
      </c>
      <c r="AK27" s="20" t="n">
        <v>13.9375</v>
      </c>
      <c r="AL27" s="20" t="n">
        <v>7.5</v>
      </c>
      <c r="AM27" s="20" t="n">
        <v>1</v>
      </c>
      <c r="AN27" s="21" t="n">
        <v>3.25</v>
      </c>
      <c r="AO27" s="20" t="n">
        <v>5.4375</v>
      </c>
      <c r="AP27" s="11" t="n"/>
      <c r="AQ27" s="11" t="n"/>
      <c r="AR27" s="20" t="n">
        <v>0.1536062120270765</v>
      </c>
      <c r="AS27" s="20" t="n">
        <v>1</v>
      </c>
      <c r="AT27" s="20" t="n">
        <v>-3.25</v>
      </c>
      <c r="AU27" s="23" t="n">
        <v>2</v>
      </c>
      <c r="AV27" s="24" t="n">
        <v>0.5</v>
      </c>
      <c r="AW27" s="24" t="n">
        <v>0.531746031746032</v>
      </c>
      <c r="AX27" s="24" t="n">
        <v>1.5</v>
      </c>
      <c r="AY27" s="20" t="n">
        <v>-13.9375</v>
      </c>
      <c r="AZ27" s="20" t="n">
        <v>-7.5</v>
      </c>
      <c r="BA27" s="20" t="n">
        <v>-1</v>
      </c>
      <c r="BB27" s="21" t="n">
        <v>3.25</v>
      </c>
      <c r="BC27" s="20" t="n">
        <v>-5.4375</v>
      </c>
      <c r="BD27" s="11" t="n"/>
    </row>
    <row customFormat="1" r="28" s="30" spans="1:56">
      <c r="A28" s="30" t="s">
        <v>66</v>
      </c>
      <c r="B28" s="19" t="n">
        <v>-2.848765756280857</v>
      </c>
      <c r="C28" s="20" t="n">
        <v>1.3</v>
      </c>
      <c r="D28" s="20" t="n">
        <v>-8</v>
      </c>
      <c r="E28" s="20" t="n">
        <v>5.975</v>
      </c>
      <c r="F28" s="20" t="n">
        <v>1.5625</v>
      </c>
      <c r="G28" s="20" t="n">
        <v>-7.34722222222222</v>
      </c>
      <c r="H28" s="20" t="n">
        <v>0.555555555555556</v>
      </c>
      <c r="I28" s="20" t="n">
        <v>0.1666666666666667</v>
      </c>
      <c r="J28" s="20" t="n">
        <v>1</v>
      </c>
      <c r="K28" s="20" t="n">
        <v>1.25</v>
      </c>
      <c r="L28" s="20" t="n">
        <v>0.25</v>
      </c>
      <c r="M28" s="20" t="n">
        <v>-24.125</v>
      </c>
      <c r="N28" s="11" t="n"/>
      <c r="O28" s="11" t="n"/>
      <c r="P28" s="20" t="n">
        <v>-2.848765756280857</v>
      </c>
      <c r="Q28" s="20" t="n">
        <v>1.3</v>
      </c>
      <c r="R28" s="20" t="n">
        <v>-8</v>
      </c>
      <c r="S28" s="20" t="n">
        <v>-5.975</v>
      </c>
      <c r="T28" s="20" t="n">
        <v>-1.5625</v>
      </c>
      <c r="U28" s="20" t="n">
        <v>7.34722222222222</v>
      </c>
      <c r="V28" s="20" t="n">
        <v>-0.5555555555555556</v>
      </c>
      <c r="W28" s="20" t="n">
        <v>-0.166666666666667</v>
      </c>
      <c r="X28" s="20" t="n">
        <v>-1</v>
      </c>
      <c r="Y28" s="20" t="n">
        <v>1.25</v>
      </c>
      <c r="Z28" s="21" t="n">
        <v>-0.25</v>
      </c>
      <c r="AA28" s="20" t="n">
        <v>24.125</v>
      </c>
      <c r="AB28" s="11" t="n"/>
      <c r="AC28" s="11" t="n"/>
      <c r="AD28" s="20" t="n">
        <v>2.848765756280857</v>
      </c>
      <c r="AE28" s="20" t="n">
        <v>1.3</v>
      </c>
      <c r="AF28" s="20" t="n">
        <v>8</v>
      </c>
      <c r="AG28" s="22" t="n">
        <v>-5.975</v>
      </c>
      <c r="AH28" s="21" t="n">
        <v>-1.5625</v>
      </c>
      <c r="AI28" s="22" t="n">
        <v>-7.34722222222222</v>
      </c>
      <c r="AJ28" s="21" t="n">
        <v>-0.5555555555555556</v>
      </c>
      <c r="AK28" s="20" t="n">
        <v>0.1666666666666667</v>
      </c>
      <c r="AL28" s="20" t="n">
        <v>1</v>
      </c>
      <c r="AM28" s="20" t="n">
        <v>1.25</v>
      </c>
      <c r="AN28" s="21" t="n">
        <v>0.25</v>
      </c>
      <c r="AO28" s="20" t="n">
        <v>24.125</v>
      </c>
      <c r="AP28" s="11" t="n"/>
      <c r="AQ28" s="11" t="n"/>
      <c r="AR28" s="20" t="n">
        <v>2.848765756280857</v>
      </c>
      <c r="AS28" s="20" t="n">
        <v>1.3</v>
      </c>
      <c r="AT28" s="20" t="n">
        <v>8</v>
      </c>
      <c r="AU28" s="23" t="n">
        <v>5.975</v>
      </c>
      <c r="AV28" s="24" t="n">
        <v>1.5625</v>
      </c>
      <c r="AW28" s="24" t="n">
        <v>7.34722222222222</v>
      </c>
      <c r="AX28" s="24" t="n">
        <v>0.555555555555556</v>
      </c>
      <c r="AY28" s="20" t="n">
        <v>-0.166666666666667</v>
      </c>
      <c r="AZ28" s="20" t="n">
        <v>-1</v>
      </c>
      <c r="BA28" s="20" t="n">
        <v>-1.25</v>
      </c>
      <c r="BB28" s="21" t="n">
        <v>0.25</v>
      </c>
      <c r="BC28" s="20" t="n">
        <v>-24.125</v>
      </c>
      <c r="BD28" s="11" t="n"/>
    </row>
    <row customFormat="1" r="29" s="30" spans="1:56">
      <c r="A29" s="30" t="s">
        <v>67</v>
      </c>
      <c r="B29" s="19" t="n">
        <v>-1.147884187815903</v>
      </c>
      <c r="C29" s="20" t="n">
        <v>-1.2</v>
      </c>
      <c r="D29" s="20" t="n">
        <v>7.5</v>
      </c>
      <c r="E29" s="20" t="n">
        <v>-1.325</v>
      </c>
      <c r="F29" s="20" t="n">
        <v>0.6875</v>
      </c>
      <c r="G29" s="20" t="n">
        <v>-4.54166666666667</v>
      </c>
      <c r="H29" s="20" t="n">
        <v>-0.666666666666667</v>
      </c>
      <c r="I29" s="20" t="n">
        <v>-0.2708333333333333</v>
      </c>
      <c r="J29" s="20" t="n">
        <v>-0.7708333333333334</v>
      </c>
      <c r="K29" s="20" t="n">
        <v>-3</v>
      </c>
      <c r="L29" s="20" t="n">
        <v>-0.25</v>
      </c>
      <c r="M29" s="20" t="n">
        <v>16.25</v>
      </c>
      <c r="N29" s="11" t="n"/>
      <c r="O29" s="11" t="n"/>
      <c r="P29" s="20" t="n">
        <v>-1.147884187815903</v>
      </c>
      <c r="Q29" s="20" t="n">
        <v>-1.2</v>
      </c>
      <c r="R29" s="20" t="n">
        <v>7.5</v>
      </c>
      <c r="S29" s="20" t="n">
        <v>1.325</v>
      </c>
      <c r="T29" s="20" t="n">
        <v>-0.6875</v>
      </c>
      <c r="U29" s="20" t="n">
        <v>4.54166666666667</v>
      </c>
      <c r="V29" s="20" t="n">
        <v>0.6666666666666666</v>
      </c>
      <c r="W29" s="20" t="n">
        <v>0.270833333333333</v>
      </c>
      <c r="X29" s="20" t="n">
        <v>0.770833333333333</v>
      </c>
      <c r="Y29" s="20" t="n">
        <v>-3</v>
      </c>
      <c r="Z29" s="21" t="n">
        <v>-0.25</v>
      </c>
      <c r="AA29" s="20" t="n">
        <v>-16.25</v>
      </c>
      <c r="AB29" s="11" t="n"/>
      <c r="AC29" s="11" t="n"/>
      <c r="AD29" s="20" t="n">
        <v>1.147884187815903</v>
      </c>
      <c r="AE29" s="20" t="n">
        <v>-1.2</v>
      </c>
      <c r="AF29" s="20" t="n">
        <v>-7.5</v>
      </c>
      <c r="AG29" s="22" t="n">
        <v>1.325</v>
      </c>
      <c r="AH29" s="21" t="n">
        <v>-0.6875</v>
      </c>
      <c r="AI29" s="22" t="n">
        <v>-4.54166666666667</v>
      </c>
      <c r="AJ29" s="21" t="n">
        <v>0.6666666666666666</v>
      </c>
      <c r="AK29" s="20" t="n">
        <v>-0.2708333333333333</v>
      </c>
      <c r="AL29" s="20" t="n">
        <v>-0.7708333333333334</v>
      </c>
      <c r="AM29" s="20" t="n">
        <v>-3</v>
      </c>
      <c r="AN29" s="21" t="n">
        <v>-0.25</v>
      </c>
      <c r="AO29" s="20" t="n">
        <v>-16.25</v>
      </c>
      <c r="AP29" s="11" t="n"/>
      <c r="AQ29" s="11" t="n"/>
      <c r="AR29" s="20" t="n">
        <v>1.147884187815903</v>
      </c>
      <c r="AS29" s="20" t="n">
        <v>-1.2</v>
      </c>
      <c r="AT29" s="20" t="n">
        <v>-7.5</v>
      </c>
      <c r="AU29" s="23" t="n">
        <v>-1.325</v>
      </c>
      <c r="AV29" s="24" t="n">
        <v>0.6875</v>
      </c>
      <c r="AW29" s="24" t="n">
        <v>4.54166666666667</v>
      </c>
      <c r="AX29" s="24" t="n">
        <v>-0.666666666666667</v>
      </c>
      <c r="AY29" s="20" t="n">
        <v>0.270833333333333</v>
      </c>
      <c r="AZ29" s="20" t="n">
        <v>0.770833333333333</v>
      </c>
      <c r="BA29" s="20" t="n">
        <v>3</v>
      </c>
      <c r="BB29" s="21" t="n">
        <v>-0.25</v>
      </c>
      <c r="BC29" s="20" t="n">
        <v>16.25</v>
      </c>
      <c r="BD29" s="11" t="n"/>
    </row>
    <row customFormat="1" r="30" s="30" spans="1:56">
      <c r="A30" s="30" t="s">
        <v>68</v>
      </c>
      <c r="B30" s="19" t="n">
        <v>-3.412902892482947</v>
      </c>
      <c r="C30" s="20" t="n">
        <v>2.3</v>
      </c>
      <c r="D30" s="20" t="n">
        <v>-4.5</v>
      </c>
      <c r="E30" s="20" t="n">
        <v>-4.375</v>
      </c>
      <c r="F30" s="20" t="n">
        <v>0.5625</v>
      </c>
      <c r="G30" s="20" t="n">
        <v>4.67460317460317</v>
      </c>
      <c r="H30" s="20" t="n">
        <v>0</v>
      </c>
      <c r="I30" s="20" t="n">
        <v>0.1875</v>
      </c>
      <c r="J30" s="20" t="n">
        <v>0.7916666666666666</v>
      </c>
      <c r="K30" s="20" t="n">
        <v>0.5</v>
      </c>
      <c r="L30" s="20" t="n">
        <v>0.25</v>
      </c>
      <c r="M30" s="20" t="n">
        <v>20.0625</v>
      </c>
      <c r="N30" s="11" t="n"/>
      <c r="O30" s="11" t="n"/>
      <c r="P30" s="20" t="n">
        <v>-3.412902892482947</v>
      </c>
      <c r="Q30" s="20" t="n">
        <v>2.3</v>
      </c>
      <c r="R30" s="20" t="n">
        <v>-4.5</v>
      </c>
      <c r="S30" s="20" t="n">
        <v>4.375</v>
      </c>
      <c r="T30" s="20" t="n">
        <v>-0.5625</v>
      </c>
      <c r="U30" s="20" t="n">
        <v>-4.67460317460317</v>
      </c>
      <c r="V30" s="20" t="n">
        <v>0</v>
      </c>
      <c r="W30" s="20" t="n">
        <v>-0.1875</v>
      </c>
      <c r="X30" s="20" t="n">
        <v>-0.791666666666667</v>
      </c>
      <c r="Y30" s="20" t="n">
        <v>0.5</v>
      </c>
      <c r="Z30" s="21" t="n">
        <v>-0.25</v>
      </c>
      <c r="AA30" s="20" t="n">
        <v>-20.0625</v>
      </c>
      <c r="AB30" s="11" t="n"/>
      <c r="AC30" s="11" t="n"/>
      <c r="AD30" s="20" t="n">
        <v>3.412902892482947</v>
      </c>
      <c r="AE30" s="20" t="n">
        <v>2.3</v>
      </c>
      <c r="AF30" s="20" t="n">
        <v>4.5</v>
      </c>
      <c r="AG30" s="22" t="n">
        <v>4.375</v>
      </c>
      <c r="AH30" s="21" t="n">
        <v>-0.5625</v>
      </c>
      <c r="AI30" s="22" t="n">
        <v>4.67460317460317</v>
      </c>
      <c r="AJ30" s="21" t="n">
        <v>0</v>
      </c>
      <c r="AK30" s="20" t="n">
        <v>0.1875</v>
      </c>
      <c r="AL30" s="20" t="n">
        <v>0.7916666666666666</v>
      </c>
      <c r="AM30" s="20" t="n">
        <v>0.5</v>
      </c>
      <c r="AN30" s="21" t="n">
        <v>0.25</v>
      </c>
      <c r="AO30" s="20" t="n">
        <v>-20.0625</v>
      </c>
      <c r="AP30" s="11" t="n"/>
      <c r="AQ30" s="11" t="n"/>
      <c r="AR30" s="20" t="n">
        <v>3.412902892482947</v>
      </c>
      <c r="AS30" s="20" t="n">
        <v>2.3</v>
      </c>
      <c r="AT30" s="20" t="n">
        <v>4.5</v>
      </c>
      <c r="AU30" s="23" t="n">
        <v>-4.375</v>
      </c>
      <c r="AV30" s="24" t="n">
        <v>0.5625</v>
      </c>
      <c r="AW30" s="24" t="n">
        <v>-4.67460317460317</v>
      </c>
      <c r="AX30" s="24" t="n">
        <v>0</v>
      </c>
      <c r="AY30" s="20" t="n">
        <v>-0.1875</v>
      </c>
      <c r="AZ30" s="20" t="n">
        <v>-0.791666666666667</v>
      </c>
      <c r="BA30" s="20" t="n">
        <v>-0.5</v>
      </c>
      <c r="BB30" s="21" t="n">
        <v>0.25</v>
      </c>
      <c r="BC30" s="20" t="n">
        <v>20.0625</v>
      </c>
      <c r="BD30" s="11" t="n"/>
    </row>
    <row customFormat="1" r="31" s="30" spans="1:56">
      <c r="A31" s="30" t="s">
        <v>69</v>
      </c>
      <c r="B31" s="19" t="n">
        <v>-0.2949503604681314</v>
      </c>
      <c r="C31" s="20" t="n">
        <v>-1.95</v>
      </c>
      <c r="D31" s="20" t="n">
        <v>4.04166666666667</v>
      </c>
      <c r="E31" s="20" t="n">
        <v>0.6</v>
      </c>
      <c r="F31" s="20" t="n">
        <v>-0.1875</v>
      </c>
      <c r="G31" s="20" t="n">
        <v>5.74404761904762</v>
      </c>
      <c r="H31" s="20" t="n">
        <v>0.5</v>
      </c>
      <c r="I31" s="20" t="n">
        <v>-0.8125</v>
      </c>
      <c r="J31" s="20" t="n">
        <v>-0.9375</v>
      </c>
      <c r="K31" s="20" t="n">
        <v>-2.375</v>
      </c>
      <c r="L31" s="20" t="n">
        <v>-1.25</v>
      </c>
      <c r="M31" s="20" t="n">
        <v>-14.875</v>
      </c>
      <c r="N31" s="11" t="n"/>
      <c r="O31" s="11" t="n"/>
      <c r="P31" s="20" t="n">
        <v>-0.2949503604681314</v>
      </c>
      <c r="Q31" s="20" t="n">
        <v>-1.95</v>
      </c>
      <c r="R31" s="20" t="n">
        <v>4.04166666666667</v>
      </c>
      <c r="S31" s="20" t="n">
        <v>-0.6</v>
      </c>
      <c r="T31" s="20" t="n">
        <v>-0.1875</v>
      </c>
      <c r="U31" s="20" t="n">
        <v>-5.74404761904762</v>
      </c>
      <c r="V31" s="20" t="n">
        <v>-0.5</v>
      </c>
      <c r="W31" s="20" t="n">
        <v>0.8125</v>
      </c>
      <c r="X31" s="20" t="n">
        <v>0.9375</v>
      </c>
      <c r="Y31" s="20" t="n">
        <v>-2.375</v>
      </c>
      <c r="Z31" s="21" t="n">
        <v>1.25</v>
      </c>
      <c r="AA31" s="20" t="n">
        <v>14.875</v>
      </c>
      <c r="AB31" s="11" t="n"/>
      <c r="AC31" s="11" t="n"/>
      <c r="AD31" s="20" t="n">
        <v>0.2949503604681314</v>
      </c>
      <c r="AE31" s="20" t="n">
        <v>-1.95</v>
      </c>
      <c r="AF31" s="20" t="n">
        <v>-4.04166666666667</v>
      </c>
      <c r="AG31" s="22" t="n">
        <v>-0.6</v>
      </c>
      <c r="AH31" s="21" t="n">
        <v>-0.1875</v>
      </c>
      <c r="AI31" s="22" t="n">
        <v>5.74404761904762</v>
      </c>
      <c r="AJ31" s="21" t="n">
        <v>-0.5</v>
      </c>
      <c r="AK31" s="20" t="n">
        <v>-0.8125</v>
      </c>
      <c r="AL31" s="20" t="n">
        <v>-0.9375</v>
      </c>
      <c r="AM31" s="20" t="n">
        <v>-2.375</v>
      </c>
      <c r="AN31" s="21" t="n">
        <v>-1.25</v>
      </c>
      <c r="AO31" s="20" t="n">
        <v>14.875</v>
      </c>
      <c r="AP31" s="11" t="n"/>
      <c r="AQ31" s="11" t="n"/>
      <c r="AR31" s="20" t="n">
        <v>0.2949503604681314</v>
      </c>
      <c r="AS31" s="20" t="n">
        <v>-1.95</v>
      </c>
      <c r="AT31" s="20" t="n">
        <v>-4.04166666666667</v>
      </c>
      <c r="AU31" s="23" t="n">
        <v>0.6</v>
      </c>
      <c r="AV31" s="24" t="n">
        <v>-0.1875</v>
      </c>
      <c r="AW31" s="24" t="n">
        <v>-5.74404761904762</v>
      </c>
      <c r="AX31" s="24" t="n">
        <v>0.5</v>
      </c>
      <c r="AY31" s="20" t="n">
        <v>0.8125</v>
      </c>
      <c r="AZ31" s="20" t="n">
        <v>0.9375</v>
      </c>
      <c r="BA31" s="20" t="n">
        <v>2.375</v>
      </c>
      <c r="BB31" s="21" t="n">
        <v>-1.25</v>
      </c>
      <c r="BC31" s="20" t="n">
        <v>-14.875</v>
      </c>
      <c r="BD31" s="11" t="n"/>
    </row>
    <row customFormat="1" r="32" s="30" spans="1:56">
      <c r="A32" s="30" t="s">
        <v>70</v>
      </c>
      <c r="B32" s="19" t="n">
        <v>-2.246411526531937</v>
      </c>
      <c r="C32" s="20" t="n">
        <v>-0.45</v>
      </c>
      <c r="D32" s="20" t="n">
        <v>-6.20833333333333</v>
      </c>
      <c r="E32" s="20" t="n">
        <v>0.225</v>
      </c>
      <c r="F32" s="20" t="n">
        <v>0.125</v>
      </c>
      <c r="G32" s="20" t="n">
        <v>0.6547619047619051</v>
      </c>
      <c r="H32" s="20" t="n">
        <v>0.888888888888889</v>
      </c>
      <c r="I32" s="20" t="n">
        <v>-6.729166666666665</v>
      </c>
      <c r="J32" s="20" t="n">
        <v>-6.375</v>
      </c>
      <c r="K32" s="20" t="n">
        <v>0.375</v>
      </c>
      <c r="L32" s="20" t="n">
        <v>0.25</v>
      </c>
      <c r="M32" s="20" t="n">
        <v>10.25</v>
      </c>
      <c r="N32" s="11" t="n"/>
      <c r="O32" s="11" t="n"/>
      <c r="P32" s="20" t="n">
        <v>-2.246411526531937</v>
      </c>
      <c r="Q32" s="20" t="n">
        <v>-0.45</v>
      </c>
      <c r="R32" s="20" t="n">
        <v>-6.20833333333333</v>
      </c>
      <c r="S32" s="20" t="n">
        <v>-0.225</v>
      </c>
      <c r="T32" s="20" t="n">
        <v>-0.125</v>
      </c>
      <c r="U32" s="20" t="n">
        <v>-0.6547619047619051</v>
      </c>
      <c r="V32" s="20" t="n">
        <v>-0.888888888888889</v>
      </c>
      <c r="W32" s="20" t="n">
        <v>6.72916666666667</v>
      </c>
      <c r="X32" s="20" t="n">
        <v>6.375</v>
      </c>
      <c r="Y32" s="20" t="n">
        <v>0.375</v>
      </c>
      <c r="Z32" s="21" t="n">
        <v>-0.25</v>
      </c>
      <c r="AA32" s="20" t="n">
        <v>-10.25</v>
      </c>
      <c r="AB32" s="11" t="n"/>
      <c r="AC32" s="11" t="n"/>
      <c r="AD32" s="20" t="n">
        <v>2.246411526531937</v>
      </c>
      <c r="AE32" s="20" t="n">
        <v>-0.45</v>
      </c>
      <c r="AF32" s="20" t="n">
        <v>6.20833333333333</v>
      </c>
      <c r="AG32" s="22" t="n">
        <v>-0.225</v>
      </c>
      <c r="AH32" s="21" t="n">
        <v>-0.125</v>
      </c>
      <c r="AI32" s="22" t="n">
        <v>0.6547619047619051</v>
      </c>
      <c r="AJ32" s="21" t="n">
        <v>-0.888888888888889</v>
      </c>
      <c r="AK32" s="20" t="n">
        <v>-6.729166666666665</v>
      </c>
      <c r="AL32" s="20" t="n">
        <v>-6.375</v>
      </c>
      <c r="AM32" s="20" t="n">
        <v>0.375</v>
      </c>
      <c r="AN32" s="21" t="n">
        <v>0.25</v>
      </c>
      <c r="AO32" s="20" t="n">
        <v>-10.25</v>
      </c>
      <c r="AP32" s="11" t="n"/>
      <c r="AQ32" s="11" t="n"/>
      <c r="AR32" s="20" t="n">
        <v>2.246411526531937</v>
      </c>
      <c r="AS32" s="20" t="n">
        <v>-0.45</v>
      </c>
      <c r="AT32" s="20" t="n">
        <v>6.20833333333333</v>
      </c>
      <c r="AU32" s="23" t="n">
        <v>0.225</v>
      </c>
      <c r="AV32" s="24" t="n">
        <v>0.125</v>
      </c>
      <c r="AW32" s="24" t="n">
        <v>-0.6547619047619051</v>
      </c>
      <c r="AX32" s="24" t="n">
        <v>0.888888888888889</v>
      </c>
      <c r="AY32" s="20" t="n">
        <v>6.72916666666667</v>
      </c>
      <c r="AZ32" s="20" t="n">
        <v>6.375</v>
      </c>
      <c r="BA32" s="20" t="n">
        <v>-0.375</v>
      </c>
      <c r="BB32" s="21" t="n">
        <v>0.25</v>
      </c>
      <c r="BC32" s="20" t="n">
        <v>10.25</v>
      </c>
      <c r="BD32" s="11" t="n"/>
    </row>
    <row customFormat="1" r="33" s="30" spans="1:56">
      <c r="A33" s="30" t="s">
        <v>71</v>
      </c>
      <c r="B33" s="19" t="n">
        <v>-1.112308632275206</v>
      </c>
      <c r="C33" s="20" t="n">
        <v>0.4</v>
      </c>
      <c r="D33" s="20" t="n">
        <v>2</v>
      </c>
      <c r="E33" s="20" t="n">
        <v>0.625</v>
      </c>
      <c r="F33" s="20" t="n">
        <v>0.1875</v>
      </c>
      <c r="G33" s="20" t="n">
        <v>-0.3928571428571431</v>
      </c>
      <c r="H33" s="20" t="n">
        <v>0.5</v>
      </c>
      <c r="I33" s="20" t="n">
        <v>3.979166666666667</v>
      </c>
      <c r="J33" s="20" t="n">
        <v>4.020833333333334</v>
      </c>
      <c r="K33" s="20" t="n">
        <v>0.25</v>
      </c>
      <c r="L33" s="20" t="n">
        <v>1.25</v>
      </c>
      <c r="M33" s="20" t="n">
        <v>0.5</v>
      </c>
      <c r="N33" s="11" t="n"/>
      <c r="O33" s="11" t="n"/>
      <c r="P33" s="20" t="n">
        <v>-1.112308632275206</v>
      </c>
      <c r="Q33" s="20" t="n">
        <v>0.4</v>
      </c>
      <c r="R33" s="20" t="n">
        <v>2</v>
      </c>
      <c r="S33" s="20" t="n">
        <v>0.625</v>
      </c>
      <c r="T33" s="20" t="n">
        <v>-0.1875</v>
      </c>
      <c r="U33" s="20" t="n">
        <v>0.3928571428571431</v>
      </c>
      <c r="V33" s="20" t="n">
        <v>-0.5</v>
      </c>
      <c r="W33" s="20" t="n">
        <v>-3.97916666666667</v>
      </c>
      <c r="X33" s="20" t="n">
        <v>-4.02083333333333</v>
      </c>
      <c r="Y33" s="20" t="n">
        <v>0.25</v>
      </c>
      <c r="Z33" s="21" t="n">
        <v>1.25</v>
      </c>
      <c r="AA33" s="20" t="n">
        <v>-0.5</v>
      </c>
      <c r="AB33" s="11" t="n"/>
      <c r="AC33" s="11" t="n"/>
      <c r="AD33" s="20" t="n">
        <v>1.112308632275206</v>
      </c>
      <c r="AE33" s="20" t="n">
        <v>0.4</v>
      </c>
      <c r="AF33" s="20" t="n">
        <v>-2</v>
      </c>
      <c r="AG33" s="22" t="n">
        <v>0.625</v>
      </c>
      <c r="AH33" s="21" t="n">
        <v>-0.1875</v>
      </c>
      <c r="AI33" s="22" t="n">
        <v>-0.3928571428571431</v>
      </c>
      <c r="AJ33" s="21" t="n">
        <v>-0.5</v>
      </c>
      <c r="AK33" s="20" t="n">
        <v>3.979166666666667</v>
      </c>
      <c r="AL33" s="20" t="n">
        <v>4.020833333333334</v>
      </c>
      <c r="AM33" s="20" t="n">
        <v>0.25</v>
      </c>
      <c r="AN33" s="21" t="n">
        <v>1.25</v>
      </c>
      <c r="AO33" s="20" t="n">
        <v>-0.5</v>
      </c>
      <c r="AP33" s="11" t="n"/>
      <c r="AQ33" s="11" t="n"/>
      <c r="AR33" s="20" t="n">
        <v>1.112308632275206</v>
      </c>
      <c r="AS33" s="20" t="n">
        <v>0.4</v>
      </c>
      <c r="AT33" s="20" t="n">
        <v>-2</v>
      </c>
      <c r="AU33" s="23" t="n">
        <v>0.625</v>
      </c>
      <c r="AV33" s="24" t="n">
        <v>0.1875</v>
      </c>
      <c r="AW33" s="24" t="n">
        <v>0.3928571428571431</v>
      </c>
      <c r="AX33" s="24" t="n">
        <v>0.5</v>
      </c>
      <c r="AY33" s="20" t="n">
        <v>-3.97916666666667</v>
      </c>
      <c r="AZ33" s="20" t="n">
        <v>-4.02083333333333</v>
      </c>
      <c r="BA33" s="20" t="n">
        <v>-0.25</v>
      </c>
      <c r="BB33" s="21" t="n">
        <v>1.25</v>
      </c>
      <c r="BC33" s="20" t="n">
        <v>0.5</v>
      </c>
      <c r="BD33" s="11" t="n"/>
    </row>
    <row customFormat="1" r="34" s="30" spans="1:56">
      <c r="A34" s="30" t="s">
        <v>72</v>
      </c>
      <c r="B34" s="19" t="n">
        <v>-7.774486826757569</v>
      </c>
      <c r="C34" s="20" t="n">
        <v>0.55</v>
      </c>
      <c r="D34" s="20" t="n">
        <v>0.416666666666667</v>
      </c>
      <c r="E34" s="20" t="n">
        <v>-0.125</v>
      </c>
      <c r="F34" s="20" t="n">
        <v>1.625</v>
      </c>
      <c r="G34" s="20" t="n">
        <v>5.21428571428571</v>
      </c>
      <c r="H34" s="20" t="n">
        <v>0.333333333333333</v>
      </c>
      <c r="I34" s="20" t="n">
        <v>1.5</v>
      </c>
      <c r="J34" s="20" t="n">
        <v>0.4791666666666666</v>
      </c>
      <c r="K34" s="20" t="n">
        <v>-0.125</v>
      </c>
      <c r="L34" s="20" t="n">
        <v>-6.75</v>
      </c>
      <c r="M34" s="20" t="n">
        <v>-0.625</v>
      </c>
      <c r="N34" s="11" t="n"/>
      <c r="O34" s="11" t="n"/>
      <c r="P34" s="20" t="n">
        <v>-7.774486826757569</v>
      </c>
      <c r="Q34" s="20" t="n">
        <v>0.55</v>
      </c>
      <c r="R34" s="20" t="n">
        <v>0.416666666666667</v>
      </c>
      <c r="S34" s="20" t="n">
        <v>0.125</v>
      </c>
      <c r="T34" s="20" t="n">
        <v>-1.625</v>
      </c>
      <c r="U34" s="20" t="n">
        <v>-5.21428571428571</v>
      </c>
      <c r="V34" s="20" t="n">
        <v>-0.3333333333333333</v>
      </c>
      <c r="W34" s="20" t="n">
        <v>-1.5</v>
      </c>
      <c r="X34" s="20" t="n">
        <v>-0.479166666666667</v>
      </c>
      <c r="Y34" s="20" t="n">
        <v>-0.125</v>
      </c>
      <c r="Z34" s="21" t="n">
        <v>6.75</v>
      </c>
      <c r="AA34" s="20" t="n">
        <v>0.625</v>
      </c>
      <c r="AB34" s="11" t="n"/>
      <c r="AC34" s="11" t="n"/>
      <c r="AD34" s="20" t="n">
        <v>7.774486826757569</v>
      </c>
      <c r="AE34" s="20" t="n">
        <v>0.55</v>
      </c>
      <c r="AF34" s="20" t="n">
        <v>-0.416666666666667</v>
      </c>
      <c r="AG34" s="22" t="n">
        <v>0.125</v>
      </c>
      <c r="AH34" s="21" t="n">
        <v>-1.625</v>
      </c>
      <c r="AI34" s="22" t="n">
        <v>5.21428571428571</v>
      </c>
      <c r="AJ34" s="21" t="n">
        <v>-0.3333333333333333</v>
      </c>
      <c r="AK34" s="20" t="n">
        <v>1.5</v>
      </c>
      <c r="AL34" s="20" t="n">
        <v>0.4791666666666666</v>
      </c>
      <c r="AM34" s="20" t="n">
        <v>-0.125</v>
      </c>
      <c r="AN34" s="21" t="n">
        <v>-6.75</v>
      </c>
      <c r="AO34" s="20" t="n">
        <v>0.625</v>
      </c>
      <c r="AP34" s="11" t="n"/>
      <c r="AQ34" s="11" t="n"/>
      <c r="AR34" s="20" t="n">
        <v>7.774486826757569</v>
      </c>
      <c r="AS34" s="20" t="n">
        <v>0.55</v>
      </c>
      <c r="AT34" s="20" t="n">
        <v>-0.416666666666667</v>
      </c>
      <c r="AU34" s="23" t="n">
        <v>-0.125</v>
      </c>
      <c r="AV34" s="24" t="n">
        <v>1.625</v>
      </c>
      <c r="AW34" s="24" t="n">
        <v>-5.21428571428571</v>
      </c>
      <c r="AX34" s="24" t="n">
        <v>0.333333333333333</v>
      </c>
      <c r="AY34" s="20" t="n">
        <v>-1.5</v>
      </c>
      <c r="AZ34" s="20" t="n">
        <v>-0.479166666666667</v>
      </c>
      <c r="BA34" s="20" t="n">
        <v>0.125</v>
      </c>
      <c r="BB34" s="21" t="n">
        <v>-6.75</v>
      </c>
      <c r="BC34" s="20" t="n">
        <v>-0.625</v>
      </c>
      <c r="BD34" s="11" t="n"/>
    </row>
    <row customFormat="1" r="35" s="30" spans="1:56">
      <c r="A35" s="30" t="s">
        <v>73</v>
      </c>
      <c r="B35" s="19" t="n">
        <v>-1.722765928085124</v>
      </c>
      <c r="C35" s="20" t="n">
        <v>-1.25</v>
      </c>
      <c r="D35" s="20" t="n">
        <v>-6.66666666666667</v>
      </c>
      <c r="E35" s="20" t="n">
        <v>-0.725</v>
      </c>
      <c r="F35" s="20" t="n">
        <v>0.3125</v>
      </c>
      <c r="G35" s="20" t="n">
        <v>-1.36507936507937</v>
      </c>
      <c r="H35" s="20" t="n">
        <v>-1.94444444444444</v>
      </c>
      <c r="I35" s="20" t="n">
        <v>-9.3125</v>
      </c>
      <c r="J35" s="20" t="n">
        <v>-12.83333333333333</v>
      </c>
      <c r="K35" s="20" t="n">
        <v>-1</v>
      </c>
      <c r="L35" s="20" t="n">
        <v>-0.75</v>
      </c>
      <c r="M35" s="20" t="n">
        <v>-6.4375</v>
      </c>
      <c r="N35" s="11" t="n"/>
      <c r="O35" s="11" t="n"/>
      <c r="P35" s="20" t="n">
        <v>-1.722765928085124</v>
      </c>
      <c r="Q35" s="20" t="n">
        <v>-1.25</v>
      </c>
      <c r="R35" s="20" t="n">
        <v>-6.66666666666667</v>
      </c>
      <c r="S35" s="20" t="n">
        <v>-0.725</v>
      </c>
      <c r="T35" s="20" t="n">
        <v>-0.3125</v>
      </c>
      <c r="U35" s="20" t="n">
        <v>1.36507936507937</v>
      </c>
      <c r="V35" s="20" t="n">
        <v>1.944444444444445</v>
      </c>
      <c r="W35" s="20" t="n">
        <v>9.3125</v>
      </c>
      <c r="X35" s="20" t="n">
        <v>12.8333333333333</v>
      </c>
      <c r="Y35" s="20" t="n">
        <v>-1</v>
      </c>
      <c r="Z35" s="21" t="n">
        <v>-0.75</v>
      </c>
      <c r="AA35" s="20" t="n">
        <v>6.4375</v>
      </c>
      <c r="AB35" s="11" t="n"/>
      <c r="AC35" s="11" t="n"/>
      <c r="AD35" s="20" t="n">
        <v>1.722765928085124</v>
      </c>
      <c r="AE35" s="20" t="n">
        <v>-1.25</v>
      </c>
      <c r="AF35" s="20" t="n">
        <v>6.66666666666667</v>
      </c>
      <c r="AG35" s="22" t="n">
        <v>-0.725</v>
      </c>
      <c r="AH35" s="21" t="n">
        <v>-0.3125</v>
      </c>
      <c r="AI35" s="22" t="n">
        <v>-1.36507936507937</v>
      </c>
      <c r="AJ35" s="21" t="n">
        <v>1.944444444444445</v>
      </c>
      <c r="AK35" s="20" t="n">
        <v>-9.3125</v>
      </c>
      <c r="AL35" s="20" t="n">
        <v>-12.83333333333333</v>
      </c>
      <c r="AM35" s="20" t="n">
        <v>-1</v>
      </c>
      <c r="AN35" s="21" t="n">
        <v>-0.75</v>
      </c>
      <c r="AO35" s="20" t="n">
        <v>6.4375</v>
      </c>
      <c r="AP35" s="11" t="n"/>
      <c r="AQ35" s="11" t="n"/>
      <c r="AR35" s="20" t="n">
        <v>1.722765928085124</v>
      </c>
      <c r="AS35" s="20" t="n">
        <v>-1.25</v>
      </c>
      <c r="AT35" s="20" t="n">
        <v>6.66666666666667</v>
      </c>
      <c r="AU35" s="23" t="n">
        <v>-0.725</v>
      </c>
      <c r="AV35" s="24" t="n">
        <v>0.3125</v>
      </c>
      <c r="AW35" s="24" t="n">
        <v>1.36507936507937</v>
      </c>
      <c r="AX35" s="24" t="n">
        <v>-1.94444444444444</v>
      </c>
      <c r="AY35" s="20" t="n">
        <v>9.3125</v>
      </c>
      <c r="AZ35" s="20" t="n">
        <v>12.8333333333333</v>
      </c>
      <c r="BA35" s="20" t="n">
        <v>1</v>
      </c>
      <c r="BB35" s="21" t="n">
        <v>-0.75</v>
      </c>
      <c r="BC35" s="20" t="n">
        <v>-6.4375</v>
      </c>
      <c r="BD35" s="11" t="n"/>
    </row>
    <row customFormat="1" r="36" s="30" spans="1:56">
      <c r="A36" s="30" t="s">
        <v>74</v>
      </c>
      <c r="B36" s="19" t="n">
        <v>-1.513880717717364</v>
      </c>
      <c r="C36" s="20" t="n">
        <v>-1.1</v>
      </c>
      <c r="D36" s="20" t="n">
        <v>-3.83333333333333</v>
      </c>
      <c r="E36" s="20" t="n">
        <v>1.025</v>
      </c>
      <c r="F36" s="20" t="n">
        <v>0</v>
      </c>
      <c r="G36" s="20" t="n">
        <v>-2.24801587301587</v>
      </c>
      <c r="H36" s="20" t="n">
        <v>1.11111111111111</v>
      </c>
      <c r="I36" s="20" t="n">
        <v>-4</v>
      </c>
      <c r="J36" s="20" t="n">
        <v>-6.1875</v>
      </c>
      <c r="K36" s="20" t="n">
        <v>-0.75</v>
      </c>
      <c r="L36" s="20" t="n">
        <v>-1.25</v>
      </c>
      <c r="M36" s="20" t="n">
        <v>-2.5</v>
      </c>
      <c r="N36" s="11" t="n"/>
      <c r="O36" s="11" t="n"/>
      <c r="P36" s="20" t="n">
        <v>-1.513880717717364</v>
      </c>
      <c r="Q36" s="20" t="n">
        <v>-1.1</v>
      </c>
      <c r="R36" s="20" t="n">
        <v>-3.83333333333333</v>
      </c>
      <c r="S36" s="20" t="n">
        <v>-1.025</v>
      </c>
      <c r="T36" s="20" t="n">
        <v>0</v>
      </c>
      <c r="U36" s="20" t="n">
        <v>2.24801587301587</v>
      </c>
      <c r="V36" s="20" t="n">
        <v>-1.111111111111111</v>
      </c>
      <c r="W36" s="20" t="n">
        <v>4</v>
      </c>
      <c r="X36" s="20" t="n">
        <v>6.1875</v>
      </c>
      <c r="Y36" s="20" t="n">
        <v>-0.75</v>
      </c>
      <c r="Z36" s="21" t="n">
        <v>1.25</v>
      </c>
      <c r="AA36" s="20" t="n">
        <v>2.5</v>
      </c>
      <c r="AB36" s="11" t="n"/>
      <c r="AC36" s="11" t="n"/>
      <c r="AD36" s="20" t="n">
        <v>1.513880717717364</v>
      </c>
      <c r="AE36" s="20" t="n">
        <v>-1.1</v>
      </c>
      <c r="AF36" s="20" t="n">
        <v>3.83333333333333</v>
      </c>
      <c r="AG36" s="22" t="n">
        <v>-1.025</v>
      </c>
      <c r="AH36" s="21" t="n">
        <v>0</v>
      </c>
      <c r="AI36" s="22" t="n">
        <v>-2.24801587301587</v>
      </c>
      <c r="AJ36" s="21" t="n">
        <v>-1.111111111111111</v>
      </c>
      <c r="AK36" s="20" t="n">
        <v>-4</v>
      </c>
      <c r="AL36" s="20" t="n">
        <v>-6.1875</v>
      </c>
      <c r="AM36" s="20" t="n">
        <v>-0.75</v>
      </c>
      <c r="AN36" s="21" t="n">
        <v>-1.25</v>
      </c>
      <c r="AO36" s="20" t="n">
        <v>2.5</v>
      </c>
      <c r="AP36" s="11" t="n"/>
      <c r="AQ36" s="11" t="n"/>
      <c r="AR36" s="20" t="n">
        <v>1.513880717717364</v>
      </c>
      <c r="AS36" s="20" t="n">
        <v>-1.1</v>
      </c>
      <c r="AT36" s="20" t="n">
        <v>3.83333333333333</v>
      </c>
      <c r="AU36" s="23" t="n">
        <v>1.025</v>
      </c>
      <c r="AV36" s="24" t="n">
        <v>0</v>
      </c>
      <c r="AW36" s="24" t="n">
        <v>2.24801587301587</v>
      </c>
      <c r="AX36" s="24" t="n">
        <v>1.11111111111111</v>
      </c>
      <c r="AY36" s="20" t="n">
        <v>4</v>
      </c>
      <c r="AZ36" s="20" t="n">
        <v>6.1875</v>
      </c>
      <c r="BA36" s="20" t="n">
        <v>0.75</v>
      </c>
      <c r="BB36" s="21" t="n">
        <v>-1.25</v>
      </c>
      <c r="BC36" s="20" t="n">
        <v>-2.5</v>
      </c>
      <c r="BD36" s="11" t="n"/>
    </row>
    <row customFormat="1" r="37" s="30" spans="1:56">
      <c r="A37" s="30" t="s">
        <v>75</v>
      </c>
      <c r="B37" s="19" t="n">
        <v>1.570292541949251</v>
      </c>
      <c r="C37" s="20" t="n">
        <v>-0.1</v>
      </c>
      <c r="D37" s="20" t="n">
        <v>1.29166666666667</v>
      </c>
      <c r="E37" s="20" t="n">
        <v>-0.15</v>
      </c>
      <c r="F37" s="20" t="n">
        <v>-0.8125</v>
      </c>
      <c r="G37" s="20" t="n">
        <v>-1.98015873015873</v>
      </c>
      <c r="H37" s="20" t="n">
        <v>-0.222222222222222</v>
      </c>
      <c r="I37" s="20" t="n">
        <v>-4.208333333333334</v>
      </c>
      <c r="J37" s="20" t="n">
        <v>3.3125</v>
      </c>
      <c r="K37" s="20" t="n">
        <v>0</v>
      </c>
      <c r="L37" s="20" t="n">
        <v>-0.75</v>
      </c>
      <c r="M37" s="20" t="n">
        <v>12.8125</v>
      </c>
      <c r="N37" s="11" t="n"/>
      <c r="O37" s="11" t="n"/>
      <c r="P37" s="20" t="n">
        <v>1.570292541949251</v>
      </c>
      <c r="Q37" s="20" t="n">
        <v>-0.1</v>
      </c>
      <c r="R37" s="20" t="n">
        <v>1.29166666666667</v>
      </c>
      <c r="S37" s="20" t="n">
        <v>0.15</v>
      </c>
      <c r="T37" s="20" t="n">
        <v>0.8125</v>
      </c>
      <c r="U37" s="20" t="n">
        <v>1.98015873015873</v>
      </c>
      <c r="V37" s="20" t="n">
        <v>0.2222222222222222</v>
      </c>
      <c r="W37" s="20" t="n">
        <v>4.20833333333333</v>
      </c>
      <c r="X37" s="20" t="n">
        <v>-3.3125</v>
      </c>
      <c r="Y37" s="20" t="n">
        <v>0</v>
      </c>
      <c r="Z37" s="21" t="n">
        <v>0.75</v>
      </c>
      <c r="AA37" s="20" t="n">
        <v>-12.8125</v>
      </c>
      <c r="AB37" s="11" t="n"/>
      <c r="AC37" s="11" t="n"/>
      <c r="AD37" s="20" t="n">
        <v>-1.570292541949251</v>
      </c>
      <c r="AE37" s="20" t="n">
        <v>-0.1</v>
      </c>
      <c r="AF37" s="20" t="n">
        <v>-1.29166666666667</v>
      </c>
      <c r="AG37" s="22" t="n">
        <v>0.15</v>
      </c>
      <c r="AH37" s="21" t="n">
        <v>0.8125</v>
      </c>
      <c r="AI37" s="22" t="n">
        <v>-1.98015873015873</v>
      </c>
      <c r="AJ37" s="21" t="n">
        <v>0.2222222222222222</v>
      </c>
      <c r="AK37" s="20" t="n">
        <v>-4.208333333333334</v>
      </c>
      <c r="AL37" s="20" t="n">
        <v>3.3125</v>
      </c>
      <c r="AM37" s="20" t="n">
        <v>0</v>
      </c>
      <c r="AN37" s="21" t="n">
        <v>-0.75</v>
      </c>
      <c r="AO37" s="20" t="n">
        <v>-12.8125</v>
      </c>
      <c r="AP37" s="11" t="n"/>
      <c r="AQ37" s="11" t="n"/>
      <c r="AR37" s="20" t="n">
        <v>-1.570292541949251</v>
      </c>
      <c r="AS37" s="20" t="n">
        <v>-0.1</v>
      </c>
      <c r="AT37" s="20" t="n">
        <v>-1.29166666666667</v>
      </c>
      <c r="AU37" s="23" t="n">
        <v>-0.15</v>
      </c>
      <c r="AV37" s="24" t="n">
        <v>-0.8125</v>
      </c>
      <c r="AW37" s="24" t="n">
        <v>1.98015873015873</v>
      </c>
      <c r="AX37" s="24" t="n">
        <v>-0.222222222222222</v>
      </c>
      <c r="AY37" s="20" t="n">
        <v>4.20833333333333</v>
      </c>
      <c r="AZ37" s="20" t="n">
        <v>-3.3125</v>
      </c>
      <c r="BA37" s="20" t="n">
        <v>0</v>
      </c>
      <c r="BB37" s="21" t="n">
        <v>-0.75</v>
      </c>
      <c r="BC37" s="20" t="n">
        <v>12.8125</v>
      </c>
      <c r="BD37" s="11" t="n"/>
    </row>
    <row customFormat="1" r="38" s="30" spans="1:56">
      <c r="A38" s="30" t="s">
        <v>76</v>
      </c>
      <c r="B38" s="19" t="n">
        <v>1.393186880997995</v>
      </c>
      <c r="C38" s="20" t="n">
        <v>-0.15</v>
      </c>
      <c r="D38" s="20" t="n">
        <v>0.875</v>
      </c>
      <c r="E38" s="20" t="n">
        <v>-0.15</v>
      </c>
      <c r="F38" s="20" t="n">
        <v>-1.0625</v>
      </c>
      <c r="G38" s="20" t="n">
        <v>-1.38888888888889</v>
      </c>
      <c r="H38" s="20" t="n">
        <v>-0.277777777777778</v>
      </c>
      <c r="I38" s="20" t="n">
        <v>-5.333333333333333</v>
      </c>
      <c r="J38" s="20" t="n">
        <v>2.645833333333333</v>
      </c>
      <c r="K38" s="20" t="n">
        <v>-0.125</v>
      </c>
      <c r="L38" s="20" t="n">
        <v>-3.5</v>
      </c>
      <c r="M38" s="20" t="n">
        <v>14</v>
      </c>
      <c r="N38" s="11" t="n"/>
      <c r="O38" s="11" t="n"/>
      <c r="P38" s="20" t="n">
        <v>1.393186880997995</v>
      </c>
      <c r="Q38" s="20" t="n">
        <v>-0.15</v>
      </c>
      <c r="R38" s="20" t="n">
        <v>0.875</v>
      </c>
      <c r="S38" s="20" t="n">
        <v>0.15</v>
      </c>
      <c r="T38" s="20" t="n">
        <v>1.0625</v>
      </c>
      <c r="U38" s="20" t="n">
        <v>1.38888888888889</v>
      </c>
      <c r="V38" s="20" t="n">
        <v>0.2777777777777778</v>
      </c>
      <c r="W38" s="20" t="n">
        <v>5.33333333333333</v>
      </c>
      <c r="X38" s="20" t="n">
        <v>-2.64583333333333</v>
      </c>
      <c r="Y38" s="20" t="n">
        <v>-0.125</v>
      </c>
      <c r="Z38" s="21" t="n">
        <v>3.5</v>
      </c>
      <c r="AA38" s="20" t="n">
        <v>-14</v>
      </c>
      <c r="AB38" s="11" t="n"/>
      <c r="AC38" s="11" t="n"/>
      <c r="AD38" s="20" t="n">
        <v>-1.393186880997995</v>
      </c>
      <c r="AE38" s="20" t="n">
        <v>-0.15</v>
      </c>
      <c r="AF38" s="20" t="n">
        <v>-0.875</v>
      </c>
      <c r="AG38" s="22" t="n">
        <v>0.15</v>
      </c>
      <c r="AH38" s="21" t="n">
        <v>1.0625</v>
      </c>
      <c r="AI38" s="22" t="n">
        <v>-1.38888888888889</v>
      </c>
      <c r="AJ38" s="21" t="n">
        <v>0.2777777777777778</v>
      </c>
      <c r="AK38" s="20" t="n">
        <v>-5.333333333333333</v>
      </c>
      <c r="AL38" s="20" t="n">
        <v>2.645833333333333</v>
      </c>
      <c r="AM38" s="20" t="n">
        <v>-0.125</v>
      </c>
      <c r="AN38" s="21" t="n">
        <v>-3.5</v>
      </c>
      <c r="AO38" s="20" t="n">
        <v>-14</v>
      </c>
      <c r="AP38" s="11" t="n"/>
      <c r="AQ38" s="11" t="n"/>
      <c r="AR38" s="20" t="n">
        <v>-1.393186880997995</v>
      </c>
      <c r="AS38" s="20" t="n">
        <v>-0.15</v>
      </c>
      <c r="AT38" s="20" t="n">
        <v>-0.875</v>
      </c>
      <c r="AU38" s="23" t="n">
        <v>-0.15</v>
      </c>
      <c r="AV38" s="24" t="n">
        <v>-1.0625</v>
      </c>
      <c r="AW38" s="24" t="n">
        <v>1.38888888888889</v>
      </c>
      <c r="AX38" s="24" t="n">
        <v>-0.277777777777778</v>
      </c>
      <c r="AY38" s="20" t="n">
        <v>5.33333333333333</v>
      </c>
      <c r="AZ38" s="20" t="n">
        <v>-2.64583333333333</v>
      </c>
      <c r="BA38" s="20" t="n">
        <v>0.125</v>
      </c>
      <c r="BB38" s="21" t="n">
        <v>-3.5</v>
      </c>
      <c r="BC38" s="20" t="n">
        <v>14</v>
      </c>
      <c r="BD38" s="11" t="n"/>
    </row>
    <row customFormat="1" r="39" s="30" spans="1:56">
      <c r="A39" s="30" t="s">
        <v>77</v>
      </c>
      <c r="B39" s="19" t="n">
        <v>-0.9714229638240275</v>
      </c>
      <c r="C39" s="20" t="n">
        <v>0.1</v>
      </c>
      <c r="D39" s="20" t="n">
        <v>-1.08333333333333</v>
      </c>
      <c r="E39" s="20" t="n">
        <v>0.325</v>
      </c>
      <c r="F39" s="20" t="n">
        <v>0.875</v>
      </c>
      <c r="G39" s="20" t="n">
        <v>0.9047619047619051</v>
      </c>
      <c r="H39" s="20" t="n">
        <v>0.444444444444444</v>
      </c>
      <c r="I39" s="20" t="n">
        <v>-4.8125</v>
      </c>
      <c r="J39" s="20" t="n">
        <v>-3.25</v>
      </c>
      <c r="K39" s="20" t="n">
        <v>0</v>
      </c>
      <c r="L39" s="20" t="n">
        <v>4.5</v>
      </c>
      <c r="M39" s="20" t="n">
        <v>-14.125</v>
      </c>
      <c r="N39" s="11" t="n"/>
      <c r="O39" s="11" t="n"/>
      <c r="P39" s="20" t="n">
        <v>-0.9714229638240275</v>
      </c>
      <c r="Q39" s="20" t="n">
        <v>0.1</v>
      </c>
      <c r="R39" s="20" t="n">
        <v>-1.08333333333333</v>
      </c>
      <c r="S39" s="20" t="n">
        <v>-0.325</v>
      </c>
      <c r="T39" s="20" t="n">
        <v>-0.875</v>
      </c>
      <c r="U39" s="20" t="n">
        <v>-0.9047619047619051</v>
      </c>
      <c r="V39" s="20" t="n">
        <v>-0.4444444444444445</v>
      </c>
      <c r="W39" s="20" t="n">
        <v>4.8125</v>
      </c>
      <c r="X39" s="20" t="n">
        <v>3.25</v>
      </c>
      <c r="Y39" s="20" t="n">
        <v>0</v>
      </c>
      <c r="Z39" s="21" t="n">
        <v>-4.5</v>
      </c>
      <c r="AA39" s="20" t="n">
        <v>14.125</v>
      </c>
      <c r="AB39" s="11" t="n"/>
      <c r="AC39" s="11" t="n"/>
      <c r="AD39" s="20" t="n">
        <v>0.9714229638240275</v>
      </c>
      <c r="AE39" s="20" t="n">
        <v>0.1</v>
      </c>
      <c r="AF39" s="20" t="n">
        <v>1.08333333333333</v>
      </c>
      <c r="AG39" s="22" t="n">
        <v>-0.325</v>
      </c>
      <c r="AH39" s="21" t="n">
        <v>-0.875</v>
      </c>
      <c r="AI39" s="22" t="n">
        <v>0.9047619047619051</v>
      </c>
      <c r="AJ39" s="21" t="n">
        <v>-0.4444444444444445</v>
      </c>
      <c r="AK39" s="20" t="n">
        <v>-4.8125</v>
      </c>
      <c r="AL39" s="20" t="n">
        <v>-3.25</v>
      </c>
      <c r="AM39" s="20" t="n">
        <v>0</v>
      </c>
      <c r="AN39" s="21" t="n">
        <v>4.5</v>
      </c>
      <c r="AO39" s="20" t="n">
        <v>14.125</v>
      </c>
      <c r="AP39" s="11" t="n"/>
      <c r="AQ39" s="11" t="n"/>
      <c r="AR39" s="20" t="n">
        <v>0.9714229638240275</v>
      </c>
      <c r="AS39" s="20" t="n">
        <v>0.1</v>
      </c>
      <c r="AT39" s="20" t="n">
        <v>1.08333333333333</v>
      </c>
      <c r="AU39" s="23" t="n">
        <v>0.325</v>
      </c>
      <c r="AV39" s="24" t="n">
        <v>0.875</v>
      </c>
      <c r="AW39" s="24" t="n">
        <v>-0.9047619047619051</v>
      </c>
      <c r="AX39" s="24" t="n">
        <v>0.444444444444444</v>
      </c>
      <c r="AY39" s="20" t="n">
        <v>4.8125</v>
      </c>
      <c r="AZ39" s="20" t="n">
        <v>3.25</v>
      </c>
      <c r="BA39" s="20" t="n">
        <v>0</v>
      </c>
      <c r="BB39" s="21" t="n">
        <v>4.5</v>
      </c>
      <c r="BC39" s="20" t="n">
        <v>-14.125</v>
      </c>
      <c r="BD39" s="11" t="n"/>
    </row>
    <row customFormat="1" r="40" s="30" spans="1:56">
      <c r="A40" s="30" t="s">
        <v>78</v>
      </c>
      <c r="B40" s="19" t="n">
        <v>-0.1472353207572225</v>
      </c>
      <c r="C40" s="20" t="n">
        <v>0.05</v>
      </c>
      <c r="D40" s="20" t="n">
        <v>-0.916666666666667</v>
      </c>
      <c r="E40" s="20" t="n">
        <v>-0.425</v>
      </c>
      <c r="F40" s="20" t="n">
        <v>0.375</v>
      </c>
      <c r="G40" s="20" t="n">
        <v>0.0238095238095238</v>
      </c>
      <c r="H40" s="20" t="n">
        <v>0.222222222222222</v>
      </c>
      <c r="I40" s="20" t="n">
        <v>-2.458333333333333</v>
      </c>
      <c r="J40" s="20" t="n">
        <v>-1.479166666666667</v>
      </c>
      <c r="K40" s="20" t="n">
        <v>-0.5</v>
      </c>
      <c r="L40" s="20" t="n">
        <v>-0.5</v>
      </c>
      <c r="M40" s="20" t="n">
        <v>-5.1875</v>
      </c>
      <c r="N40" s="11" t="n"/>
      <c r="O40" s="11" t="n"/>
      <c r="P40" s="20" t="n">
        <v>-0.1472353207572225</v>
      </c>
      <c r="Q40" s="20" t="n">
        <v>0.05</v>
      </c>
      <c r="R40" s="20" t="n">
        <v>-0.916666666666667</v>
      </c>
      <c r="S40" s="20" t="n">
        <v>-0.425</v>
      </c>
      <c r="T40" s="20" t="n">
        <v>-0.375</v>
      </c>
      <c r="U40" s="20" t="n">
        <v>-0.0238095238095238</v>
      </c>
      <c r="V40" s="20" t="n">
        <v>-0.2222222222222222</v>
      </c>
      <c r="W40" s="20" t="n">
        <v>2.45833333333333</v>
      </c>
      <c r="X40" s="20" t="n">
        <v>1.47916666666667</v>
      </c>
      <c r="Y40" s="20" t="n">
        <v>-0.5</v>
      </c>
      <c r="Z40" s="21" t="n">
        <v>0.5</v>
      </c>
      <c r="AA40" s="20" t="n">
        <v>5.1875</v>
      </c>
      <c r="AB40" s="11" t="n"/>
      <c r="AC40" s="11" t="n"/>
      <c r="AD40" s="20" t="n">
        <v>0.1472353207572225</v>
      </c>
      <c r="AE40" s="20" t="n">
        <v>0.05</v>
      </c>
      <c r="AF40" s="20" t="n">
        <v>0.916666666666667</v>
      </c>
      <c r="AG40" s="22" t="n">
        <v>-0.425</v>
      </c>
      <c r="AH40" s="21" t="n">
        <v>-0.375</v>
      </c>
      <c r="AI40" s="22" t="n">
        <v>0.0238095238095238</v>
      </c>
      <c r="AJ40" s="21" t="n">
        <v>-0.2222222222222222</v>
      </c>
      <c r="AK40" s="20" t="n">
        <v>-2.458333333333333</v>
      </c>
      <c r="AL40" s="20" t="n">
        <v>-1.479166666666667</v>
      </c>
      <c r="AM40" s="20" t="n">
        <v>-0.5</v>
      </c>
      <c r="AN40" s="21" t="n">
        <v>-0.5</v>
      </c>
      <c r="AO40" s="20" t="n">
        <v>5.1875</v>
      </c>
      <c r="AP40" s="11" t="n"/>
      <c r="AQ40" s="11" t="n"/>
      <c r="AR40" s="20" t="n">
        <v>0.1472353207572225</v>
      </c>
      <c r="AS40" s="20" t="n">
        <v>0.05</v>
      </c>
      <c r="AT40" s="20" t="n">
        <v>0.916666666666667</v>
      </c>
      <c r="AU40" s="23" t="n">
        <v>-0.425</v>
      </c>
      <c r="AV40" s="24" t="n">
        <v>0.375</v>
      </c>
      <c r="AW40" s="24" t="n">
        <v>-0.0238095238095238</v>
      </c>
      <c r="AX40" s="24" t="n">
        <v>0.222222222222222</v>
      </c>
      <c r="AY40" s="20" t="n">
        <v>2.45833333333333</v>
      </c>
      <c r="AZ40" s="20" t="n">
        <v>1.47916666666667</v>
      </c>
      <c r="BA40" s="20" t="n">
        <v>0.5</v>
      </c>
      <c r="BB40" s="21" t="n">
        <v>-0.5</v>
      </c>
      <c r="BC40" s="20" t="n">
        <v>-5.1875</v>
      </c>
      <c r="BD40" s="11" t="n"/>
    </row>
    <row customFormat="1" r="41" s="30" spans="1:56">
      <c r="A41" s="30" t="s">
        <v>79</v>
      </c>
      <c r="B41" s="19" t="n">
        <v>-0.1819404305852817</v>
      </c>
      <c r="C41" s="20" t="n">
        <v>0.2</v>
      </c>
      <c r="D41" s="20" t="n">
        <v>-1.41666666666667</v>
      </c>
      <c r="E41" s="20" t="n">
        <v>-0.325</v>
      </c>
      <c r="F41" s="20" t="n">
        <v>0.625</v>
      </c>
      <c r="G41" s="20" t="n">
        <v>1.05555555555556</v>
      </c>
      <c r="H41" s="20" t="n">
        <v>0.277777777777778</v>
      </c>
      <c r="I41" s="20" t="n">
        <v>-1.25</v>
      </c>
      <c r="J41" s="20" t="n">
        <v>-0.7708333333333334</v>
      </c>
      <c r="K41" s="20" t="n">
        <v>-0.75</v>
      </c>
      <c r="L41" s="20" t="n">
        <v>-0.75</v>
      </c>
      <c r="M41" s="20" t="n">
        <v>-6.25</v>
      </c>
      <c r="N41" s="11" t="n"/>
      <c r="O41" s="11" t="n"/>
      <c r="P41" s="20" t="n">
        <v>-0.1819404305852817</v>
      </c>
      <c r="Q41" s="20" t="n">
        <v>0.2</v>
      </c>
      <c r="R41" s="20" t="n">
        <v>-1.41666666666667</v>
      </c>
      <c r="S41" s="20" t="n">
        <v>-0.325</v>
      </c>
      <c r="T41" s="20" t="n">
        <v>-0.625</v>
      </c>
      <c r="U41" s="20" t="n">
        <v>-1.05555555555556</v>
      </c>
      <c r="V41" s="20" t="n">
        <v>-0.2777777777777778</v>
      </c>
      <c r="W41" s="20" t="n">
        <v>1.25</v>
      </c>
      <c r="X41" s="20" t="n">
        <v>0.770833333333333</v>
      </c>
      <c r="Y41" s="20" t="n">
        <v>-0.75</v>
      </c>
      <c r="Z41" s="21" t="n">
        <v>0.75</v>
      </c>
      <c r="AA41" s="20" t="n">
        <v>6.25</v>
      </c>
      <c r="AB41" s="11" t="n"/>
      <c r="AC41" s="11" t="n"/>
      <c r="AD41" s="20" t="n">
        <v>0.1819404305852818</v>
      </c>
      <c r="AE41" s="20" t="n">
        <v>0.2</v>
      </c>
      <c r="AF41" s="20" t="n">
        <v>1.41666666666667</v>
      </c>
      <c r="AG41" s="22" t="n">
        <v>-0.325</v>
      </c>
      <c r="AH41" s="21" t="n">
        <v>-0.625</v>
      </c>
      <c r="AI41" s="22" t="n">
        <v>1.05555555555556</v>
      </c>
      <c r="AJ41" s="21" t="n">
        <v>-0.2777777777777778</v>
      </c>
      <c r="AK41" s="20" t="n">
        <v>-1.25</v>
      </c>
      <c r="AL41" s="20" t="n">
        <v>-0.7708333333333334</v>
      </c>
      <c r="AM41" s="20" t="n">
        <v>-0.75</v>
      </c>
      <c r="AN41" s="21" t="n">
        <v>-0.75</v>
      </c>
      <c r="AO41" s="20" t="n">
        <v>6.25</v>
      </c>
      <c r="AP41" s="11" t="n"/>
      <c r="AQ41" s="11" t="n"/>
      <c r="AR41" s="20" t="n">
        <v>0.1819404305852818</v>
      </c>
      <c r="AS41" s="20" t="n">
        <v>0.2</v>
      </c>
      <c r="AT41" s="20" t="n">
        <v>1.41666666666667</v>
      </c>
      <c r="AU41" s="23" t="n">
        <v>-0.325</v>
      </c>
      <c r="AV41" s="24" t="n">
        <v>0.625</v>
      </c>
      <c r="AW41" s="24" t="n">
        <v>-1.05555555555556</v>
      </c>
      <c r="AX41" s="24" t="n">
        <v>0.277777777777778</v>
      </c>
      <c r="AY41" s="20" t="n">
        <v>1.25</v>
      </c>
      <c r="AZ41" s="20" t="n">
        <v>0.770833333333333</v>
      </c>
      <c r="BA41" s="20" t="n">
        <v>0.75</v>
      </c>
      <c r="BB41" s="21" t="n">
        <v>-0.75</v>
      </c>
      <c r="BC41" s="20" t="n">
        <v>-6.25</v>
      </c>
      <c r="BD41" s="11" t="n"/>
    </row>
    <row customFormat="1" r="42" s="30" spans="1:56">
      <c r="A42" s="30" t="s">
        <v>80</v>
      </c>
      <c r="B42" s="19" t="n">
        <v>-2.172433120153475</v>
      </c>
      <c r="C42" s="20" t="n">
        <v>-0.9</v>
      </c>
      <c r="D42" s="20" t="n">
        <v>1.41666666666667</v>
      </c>
      <c r="E42" s="20" t="n">
        <v>-0.6</v>
      </c>
      <c r="F42" s="20" t="n">
        <v>0.1875</v>
      </c>
      <c r="G42" s="20" t="n">
        <v>-0.553571428571429</v>
      </c>
      <c r="H42" s="20" t="n">
        <v>-0.722222222222222</v>
      </c>
      <c r="I42" s="20" t="n">
        <v>-9.9375</v>
      </c>
      <c r="J42" s="20" t="n">
        <v>-5.5</v>
      </c>
      <c r="K42" s="20" t="n">
        <v>-0.875</v>
      </c>
      <c r="L42" s="20" t="n">
        <v>-1.25</v>
      </c>
      <c r="M42" s="20" t="n">
        <v>-2</v>
      </c>
      <c r="N42" s="11" t="n"/>
      <c r="O42" s="11" t="n"/>
      <c r="P42" s="20" t="n">
        <v>-2.172433120153475</v>
      </c>
      <c r="Q42" s="20" t="n">
        <v>-0.9</v>
      </c>
      <c r="R42" s="20" t="n">
        <v>1.41666666666667</v>
      </c>
      <c r="S42" s="20" t="n">
        <v>-0.6</v>
      </c>
      <c r="T42" s="20" t="n">
        <v>-0.1875</v>
      </c>
      <c r="U42" s="20" t="n">
        <v>0.553571428571429</v>
      </c>
      <c r="V42" s="20" t="n">
        <v>-0.7222222222222222</v>
      </c>
      <c r="W42" s="20" t="n">
        <v>9.9375</v>
      </c>
      <c r="X42" s="20" t="n">
        <v>5.5</v>
      </c>
      <c r="Y42" s="20" t="n">
        <v>-0.875</v>
      </c>
      <c r="Z42" s="21" t="n">
        <v>1.25</v>
      </c>
      <c r="AA42" s="20" t="n">
        <v>2</v>
      </c>
      <c r="AB42" s="11" t="n"/>
      <c r="AC42" s="11" t="n"/>
      <c r="AD42" s="20" t="n">
        <v>2.172433120153475</v>
      </c>
      <c r="AE42" s="20" t="n">
        <v>-0.9</v>
      </c>
      <c r="AF42" s="20" t="n">
        <v>-1.41666666666667</v>
      </c>
      <c r="AG42" s="22" t="n">
        <v>-0.6</v>
      </c>
      <c r="AH42" s="21" t="n">
        <v>-0.1875</v>
      </c>
      <c r="AI42" s="22" t="n">
        <v>-0.553571428571429</v>
      </c>
      <c r="AJ42" s="21" t="n">
        <v>-0.7222222222222222</v>
      </c>
      <c r="AK42" s="20" t="n">
        <v>-9.9375</v>
      </c>
      <c r="AL42" s="20" t="n">
        <v>-5.5</v>
      </c>
      <c r="AM42" s="20" t="n">
        <v>-0.875</v>
      </c>
      <c r="AN42" s="21" t="n">
        <v>-1.25</v>
      </c>
      <c r="AO42" s="20" t="n">
        <v>2</v>
      </c>
      <c r="AP42" s="11" t="n"/>
      <c r="AQ42" s="11" t="n"/>
      <c r="AR42" s="20" t="n">
        <v>2.172433120153475</v>
      </c>
      <c r="AS42" s="20" t="n">
        <v>-0.9</v>
      </c>
      <c r="AT42" s="20" t="n">
        <v>-1.41666666666667</v>
      </c>
      <c r="AU42" s="23" t="n">
        <v>-0.6</v>
      </c>
      <c r="AV42" s="24" t="n">
        <v>0.1875</v>
      </c>
      <c r="AW42" s="24" t="n">
        <v>0.553571428571429</v>
      </c>
      <c r="AX42" s="24" t="n">
        <v>-0.722222222222222</v>
      </c>
      <c r="AY42" s="20" t="n">
        <v>9.9375</v>
      </c>
      <c r="AZ42" s="20" t="n">
        <v>5.5</v>
      </c>
      <c r="BA42" s="20" t="n">
        <v>0.875</v>
      </c>
      <c r="BB42" s="21" t="n">
        <v>-1.25</v>
      </c>
      <c r="BC42" s="20" t="n">
        <v>-2</v>
      </c>
      <c r="BD42" s="11" t="n"/>
    </row>
    <row customFormat="1" r="43" s="30" spans="1:56">
      <c r="A43" s="30" t="s">
        <v>81</v>
      </c>
      <c r="B43" s="19" t="n">
        <v>1.616406324907315</v>
      </c>
      <c r="C43" s="20" t="n">
        <v>-0.1</v>
      </c>
      <c r="D43" s="20" t="n">
        <v>1.375</v>
      </c>
      <c r="E43" s="20" t="n">
        <v>-0.15</v>
      </c>
      <c r="F43" s="20" t="n">
        <v>-0.8125</v>
      </c>
      <c r="G43" s="20" t="n">
        <v>-1.8968253968254</v>
      </c>
      <c r="H43" s="20" t="n">
        <v>0.277777777777778</v>
      </c>
      <c r="I43" s="20" t="n">
        <v>-4.3125</v>
      </c>
      <c r="J43" s="20" t="n">
        <v>3.520833333333333</v>
      </c>
      <c r="K43" s="20" t="n">
        <v>0</v>
      </c>
      <c r="L43" s="20" t="n">
        <v>0.25</v>
      </c>
      <c r="M43" s="20" t="n">
        <v>12.8125</v>
      </c>
      <c r="N43" s="11" t="n"/>
      <c r="O43" s="11" t="n"/>
      <c r="P43" s="20" t="n">
        <v>1.616406324907315</v>
      </c>
      <c r="Q43" s="20" t="n">
        <v>-0.1</v>
      </c>
      <c r="R43" s="20" t="n">
        <v>1.375</v>
      </c>
      <c r="S43" s="20" t="n">
        <v>0.15</v>
      </c>
      <c r="T43" s="20" t="n">
        <v>0.8125</v>
      </c>
      <c r="U43" s="20" t="n">
        <v>1.8968253968254</v>
      </c>
      <c r="V43" s="20" t="n">
        <v>0.2777777777777778</v>
      </c>
      <c r="W43" s="20" t="n">
        <v>4.3125</v>
      </c>
      <c r="X43" s="20" t="n">
        <v>-3.52083333333333</v>
      </c>
      <c r="Y43" s="20" t="n">
        <v>0</v>
      </c>
      <c r="Z43" s="21" t="n">
        <v>0.25</v>
      </c>
      <c r="AA43" s="20" t="n">
        <v>-12.8125</v>
      </c>
      <c r="AB43" s="11" t="n"/>
      <c r="AC43" s="11" t="n"/>
      <c r="AD43" s="20" t="n">
        <v>-1.616406324907315</v>
      </c>
      <c r="AE43" s="20" t="n">
        <v>-0.1</v>
      </c>
      <c r="AF43" s="20" t="n">
        <v>-1.375</v>
      </c>
      <c r="AG43" s="22" t="n">
        <v>0.15</v>
      </c>
      <c r="AH43" s="21" t="n">
        <v>0.8125</v>
      </c>
      <c r="AI43" s="22" t="n">
        <v>-1.8968253968254</v>
      </c>
      <c r="AJ43" s="21" t="n">
        <v>0.2777777777777778</v>
      </c>
      <c r="AK43" s="20" t="n">
        <v>-4.3125</v>
      </c>
      <c r="AL43" s="20" t="n">
        <v>3.520833333333333</v>
      </c>
      <c r="AM43" s="20" t="n">
        <v>0</v>
      </c>
      <c r="AN43" s="21" t="n">
        <v>0.25</v>
      </c>
      <c r="AO43" s="20" t="n">
        <v>-12.8125</v>
      </c>
      <c r="AP43" s="11" t="n"/>
      <c r="AQ43" s="11" t="n"/>
      <c r="AR43" s="20" t="n">
        <v>-1.616406324907315</v>
      </c>
      <c r="AS43" s="20" t="n">
        <v>-0.1</v>
      </c>
      <c r="AT43" s="20" t="n">
        <v>-1.375</v>
      </c>
      <c r="AU43" s="23" t="n">
        <v>-0.15</v>
      </c>
      <c r="AV43" s="24" t="n">
        <v>-0.8125</v>
      </c>
      <c r="AW43" s="24" t="n">
        <v>1.8968253968254</v>
      </c>
      <c r="AX43" s="24" t="n">
        <v>0.277777777777778</v>
      </c>
      <c r="AY43" s="20" t="n">
        <v>4.3125</v>
      </c>
      <c r="AZ43" s="20" t="n">
        <v>-3.52083333333333</v>
      </c>
      <c r="BA43" s="20" t="n">
        <v>0</v>
      </c>
      <c r="BB43" s="21" t="n">
        <v>0.25</v>
      </c>
      <c r="BC43" s="20" t="n">
        <v>12.8125</v>
      </c>
      <c r="BD43" s="11" t="n"/>
    </row>
    <row customFormat="1" r="44" s="30" spans="1:56">
      <c r="A44" s="30" t="s">
        <v>82</v>
      </c>
      <c r="B44" s="19" t="n">
        <v>-1.387782872501864</v>
      </c>
      <c r="C44" s="20" t="n">
        <v>-1.2</v>
      </c>
      <c r="D44" s="20" t="n">
        <v>-5.75</v>
      </c>
      <c r="E44" s="20" t="n">
        <v>-0.975</v>
      </c>
      <c r="F44" s="20" t="n">
        <v>0.4375</v>
      </c>
      <c r="G44" s="20" t="n">
        <v>-1.16865079365079</v>
      </c>
      <c r="H44" s="20" t="n">
        <v>-1.66666666666667</v>
      </c>
      <c r="I44" s="20" t="n">
        <v>-10.14583333333333</v>
      </c>
      <c r="J44" s="20" t="n">
        <v>-12.6875</v>
      </c>
      <c r="K44" s="20" t="n">
        <v>-1.125</v>
      </c>
      <c r="L44" s="20" t="n">
        <v>-1</v>
      </c>
      <c r="M44" s="20" t="n">
        <v>-8.75</v>
      </c>
      <c r="N44" s="11" t="n"/>
      <c r="O44" s="11" t="n"/>
      <c r="P44" s="20" t="n">
        <v>-1.387782872501864</v>
      </c>
      <c r="Q44" s="20" t="n">
        <v>-1.2</v>
      </c>
      <c r="R44" s="20" t="n">
        <v>-5.75</v>
      </c>
      <c r="S44" s="20" t="n">
        <v>-0.975</v>
      </c>
      <c r="T44" s="20" t="n">
        <v>-0.4375</v>
      </c>
      <c r="U44" s="20" t="n">
        <v>1.16865079365079</v>
      </c>
      <c r="V44" s="20" t="n">
        <v>1.666666666666667</v>
      </c>
      <c r="W44" s="20" t="n">
        <v>10.1458333333333</v>
      </c>
      <c r="X44" s="20" t="n">
        <v>12.6875</v>
      </c>
      <c r="Y44" s="20" t="n">
        <v>-1.125</v>
      </c>
      <c r="Z44" s="21" t="n">
        <v>-1</v>
      </c>
      <c r="AA44" s="20" t="n">
        <v>8.75</v>
      </c>
      <c r="AB44" s="11" t="n"/>
      <c r="AC44" s="11" t="n"/>
      <c r="AD44" s="20" t="n">
        <v>1.387782872501864</v>
      </c>
      <c r="AE44" s="20" t="n">
        <v>-1.2</v>
      </c>
      <c r="AF44" s="20" t="n">
        <v>5.75</v>
      </c>
      <c r="AG44" s="22" t="n">
        <v>-0.975</v>
      </c>
      <c r="AH44" s="21" t="n">
        <v>-0.4375</v>
      </c>
      <c r="AI44" s="22" t="n">
        <v>-1.16865079365079</v>
      </c>
      <c r="AJ44" s="21" t="n">
        <v>1.666666666666667</v>
      </c>
      <c r="AK44" s="20" t="n">
        <v>-10.14583333333333</v>
      </c>
      <c r="AL44" s="20" t="n">
        <v>-12.6875</v>
      </c>
      <c r="AM44" s="20" t="n">
        <v>-1.125</v>
      </c>
      <c r="AN44" s="21" t="n">
        <v>-1</v>
      </c>
      <c r="AO44" s="20" t="n">
        <v>8.75</v>
      </c>
      <c r="AP44" s="11" t="n"/>
      <c r="AQ44" s="11" t="n"/>
      <c r="AR44" s="20" t="n">
        <v>1.387782872501864</v>
      </c>
      <c r="AS44" s="20" t="n">
        <v>-1.2</v>
      </c>
      <c r="AT44" s="20" t="n">
        <v>5.75</v>
      </c>
      <c r="AU44" s="23" t="n">
        <v>-0.975</v>
      </c>
      <c r="AV44" s="24" t="n">
        <v>0.4375</v>
      </c>
      <c r="AW44" s="24" t="n">
        <v>1.16865079365079</v>
      </c>
      <c r="AX44" s="24" t="n">
        <v>-1.66666666666667</v>
      </c>
      <c r="AY44" s="20" t="n">
        <v>10.1458333333333</v>
      </c>
      <c r="AZ44" s="20" t="n">
        <v>12.6875</v>
      </c>
      <c r="BA44" s="20" t="n">
        <v>1.125</v>
      </c>
      <c r="BB44" s="21" t="n">
        <v>-1</v>
      </c>
      <c r="BC44" s="20" t="n">
        <v>-8.75</v>
      </c>
      <c r="BD44" s="11" t="n"/>
    </row>
    <row customFormat="1" r="45" s="30" spans="1:56">
      <c r="A45" s="30" t="s">
        <v>83</v>
      </c>
      <c r="B45" s="19" t="n">
        <v>-0.14278067484032</v>
      </c>
      <c r="C45" s="20" t="n">
        <v>-0.45</v>
      </c>
      <c r="D45" s="20" t="n">
        <v>1</v>
      </c>
      <c r="E45" s="20" t="n">
        <v>0.575</v>
      </c>
      <c r="F45" s="20" t="n">
        <v>-0.1875</v>
      </c>
      <c r="G45" s="20" t="n">
        <v>-1.07539682539683</v>
      </c>
      <c r="H45" s="20" t="n">
        <v>0.111111111111111</v>
      </c>
      <c r="I45" s="20" t="n">
        <v>-5.958333333333333</v>
      </c>
      <c r="J45" s="20" t="n">
        <v>-3.833333333333333</v>
      </c>
      <c r="K45" s="20" t="n">
        <v>1.125</v>
      </c>
      <c r="L45" s="20" t="n">
        <v>1.5</v>
      </c>
      <c r="M45" s="20" t="n">
        <v>-8.75</v>
      </c>
      <c r="N45" s="11" t="n"/>
      <c r="O45" s="11" t="n"/>
      <c r="P45" s="20" t="n">
        <v>-0.14278067484032</v>
      </c>
      <c r="Q45" s="20" t="n">
        <v>-0.45</v>
      </c>
      <c r="R45" s="20" t="n">
        <v>1</v>
      </c>
      <c r="S45" s="20" t="n">
        <v>-0.575</v>
      </c>
      <c r="T45" s="20" t="n">
        <v>-0.1875</v>
      </c>
      <c r="U45" s="20" t="n">
        <v>1.07539682539683</v>
      </c>
      <c r="V45" s="20" t="n">
        <v>0.1111111111111111</v>
      </c>
      <c r="W45" s="20" t="n">
        <v>5.95833333333333</v>
      </c>
      <c r="X45" s="20" t="n">
        <v>3.83333333333333</v>
      </c>
      <c r="Y45" s="20" t="n">
        <v>1.125</v>
      </c>
      <c r="Z45" s="21" t="n">
        <v>-1.5</v>
      </c>
      <c r="AA45" s="20" t="n">
        <v>8.75</v>
      </c>
      <c r="AB45" s="11" t="n"/>
      <c r="AC45" s="11" t="n"/>
      <c r="AD45" s="20" t="n">
        <v>0.14278067484032</v>
      </c>
      <c r="AE45" s="20" t="n">
        <v>-0.45</v>
      </c>
      <c r="AF45" s="20" t="n">
        <v>-1</v>
      </c>
      <c r="AG45" s="22" t="n">
        <v>-0.575</v>
      </c>
      <c r="AH45" s="21" t="n">
        <v>-0.1875</v>
      </c>
      <c r="AI45" s="22" t="n">
        <v>-1.07539682539683</v>
      </c>
      <c r="AJ45" s="21" t="n">
        <v>0.1111111111111111</v>
      </c>
      <c r="AK45" s="20" t="n">
        <v>-5.958333333333333</v>
      </c>
      <c r="AL45" s="20" t="n">
        <v>-3.833333333333333</v>
      </c>
      <c r="AM45" s="20" t="n">
        <v>1.125</v>
      </c>
      <c r="AN45" s="21" t="n">
        <v>1.5</v>
      </c>
      <c r="AO45" s="20" t="n">
        <v>8.75</v>
      </c>
      <c r="AP45" s="11" t="n"/>
      <c r="AQ45" s="11" t="n"/>
      <c r="AR45" s="20" t="n">
        <v>0.14278067484032</v>
      </c>
      <c r="AS45" s="20" t="n">
        <v>-0.45</v>
      </c>
      <c r="AT45" s="20" t="n">
        <v>-1</v>
      </c>
      <c r="AU45" s="23" t="n">
        <v>0.575</v>
      </c>
      <c r="AV45" s="24" t="n">
        <v>-0.1875</v>
      </c>
      <c r="AW45" s="24" t="n">
        <v>1.07539682539683</v>
      </c>
      <c r="AX45" s="24" t="n">
        <v>0.111111111111111</v>
      </c>
      <c r="AY45" s="20" t="n">
        <v>5.95833333333333</v>
      </c>
      <c r="AZ45" s="20" t="n">
        <v>3.83333333333333</v>
      </c>
      <c r="BA45" s="20" t="n">
        <v>-1.125</v>
      </c>
      <c r="BB45" s="21" t="n">
        <v>1.5</v>
      </c>
      <c r="BC45" s="20" t="n">
        <v>-8.75</v>
      </c>
      <c r="BD45" s="11" t="n"/>
    </row>
    <row customFormat="1" r="46" s="30" spans="1:56">
      <c r="A46" s="30" t="s">
        <v>84</v>
      </c>
      <c r="B46" s="19" t="n">
        <v>1.628223120010254</v>
      </c>
      <c r="C46" s="20" t="n">
        <v>-0.05</v>
      </c>
      <c r="D46" s="20" t="n">
        <v>-1.83333333333333</v>
      </c>
      <c r="E46" s="20" t="n">
        <v>0.425</v>
      </c>
      <c r="F46" s="20" t="n">
        <v>0.6875</v>
      </c>
      <c r="G46" s="20" t="n">
        <v>-0.96031746031746</v>
      </c>
      <c r="H46" s="20" t="n">
        <v>0.166666666666667</v>
      </c>
      <c r="I46" s="20" t="n">
        <v>7.8125</v>
      </c>
      <c r="J46" s="20" t="n">
        <v>4.854166666666667</v>
      </c>
      <c r="K46" s="20" t="n">
        <v>-1.625</v>
      </c>
      <c r="L46" s="20" t="n">
        <v>2.25</v>
      </c>
      <c r="M46" s="20" t="n">
        <v>7.6875</v>
      </c>
      <c r="N46" s="11" t="n"/>
      <c r="O46" s="11" t="n"/>
      <c r="P46" s="20" t="n">
        <v>1.628223120010254</v>
      </c>
      <c r="Q46" s="20" t="n">
        <v>-0.05</v>
      </c>
      <c r="R46" s="20" t="n">
        <v>-1.83333333333333</v>
      </c>
      <c r="S46" s="20" t="n">
        <v>-0.425</v>
      </c>
      <c r="T46" s="20" t="n">
        <v>-0.6875</v>
      </c>
      <c r="U46" s="20" t="n">
        <v>0.96031746031746</v>
      </c>
      <c r="V46" s="20" t="n">
        <v>-0.1666666666666667</v>
      </c>
      <c r="W46" s="20" t="n">
        <v>-7.8125</v>
      </c>
      <c r="X46" s="20" t="n">
        <v>-4.85416666666667</v>
      </c>
      <c r="Y46" s="20" t="n">
        <v>-1.625</v>
      </c>
      <c r="Z46" s="21" t="n">
        <v>-2.25</v>
      </c>
      <c r="AA46" s="20" t="n">
        <v>-7.6875</v>
      </c>
      <c r="AB46" s="11" t="n"/>
      <c r="AC46" s="11" t="n"/>
      <c r="AD46" s="20" t="n">
        <v>-1.628223120010254</v>
      </c>
      <c r="AE46" s="20" t="n">
        <v>-0.05</v>
      </c>
      <c r="AF46" s="20" t="n">
        <v>1.83333333333333</v>
      </c>
      <c r="AG46" s="22" t="n">
        <v>-0.425</v>
      </c>
      <c r="AH46" s="21" t="n">
        <v>-0.6875</v>
      </c>
      <c r="AI46" s="22" t="n">
        <v>-0.96031746031746</v>
      </c>
      <c r="AJ46" s="21" t="n">
        <v>-0.1666666666666667</v>
      </c>
      <c r="AK46" s="20" t="n">
        <v>7.8125</v>
      </c>
      <c r="AL46" s="20" t="n">
        <v>4.854166666666667</v>
      </c>
      <c r="AM46" s="20" t="n">
        <v>-1.625</v>
      </c>
      <c r="AN46" s="21" t="n">
        <v>2.25</v>
      </c>
      <c r="AO46" s="20" t="n">
        <v>-7.6875</v>
      </c>
      <c r="AP46" s="11" t="n"/>
      <c r="AQ46" s="11" t="n"/>
      <c r="AR46" s="20" t="n">
        <v>-1.628223120010254</v>
      </c>
      <c r="AS46" s="20" t="n">
        <v>-0.05</v>
      </c>
      <c r="AT46" s="20" t="n">
        <v>1.83333333333333</v>
      </c>
      <c r="AU46" s="23" t="n">
        <v>0.425</v>
      </c>
      <c r="AV46" s="24" t="n">
        <v>0.6875</v>
      </c>
      <c r="AW46" s="24" t="n">
        <v>0.96031746031746</v>
      </c>
      <c r="AX46" s="24" t="n">
        <v>0.166666666666667</v>
      </c>
      <c r="AY46" s="20" t="n">
        <v>-7.8125</v>
      </c>
      <c r="AZ46" s="20" t="n">
        <v>-4.85416666666667</v>
      </c>
      <c r="BA46" s="20" t="n">
        <v>1.625</v>
      </c>
      <c r="BB46" s="21" t="n">
        <v>2.25</v>
      </c>
      <c r="BC46" s="20" t="n">
        <v>7.6875</v>
      </c>
      <c r="BD46" s="11" t="n"/>
    </row>
    <row customFormat="1" r="47" s="30" spans="1:56">
      <c r="A47" s="30" t="s">
        <v>85</v>
      </c>
      <c r="B47" s="19" t="n">
        <v>-3.902031055200099</v>
      </c>
      <c r="C47" s="20" t="n">
        <v>-0.45</v>
      </c>
      <c r="D47" s="20" t="n">
        <v>-3.20833333333333</v>
      </c>
      <c r="E47" s="20" t="n">
        <v>-0.675</v>
      </c>
      <c r="F47" s="20" t="n">
        <v>0.9375</v>
      </c>
      <c r="G47" s="20" t="n">
        <v>1.52380952380952</v>
      </c>
      <c r="H47" s="20" t="n">
        <v>1.11111111111111</v>
      </c>
      <c r="I47" s="20" t="n">
        <v>-7.645833333333334</v>
      </c>
      <c r="J47" s="20" t="n">
        <v>-3.6875</v>
      </c>
      <c r="K47" s="20" t="n">
        <v>1.625</v>
      </c>
      <c r="L47" s="20" t="n">
        <v>-1</v>
      </c>
      <c r="M47" s="20" t="n">
        <v>11.25</v>
      </c>
      <c r="N47" s="11" t="n"/>
      <c r="O47" s="11" t="n"/>
      <c r="P47" s="20" t="n">
        <v>-3.902031055200099</v>
      </c>
      <c r="Q47" s="20" t="n">
        <v>-0.45</v>
      </c>
      <c r="R47" s="20" t="n">
        <v>-3.20833333333333</v>
      </c>
      <c r="S47" s="20" t="n">
        <v>0.675</v>
      </c>
      <c r="T47" s="20" t="n">
        <v>-0.9375</v>
      </c>
      <c r="U47" s="20" t="n">
        <v>-1.52380952380952</v>
      </c>
      <c r="V47" s="20" t="n">
        <v>-1.111111111111111</v>
      </c>
      <c r="W47" s="20" t="n">
        <v>7.64583333333333</v>
      </c>
      <c r="X47" s="20" t="n">
        <v>3.6875</v>
      </c>
      <c r="Y47" s="20" t="n">
        <v>1.625</v>
      </c>
      <c r="Z47" s="21" t="n">
        <v>1</v>
      </c>
      <c r="AA47" s="20" t="n">
        <v>-11.25</v>
      </c>
      <c r="AB47" s="11" t="n"/>
      <c r="AC47" s="11" t="n"/>
      <c r="AD47" s="20" t="n">
        <v>3.902031055200099</v>
      </c>
      <c r="AE47" s="20" t="n">
        <v>-0.45</v>
      </c>
      <c r="AF47" s="20" t="n">
        <v>3.20833333333333</v>
      </c>
      <c r="AG47" s="22" t="n">
        <v>0.675</v>
      </c>
      <c r="AH47" s="21" t="n">
        <v>-0.9375</v>
      </c>
      <c r="AI47" s="22" t="n">
        <v>1.52380952380952</v>
      </c>
      <c r="AJ47" s="21" t="n">
        <v>-1.111111111111111</v>
      </c>
      <c r="AK47" s="20" t="n">
        <v>-7.645833333333334</v>
      </c>
      <c r="AL47" s="20" t="n">
        <v>-3.6875</v>
      </c>
      <c r="AM47" s="20" t="n">
        <v>1.625</v>
      </c>
      <c r="AN47" s="21" t="n">
        <v>-1</v>
      </c>
      <c r="AO47" s="20" t="n">
        <v>-11.25</v>
      </c>
      <c r="AP47" s="11" t="n"/>
      <c r="AQ47" s="11" t="n"/>
      <c r="AR47" s="20" t="n">
        <v>3.902031055200099</v>
      </c>
      <c r="AS47" s="20" t="n">
        <v>-0.45</v>
      </c>
      <c r="AT47" s="20" t="n">
        <v>3.20833333333333</v>
      </c>
      <c r="AU47" s="23" t="n">
        <v>-0.675</v>
      </c>
      <c r="AV47" s="24" t="n">
        <v>0.9375</v>
      </c>
      <c r="AW47" s="24" t="n">
        <v>-1.52380952380952</v>
      </c>
      <c r="AX47" s="24" t="n">
        <v>1.11111111111111</v>
      </c>
      <c r="AY47" s="20" t="n">
        <v>7.64583333333333</v>
      </c>
      <c r="AZ47" s="20" t="n">
        <v>3.6875</v>
      </c>
      <c r="BA47" s="20" t="n">
        <v>-1.625</v>
      </c>
      <c r="BB47" s="21" t="n">
        <v>-1</v>
      </c>
      <c r="BC47" s="20" t="n">
        <v>11.25</v>
      </c>
      <c r="BD47" s="11" t="n"/>
    </row>
    <row customFormat="1" r="48" s="30" spans="1:56">
      <c r="A48" s="30" t="s">
        <v>86</v>
      </c>
      <c r="B48" s="19" t="n">
        <v>1.699969895782168</v>
      </c>
      <c r="C48" s="20" t="n">
        <v>0</v>
      </c>
      <c r="D48" s="20" t="n">
        <v>2</v>
      </c>
      <c r="E48" s="20" t="n">
        <v>-0.1</v>
      </c>
      <c r="F48" s="20" t="n">
        <v>-0.5625</v>
      </c>
      <c r="G48" s="20" t="n">
        <v>0.51984126984127</v>
      </c>
      <c r="H48" s="20" t="n">
        <v>0.388888888888889</v>
      </c>
      <c r="I48" s="20" t="n">
        <v>5.375</v>
      </c>
      <c r="J48" s="20" t="n">
        <v>2.583333333333333</v>
      </c>
      <c r="K48" s="20" t="n">
        <v>-1.375</v>
      </c>
      <c r="L48" s="20" t="n">
        <v>-1</v>
      </c>
      <c r="M48" s="20" t="n">
        <v>-7.4375</v>
      </c>
      <c r="N48" s="11" t="n"/>
      <c r="O48" s="11" t="n"/>
      <c r="P48" s="20" t="n">
        <v>1.699969895782168</v>
      </c>
      <c r="Q48" s="20" t="n">
        <v>0</v>
      </c>
      <c r="R48" s="20" t="n">
        <v>2</v>
      </c>
      <c r="S48" s="20" t="n">
        <v>0.1</v>
      </c>
      <c r="T48" s="20" t="n">
        <v>0.5625</v>
      </c>
      <c r="U48" s="20" t="n">
        <v>-0.51984126984127</v>
      </c>
      <c r="V48" s="20" t="n">
        <v>-0.3888888888888889</v>
      </c>
      <c r="W48" s="20" t="n">
        <v>-5.375</v>
      </c>
      <c r="X48" s="20" t="n">
        <v>-2.58333333333333</v>
      </c>
      <c r="Y48" s="20" t="n">
        <v>-1.375</v>
      </c>
      <c r="Z48" s="21" t="n">
        <v>1</v>
      </c>
      <c r="AA48" s="20" t="n">
        <v>7.4375</v>
      </c>
      <c r="AB48" s="11" t="n"/>
      <c r="AC48" s="11" t="n"/>
      <c r="AD48" s="20" t="n">
        <v>-1.699969895782168</v>
      </c>
      <c r="AE48" s="20" t="n">
        <v>0</v>
      </c>
      <c r="AF48" s="20" t="n">
        <v>-2</v>
      </c>
      <c r="AG48" s="22" t="n">
        <v>0.1</v>
      </c>
      <c r="AH48" s="21" t="n">
        <v>0.5625</v>
      </c>
      <c r="AI48" s="22" t="n">
        <v>0.51984126984127</v>
      </c>
      <c r="AJ48" s="21" t="n">
        <v>-0.3888888888888889</v>
      </c>
      <c r="AK48" s="20" t="n">
        <v>5.375</v>
      </c>
      <c r="AL48" s="20" t="n">
        <v>2.583333333333333</v>
      </c>
      <c r="AM48" s="20" t="n">
        <v>-1.375</v>
      </c>
      <c r="AN48" s="21" t="n">
        <v>-1</v>
      </c>
      <c r="AO48" s="20" t="n">
        <v>7.4375</v>
      </c>
      <c r="AP48" s="11" t="n"/>
      <c r="AQ48" s="11" t="n"/>
      <c r="AR48" s="20" t="n">
        <v>-1.699969895782168</v>
      </c>
      <c r="AS48" s="20" t="n">
        <v>0</v>
      </c>
      <c r="AT48" s="20" t="n">
        <v>-2</v>
      </c>
      <c r="AU48" s="23" t="n">
        <v>-0.1</v>
      </c>
      <c r="AV48" s="24" t="n">
        <v>-0.5625</v>
      </c>
      <c r="AW48" s="24" t="n">
        <v>-0.51984126984127</v>
      </c>
      <c r="AX48" s="24" t="n">
        <v>0.388888888888889</v>
      </c>
      <c r="AY48" s="20" t="n">
        <v>-5.375</v>
      </c>
      <c r="AZ48" s="20" t="n">
        <v>-2.58333333333333</v>
      </c>
      <c r="BA48" s="20" t="n">
        <v>1.375</v>
      </c>
      <c r="BB48" s="21" t="n">
        <v>-1</v>
      </c>
      <c r="BC48" s="20" t="n">
        <v>-7.4375</v>
      </c>
      <c r="BD48" s="11" t="n"/>
    </row>
    <row customFormat="1" r="49" s="30" spans="1:56">
      <c r="A49" s="30" t="s">
        <v>87</v>
      </c>
      <c r="B49" s="19" t="n">
        <v>0.9522915785984918</v>
      </c>
      <c r="C49" s="20" t="n">
        <v>2.15</v>
      </c>
      <c r="D49" s="20" t="n">
        <v>0.0833333333333333</v>
      </c>
      <c r="E49" s="20" t="n">
        <v>-2.425</v>
      </c>
      <c r="F49" s="20" t="n">
        <v>-7.75</v>
      </c>
      <c r="G49" s="20" t="n">
        <v>-2.1031746031746</v>
      </c>
      <c r="H49" s="20" t="n">
        <v>0.111111111111111</v>
      </c>
      <c r="I49" s="20" t="n">
        <v>-3.708333333333333</v>
      </c>
      <c r="J49" s="20" t="n">
        <v>-3.354166666666667</v>
      </c>
      <c r="K49" s="20" t="n">
        <v>-7.625</v>
      </c>
      <c r="L49" s="20" t="n">
        <v>0.25</v>
      </c>
      <c r="M49" s="20" t="n">
        <v>-6.75</v>
      </c>
      <c r="N49" s="11" t="n"/>
      <c r="O49" s="11" t="n"/>
      <c r="P49" s="20" t="n">
        <v>0.9522915785984918</v>
      </c>
      <c r="Q49" s="20" t="n">
        <v>2.15</v>
      </c>
      <c r="R49" s="20" t="n">
        <v>0.0833333333333333</v>
      </c>
      <c r="S49" s="20" t="n">
        <v>2.425</v>
      </c>
      <c r="T49" s="20" t="n">
        <v>7.75</v>
      </c>
      <c r="U49" s="20" t="n">
        <v>2.1031746031746</v>
      </c>
      <c r="V49" s="20" t="n">
        <v>-0.1111111111111111</v>
      </c>
      <c r="W49" s="20" t="n">
        <v>3.70833333333333</v>
      </c>
      <c r="X49" s="20" t="n">
        <v>3.35416666666667</v>
      </c>
      <c r="Y49" s="20" t="n">
        <v>-7.625</v>
      </c>
      <c r="Z49" s="21" t="n">
        <v>-0.25</v>
      </c>
      <c r="AA49" s="20" t="n">
        <v>6.75</v>
      </c>
      <c r="AB49" s="11" t="n"/>
      <c r="AC49" s="11" t="n"/>
      <c r="AD49" s="20" t="n">
        <v>-0.9522915785984918</v>
      </c>
      <c r="AE49" s="20" t="n">
        <v>2.15</v>
      </c>
      <c r="AF49" s="20" t="n">
        <v>-0.0833333333333333</v>
      </c>
      <c r="AG49" s="22" t="n">
        <v>2.425</v>
      </c>
      <c r="AH49" s="21" t="n">
        <v>7.75</v>
      </c>
      <c r="AI49" s="22" t="n">
        <v>-2.1031746031746</v>
      </c>
      <c r="AJ49" s="21" t="n">
        <v>-0.1111111111111111</v>
      </c>
      <c r="AK49" s="20" t="n">
        <v>-3.708333333333333</v>
      </c>
      <c r="AL49" s="20" t="n">
        <v>-3.354166666666667</v>
      </c>
      <c r="AM49" s="20" t="n">
        <v>-7.625</v>
      </c>
      <c r="AN49" s="21" t="n">
        <v>0.25</v>
      </c>
      <c r="AO49" s="20" t="n">
        <v>6.75</v>
      </c>
      <c r="AP49" s="11" t="n"/>
      <c r="AQ49" s="11" t="n"/>
      <c r="AR49" s="20" t="n">
        <v>-0.9522915785984918</v>
      </c>
      <c r="AS49" s="20" t="n">
        <v>2.15</v>
      </c>
      <c r="AT49" s="20" t="n">
        <v>-0.0833333333333333</v>
      </c>
      <c r="AU49" s="23" t="n">
        <v>-2.425</v>
      </c>
      <c r="AV49" s="24" t="n">
        <v>-7.75</v>
      </c>
      <c r="AW49" s="24" t="n">
        <v>2.1031746031746</v>
      </c>
      <c r="AX49" s="24" t="n">
        <v>0.111111111111111</v>
      </c>
      <c r="AY49" s="20" t="n">
        <v>3.70833333333333</v>
      </c>
      <c r="AZ49" s="20" t="n">
        <v>3.35416666666667</v>
      </c>
      <c r="BA49" s="20" t="n">
        <v>7.625</v>
      </c>
      <c r="BB49" s="21" t="n">
        <v>0.25</v>
      </c>
      <c r="BC49" s="20" t="n">
        <v>-6.75</v>
      </c>
      <c r="BD49" s="11" t="n"/>
    </row>
    <row customFormat="1" r="50" s="30" spans="1:56">
      <c r="A50" s="30" t="s">
        <v>88</v>
      </c>
      <c r="B50" s="19" t="n">
        <v>-1.610412525012958</v>
      </c>
      <c r="C50" s="20" t="n">
        <v>-0.1</v>
      </c>
      <c r="D50" s="20" t="n">
        <v>-0.25</v>
      </c>
      <c r="E50" s="20" t="n">
        <v>3.875</v>
      </c>
      <c r="F50" s="20" t="n">
        <v>6.25</v>
      </c>
      <c r="G50" s="20" t="n">
        <v>1.12698412698413</v>
      </c>
      <c r="H50" s="20" t="n">
        <v>-0.0555555555555556</v>
      </c>
      <c r="I50" s="20" t="n">
        <v>2.9375</v>
      </c>
      <c r="J50" s="20" t="n">
        <v>2.541666666666667</v>
      </c>
      <c r="K50" s="20" t="n">
        <v>5.125</v>
      </c>
      <c r="L50" s="20" t="n">
        <v>-0.25</v>
      </c>
      <c r="M50" s="20" t="n">
        <v>6</v>
      </c>
      <c r="N50" s="11" t="n"/>
      <c r="O50" s="11" t="n"/>
      <c r="P50" s="20" t="n">
        <v>-1.610412525012958</v>
      </c>
      <c r="Q50" s="20" t="n">
        <v>-0.1</v>
      </c>
      <c r="R50" s="20" t="n">
        <v>-0.25</v>
      </c>
      <c r="S50" s="20" t="n">
        <v>-3.875</v>
      </c>
      <c r="T50" s="20" t="n">
        <v>-6.25</v>
      </c>
      <c r="U50" s="20" t="n">
        <v>-1.12698412698413</v>
      </c>
      <c r="V50" s="20" t="n">
        <v>0.05555555555555556</v>
      </c>
      <c r="W50" s="20" t="n">
        <v>-2.9375</v>
      </c>
      <c r="X50" s="20" t="n">
        <v>-2.54166666666667</v>
      </c>
      <c r="Y50" s="20" t="n">
        <v>5.125</v>
      </c>
      <c r="Z50" s="21" t="n">
        <v>0.25</v>
      </c>
      <c r="AA50" s="20" t="n">
        <v>-6</v>
      </c>
      <c r="AB50" s="11" t="n"/>
      <c r="AC50" s="11" t="n"/>
      <c r="AD50" s="20" t="n">
        <v>1.610412525012958</v>
      </c>
      <c r="AE50" s="20" t="n">
        <v>-0.1</v>
      </c>
      <c r="AF50" s="20" t="n">
        <v>0.25</v>
      </c>
      <c r="AG50" s="22" t="n">
        <v>-3.875</v>
      </c>
      <c r="AH50" s="21" t="n">
        <v>-6.25</v>
      </c>
      <c r="AI50" s="22" t="n">
        <v>1.12698412698413</v>
      </c>
      <c r="AJ50" s="21" t="n">
        <v>0.05555555555555556</v>
      </c>
      <c r="AK50" s="20" t="n">
        <v>2.9375</v>
      </c>
      <c r="AL50" s="20" t="n">
        <v>2.541666666666667</v>
      </c>
      <c r="AM50" s="20" t="n">
        <v>5.125</v>
      </c>
      <c r="AN50" s="21" t="n">
        <v>-0.25</v>
      </c>
      <c r="AO50" s="20" t="n">
        <v>-6</v>
      </c>
      <c r="AP50" s="11" t="n"/>
      <c r="AQ50" s="11" t="n"/>
      <c r="AR50" s="20" t="n">
        <v>1.610412525012958</v>
      </c>
      <c r="AS50" s="20" t="n">
        <v>-0.1</v>
      </c>
      <c r="AT50" s="20" t="n">
        <v>0.25</v>
      </c>
      <c r="AU50" s="23" t="n">
        <v>3.875</v>
      </c>
      <c r="AV50" s="24" t="n">
        <v>6.25</v>
      </c>
      <c r="AW50" s="24" t="n">
        <v>-1.12698412698413</v>
      </c>
      <c r="AX50" s="24" t="n">
        <v>-0.0555555555555556</v>
      </c>
      <c r="AY50" s="20" t="n">
        <v>-2.9375</v>
      </c>
      <c r="AZ50" s="20" t="n">
        <v>-2.54166666666667</v>
      </c>
      <c r="BA50" s="20" t="n">
        <v>-5.125</v>
      </c>
      <c r="BB50" s="21" t="n">
        <v>-0.25</v>
      </c>
      <c r="BC50" s="20" t="n">
        <v>6</v>
      </c>
      <c r="BD50" s="11" t="n"/>
    </row>
    <row customFormat="1" r="51" s="30" spans="1:56">
      <c r="A51" s="30" t="s">
        <v>89</v>
      </c>
      <c r="B51" s="19" t="n">
        <v>-2.491078389829689</v>
      </c>
      <c r="C51" s="20" t="n">
        <v>0.05</v>
      </c>
      <c r="D51" s="20" t="n">
        <v>-0.333333333333333</v>
      </c>
      <c r="E51" s="20" t="n">
        <v>0.35</v>
      </c>
      <c r="F51" s="20" t="n">
        <v>6.1875</v>
      </c>
      <c r="G51" s="20" t="n">
        <v>-2.15079365079365</v>
      </c>
      <c r="H51" s="20" t="n">
        <v>0.166666666666667</v>
      </c>
      <c r="I51" s="20" t="n">
        <v>3.520833333333333</v>
      </c>
      <c r="J51" s="20" t="n">
        <v>3.229166666666667</v>
      </c>
      <c r="K51" s="20" t="n">
        <v>6.75</v>
      </c>
      <c r="L51" s="20" t="n">
        <v>-0.25</v>
      </c>
      <c r="M51" s="20" t="n">
        <v>5.0625</v>
      </c>
      <c r="N51" s="11" t="n"/>
      <c r="O51" s="11" t="n"/>
      <c r="P51" s="20" t="n">
        <v>-2.491078389829689</v>
      </c>
      <c r="Q51" s="20" t="n">
        <v>0.05</v>
      </c>
      <c r="R51" s="20" t="n">
        <v>-0.333333333333333</v>
      </c>
      <c r="S51" s="20" t="n">
        <v>-0.35</v>
      </c>
      <c r="T51" s="20" t="n">
        <v>-6.1875</v>
      </c>
      <c r="U51" s="20" t="n">
        <v>2.15079365079365</v>
      </c>
      <c r="V51" s="20" t="n">
        <v>0.1666666666666667</v>
      </c>
      <c r="W51" s="20" t="n">
        <v>-3.52083333333333</v>
      </c>
      <c r="X51" s="20" t="n">
        <v>-3.22916666666667</v>
      </c>
      <c r="Y51" s="20" t="n">
        <v>6.75</v>
      </c>
      <c r="Z51" s="21" t="n">
        <v>0.25</v>
      </c>
      <c r="AA51" s="20" t="n">
        <v>-5.0625</v>
      </c>
      <c r="AB51" s="11" t="n"/>
      <c r="AC51" s="11" t="n"/>
      <c r="AD51" s="20" t="n">
        <v>2.491078389829689</v>
      </c>
      <c r="AE51" s="20" t="n">
        <v>0.05</v>
      </c>
      <c r="AF51" s="20" t="n">
        <v>0.333333333333333</v>
      </c>
      <c r="AG51" s="22" t="n">
        <v>-0.35</v>
      </c>
      <c r="AH51" s="21" t="n">
        <v>-6.1875</v>
      </c>
      <c r="AI51" s="22" t="n">
        <v>-2.15079365079365</v>
      </c>
      <c r="AJ51" s="21" t="n">
        <v>0.1666666666666667</v>
      </c>
      <c r="AK51" s="20" t="n">
        <v>3.520833333333333</v>
      </c>
      <c r="AL51" s="20" t="n">
        <v>3.229166666666667</v>
      </c>
      <c r="AM51" s="20" t="n">
        <v>6.75</v>
      </c>
      <c r="AN51" s="21" t="n">
        <v>-0.25</v>
      </c>
      <c r="AO51" s="20" t="n">
        <v>-5.0625</v>
      </c>
      <c r="AP51" s="11" t="n"/>
      <c r="AQ51" s="11" t="n"/>
      <c r="AR51" s="20" t="n">
        <v>2.491078389829689</v>
      </c>
      <c r="AS51" s="20" t="n">
        <v>0.05</v>
      </c>
      <c r="AT51" s="20" t="n">
        <v>0.333333333333333</v>
      </c>
      <c r="AU51" s="23" t="n">
        <v>0.35</v>
      </c>
      <c r="AV51" s="24" t="n">
        <v>6.1875</v>
      </c>
      <c r="AW51" s="24" t="n">
        <v>2.15079365079365</v>
      </c>
      <c r="AX51" s="24" t="n">
        <v>0.166666666666667</v>
      </c>
      <c r="AY51" s="20" t="n">
        <v>-3.52083333333333</v>
      </c>
      <c r="AZ51" s="20" t="n">
        <v>-3.22916666666667</v>
      </c>
      <c r="BA51" s="20" t="n">
        <v>-6.75</v>
      </c>
      <c r="BB51" s="21" t="n">
        <v>-0.25</v>
      </c>
      <c r="BC51" s="20" t="n">
        <v>5.0625</v>
      </c>
      <c r="BD51" s="11" t="n"/>
    </row>
    <row customFormat="1" r="52" s="30" spans="1:56">
      <c r="A52" s="30" t="s">
        <v>90</v>
      </c>
      <c r="B52" s="19" t="n">
        <v>-3.719194570548466</v>
      </c>
      <c r="C52" s="20" t="n">
        <v>0.2</v>
      </c>
      <c r="D52" s="20" t="n">
        <v>-0.541666666666667</v>
      </c>
      <c r="E52" s="20" t="n">
        <v>-3.95</v>
      </c>
      <c r="F52" s="20" t="n">
        <v>8.6875</v>
      </c>
      <c r="G52" s="20" t="n">
        <v>-6.283730158730159</v>
      </c>
      <c r="H52" s="20" t="n">
        <v>0.222222222222222</v>
      </c>
      <c r="I52" s="20" t="n">
        <v>5.770833333333334</v>
      </c>
      <c r="J52" s="20" t="n">
        <v>5.375</v>
      </c>
      <c r="K52" s="20" t="n">
        <v>11.875</v>
      </c>
      <c r="L52" s="20" t="n">
        <v>-0.5</v>
      </c>
      <c r="M52" s="20" t="n">
        <v>7.1875</v>
      </c>
      <c r="N52" s="11" t="n"/>
      <c r="O52" s="11" t="n"/>
      <c r="P52" s="20" t="n">
        <v>-3.719194570548466</v>
      </c>
      <c r="Q52" s="20" t="n">
        <v>0.2</v>
      </c>
      <c r="R52" s="20" t="n">
        <v>-0.541666666666667</v>
      </c>
      <c r="S52" s="20" t="n">
        <v>3.95</v>
      </c>
      <c r="T52" s="20" t="n">
        <v>-8.6875</v>
      </c>
      <c r="U52" s="20" t="n">
        <v>6.283730158730159</v>
      </c>
      <c r="V52" s="20" t="n">
        <v>-0.2222222222222222</v>
      </c>
      <c r="W52" s="20" t="n">
        <v>-5.77083333333333</v>
      </c>
      <c r="X52" s="20" t="n">
        <v>-5.375</v>
      </c>
      <c r="Y52" s="20" t="n">
        <v>11.875</v>
      </c>
      <c r="Z52" s="21" t="n">
        <v>0.5</v>
      </c>
      <c r="AA52" s="20" t="n">
        <v>-7.1875</v>
      </c>
      <c r="AB52" s="11" t="n"/>
      <c r="AC52" s="11" t="n"/>
      <c r="AD52" s="20" t="n">
        <v>3.719194570548466</v>
      </c>
      <c r="AE52" s="20" t="n">
        <v>0.2</v>
      </c>
      <c r="AF52" s="20" t="n">
        <v>0.541666666666667</v>
      </c>
      <c r="AG52" s="22" t="n">
        <v>3.95</v>
      </c>
      <c r="AH52" s="21" t="n">
        <v>-8.6875</v>
      </c>
      <c r="AI52" s="22" t="n">
        <v>-6.283730158730159</v>
      </c>
      <c r="AJ52" s="21" t="n">
        <v>-0.2222222222222222</v>
      </c>
      <c r="AK52" s="20" t="n">
        <v>5.770833333333334</v>
      </c>
      <c r="AL52" s="20" t="n">
        <v>5.375</v>
      </c>
      <c r="AM52" s="20" t="n">
        <v>11.875</v>
      </c>
      <c r="AN52" s="21" t="n">
        <v>-0.5</v>
      </c>
      <c r="AO52" s="20" t="n">
        <v>-7.1875</v>
      </c>
      <c r="AP52" s="11" t="n"/>
      <c r="AQ52" s="11" t="n"/>
      <c r="AR52" s="20" t="n">
        <v>3.719194570548466</v>
      </c>
      <c r="AS52" s="20" t="n">
        <v>0.2</v>
      </c>
      <c r="AT52" s="20" t="n">
        <v>0.541666666666667</v>
      </c>
      <c r="AU52" s="23" t="n">
        <v>-3.95</v>
      </c>
      <c r="AV52" s="24" t="n">
        <v>8.6875</v>
      </c>
      <c r="AW52" s="24" t="n">
        <v>6.283730158730159</v>
      </c>
      <c r="AX52" s="24" t="n">
        <v>0.222222222222222</v>
      </c>
      <c r="AY52" s="20" t="n">
        <v>-5.77083333333333</v>
      </c>
      <c r="AZ52" s="20" t="n">
        <v>-5.375</v>
      </c>
      <c r="BA52" s="20" t="n">
        <v>-11.875</v>
      </c>
      <c r="BB52" s="21" t="n">
        <v>-0.5</v>
      </c>
      <c r="BC52" s="20" t="n">
        <v>7.1875</v>
      </c>
      <c r="BD52" s="11" t="n"/>
    </row>
    <row customFormat="1" r="53" s="30" spans="1:56">
      <c r="A53" s="30" t="s">
        <v>91</v>
      </c>
      <c r="B53" s="19" t="n">
        <v>-0.968046373145552</v>
      </c>
      <c r="C53" s="20" t="n">
        <v>0</v>
      </c>
      <c r="D53" s="20" t="n">
        <v>-0.25</v>
      </c>
      <c r="E53" s="20" t="n">
        <v>1.775</v>
      </c>
      <c r="F53" s="20" t="n">
        <v>5.5</v>
      </c>
      <c r="G53" s="20" t="n">
        <v>0.192460317460318</v>
      </c>
      <c r="H53" s="20" t="n">
        <v>0</v>
      </c>
      <c r="I53" s="20" t="n">
        <v>2.6875</v>
      </c>
      <c r="J53" s="20" t="n">
        <v>2.416666666666667</v>
      </c>
      <c r="K53" s="20" t="n">
        <v>5.625</v>
      </c>
      <c r="L53" s="20" t="n">
        <v>0</v>
      </c>
      <c r="M53" s="20" t="n">
        <v>5.4375</v>
      </c>
      <c r="N53" s="11" t="n"/>
      <c r="O53" s="11" t="n"/>
      <c r="P53" s="20" t="n">
        <v>-0.968046373145552</v>
      </c>
      <c r="Q53" s="20" t="n">
        <v>0</v>
      </c>
      <c r="R53" s="20" t="n">
        <v>-0.25</v>
      </c>
      <c r="S53" s="20" t="n">
        <v>-1.775</v>
      </c>
      <c r="T53" s="20" t="n">
        <v>-5.5</v>
      </c>
      <c r="U53" s="20" t="n">
        <v>-0.192460317460318</v>
      </c>
      <c r="V53" s="20" t="n">
        <v>0</v>
      </c>
      <c r="W53" s="20" t="n">
        <v>-2.6875</v>
      </c>
      <c r="X53" s="20" t="n">
        <v>-2.41666666666667</v>
      </c>
      <c r="Y53" s="20" t="n">
        <v>5.625</v>
      </c>
      <c r="Z53" s="21" t="n">
        <v>0</v>
      </c>
      <c r="AA53" s="20" t="n">
        <v>-5.4375</v>
      </c>
      <c r="AB53" s="11" t="n"/>
      <c r="AC53" s="11" t="n"/>
      <c r="AD53" s="20" t="n">
        <v>0.968046373145552</v>
      </c>
      <c r="AE53" s="20" t="n">
        <v>0</v>
      </c>
      <c r="AF53" s="20" t="n">
        <v>0.25</v>
      </c>
      <c r="AG53" s="22" t="n">
        <v>-1.775</v>
      </c>
      <c r="AH53" s="21" t="n">
        <v>-5.5</v>
      </c>
      <c r="AI53" s="22" t="n">
        <v>0.192460317460318</v>
      </c>
      <c r="AJ53" s="21" t="n">
        <v>0</v>
      </c>
      <c r="AK53" s="20" t="n">
        <v>2.6875</v>
      </c>
      <c r="AL53" s="20" t="n">
        <v>2.416666666666667</v>
      </c>
      <c r="AM53" s="20" t="n">
        <v>5.625</v>
      </c>
      <c r="AN53" s="21" t="n">
        <v>0</v>
      </c>
      <c r="AO53" s="20" t="n">
        <v>-5.4375</v>
      </c>
      <c r="AP53" s="11" t="n"/>
      <c r="AQ53" s="11" t="n"/>
      <c r="AR53" s="20" t="n">
        <v>0.968046373145552</v>
      </c>
      <c r="AS53" s="20" t="n">
        <v>0</v>
      </c>
      <c r="AT53" s="20" t="n">
        <v>0.25</v>
      </c>
      <c r="AU53" s="23" t="n">
        <v>1.775</v>
      </c>
      <c r="AV53" s="24" t="n">
        <v>5.5</v>
      </c>
      <c r="AW53" s="24" t="n">
        <v>-0.192460317460318</v>
      </c>
      <c r="AX53" s="24" t="n">
        <v>0</v>
      </c>
      <c r="AY53" s="20" t="n">
        <v>-2.6875</v>
      </c>
      <c r="AZ53" s="20" t="n">
        <v>-2.41666666666667</v>
      </c>
      <c r="BA53" s="20" t="n">
        <v>-5.625</v>
      </c>
      <c r="BB53" s="21" t="n">
        <v>0</v>
      </c>
      <c r="BC53" s="20" t="n">
        <v>5.4375</v>
      </c>
      <c r="BD53" s="11" t="n"/>
    </row>
    <row customFormat="1" r="54" s="30" spans="1:56">
      <c r="A54" s="30" t="s">
        <v>92</v>
      </c>
      <c r="B54" s="19" t="n">
        <v>0.6028907951521492</v>
      </c>
      <c r="C54" s="20" t="n">
        <v>1.8</v>
      </c>
      <c r="D54" s="20" t="n">
        <v>2.54166666666667</v>
      </c>
      <c r="E54" s="20" t="n">
        <v>1.875</v>
      </c>
      <c r="F54" s="20" t="n">
        <v>6.3125</v>
      </c>
      <c r="G54" s="20" t="n">
        <v>1.58730158730159</v>
      </c>
      <c r="H54" s="20" t="n">
        <v>-0.111111111111111</v>
      </c>
      <c r="I54" s="20" t="n">
        <v>-3.0625</v>
      </c>
      <c r="J54" s="20" t="n">
        <v>-3.458333333333333</v>
      </c>
      <c r="K54" s="20" t="n">
        <v>-6.375</v>
      </c>
      <c r="L54" s="20" t="n">
        <v>0.25</v>
      </c>
      <c r="M54" s="20" t="n">
        <v>5.75</v>
      </c>
      <c r="N54" s="11" t="n"/>
      <c r="O54" s="11" t="n"/>
      <c r="P54" s="20" t="n">
        <v>0.6028907951521492</v>
      </c>
      <c r="Q54" s="20" t="n">
        <v>1.8</v>
      </c>
      <c r="R54" s="20" t="n">
        <v>2.54166666666667</v>
      </c>
      <c r="S54" s="20" t="n">
        <v>-1.875</v>
      </c>
      <c r="T54" s="20" t="n">
        <v>-6.3125</v>
      </c>
      <c r="U54" s="20" t="n">
        <v>-1.58730158730159</v>
      </c>
      <c r="V54" s="20" t="n">
        <v>-0.1111111111111111</v>
      </c>
      <c r="W54" s="20" t="n">
        <v>3.0625</v>
      </c>
      <c r="X54" s="20" t="n">
        <v>3.45833333333333</v>
      </c>
      <c r="Y54" s="20" t="n">
        <v>-6.375</v>
      </c>
      <c r="Z54" s="21" t="n">
        <v>-0.25</v>
      </c>
      <c r="AA54" s="20" t="n">
        <v>-5.75</v>
      </c>
      <c r="AB54" s="11" t="n"/>
      <c r="AC54" s="11" t="n"/>
      <c r="AD54" s="20" t="n">
        <v>-0.6028907951521493</v>
      </c>
      <c r="AE54" s="20" t="n">
        <v>1.8</v>
      </c>
      <c r="AF54" s="20" t="n">
        <v>-2.54166666666667</v>
      </c>
      <c r="AG54" s="22" t="n">
        <v>-1.875</v>
      </c>
      <c r="AH54" s="21" t="n">
        <v>-6.3125</v>
      </c>
      <c r="AI54" s="22" t="n">
        <v>1.58730158730159</v>
      </c>
      <c r="AJ54" s="21" t="n">
        <v>-0.1111111111111111</v>
      </c>
      <c r="AK54" s="20" t="n">
        <v>-3.0625</v>
      </c>
      <c r="AL54" s="20" t="n">
        <v>-3.458333333333333</v>
      </c>
      <c r="AM54" s="20" t="n">
        <v>-6.375</v>
      </c>
      <c r="AN54" s="21" t="n">
        <v>0.25</v>
      </c>
      <c r="AO54" s="20" t="n">
        <v>-5.75</v>
      </c>
      <c r="AP54" s="11" t="n"/>
      <c r="AQ54" s="11" t="n"/>
      <c r="AR54" s="20" t="n">
        <v>-0.6028907951521493</v>
      </c>
      <c r="AS54" s="20" t="n">
        <v>1.8</v>
      </c>
      <c r="AT54" s="20" t="n">
        <v>-2.54166666666667</v>
      </c>
      <c r="AU54" s="23" t="n">
        <v>1.875</v>
      </c>
      <c r="AV54" s="24" t="n">
        <v>6.3125</v>
      </c>
      <c r="AW54" s="24" t="n">
        <v>-1.58730158730159</v>
      </c>
      <c r="AX54" s="24" t="n">
        <v>-0.111111111111111</v>
      </c>
      <c r="AY54" s="20" t="n">
        <v>3.0625</v>
      </c>
      <c r="AZ54" s="20" t="n">
        <v>3.45833333333333</v>
      </c>
      <c r="BA54" s="20" t="n">
        <v>6.375</v>
      </c>
      <c r="BB54" s="21" t="n">
        <v>0.25</v>
      </c>
      <c r="BC54" s="20" t="n">
        <v>5.75</v>
      </c>
      <c r="BD54" s="11" t="n"/>
    </row>
    <row customFormat="1" r="55" s="30" spans="1:56">
      <c r="A55" s="30" t="s">
        <v>93</v>
      </c>
      <c r="B55" s="19" t="n">
        <v>-1.564957810551293</v>
      </c>
      <c r="C55" s="20" t="n">
        <v>-0.25</v>
      </c>
      <c r="D55" s="20" t="n">
        <v>-2.58333333333333</v>
      </c>
      <c r="E55" s="20" t="n">
        <v>-3.725</v>
      </c>
      <c r="F55" s="20" t="n">
        <v>-6.0625</v>
      </c>
      <c r="G55" s="20" t="n">
        <v>-0.950396825396826</v>
      </c>
      <c r="H55" s="20" t="n">
        <v>0.0555555555555556</v>
      </c>
      <c r="I55" s="20" t="n">
        <v>2.854166666666667</v>
      </c>
      <c r="J55" s="20" t="n">
        <v>3.1875</v>
      </c>
      <c r="K55" s="20" t="n">
        <v>5.125</v>
      </c>
      <c r="L55" s="20" t="n">
        <v>0.25</v>
      </c>
      <c r="M55" s="20" t="n">
        <v>-6.3125</v>
      </c>
      <c r="N55" s="11" t="n"/>
      <c r="O55" s="11" t="n"/>
      <c r="P55" s="20" t="n">
        <v>-1.564957810551293</v>
      </c>
      <c r="Q55" s="20" t="n">
        <v>-0.25</v>
      </c>
      <c r="R55" s="20" t="n">
        <v>-2.58333333333333</v>
      </c>
      <c r="S55" s="20" t="n">
        <v>3.725</v>
      </c>
      <c r="T55" s="20" t="n">
        <v>6.0625</v>
      </c>
      <c r="U55" s="20" t="n">
        <v>0.950396825396826</v>
      </c>
      <c r="V55" s="20" t="n">
        <v>-0.05555555555555556</v>
      </c>
      <c r="W55" s="20" t="n">
        <v>-2.85416666666667</v>
      </c>
      <c r="X55" s="20" t="n">
        <v>-3.1875</v>
      </c>
      <c r="Y55" s="20" t="n">
        <v>5.125</v>
      </c>
      <c r="Z55" s="21" t="n">
        <v>-0.25</v>
      </c>
      <c r="AA55" s="20" t="n">
        <v>6.3125</v>
      </c>
      <c r="AB55" s="11" t="n"/>
      <c r="AC55" s="11" t="n"/>
      <c r="AD55" s="20" t="n">
        <v>1.564957810551293</v>
      </c>
      <c r="AE55" s="20" t="n">
        <v>-0.25</v>
      </c>
      <c r="AF55" s="20" t="n">
        <v>2.58333333333333</v>
      </c>
      <c r="AG55" s="22" t="n">
        <v>3.725</v>
      </c>
      <c r="AH55" s="21" t="n">
        <v>6.0625</v>
      </c>
      <c r="AI55" s="22" t="n">
        <v>-0.950396825396826</v>
      </c>
      <c r="AJ55" s="21" t="n">
        <v>-0.05555555555555556</v>
      </c>
      <c r="AK55" s="20" t="n">
        <v>2.854166666666667</v>
      </c>
      <c r="AL55" s="20" t="n">
        <v>3.1875</v>
      </c>
      <c r="AM55" s="20" t="n">
        <v>5.125</v>
      </c>
      <c r="AN55" s="21" t="n">
        <v>0.25</v>
      </c>
      <c r="AO55" s="20" t="n">
        <v>6.3125</v>
      </c>
      <c r="AP55" s="11" t="n"/>
      <c r="AQ55" s="11" t="n"/>
      <c r="AR55" s="20" t="n">
        <v>1.564957810551293</v>
      </c>
      <c r="AS55" s="20" t="n">
        <v>-0.25</v>
      </c>
      <c r="AT55" s="20" t="n">
        <v>2.58333333333333</v>
      </c>
      <c r="AU55" s="23" t="n">
        <v>-3.725</v>
      </c>
      <c r="AV55" s="24" t="n">
        <v>-6.0625</v>
      </c>
      <c r="AW55" s="24" t="n">
        <v>0.950396825396826</v>
      </c>
      <c r="AX55" s="24" t="n">
        <v>0.0555555555555556</v>
      </c>
      <c r="AY55" s="20" t="n">
        <v>-2.85416666666667</v>
      </c>
      <c r="AZ55" s="20" t="n">
        <v>-3.1875</v>
      </c>
      <c r="BA55" s="20" t="n">
        <v>-5.125</v>
      </c>
      <c r="BB55" s="21" t="n">
        <v>0.25</v>
      </c>
      <c r="BC55" s="20" t="n">
        <v>-6.3125</v>
      </c>
      <c r="BD55" s="11" t="n"/>
    </row>
    <row customFormat="1" r="56" s="30" spans="1:56">
      <c r="A56" s="30" t="s">
        <v>94</v>
      </c>
      <c r="B56" s="19" t="n">
        <v>-2.140201304381294</v>
      </c>
      <c r="C56" s="20" t="n">
        <v>0</v>
      </c>
      <c r="D56" s="20" t="n">
        <v>-3.08333333333333</v>
      </c>
      <c r="E56" s="20" t="n">
        <v>-0.175</v>
      </c>
      <c r="F56" s="20" t="n">
        <v>-5.75</v>
      </c>
      <c r="G56" s="20" t="n">
        <v>2.36904761904762</v>
      </c>
      <c r="H56" s="20" t="n">
        <v>0.111111111111111</v>
      </c>
      <c r="I56" s="20" t="n">
        <v>3.625</v>
      </c>
      <c r="J56" s="20" t="n">
        <v>3.958333333333333</v>
      </c>
      <c r="K56" s="20" t="n">
        <v>6.625</v>
      </c>
      <c r="L56" s="20" t="n">
        <v>0</v>
      </c>
      <c r="M56" s="20" t="n">
        <v>-5.5</v>
      </c>
      <c r="N56" s="11" t="n"/>
      <c r="O56" s="11" t="n"/>
      <c r="P56" s="20" t="n">
        <v>-2.140201304381294</v>
      </c>
      <c r="Q56" s="20" t="n">
        <v>0</v>
      </c>
      <c r="R56" s="20" t="n">
        <v>-3.08333333333333</v>
      </c>
      <c r="S56" s="20" t="n">
        <v>0.175</v>
      </c>
      <c r="T56" s="20" t="n">
        <v>5.75</v>
      </c>
      <c r="U56" s="20" t="n">
        <v>-2.36904761904762</v>
      </c>
      <c r="V56" s="20" t="n">
        <v>-0.1111111111111111</v>
      </c>
      <c r="W56" s="20" t="n">
        <v>-3.625</v>
      </c>
      <c r="X56" s="20" t="n">
        <v>-3.95833333333333</v>
      </c>
      <c r="Y56" s="20" t="n">
        <v>6.625</v>
      </c>
      <c r="Z56" s="21" t="n">
        <v>0</v>
      </c>
      <c r="AA56" s="20" t="n">
        <v>5.5</v>
      </c>
      <c r="AB56" s="11" t="n"/>
      <c r="AC56" s="11" t="n"/>
      <c r="AD56" s="20" t="n">
        <v>2.140201304381294</v>
      </c>
      <c r="AE56" s="20" t="n">
        <v>0</v>
      </c>
      <c r="AF56" s="20" t="n">
        <v>3.08333333333333</v>
      </c>
      <c r="AG56" s="22" t="n">
        <v>0.175</v>
      </c>
      <c r="AH56" s="21" t="n">
        <v>5.75</v>
      </c>
      <c r="AI56" s="22" t="n">
        <v>2.36904761904762</v>
      </c>
      <c r="AJ56" s="21" t="n">
        <v>-0.1111111111111111</v>
      </c>
      <c r="AK56" s="20" t="n">
        <v>3.625</v>
      </c>
      <c r="AL56" s="20" t="n">
        <v>3.958333333333333</v>
      </c>
      <c r="AM56" s="20" t="n">
        <v>6.625</v>
      </c>
      <c r="AN56" s="21" t="n">
        <v>0</v>
      </c>
      <c r="AO56" s="20" t="n">
        <v>5.5</v>
      </c>
      <c r="AP56" s="11" t="n"/>
      <c r="AQ56" s="11" t="n"/>
      <c r="AR56" s="20" t="n">
        <v>2.140201304381294</v>
      </c>
      <c r="AS56" s="20" t="n">
        <v>0</v>
      </c>
      <c r="AT56" s="20" t="n">
        <v>3.08333333333333</v>
      </c>
      <c r="AU56" s="23" t="n">
        <v>-0.175</v>
      </c>
      <c r="AV56" s="24" t="n">
        <v>-5.75</v>
      </c>
      <c r="AW56" s="24" t="n">
        <v>-2.36904761904762</v>
      </c>
      <c r="AX56" s="24" t="n">
        <v>0.111111111111111</v>
      </c>
      <c r="AY56" s="20" t="n">
        <v>-3.625</v>
      </c>
      <c r="AZ56" s="20" t="n">
        <v>-3.95833333333333</v>
      </c>
      <c r="BA56" s="20" t="n">
        <v>-6.625</v>
      </c>
      <c r="BB56" s="21" t="n">
        <v>0</v>
      </c>
      <c r="BC56" s="20" t="n">
        <v>-5.5</v>
      </c>
      <c r="BD56" s="11" t="n"/>
    </row>
    <row customFormat="1" r="57" s="30" spans="1:56">
      <c r="A57" s="30" t="s">
        <v>95</v>
      </c>
      <c r="B57" s="19" t="n">
        <v>-3.305474732774285</v>
      </c>
      <c r="C57" s="20" t="n">
        <v>0.55</v>
      </c>
      <c r="D57" s="20" t="n">
        <v>-5.125</v>
      </c>
      <c r="E57" s="20" t="n">
        <v>4.05</v>
      </c>
      <c r="F57" s="20" t="n">
        <v>-9</v>
      </c>
      <c r="G57" s="20" t="n">
        <v>6.40277777777778</v>
      </c>
      <c r="H57" s="20" t="n">
        <v>0.111111111111111</v>
      </c>
      <c r="I57" s="20" t="n">
        <v>6.041666666666666</v>
      </c>
      <c r="J57" s="20" t="n">
        <v>6.625</v>
      </c>
      <c r="K57" s="20" t="n">
        <v>12.625</v>
      </c>
      <c r="L57" s="20" t="n">
        <v>0.25</v>
      </c>
      <c r="M57" s="20" t="n">
        <v>-8</v>
      </c>
      <c r="N57" s="11" t="n"/>
      <c r="O57" s="11" t="n"/>
      <c r="P57" s="20" t="n">
        <v>-3.305474732774285</v>
      </c>
      <c r="Q57" s="20" t="n">
        <v>0.55</v>
      </c>
      <c r="R57" s="20" t="n">
        <v>-5.125</v>
      </c>
      <c r="S57" s="20" t="n">
        <v>-4.05</v>
      </c>
      <c r="T57" s="20" t="n">
        <v>9</v>
      </c>
      <c r="U57" s="20" t="n">
        <v>-6.40277777777778</v>
      </c>
      <c r="V57" s="20" t="n">
        <v>0.1111111111111111</v>
      </c>
      <c r="W57" s="20" t="n">
        <v>-6.04166666666667</v>
      </c>
      <c r="X57" s="20" t="n">
        <v>-6.625</v>
      </c>
      <c r="Y57" s="20" t="n">
        <v>12.625</v>
      </c>
      <c r="Z57" s="21" t="n">
        <v>-0.25</v>
      </c>
      <c r="AA57" s="20" t="n">
        <v>8</v>
      </c>
      <c r="AB57" s="11" t="n"/>
      <c r="AC57" s="11" t="n"/>
      <c r="AD57" s="20" t="n">
        <v>3.305474732774285</v>
      </c>
      <c r="AE57" s="20" t="n">
        <v>0.55</v>
      </c>
      <c r="AF57" s="20" t="n">
        <v>5.125</v>
      </c>
      <c r="AG57" s="22" t="n">
        <v>-4.05</v>
      </c>
      <c r="AH57" s="21" t="n">
        <v>9</v>
      </c>
      <c r="AI57" s="22" t="n">
        <v>6.40277777777778</v>
      </c>
      <c r="AJ57" s="21" t="n">
        <v>0.1111111111111111</v>
      </c>
      <c r="AK57" s="20" t="n">
        <v>6.041666666666666</v>
      </c>
      <c r="AL57" s="20" t="n">
        <v>6.625</v>
      </c>
      <c r="AM57" s="20" t="n">
        <v>12.625</v>
      </c>
      <c r="AN57" s="21" t="n">
        <v>0.25</v>
      </c>
      <c r="AO57" s="20" t="n">
        <v>8</v>
      </c>
      <c r="AP57" s="11" t="n"/>
      <c r="AQ57" s="11" t="n"/>
      <c r="AR57" s="20" t="n">
        <v>3.305474732774285</v>
      </c>
      <c r="AS57" s="20" t="n">
        <v>0.55</v>
      </c>
      <c r="AT57" s="20" t="n">
        <v>5.125</v>
      </c>
      <c r="AU57" s="23" t="n">
        <v>4.05</v>
      </c>
      <c r="AV57" s="24" t="n">
        <v>-9</v>
      </c>
      <c r="AW57" s="24" t="n">
        <v>-6.40277777777778</v>
      </c>
      <c r="AX57" s="24" t="n">
        <v>0.111111111111111</v>
      </c>
      <c r="AY57" s="20" t="n">
        <v>-6.04166666666667</v>
      </c>
      <c r="AZ57" s="20" t="n">
        <v>-6.625</v>
      </c>
      <c r="BA57" s="20" t="n">
        <v>-12.625</v>
      </c>
      <c r="BB57" s="21" t="n">
        <v>0.25</v>
      </c>
      <c r="BC57" s="20" t="n">
        <v>-8</v>
      </c>
      <c r="BD57" s="11" t="n"/>
    </row>
    <row customFormat="1" r="58" s="30" spans="1:56">
      <c r="A58" s="30" t="s">
        <v>96</v>
      </c>
      <c r="B58" s="19" t="n">
        <v>-0.8969445957292941</v>
      </c>
      <c r="C58" s="20" t="n">
        <v>0.05</v>
      </c>
      <c r="D58" s="20" t="n">
        <v>-1.83333333333333</v>
      </c>
      <c r="E58" s="20" t="n">
        <v>0.075</v>
      </c>
      <c r="F58" s="20" t="n">
        <v>-4.25</v>
      </c>
      <c r="G58" s="20" t="n">
        <v>1.20634920634921</v>
      </c>
      <c r="H58" s="20" t="n">
        <v>0.0555555555555556</v>
      </c>
      <c r="I58" s="20" t="n">
        <v>2.145833333333333</v>
      </c>
      <c r="J58" s="20" t="n">
        <v>2.354166666666667</v>
      </c>
      <c r="K58" s="20" t="n">
        <v>5</v>
      </c>
      <c r="L58" s="20" t="n">
        <v>0</v>
      </c>
      <c r="M58" s="20" t="n">
        <v>-4.0625</v>
      </c>
      <c r="N58" s="11" t="n"/>
      <c r="O58" s="11" t="n"/>
      <c r="P58" s="20" t="n">
        <v>-0.8969445957292941</v>
      </c>
      <c r="Q58" s="20" t="n">
        <v>0.05</v>
      </c>
      <c r="R58" s="20" t="n">
        <v>-1.83333333333333</v>
      </c>
      <c r="S58" s="20" t="n">
        <v>-0.075</v>
      </c>
      <c r="T58" s="20" t="n">
        <v>4.25</v>
      </c>
      <c r="U58" s="20" t="n">
        <v>-1.20634920634921</v>
      </c>
      <c r="V58" s="20" t="n">
        <v>-0.05555555555555556</v>
      </c>
      <c r="W58" s="20" t="n">
        <v>-2.14583333333333</v>
      </c>
      <c r="X58" s="20" t="n">
        <v>-2.35416666666667</v>
      </c>
      <c r="Y58" s="20" t="n">
        <v>5</v>
      </c>
      <c r="Z58" s="21" t="n">
        <v>0</v>
      </c>
      <c r="AA58" s="20" t="n">
        <v>4.0625</v>
      </c>
      <c r="AB58" s="11" t="n"/>
      <c r="AC58" s="11" t="n"/>
      <c r="AD58" s="20" t="n">
        <v>0.8969445957292941</v>
      </c>
      <c r="AE58" s="20" t="n">
        <v>0.05</v>
      </c>
      <c r="AF58" s="20" t="n">
        <v>1.83333333333333</v>
      </c>
      <c r="AG58" s="22" t="n">
        <v>-0.075</v>
      </c>
      <c r="AH58" s="21" t="n">
        <v>4.25</v>
      </c>
      <c r="AI58" s="22" t="n">
        <v>1.20634920634921</v>
      </c>
      <c r="AJ58" s="21" t="n">
        <v>-0.05555555555555556</v>
      </c>
      <c r="AK58" s="20" t="n">
        <v>2.145833333333333</v>
      </c>
      <c r="AL58" s="20" t="n">
        <v>2.354166666666667</v>
      </c>
      <c r="AM58" s="20" t="n">
        <v>5</v>
      </c>
      <c r="AN58" s="21" t="n">
        <v>0</v>
      </c>
      <c r="AO58" s="20" t="n">
        <v>4.0625</v>
      </c>
      <c r="AP58" s="11" t="n"/>
      <c r="AQ58" s="11" t="n"/>
      <c r="AR58" s="20" t="n">
        <v>0.8969445957292941</v>
      </c>
      <c r="AS58" s="20" t="n">
        <v>0.05</v>
      </c>
      <c r="AT58" s="20" t="n">
        <v>1.83333333333333</v>
      </c>
      <c r="AU58" s="23" t="n">
        <v>0.075</v>
      </c>
      <c r="AV58" s="24" t="n">
        <v>-4.25</v>
      </c>
      <c r="AW58" s="24" t="n">
        <v>-1.20634920634921</v>
      </c>
      <c r="AX58" s="24" t="n">
        <v>0.0555555555555556</v>
      </c>
      <c r="AY58" s="20" t="n">
        <v>-2.14583333333333</v>
      </c>
      <c r="AZ58" s="20" t="n">
        <v>-2.35416666666667</v>
      </c>
      <c r="BA58" s="20" t="n">
        <v>-5</v>
      </c>
      <c r="BB58" s="21" t="n">
        <v>0</v>
      </c>
      <c r="BC58" s="20" t="n">
        <v>-4.0625</v>
      </c>
      <c r="BD58" s="11" t="n"/>
    </row>
    <row customFormat="1" r="59" s="30" spans="1:56">
      <c r="A59" s="30" t="s">
        <v>97</v>
      </c>
      <c r="B59" s="19" t="n">
        <v>-0.658997466420572</v>
      </c>
      <c r="C59" s="20" t="n">
        <v>1.05</v>
      </c>
      <c r="D59" s="20" t="n">
        <v>-1.66666666666667</v>
      </c>
      <c r="E59" s="20" t="n">
        <v>-1.575</v>
      </c>
      <c r="F59" s="20" t="n">
        <v>-4.0625</v>
      </c>
      <c r="G59" s="20" t="n">
        <v>1.28968253968254</v>
      </c>
      <c r="H59" s="20" t="n">
        <v>0.0555555555555556</v>
      </c>
      <c r="I59" s="20" t="n">
        <v>-1.854166666666667</v>
      </c>
      <c r="J59" s="20" t="n">
        <v>-2.020833333333333</v>
      </c>
      <c r="K59" s="20" t="n">
        <v>-4.5</v>
      </c>
      <c r="L59" s="20" t="n">
        <v>0.25</v>
      </c>
      <c r="M59" s="20" t="n">
        <v>4.0625</v>
      </c>
      <c r="N59" s="11" t="n"/>
      <c r="O59" s="11" t="n"/>
      <c r="P59" s="20" t="n">
        <v>-0.658997466420572</v>
      </c>
      <c r="Q59" s="20" t="n">
        <v>1.05</v>
      </c>
      <c r="R59" s="20" t="n">
        <v>-1.66666666666667</v>
      </c>
      <c r="S59" s="20" t="n">
        <v>1.575</v>
      </c>
      <c r="T59" s="20" t="n">
        <v>4.0625</v>
      </c>
      <c r="U59" s="20" t="n">
        <v>-1.28968253968254</v>
      </c>
      <c r="V59" s="20" t="n">
        <v>-0.05555555555555556</v>
      </c>
      <c r="W59" s="20" t="n">
        <v>1.85416666666667</v>
      </c>
      <c r="X59" s="20" t="n">
        <v>2.02083333333333</v>
      </c>
      <c r="Y59" s="20" t="n">
        <v>-4.5</v>
      </c>
      <c r="Z59" s="21" t="n">
        <v>-0.25</v>
      </c>
      <c r="AA59" s="20" t="n">
        <v>-4.0625</v>
      </c>
      <c r="AB59" s="11" t="n"/>
      <c r="AC59" s="11" t="n"/>
      <c r="AD59" s="20" t="n">
        <v>0.658997466420572</v>
      </c>
      <c r="AE59" s="20" t="n">
        <v>1.05</v>
      </c>
      <c r="AF59" s="20" t="n">
        <v>1.66666666666667</v>
      </c>
      <c r="AG59" s="22" t="n">
        <v>1.575</v>
      </c>
      <c r="AH59" s="21" t="n">
        <v>4.0625</v>
      </c>
      <c r="AI59" s="22" t="n">
        <v>1.28968253968254</v>
      </c>
      <c r="AJ59" s="21" t="n">
        <v>-0.05555555555555556</v>
      </c>
      <c r="AK59" s="20" t="n">
        <v>-1.854166666666667</v>
      </c>
      <c r="AL59" s="20" t="n">
        <v>-2.020833333333333</v>
      </c>
      <c r="AM59" s="20" t="n">
        <v>-4.5</v>
      </c>
      <c r="AN59" s="21" t="n">
        <v>0.25</v>
      </c>
      <c r="AO59" s="20" t="n">
        <v>-4.0625</v>
      </c>
      <c r="AP59" s="11" t="n"/>
      <c r="AQ59" s="11" t="n"/>
      <c r="AR59" s="20" t="n">
        <v>0.658997466420572</v>
      </c>
      <c r="AS59" s="20" t="n">
        <v>1.05</v>
      </c>
      <c r="AT59" s="20" t="n">
        <v>1.66666666666667</v>
      </c>
      <c r="AU59" s="23" t="n">
        <v>-1.575</v>
      </c>
      <c r="AV59" s="24" t="n">
        <v>-4.0625</v>
      </c>
      <c r="AW59" s="24" t="n">
        <v>-1.28968253968254</v>
      </c>
      <c r="AX59" s="24" t="n">
        <v>0.0555555555555556</v>
      </c>
      <c r="AY59" s="20" t="n">
        <v>1.85416666666667</v>
      </c>
      <c r="AZ59" s="20" t="n">
        <v>2.02083333333333</v>
      </c>
      <c r="BA59" s="20" t="n">
        <v>4.5</v>
      </c>
      <c r="BB59" s="21" t="n">
        <v>0.25</v>
      </c>
      <c r="BC59" s="20" t="n">
        <v>4.0625</v>
      </c>
      <c r="BD59" s="11" t="n"/>
    </row>
    <row customFormat="1" r="60" s="30" spans="1:56">
      <c r="A60" s="30" t="s">
        <v>98</v>
      </c>
      <c r="B60" s="19" t="n">
        <v>2.924058893974013</v>
      </c>
      <c r="C60" s="20" t="n">
        <v>-0.05</v>
      </c>
      <c r="D60" s="20" t="n">
        <v>3.04166666666667</v>
      </c>
      <c r="E60" s="20" t="n">
        <v>4.675</v>
      </c>
      <c r="F60" s="20" t="n">
        <v>5.625</v>
      </c>
      <c r="G60" s="20" t="n">
        <v>-0.492063492063492</v>
      </c>
      <c r="H60" s="20" t="n">
        <v>0.0555555555555556</v>
      </c>
      <c r="I60" s="20" t="n">
        <v>3.145833333333333</v>
      </c>
      <c r="J60" s="20" t="n">
        <v>3.333333333333333</v>
      </c>
      <c r="K60" s="20" t="n">
        <v>6.625</v>
      </c>
      <c r="L60" s="20" t="n">
        <v>-0.25</v>
      </c>
      <c r="M60" s="20" t="n">
        <v>-5.6875</v>
      </c>
      <c r="N60" s="11" t="n"/>
      <c r="O60" s="11" t="n"/>
      <c r="P60" s="20" t="n">
        <v>2.924058893974013</v>
      </c>
      <c r="Q60" s="20" t="n">
        <v>-0.05</v>
      </c>
      <c r="R60" s="20" t="n">
        <v>3.04166666666667</v>
      </c>
      <c r="S60" s="20" t="n">
        <v>-4.675</v>
      </c>
      <c r="T60" s="20" t="n">
        <v>-5.625</v>
      </c>
      <c r="U60" s="20" t="n">
        <v>0.492063492063492</v>
      </c>
      <c r="V60" s="20" t="n">
        <v>0.05555555555555556</v>
      </c>
      <c r="W60" s="20" t="n">
        <v>-3.14583333333333</v>
      </c>
      <c r="X60" s="20" t="n">
        <v>-3.33333333333333</v>
      </c>
      <c r="Y60" s="20" t="n">
        <v>6.625</v>
      </c>
      <c r="Z60" s="21" t="n">
        <v>0.25</v>
      </c>
      <c r="AA60" s="20" t="n">
        <v>5.6875</v>
      </c>
      <c r="AB60" s="11" t="n"/>
      <c r="AC60" s="11" t="n"/>
      <c r="AD60" s="20" t="n">
        <v>-2.924058893974014</v>
      </c>
      <c r="AE60" s="20" t="n">
        <v>-0.05</v>
      </c>
      <c r="AF60" s="20" t="n">
        <v>-3.04166666666667</v>
      </c>
      <c r="AG60" s="22" t="n">
        <v>-4.675</v>
      </c>
      <c r="AH60" s="21" t="n">
        <v>-5.625</v>
      </c>
      <c r="AI60" s="22" t="n">
        <v>-0.492063492063492</v>
      </c>
      <c r="AJ60" s="21" t="n">
        <v>0.05555555555555556</v>
      </c>
      <c r="AK60" s="20" t="n">
        <v>3.145833333333333</v>
      </c>
      <c r="AL60" s="20" t="n">
        <v>3.333333333333333</v>
      </c>
      <c r="AM60" s="20" t="n">
        <v>6.625</v>
      </c>
      <c r="AN60" s="21" t="n">
        <v>-0.25</v>
      </c>
      <c r="AO60" s="20" t="n">
        <v>5.6875</v>
      </c>
      <c r="AP60" s="11" t="n"/>
      <c r="AQ60" s="11" t="n"/>
      <c r="AR60" s="20" t="n">
        <v>-2.924058893974014</v>
      </c>
      <c r="AS60" s="20" t="n">
        <v>-0.05</v>
      </c>
      <c r="AT60" s="20" t="n">
        <v>-3.04166666666667</v>
      </c>
      <c r="AU60" s="23" t="n">
        <v>4.675</v>
      </c>
      <c r="AV60" s="24" t="n">
        <v>5.625</v>
      </c>
      <c r="AW60" s="24" t="n">
        <v>0.492063492063492</v>
      </c>
      <c r="AX60" s="24" t="n">
        <v>0.0555555555555556</v>
      </c>
      <c r="AY60" s="20" t="n">
        <v>-3.14583333333333</v>
      </c>
      <c r="AZ60" s="20" t="n">
        <v>-3.33333333333333</v>
      </c>
      <c r="BA60" s="20" t="n">
        <v>-6.625</v>
      </c>
      <c r="BB60" s="21" t="n">
        <v>-0.25</v>
      </c>
      <c r="BC60" s="20" t="n">
        <v>-5.6875</v>
      </c>
      <c r="BD60" s="11" t="n"/>
    </row>
    <row customFormat="1" r="61" s="30" spans="1:56">
      <c r="A61" s="30" t="s">
        <v>99</v>
      </c>
      <c r="B61" s="19" t="n">
        <v>2.436028813261592</v>
      </c>
      <c r="C61" s="20" t="n">
        <v>0.1</v>
      </c>
      <c r="D61" s="20" t="n">
        <v>2.83333333333333</v>
      </c>
      <c r="E61" s="20" t="n">
        <v>0.775</v>
      </c>
      <c r="F61" s="20" t="n">
        <v>5.75</v>
      </c>
      <c r="G61" s="20" t="n">
        <v>2.23015873015873</v>
      </c>
      <c r="H61" s="20" t="n">
        <v>0.0555555555555556</v>
      </c>
      <c r="I61" s="20" t="n">
        <v>3.125</v>
      </c>
      <c r="J61" s="20" t="n">
        <v>3.375</v>
      </c>
      <c r="K61" s="20" t="n">
        <v>6.375</v>
      </c>
      <c r="L61" s="20" t="n">
        <v>0</v>
      </c>
      <c r="M61" s="20" t="n">
        <v>-5.3125</v>
      </c>
      <c r="N61" s="11" t="n"/>
      <c r="O61" s="11" t="n"/>
      <c r="P61" s="20" t="n">
        <v>2.436028813261592</v>
      </c>
      <c r="Q61" s="20" t="n">
        <v>0.1</v>
      </c>
      <c r="R61" s="20" t="n">
        <v>2.83333333333333</v>
      </c>
      <c r="S61" s="20" t="n">
        <v>-0.775</v>
      </c>
      <c r="T61" s="20" t="n">
        <v>-5.75</v>
      </c>
      <c r="U61" s="20" t="n">
        <v>-2.23015873015873</v>
      </c>
      <c r="V61" s="20" t="n">
        <v>-0.05555555555555556</v>
      </c>
      <c r="W61" s="20" t="n">
        <v>-3.125</v>
      </c>
      <c r="X61" s="20" t="n">
        <v>-3.375</v>
      </c>
      <c r="Y61" s="20" t="n">
        <v>6.375</v>
      </c>
      <c r="Z61" s="21" t="n">
        <v>0</v>
      </c>
      <c r="AA61" s="20" t="n">
        <v>5.3125</v>
      </c>
      <c r="AB61" s="11" t="n"/>
      <c r="AC61" s="11" t="n"/>
      <c r="AD61" s="20" t="n">
        <v>-2.436028813261592</v>
      </c>
      <c r="AE61" s="20" t="n">
        <v>0.1</v>
      </c>
      <c r="AF61" s="20" t="n">
        <v>-2.83333333333333</v>
      </c>
      <c r="AG61" s="22" t="n">
        <v>-0.775</v>
      </c>
      <c r="AH61" s="21" t="n">
        <v>-5.75</v>
      </c>
      <c r="AI61" s="22" t="n">
        <v>2.23015873015873</v>
      </c>
      <c r="AJ61" s="21" t="n">
        <v>-0.05555555555555556</v>
      </c>
      <c r="AK61" s="20" t="n">
        <v>3.125</v>
      </c>
      <c r="AL61" s="20" t="n">
        <v>3.375</v>
      </c>
      <c r="AM61" s="20" t="n">
        <v>6.375</v>
      </c>
      <c r="AN61" s="21" t="n">
        <v>0</v>
      </c>
      <c r="AO61" s="20" t="n">
        <v>5.3125</v>
      </c>
      <c r="AP61" s="11" t="n"/>
      <c r="AQ61" s="11" t="n"/>
      <c r="AR61" s="20" t="n">
        <v>-2.436028813261592</v>
      </c>
      <c r="AS61" s="20" t="n">
        <v>0.1</v>
      </c>
      <c r="AT61" s="20" t="n">
        <v>-2.83333333333333</v>
      </c>
      <c r="AU61" s="23" t="n">
        <v>0.775</v>
      </c>
      <c r="AV61" s="24" t="n">
        <v>5.75</v>
      </c>
      <c r="AW61" s="24" t="n">
        <v>-2.23015873015873</v>
      </c>
      <c r="AX61" s="24" t="n">
        <v>0.0555555555555556</v>
      </c>
      <c r="AY61" s="20" t="n">
        <v>-3.125</v>
      </c>
      <c r="AZ61" s="20" t="n">
        <v>-3.375</v>
      </c>
      <c r="BA61" s="20" t="n">
        <v>-6.375</v>
      </c>
      <c r="BB61" s="21" t="n">
        <v>0</v>
      </c>
      <c r="BC61" s="20" t="n">
        <v>-5.3125</v>
      </c>
      <c r="BD61" s="11" t="n"/>
    </row>
    <row customFormat="1" r="62" s="30" spans="1:56">
      <c r="A62" s="30" t="s">
        <v>100</v>
      </c>
      <c r="B62" s="19" t="n">
        <v>3.442026071468044</v>
      </c>
      <c r="C62" s="20" t="n">
        <v>0.55</v>
      </c>
      <c r="D62" s="20" t="n">
        <v>5.25</v>
      </c>
      <c r="E62" s="20" t="n">
        <v>-3.45</v>
      </c>
      <c r="F62" s="20" t="n">
        <v>10.75</v>
      </c>
      <c r="G62" s="20" t="n">
        <v>6.503968253968251</v>
      </c>
      <c r="H62" s="20" t="n">
        <v>0.277777777777778</v>
      </c>
      <c r="I62" s="20" t="n">
        <v>6.083333333333334</v>
      </c>
      <c r="J62" s="20" t="n">
        <v>6.666666666666666</v>
      </c>
      <c r="K62" s="20" t="n">
        <v>12</v>
      </c>
      <c r="L62" s="20" t="n">
        <v>0</v>
      </c>
      <c r="M62" s="20" t="n">
        <v>-10.1875</v>
      </c>
      <c r="N62" s="11" t="n"/>
      <c r="O62" s="11" t="n"/>
      <c r="P62" s="20" t="n">
        <v>3.442026071468044</v>
      </c>
      <c r="Q62" s="20" t="n">
        <v>0.55</v>
      </c>
      <c r="R62" s="20" t="n">
        <v>5.25</v>
      </c>
      <c r="S62" s="20" t="n">
        <v>3.45</v>
      </c>
      <c r="T62" s="20" t="n">
        <v>-10.75</v>
      </c>
      <c r="U62" s="20" t="n">
        <v>-6.503968253968251</v>
      </c>
      <c r="V62" s="20" t="n">
        <v>-0.2777777777777778</v>
      </c>
      <c r="W62" s="20" t="n">
        <v>-6.08333333333333</v>
      </c>
      <c r="X62" s="20" t="n">
        <v>-6.66666666666667</v>
      </c>
      <c r="Y62" s="20" t="n">
        <v>12</v>
      </c>
      <c r="Z62" s="21" t="n">
        <v>0</v>
      </c>
      <c r="AA62" s="20" t="n">
        <v>10.1875</v>
      </c>
      <c r="AB62" s="11" t="n"/>
      <c r="AC62" s="11" t="n"/>
      <c r="AD62" s="20" t="n">
        <v>-3.442026071468044</v>
      </c>
      <c r="AE62" s="20" t="n">
        <v>0.55</v>
      </c>
      <c r="AF62" s="20" t="n">
        <v>-5.25</v>
      </c>
      <c r="AG62" s="22" t="n">
        <v>3.45</v>
      </c>
      <c r="AH62" s="21" t="n">
        <v>-10.75</v>
      </c>
      <c r="AI62" s="22" t="n">
        <v>6.503968253968251</v>
      </c>
      <c r="AJ62" s="21" t="n">
        <v>-0.2777777777777778</v>
      </c>
      <c r="AK62" s="20" t="n">
        <v>6.083333333333334</v>
      </c>
      <c r="AL62" s="20" t="n">
        <v>6.666666666666666</v>
      </c>
      <c r="AM62" s="20" t="n">
        <v>12</v>
      </c>
      <c r="AN62" s="21" t="n">
        <v>0</v>
      </c>
      <c r="AO62" s="20" t="n">
        <v>10.1875</v>
      </c>
      <c r="AP62" s="11" t="n"/>
      <c r="AQ62" s="11" t="n"/>
      <c r="AR62" s="20" t="n">
        <v>-3.442026071468044</v>
      </c>
      <c r="AS62" s="20" t="n">
        <v>0.55</v>
      </c>
      <c r="AT62" s="20" t="n">
        <v>-5.25</v>
      </c>
      <c r="AU62" s="23" t="n">
        <v>-3.45</v>
      </c>
      <c r="AV62" s="24" t="n">
        <v>10.75</v>
      </c>
      <c r="AW62" s="24" t="n">
        <v>-6.503968253968251</v>
      </c>
      <c r="AX62" s="24" t="n">
        <v>0.277777777777778</v>
      </c>
      <c r="AY62" s="20" t="n">
        <v>-6.08333333333333</v>
      </c>
      <c r="AZ62" s="20" t="n">
        <v>-6.66666666666667</v>
      </c>
      <c r="BA62" s="20" t="n">
        <v>-12</v>
      </c>
      <c r="BB62" s="21" t="n">
        <v>0</v>
      </c>
      <c r="BC62" s="20" t="n">
        <v>-10.1875</v>
      </c>
      <c r="BD62" s="11" t="n"/>
    </row>
    <row customFormat="1" r="63" s="30" spans="1:56">
      <c r="A63" s="30" t="s">
        <v>101</v>
      </c>
      <c r="B63" s="19" t="n">
        <v>1.289234695612112</v>
      </c>
      <c r="C63" s="20" t="n">
        <v>0.1</v>
      </c>
      <c r="D63" s="20" t="n">
        <v>2.58333333333333</v>
      </c>
      <c r="E63" s="20" t="n">
        <v>1.375</v>
      </c>
      <c r="F63" s="20" t="n">
        <v>5</v>
      </c>
      <c r="G63" s="20" t="n">
        <v>0.444444444444444</v>
      </c>
      <c r="H63" s="20" t="n">
        <v>0.0555555555555556</v>
      </c>
      <c r="I63" s="20" t="n">
        <v>2.75</v>
      </c>
      <c r="J63" s="20" t="n">
        <v>3</v>
      </c>
      <c r="K63" s="20" t="n">
        <v>5.875</v>
      </c>
      <c r="L63" s="20" t="n">
        <v>0</v>
      </c>
      <c r="M63" s="20" t="n">
        <v>-5.125</v>
      </c>
      <c r="N63" s="11" t="n"/>
      <c r="O63" s="11" t="n"/>
      <c r="P63" s="20" t="n">
        <v>1.289234695612112</v>
      </c>
      <c r="Q63" s="20" t="n">
        <v>0.1</v>
      </c>
      <c r="R63" s="20" t="n">
        <v>2.58333333333333</v>
      </c>
      <c r="S63" s="20" t="n">
        <v>-1.375</v>
      </c>
      <c r="T63" s="20" t="n">
        <v>-5</v>
      </c>
      <c r="U63" s="20" t="n">
        <v>-0.444444444444444</v>
      </c>
      <c r="V63" s="20" t="n">
        <v>-0.05555555555555556</v>
      </c>
      <c r="W63" s="20" t="n">
        <v>-2.75</v>
      </c>
      <c r="X63" s="20" t="n">
        <v>-3</v>
      </c>
      <c r="Y63" s="20" t="n">
        <v>5.875</v>
      </c>
      <c r="Z63" s="21" t="n">
        <v>0</v>
      </c>
      <c r="AA63" s="20" t="n">
        <v>5.125</v>
      </c>
      <c r="AB63" s="11" t="n"/>
      <c r="AC63" s="11" t="n"/>
      <c r="AD63" s="20" t="n">
        <v>-1.289234695612112</v>
      </c>
      <c r="AE63" s="20" t="n">
        <v>0.1</v>
      </c>
      <c r="AF63" s="20" t="n">
        <v>-2.58333333333333</v>
      </c>
      <c r="AG63" s="22" t="n">
        <v>-1.375</v>
      </c>
      <c r="AH63" s="21" t="n">
        <v>-5</v>
      </c>
      <c r="AI63" s="22" t="n">
        <v>0.444444444444444</v>
      </c>
      <c r="AJ63" s="21" t="n">
        <v>-0.05555555555555556</v>
      </c>
      <c r="AK63" s="20" t="n">
        <v>2.75</v>
      </c>
      <c r="AL63" s="20" t="n">
        <v>3</v>
      </c>
      <c r="AM63" s="20" t="n">
        <v>5.875</v>
      </c>
      <c r="AN63" s="21" t="n">
        <v>0</v>
      </c>
      <c r="AO63" s="20" t="n">
        <v>5.125</v>
      </c>
      <c r="AP63" s="11" t="n"/>
      <c r="AQ63" s="11" t="n"/>
      <c r="AR63" s="20" t="n">
        <v>-1.289234695612112</v>
      </c>
      <c r="AS63" s="20" t="n">
        <v>0.1</v>
      </c>
      <c r="AT63" s="20" t="n">
        <v>-2.58333333333333</v>
      </c>
      <c r="AU63" s="23" t="n">
        <v>1.375</v>
      </c>
      <c r="AV63" s="24" t="n">
        <v>5</v>
      </c>
      <c r="AW63" s="24" t="n">
        <v>-0.444444444444444</v>
      </c>
      <c r="AX63" s="24" t="n">
        <v>0.0555555555555556</v>
      </c>
      <c r="AY63" s="20" t="n">
        <v>-2.75</v>
      </c>
      <c r="AZ63" s="20" t="n">
        <v>-3</v>
      </c>
      <c r="BA63" s="20" t="n">
        <v>-5.875</v>
      </c>
      <c r="BB63" s="21" t="n">
        <v>0</v>
      </c>
      <c r="BC63" s="20" t="n">
        <v>-5.125</v>
      </c>
      <c r="BD63" s="11" t="n"/>
    </row>
    <row customFormat="1" r="64" s="30" spans="1:56">
      <c r="A64" s="30" t="s">
        <v>102</v>
      </c>
      <c r="B64" s="19" t="n">
        <v>-0.79060955257271</v>
      </c>
      <c r="C64" s="20" t="n">
        <v>1.95</v>
      </c>
      <c r="D64" s="20" t="n">
        <v>0.0833333333333333</v>
      </c>
      <c r="E64" s="20" t="n">
        <v>1.65</v>
      </c>
      <c r="F64" s="20" t="n">
        <v>5.375</v>
      </c>
      <c r="G64" s="20" t="n">
        <v>-1.53373015873016</v>
      </c>
      <c r="H64" s="20" t="n">
        <v>-0.166666666666667</v>
      </c>
      <c r="I64" s="20" t="n">
        <v>-2.354166666666667</v>
      </c>
      <c r="J64" s="20" t="n">
        <v>-2.208333333333333</v>
      </c>
      <c r="K64" s="20" t="n">
        <v>-5.25</v>
      </c>
      <c r="L64" s="20" t="n">
        <v>0.25</v>
      </c>
      <c r="M64" s="20" t="n">
        <v>-4.9375</v>
      </c>
      <c r="N64" s="11" t="n"/>
      <c r="O64" s="11" t="n"/>
      <c r="P64" s="20" t="n">
        <v>-0.79060955257271</v>
      </c>
      <c r="Q64" s="20" t="n">
        <v>1.95</v>
      </c>
      <c r="R64" s="20" t="n">
        <v>0.0833333333333333</v>
      </c>
      <c r="S64" s="20" t="n">
        <v>-1.65</v>
      </c>
      <c r="T64" s="20" t="n">
        <v>-5.375</v>
      </c>
      <c r="U64" s="20" t="n">
        <v>1.53373015873016</v>
      </c>
      <c r="V64" s="20" t="n">
        <v>-0.1666666666666667</v>
      </c>
      <c r="W64" s="20" t="n">
        <v>2.35416666666667</v>
      </c>
      <c r="X64" s="20" t="n">
        <v>2.20833333333333</v>
      </c>
      <c r="Y64" s="20" t="n">
        <v>-5.25</v>
      </c>
      <c r="Z64" s="21" t="n">
        <v>-0.25</v>
      </c>
      <c r="AA64" s="20" t="n">
        <v>4.9375</v>
      </c>
      <c r="AB64" s="11" t="n"/>
      <c r="AC64" s="11" t="n"/>
      <c r="AD64" s="20" t="n">
        <v>0.7906095525727099</v>
      </c>
      <c r="AE64" s="20" t="n">
        <v>1.95</v>
      </c>
      <c r="AF64" s="20" t="n">
        <v>-0.0833333333333333</v>
      </c>
      <c r="AG64" s="22" t="n">
        <v>-1.65</v>
      </c>
      <c r="AH64" s="21" t="n">
        <v>-5.375</v>
      </c>
      <c r="AI64" s="22" t="n">
        <v>-1.53373015873016</v>
      </c>
      <c r="AJ64" s="21" t="n">
        <v>-0.1666666666666667</v>
      </c>
      <c r="AK64" s="20" t="n">
        <v>-2.354166666666667</v>
      </c>
      <c r="AL64" s="20" t="n">
        <v>-2.208333333333333</v>
      </c>
      <c r="AM64" s="20" t="n">
        <v>-5.25</v>
      </c>
      <c r="AN64" s="21" t="n">
        <v>0.25</v>
      </c>
      <c r="AO64" s="20" t="n">
        <v>4.9375</v>
      </c>
      <c r="AP64" s="11" t="n"/>
      <c r="AQ64" s="11" t="n"/>
      <c r="AR64" s="20" t="n">
        <v>0.7906095525727099</v>
      </c>
      <c r="AS64" s="20" t="n">
        <v>1.95</v>
      </c>
      <c r="AT64" s="20" t="n">
        <v>-0.0833333333333333</v>
      </c>
      <c r="AU64" s="23" t="n">
        <v>1.65</v>
      </c>
      <c r="AV64" s="24" t="n">
        <v>5.375</v>
      </c>
      <c r="AW64" s="24" t="n">
        <v>1.53373015873016</v>
      </c>
      <c r="AX64" s="24" t="n">
        <v>-0.166666666666667</v>
      </c>
      <c r="AY64" s="20" t="n">
        <v>2.35416666666667</v>
      </c>
      <c r="AZ64" s="20" t="n">
        <v>2.20833333333333</v>
      </c>
      <c r="BA64" s="20" t="n">
        <v>5.25</v>
      </c>
      <c r="BB64" s="21" t="n">
        <v>0.25</v>
      </c>
      <c r="BC64" s="20" t="n">
        <v>-4.9375</v>
      </c>
      <c r="BD64" s="11" t="n"/>
    </row>
    <row customFormat="1" r="65" s="30" spans="1:56">
      <c r="A65" s="30" t="s">
        <v>103</v>
      </c>
      <c r="B65" s="19" t="n">
        <v>2.329519793773157</v>
      </c>
      <c r="C65" s="20" t="n">
        <v>0.1</v>
      </c>
      <c r="D65" s="20" t="n">
        <v>0</v>
      </c>
      <c r="E65" s="20" t="n">
        <v>-4.6</v>
      </c>
      <c r="F65" s="20" t="n">
        <v>-6.875</v>
      </c>
      <c r="G65" s="20" t="n">
        <v>1.59920634920635</v>
      </c>
      <c r="H65" s="20" t="n">
        <v>0.0555555555555556</v>
      </c>
      <c r="I65" s="20" t="n">
        <v>2.875</v>
      </c>
      <c r="J65" s="20" t="n">
        <v>2.604166666666667</v>
      </c>
      <c r="K65" s="20" t="n">
        <v>5.875</v>
      </c>
      <c r="L65" s="20" t="n">
        <v>0</v>
      </c>
      <c r="M65" s="20" t="n">
        <v>6.375</v>
      </c>
      <c r="N65" s="11" t="n"/>
      <c r="O65" s="11" t="n"/>
      <c r="P65" s="20" t="n">
        <v>2.329519793773157</v>
      </c>
      <c r="Q65" s="20" t="n">
        <v>0.1</v>
      </c>
      <c r="R65" s="20" t="n">
        <v>0</v>
      </c>
      <c r="S65" s="20" t="n">
        <v>4.6</v>
      </c>
      <c r="T65" s="20" t="n">
        <v>6.875</v>
      </c>
      <c r="U65" s="20" t="n">
        <v>-1.59920634920635</v>
      </c>
      <c r="V65" s="20" t="n">
        <v>-0.05555555555555556</v>
      </c>
      <c r="W65" s="20" t="n">
        <v>-2.875</v>
      </c>
      <c r="X65" s="20" t="n">
        <v>-2.60416666666667</v>
      </c>
      <c r="Y65" s="20" t="n">
        <v>5.875</v>
      </c>
      <c r="Z65" s="21" t="n">
        <v>0</v>
      </c>
      <c r="AA65" s="20" t="n">
        <v>-6.375</v>
      </c>
      <c r="AB65" s="11" t="n"/>
      <c r="AC65" s="11" t="n"/>
      <c r="AD65" s="20" t="n">
        <v>-2.329519793773157</v>
      </c>
      <c r="AE65" s="20" t="n">
        <v>0.1</v>
      </c>
      <c r="AF65" s="20" t="n">
        <v>0</v>
      </c>
      <c r="AG65" s="22" t="n">
        <v>4.6</v>
      </c>
      <c r="AH65" s="21" t="n">
        <v>6.875</v>
      </c>
      <c r="AI65" s="22" t="n">
        <v>1.59920634920635</v>
      </c>
      <c r="AJ65" s="21" t="n">
        <v>-0.05555555555555556</v>
      </c>
      <c r="AK65" s="20" t="n">
        <v>2.875</v>
      </c>
      <c r="AL65" s="20" t="n">
        <v>2.604166666666667</v>
      </c>
      <c r="AM65" s="20" t="n">
        <v>5.875</v>
      </c>
      <c r="AN65" s="21" t="n">
        <v>0</v>
      </c>
      <c r="AO65" s="20" t="n">
        <v>-6.375</v>
      </c>
      <c r="AP65" s="11" t="n"/>
      <c r="AQ65" s="11" t="n"/>
      <c r="AR65" s="20" t="n">
        <v>-2.329519793773157</v>
      </c>
      <c r="AS65" s="20" t="n">
        <v>0.1</v>
      </c>
      <c r="AT65" s="20" t="n">
        <v>0</v>
      </c>
      <c r="AU65" s="23" t="n">
        <v>-4.6</v>
      </c>
      <c r="AV65" s="24" t="n">
        <v>-6.875</v>
      </c>
      <c r="AW65" s="24" t="n">
        <v>-1.59920634920635</v>
      </c>
      <c r="AX65" s="24" t="n">
        <v>0.0555555555555556</v>
      </c>
      <c r="AY65" s="20" t="n">
        <v>-2.875</v>
      </c>
      <c r="AZ65" s="20" t="n">
        <v>-2.60416666666667</v>
      </c>
      <c r="BA65" s="20" t="n">
        <v>-5.875</v>
      </c>
      <c r="BB65" s="21" t="n">
        <v>0</v>
      </c>
      <c r="BC65" s="20" t="n">
        <v>6.375</v>
      </c>
      <c r="BD65" s="11" t="n"/>
    </row>
    <row customFormat="1" r="66" s="30" spans="1:56">
      <c r="A66" s="30" t="s">
        <v>104</v>
      </c>
      <c r="B66" s="19" t="n">
        <v>2.382781702608642</v>
      </c>
      <c r="C66" s="20" t="n">
        <v>0.15</v>
      </c>
      <c r="D66" s="20" t="n">
        <v>0.166666666666667</v>
      </c>
      <c r="E66" s="20" t="n">
        <v>-0.525</v>
      </c>
      <c r="F66" s="20" t="n">
        <v>-6.1875</v>
      </c>
      <c r="G66" s="20" t="n">
        <v>-2.31150793650794</v>
      </c>
      <c r="H66" s="20" t="n">
        <v>0</v>
      </c>
      <c r="I66" s="20" t="n">
        <v>3.3125</v>
      </c>
      <c r="J66" s="20" t="n">
        <v>2.9375</v>
      </c>
      <c r="K66" s="20" t="n">
        <v>6.625</v>
      </c>
      <c r="L66" s="20" t="n">
        <v>0.25</v>
      </c>
      <c r="M66" s="20" t="n">
        <v>5.3125</v>
      </c>
      <c r="N66" s="11" t="n"/>
      <c r="O66" s="11" t="n"/>
      <c r="P66" s="20" t="n">
        <v>2.382781702608642</v>
      </c>
      <c r="Q66" s="20" t="n">
        <v>0.15</v>
      </c>
      <c r="R66" s="20" t="n">
        <v>0.166666666666667</v>
      </c>
      <c r="S66" s="20" t="n">
        <v>0.525</v>
      </c>
      <c r="T66" s="20" t="n">
        <v>6.1875</v>
      </c>
      <c r="U66" s="20" t="n">
        <v>2.31150793650794</v>
      </c>
      <c r="V66" s="20" t="n">
        <v>0</v>
      </c>
      <c r="W66" s="20" t="n">
        <v>-3.3125</v>
      </c>
      <c r="X66" s="20" t="n">
        <v>-2.9375</v>
      </c>
      <c r="Y66" s="20" t="n">
        <v>6.625</v>
      </c>
      <c r="Z66" s="21" t="n">
        <v>-0.25</v>
      </c>
      <c r="AA66" s="20" t="n">
        <v>-5.3125</v>
      </c>
      <c r="AB66" s="11" t="n"/>
      <c r="AC66" s="11" t="n"/>
      <c r="AD66" s="20" t="n">
        <v>-2.382781702608642</v>
      </c>
      <c r="AE66" s="20" t="n">
        <v>0.15</v>
      </c>
      <c r="AF66" s="20" t="n">
        <v>-0.166666666666667</v>
      </c>
      <c r="AG66" s="22" t="n">
        <v>0.525</v>
      </c>
      <c r="AH66" s="21" t="n">
        <v>6.1875</v>
      </c>
      <c r="AI66" s="22" t="n">
        <v>-2.31150793650794</v>
      </c>
      <c r="AJ66" s="21" t="n">
        <v>0</v>
      </c>
      <c r="AK66" s="20" t="n">
        <v>3.3125</v>
      </c>
      <c r="AL66" s="20" t="n">
        <v>2.9375</v>
      </c>
      <c r="AM66" s="20" t="n">
        <v>6.625</v>
      </c>
      <c r="AN66" s="21" t="n">
        <v>0.25</v>
      </c>
      <c r="AO66" s="20" t="n">
        <v>-5.3125</v>
      </c>
      <c r="AP66" s="11" t="n"/>
      <c r="AQ66" s="11" t="n"/>
      <c r="AR66" s="20" t="n">
        <v>-2.382781702608642</v>
      </c>
      <c r="AS66" s="20" t="n">
        <v>0.15</v>
      </c>
      <c r="AT66" s="20" t="n">
        <v>-0.166666666666667</v>
      </c>
      <c r="AU66" s="23" t="n">
        <v>-0.525</v>
      </c>
      <c r="AV66" s="24" t="n">
        <v>-6.1875</v>
      </c>
      <c r="AW66" s="24" t="n">
        <v>2.31150793650794</v>
      </c>
      <c r="AX66" s="24" t="n">
        <v>0</v>
      </c>
      <c r="AY66" s="20" t="n">
        <v>-3.3125</v>
      </c>
      <c r="AZ66" s="20" t="n">
        <v>-2.9375</v>
      </c>
      <c r="BA66" s="20" t="n">
        <v>-6.625</v>
      </c>
      <c r="BB66" s="21" t="n">
        <v>0.25</v>
      </c>
      <c r="BC66" s="20" t="n">
        <v>5.3125</v>
      </c>
      <c r="BD66" s="11" t="n"/>
    </row>
    <row customFormat="1" r="67" s="30" spans="1:56">
      <c r="A67" s="30" t="s">
        <v>105</v>
      </c>
      <c r="B67" s="19" t="n">
        <v>3.38508709674261</v>
      </c>
      <c r="C67" s="20" t="n">
        <v>0.45</v>
      </c>
      <c r="D67" s="20" t="n">
        <v>0.291666666666667</v>
      </c>
      <c r="E67" s="20" t="n">
        <v>4.65</v>
      </c>
      <c r="F67" s="20" t="n">
        <v>-9.125</v>
      </c>
      <c r="G67" s="20" t="n">
        <v>-8.021825396825401</v>
      </c>
      <c r="H67" s="20" t="n">
        <v>-0.333333333333333</v>
      </c>
      <c r="I67" s="20" t="n">
        <v>6.166666666666666</v>
      </c>
      <c r="J67" s="20" t="n">
        <v>5.5625</v>
      </c>
      <c r="K67" s="20" t="n">
        <v>12</v>
      </c>
      <c r="L67" s="20" t="n">
        <v>0.5</v>
      </c>
      <c r="M67" s="20" t="n">
        <v>8.0625</v>
      </c>
      <c r="N67" s="11" t="n"/>
      <c r="O67" s="11" t="n"/>
      <c r="P67" s="20" t="n">
        <v>3.38508709674261</v>
      </c>
      <c r="Q67" s="20" t="n">
        <v>0.45</v>
      </c>
      <c r="R67" s="20" t="n">
        <v>0.291666666666667</v>
      </c>
      <c r="S67" s="20" t="n">
        <v>-4.65</v>
      </c>
      <c r="T67" s="20" t="n">
        <v>9.125</v>
      </c>
      <c r="U67" s="20" t="n">
        <v>8.021825396825401</v>
      </c>
      <c r="V67" s="20" t="n">
        <v>0.3333333333333333</v>
      </c>
      <c r="W67" s="20" t="n">
        <v>-6.16666666666667</v>
      </c>
      <c r="X67" s="20" t="n">
        <v>-5.5625</v>
      </c>
      <c r="Y67" s="20" t="n">
        <v>12</v>
      </c>
      <c r="Z67" s="21" t="n">
        <v>-0.5</v>
      </c>
      <c r="AA67" s="20" t="n">
        <v>-8.0625</v>
      </c>
      <c r="AB67" s="11" t="n"/>
      <c r="AC67" s="11" t="n"/>
      <c r="AD67" s="20" t="n">
        <v>-3.38508709674261</v>
      </c>
      <c r="AE67" s="20" t="n">
        <v>0.45</v>
      </c>
      <c r="AF67" s="20" t="n">
        <v>-0.291666666666667</v>
      </c>
      <c r="AG67" s="22" t="n">
        <v>-4.65</v>
      </c>
      <c r="AH67" s="21" t="n">
        <v>9.125</v>
      </c>
      <c r="AI67" s="22" t="n">
        <v>-8.021825396825401</v>
      </c>
      <c r="AJ67" s="21" t="n">
        <v>0.3333333333333333</v>
      </c>
      <c r="AK67" s="20" t="n">
        <v>6.166666666666666</v>
      </c>
      <c r="AL67" s="20" t="n">
        <v>5.5625</v>
      </c>
      <c r="AM67" s="20" t="n">
        <v>12</v>
      </c>
      <c r="AN67" s="21" t="n">
        <v>0.5</v>
      </c>
      <c r="AO67" s="20" t="n">
        <v>-8.0625</v>
      </c>
      <c r="AP67" s="11" t="n"/>
      <c r="AQ67" s="11" t="n"/>
      <c r="AR67" s="20" t="n">
        <v>-3.38508709674261</v>
      </c>
      <c r="AS67" s="20" t="n">
        <v>0.45</v>
      </c>
      <c r="AT67" s="20" t="n">
        <v>-0.291666666666667</v>
      </c>
      <c r="AU67" s="23" t="n">
        <v>4.65</v>
      </c>
      <c r="AV67" s="24" t="n">
        <v>-9.125</v>
      </c>
      <c r="AW67" s="24" t="n">
        <v>8.021825396825401</v>
      </c>
      <c r="AX67" s="24" t="n">
        <v>-0.333333333333333</v>
      </c>
      <c r="AY67" s="20" t="n">
        <v>-6.16666666666667</v>
      </c>
      <c r="AZ67" s="20" t="n">
        <v>-5.5625</v>
      </c>
      <c r="BA67" s="20" t="n">
        <v>-12</v>
      </c>
      <c r="BB67" s="21" t="n">
        <v>0.5</v>
      </c>
      <c r="BC67" s="20" t="n">
        <v>8.0625</v>
      </c>
      <c r="BD67" s="11" t="n"/>
    </row>
    <row customFormat="1" r="68" s="30" spans="1:56">
      <c r="A68" s="30" t="s">
        <v>106</v>
      </c>
      <c r="B68" s="19" t="n">
        <v>0.9289219657652262</v>
      </c>
      <c r="C68" s="20" t="n">
        <v>0.05</v>
      </c>
      <c r="D68" s="20" t="n">
        <v>0</v>
      </c>
      <c r="E68" s="20" t="n">
        <v>-1.525</v>
      </c>
      <c r="F68" s="20" t="n">
        <v>-5.25</v>
      </c>
      <c r="G68" s="20" t="n">
        <v>0.206349206349206</v>
      </c>
      <c r="H68" s="20" t="n">
        <v>-0.0555555555555556</v>
      </c>
      <c r="I68" s="20" t="n">
        <v>2.479166666666667</v>
      </c>
      <c r="J68" s="20" t="n">
        <v>2.25</v>
      </c>
      <c r="K68" s="20" t="n">
        <v>5.125</v>
      </c>
      <c r="L68" s="20" t="n">
        <v>0</v>
      </c>
      <c r="M68" s="20" t="n">
        <v>5.125</v>
      </c>
      <c r="N68" s="11" t="n"/>
      <c r="O68" s="11" t="n"/>
      <c r="P68" s="20" t="n">
        <v>0.9289219657652262</v>
      </c>
      <c r="Q68" s="20" t="n">
        <v>0.05</v>
      </c>
      <c r="R68" s="20" t="n">
        <v>0</v>
      </c>
      <c r="S68" s="20" t="n">
        <v>1.525</v>
      </c>
      <c r="T68" s="20" t="n">
        <v>5.25</v>
      </c>
      <c r="U68" s="20" t="n">
        <v>-0.206349206349206</v>
      </c>
      <c r="V68" s="20" t="n">
        <v>0.05555555555555556</v>
      </c>
      <c r="W68" s="20" t="n">
        <v>-2.47916666666667</v>
      </c>
      <c r="X68" s="20" t="n">
        <v>-2.25</v>
      </c>
      <c r="Y68" s="20" t="n">
        <v>5.125</v>
      </c>
      <c r="Z68" s="21" t="n">
        <v>0</v>
      </c>
      <c r="AA68" s="20" t="n">
        <v>-5.125</v>
      </c>
      <c r="AB68" s="11" t="n"/>
      <c r="AC68" s="11" t="n"/>
      <c r="AD68" s="20" t="n">
        <v>-0.9289219657652262</v>
      </c>
      <c r="AE68" s="20" t="n">
        <v>0.05</v>
      </c>
      <c r="AF68" s="20" t="n">
        <v>0</v>
      </c>
      <c r="AG68" s="22" t="n">
        <v>1.525</v>
      </c>
      <c r="AH68" s="21" t="n">
        <v>5.25</v>
      </c>
      <c r="AI68" s="22" t="n">
        <v>0.206349206349206</v>
      </c>
      <c r="AJ68" s="21" t="n">
        <v>0.05555555555555556</v>
      </c>
      <c r="AK68" s="20" t="n">
        <v>2.479166666666667</v>
      </c>
      <c r="AL68" s="20" t="n">
        <v>2.25</v>
      </c>
      <c r="AM68" s="20" t="n">
        <v>5.125</v>
      </c>
      <c r="AN68" s="21" t="n">
        <v>0</v>
      </c>
      <c r="AO68" s="20" t="n">
        <v>-5.125</v>
      </c>
      <c r="AP68" s="11" t="n"/>
      <c r="AQ68" s="11" t="n"/>
      <c r="AR68" s="20" t="n">
        <v>-0.9289219657652262</v>
      </c>
      <c r="AS68" s="20" t="n">
        <v>0.05</v>
      </c>
      <c r="AT68" s="20" t="n">
        <v>0</v>
      </c>
      <c r="AU68" s="23" t="n">
        <v>-1.525</v>
      </c>
      <c r="AV68" s="24" t="n">
        <v>-5.25</v>
      </c>
      <c r="AW68" s="24" t="n">
        <v>-0.206349206349206</v>
      </c>
      <c r="AX68" s="24" t="n">
        <v>-0.0555555555555556</v>
      </c>
      <c r="AY68" s="20" t="n">
        <v>-2.47916666666667</v>
      </c>
      <c r="AZ68" s="20" t="n">
        <v>-2.25</v>
      </c>
      <c r="BA68" s="20" t="n">
        <v>-5.125</v>
      </c>
      <c r="BB68" s="21" t="n">
        <v>0</v>
      </c>
      <c r="BC68" s="20" t="n">
        <v>5.125</v>
      </c>
      <c r="BD68" s="11" t="n"/>
    </row>
    <row customFormat="1" r="69" s="30" spans="1:56">
      <c r="A69" s="30" t="s">
        <v>107</v>
      </c>
      <c r="B69" s="19" t="n">
        <v>0.009050593412199121</v>
      </c>
      <c r="C69" s="20" t="n">
        <v>0</v>
      </c>
      <c r="D69" s="20" t="n">
        <v>-0.416666666666667</v>
      </c>
      <c r="E69" s="20" t="n">
        <v>-0.125</v>
      </c>
      <c r="F69" s="20" t="n">
        <v>-0.0625</v>
      </c>
      <c r="G69" s="20" t="n">
        <v>0.3968253968253971</v>
      </c>
      <c r="H69" s="20" t="n">
        <v>-48.1111111111111</v>
      </c>
      <c r="I69" s="20" t="n">
        <v>-0.5</v>
      </c>
      <c r="J69" s="20" t="n">
        <v>-0.0625</v>
      </c>
      <c r="K69" s="20" t="n">
        <v>0</v>
      </c>
      <c r="L69" s="20" t="n">
        <v>0.5</v>
      </c>
      <c r="M69" s="20" t="n">
        <v>1.125</v>
      </c>
      <c r="N69" s="11" t="n"/>
      <c r="O69" s="11" t="n"/>
      <c r="P69" s="20" t="n">
        <v>0.009050593412199121</v>
      </c>
      <c r="Q69" s="20" t="n">
        <v>0</v>
      </c>
      <c r="R69" s="20" t="n">
        <v>-0.416666666666667</v>
      </c>
      <c r="S69" s="20" t="n">
        <v>-0.125</v>
      </c>
      <c r="T69" s="20" t="n">
        <v>0.0625</v>
      </c>
      <c r="U69" s="20" t="n">
        <v>-0.3968253968253971</v>
      </c>
      <c r="V69" s="20" t="n">
        <v>48.11111111111111</v>
      </c>
      <c r="W69" s="20" t="n">
        <v>0.5</v>
      </c>
      <c r="X69" s="20" t="n">
        <v>0.0625</v>
      </c>
      <c r="Y69" s="20" t="n">
        <v>0</v>
      </c>
      <c r="Z69" s="21" t="n">
        <v>-0.5</v>
      </c>
      <c r="AA69" s="20" t="n">
        <v>-1.125</v>
      </c>
      <c r="AB69" s="11" t="n"/>
      <c r="AC69" s="11" t="n"/>
      <c r="AD69" s="20" t="n">
        <v>0.009050593412199121</v>
      </c>
      <c r="AE69" s="20" t="n">
        <v>0</v>
      </c>
      <c r="AF69" s="20" t="n">
        <v>0.416666666666667</v>
      </c>
      <c r="AG69" s="22" t="n">
        <v>-0.125</v>
      </c>
      <c r="AH69" s="21" t="n">
        <v>0.0625</v>
      </c>
      <c r="AI69" s="22" t="n">
        <v>0.3968253968253971</v>
      </c>
      <c r="AJ69" s="21" t="n">
        <v>48.11111111111111</v>
      </c>
      <c r="AK69" s="20" t="n">
        <v>-0.5</v>
      </c>
      <c r="AL69" s="20" t="n">
        <v>-0.0625</v>
      </c>
      <c r="AM69" s="20" t="n">
        <v>0</v>
      </c>
      <c r="AN69" s="21" t="n">
        <v>0.5</v>
      </c>
      <c r="AO69" s="20" t="n">
        <v>-1.125</v>
      </c>
      <c r="AP69" s="11" t="n"/>
      <c r="AQ69" s="11" t="n"/>
      <c r="AR69" s="20" t="n">
        <v>0.009050593412199121</v>
      </c>
      <c r="AS69" s="20" t="n">
        <v>0</v>
      </c>
      <c r="AT69" s="20" t="n">
        <v>0.416666666666667</v>
      </c>
      <c r="AU69" s="23" t="n">
        <v>-0.125</v>
      </c>
      <c r="AV69" s="24" t="n">
        <v>-0.0625</v>
      </c>
      <c r="AW69" s="24" t="n">
        <v>-0.3968253968253971</v>
      </c>
      <c r="AX69" s="24" t="n">
        <v>-48.1111111111111</v>
      </c>
      <c r="AY69" s="20" t="n">
        <v>0.5</v>
      </c>
      <c r="AZ69" s="20" t="n">
        <v>0.0625</v>
      </c>
      <c r="BA69" s="20" t="n">
        <v>0</v>
      </c>
      <c r="BB69" s="21" t="n">
        <v>0.5</v>
      </c>
      <c r="BC69" s="20" t="n">
        <v>1.125</v>
      </c>
      <c r="BD69" s="11" t="n"/>
    </row>
    <row customFormat="1" r="70" s="30" spans="1:56">
      <c r="A70" s="30" t="s">
        <v>108</v>
      </c>
      <c r="B70" s="19" t="n">
        <v>0.05146980827768296</v>
      </c>
      <c r="C70" s="20" t="n">
        <v>-0.05</v>
      </c>
      <c r="D70" s="20" t="n">
        <v>0.333333333333333</v>
      </c>
      <c r="E70" s="20" t="n">
        <v>-0.175</v>
      </c>
      <c r="F70" s="20" t="n">
        <v>-0.1875</v>
      </c>
      <c r="G70" s="20" t="n">
        <v>-0.08730158730158728</v>
      </c>
      <c r="H70" s="20" t="n">
        <v>-59.0555555555556</v>
      </c>
      <c r="I70" s="20" t="n">
        <v>-0.2916666666666667</v>
      </c>
      <c r="J70" s="20" t="n">
        <v>-0.2916666666666666</v>
      </c>
      <c r="K70" s="20" t="n">
        <v>-0.125</v>
      </c>
      <c r="L70" s="20" t="n">
        <v>0.5</v>
      </c>
      <c r="M70" s="20" t="n">
        <v>-1.8125</v>
      </c>
      <c r="N70" s="11" t="n"/>
      <c r="O70" s="11" t="n"/>
      <c r="P70" s="20" t="n">
        <v>0.05146980827768296</v>
      </c>
      <c r="Q70" s="20" t="n">
        <v>-0.05</v>
      </c>
      <c r="R70" s="20" t="n">
        <v>0.333333333333333</v>
      </c>
      <c r="S70" s="20" t="n">
        <v>0.175</v>
      </c>
      <c r="T70" s="20" t="n">
        <v>0.1875</v>
      </c>
      <c r="U70" s="20" t="n">
        <v>0.08730158730158728</v>
      </c>
      <c r="V70" s="20" t="n">
        <v>59.05555555555556</v>
      </c>
      <c r="W70" s="20" t="n">
        <v>0.291666666666667</v>
      </c>
      <c r="X70" s="20" t="n">
        <v>0.291666666666667</v>
      </c>
      <c r="Y70" s="20" t="n">
        <v>-0.125</v>
      </c>
      <c r="Z70" s="21" t="n">
        <v>-0.5</v>
      </c>
      <c r="AA70" s="20" t="n">
        <v>1.8125</v>
      </c>
      <c r="AB70" s="11" t="n"/>
      <c r="AC70" s="11" t="n"/>
      <c r="AD70" s="20" t="n">
        <v>0.05146980827768296</v>
      </c>
      <c r="AE70" s="20" t="n">
        <v>-0.05</v>
      </c>
      <c r="AF70" s="20" t="n">
        <v>-0.333333333333333</v>
      </c>
      <c r="AG70" s="22" t="n">
        <v>0.175</v>
      </c>
      <c r="AH70" s="21" t="n">
        <v>0.1875</v>
      </c>
      <c r="AI70" s="22" t="n">
        <v>-0.08730158730158728</v>
      </c>
      <c r="AJ70" s="21" t="n">
        <v>59.05555555555556</v>
      </c>
      <c r="AK70" s="20" t="n">
        <v>-0.2916666666666667</v>
      </c>
      <c r="AL70" s="20" t="n">
        <v>-0.2916666666666666</v>
      </c>
      <c r="AM70" s="20" t="n">
        <v>-0.125</v>
      </c>
      <c r="AN70" s="21" t="n">
        <v>0.5</v>
      </c>
      <c r="AO70" s="20" t="n">
        <v>1.8125</v>
      </c>
      <c r="AP70" s="11" t="n"/>
      <c r="AQ70" s="11" t="n"/>
      <c r="AR70" s="20" t="n">
        <v>0.05146980827768296</v>
      </c>
      <c r="AS70" s="20" t="n">
        <v>-0.05</v>
      </c>
      <c r="AT70" s="20" t="n">
        <v>-0.333333333333333</v>
      </c>
      <c r="AU70" s="23" t="n">
        <v>-0.175</v>
      </c>
      <c r="AV70" s="24" t="n">
        <v>-0.1875</v>
      </c>
      <c r="AW70" s="24" t="n">
        <v>0.08730158730158728</v>
      </c>
      <c r="AX70" s="24" t="n">
        <v>-59.0555555555556</v>
      </c>
      <c r="AY70" s="20" t="n">
        <v>0.291666666666667</v>
      </c>
      <c r="AZ70" s="20" t="n">
        <v>0.291666666666667</v>
      </c>
      <c r="BA70" s="20" t="n">
        <v>0.125</v>
      </c>
      <c r="BB70" s="21" t="n">
        <v>0.5</v>
      </c>
      <c r="BC70" s="20" t="n">
        <v>-1.8125</v>
      </c>
      <c r="BD70" s="11" t="n"/>
    </row>
    <row customFormat="1" r="71" s="30" spans="1:56">
      <c r="A71" s="30" t="s">
        <v>109</v>
      </c>
      <c r="B71" s="19" t="n">
        <v>0.7395399378387467</v>
      </c>
      <c r="C71" s="20" t="n">
        <v>-0.85</v>
      </c>
      <c r="D71" s="20" t="n">
        <v>-1</v>
      </c>
      <c r="E71" s="20" t="n">
        <v>-2.275</v>
      </c>
      <c r="F71" s="20" t="n">
        <v>-8</v>
      </c>
      <c r="G71" s="20" t="n">
        <v>2.65873015873016</v>
      </c>
      <c r="H71" s="20" t="n">
        <v>-0.111111111111111</v>
      </c>
      <c r="I71" s="20" t="n">
        <v>-2.625</v>
      </c>
      <c r="J71" s="20" t="n">
        <v>-3.395833333333333</v>
      </c>
      <c r="K71" s="20" t="n">
        <v>-8.875</v>
      </c>
      <c r="L71" s="20" t="n">
        <v>-0.25</v>
      </c>
      <c r="M71" s="20" t="n">
        <v>2</v>
      </c>
      <c r="N71" s="11" t="n"/>
      <c r="O71" s="11" t="n"/>
      <c r="P71" s="20" t="n">
        <v>0.7395399378387467</v>
      </c>
      <c r="Q71" s="20" t="n">
        <v>-0.85</v>
      </c>
      <c r="R71" s="20" t="n">
        <v>-1</v>
      </c>
      <c r="S71" s="20" t="n">
        <v>2.275</v>
      </c>
      <c r="T71" s="20" t="n">
        <v>8</v>
      </c>
      <c r="U71" s="20" t="n">
        <v>-2.65873015873016</v>
      </c>
      <c r="V71" s="20" t="n">
        <v>0.1111111111111111</v>
      </c>
      <c r="W71" s="20" t="n">
        <v>2.625</v>
      </c>
      <c r="X71" s="20" t="n">
        <v>3.39583333333333</v>
      </c>
      <c r="Y71" s="20" t="n">
        <v>-8.875</v>
      </c>
      <c r="Z71" s="21" t="n">
        <v>0.25</v>
      </c>
      <c r="AA71" s="20" t="n">
        <v>-2</v>
      </c>
      <c r="AB71" s="11" t="n"/>
      <c r="AC71" s="11" t="n"/>
      <c r="AD71" s="20" t="n">
        <v>-0.7395399378387467</v>
      </c>
      <c r="AE71" s="20" t="n">
        <v>-0.85</v>
      </c>
      <c r="AF71" s="20" t="n">
        <v>1</v>
      </c>
      <c r="AG71" s="22" t="n">
        <v>2.275</v>
      </c>
      <c r="AH71" s="21" t="n">
        <v>8</v>
      </c>
      <c r="AI71" s="22" t="n">
        <v>2.65873015873016</v>
      </c>
      <c r="AJ71" s="21" t="n">
        <v>0.1111111111111111</v>
      </c>
      <c r="AK71" s="20" t="n">
        <v>-2.625</v>
      </c>
      <c r="AL71" s="20" t="n">
        <v>-3.395833333333333</v>
      </c>
      <c r="AM71" s="20" t="n">
        <v>-8.875</v>
      </c>
      <c r="AN71" s="21" t="n">
        <v>-0.25</v>
      </c>
      <c r="AO71" s="20" t="n">
        <v>-2</v>
      </c>
      <c r="AP71" s="11" t="n"/>
      <c r="AQ71" s="11" t="n"/>
      <c r="AR71" s="20" t="n">
        <v>-0.7395399378387467</v>
      </c>
      <c r="AS71" s="20" t="n">
        <v>-0.85</v>
      </c>
      <c r="AT71" s="20" t="n">
        <v>1</v>
      </c>
      <c r="AU71" s="23" t="n">
        <v>-2.275</v>
      </c>
      <c r="AV71" s="24" t="n">
        <v>-8</v>
      </c>
      <c r="AW71" s="24" t="n">
        <v>-2.65873015873016</v>
      </c>
      <c r="AX71" s="24" t="n">
        <v>-0.111111111111111</v>
      </c>
      <c r="AY71" s="20" t="n">
        <v>2.625</v>
      </c>
      <c r="AZ71" s="20" t="n">
        <v>3.39583333333333</v>
      </c>
      <c r="BA71" s="20" t="n">
        <v>8.875</v>
      </c>
      <c r="BB71" s="21" t="n">
        <v>-0.25</v>
      </c>
      <c r="BC71" s="20" t="n">
        <v>2</v>
      </c>
      <c r="BD71" s="11" t="n"/>
    </row>
    <row customFormat="1" r="72" s="30" spans="1:56">
      <c r="A72" s="30" t="s">
        <v>110</v>
      </c>
      <c r="B72" s="19" t="n">
        <v>0.3409459665609623</v>
      </c>
      <c r="C72" s="20" t="n">
        <v>-2.4</v>
      </c>
      <c r="D72" s="20" t="n">
        <v>1.41666666666667</v>
      </c>
      <c r="E72" s="20" t="n">
        <v>2.35</v>
      </c>
      <c r="F72" s="20" t="n">
        <v>9.8125</v>
      </c>
      <c r="G72" s="20" t="n">
        <v>-2.74801587301587</v>
      </c>
      <c r="H72" s="20" t="n">
        <v>-0.0555555555555556</v>
      </c>
      <c r="I72" s="20" t="n">
        <v>-2.541666666666667</v>
      </c>
      <c r="J72" s="20" t="n">
        <v>-3.0625</v>
      </c>
      <c r="K72" s="20" t="n">
        <v>-9.875</v>
      </c>
      <c r="L72" s="20" t="n">
        <v>0.25</v>
      </c>
      <c r="M72" s="20" t="n">
        <v>-4.125</v>
      </c>
      <c r="N72" s="11" t="n"/>
      <c r="O72" s="11" t="n"/>
      <c r="P72" s="20" t="n">
        <v>0.3409459665609623</v>
      </c>
      <c r="Q72" s="20" t="n">
        <v>-2.4</v>
      </c>
      <c r="R72" s="20" t="n">
        <v>1.41666666666667</v>
      </c>
      <c r="S72" s="20" t="n">
        <v>-2.35</v>
      </c>
      <c r="T72" s="20" t="n">
        <v>-9.8125</v>
      </c>
      <c r="U72" s="20" t="n">
        <v>2.74801587301587</v>
      </c>
      <c r="V72" s="20" t="n">
        <v>0.05555555555555556</v>
      </c>
      <c r="W72" s="20" t="n">
        <v>2.54166666666667</v>
      </c>
      <c r="X72" s="20" t="n">
        <v>3.0625</v>
      </c>
      <c r="Y72" s="20" t="n">
        <v>-9.875</v>
      </c>
      <c r="Z72" s="21" t="n">
        <v>0.25</v>
      </c>
      <c r="AA72" s="20" t="n">
        <v>4.125</v>
      </c>
      <c r="AB72" s="11" t="n"/>
      <c r="AC72" s="11" t="n"/>
      <c r="AD72" s="20" t="n">
        <v>-0.3409459665609623</v>
      </c>
      <c r="AE72" s="20" t="n">
        <v>-2.4</v>
      </c>
      <c r="AF72" s="20" t="n">
        <v>-1.41666666666667</v>
      </c>
      <c r="AG72" s="22" t="n">
        <v>-2.35</v>
      </c>
      <c r="AH72" s="21" t="n">
        <v>-9.8125</v>
      </c>
      <c r="AI72" s="22" t="n">
        <v>-2.74801587301587</v>
      </c>
      <c r="AJ72" s="21" t="n">
        <v>0.05555555555555556</v>
      </c>
      <c r="AK72" s="20" t="n">
        <v>-2.541666666666667</v>
      </c>
      <c r="AL72" s="20" t="n">
        <v>-3.0625</v>
      </c>
      <c r="AM72" s="20" t="n">
        <v>-9.875</v>
      </c>
      <c r="AN72" s="21" t="n">
        <v>0.25</v>
      </c>
      <c r="AO72" s="20" t="n">
        <v>4.125</v>
      </c>
      <c r="AP72" s="11" t="n"/>
      <c r="AQ72" s="11" t="n"/>
      <c r="AR72" s="20" t="n">
        <v>-0.3409459665609623</v>
      </c>
      <c r="AS72" s="20" t="n">
        <v>-2.4</v>
      </c>
      <c r="AT72" s="20" t="n">
        <v>-1.41666666666667</v>
      </c>
      <c r="AU72" s="23" t="n">
        <v>2.35</v>
      </c>
      <c r="AV72" s="24" t="n">
        <v>9.8125</v>
      </c>
      <c r="AW72" s="24" t="n">
        <v>2.74801587301587</v>
      </c>
      <c r="AX72" s="24" t="n">
        <v>-0.0555555555555556</v>
      </c>
      <c r="AY72" s="20" t="n">
        <v>2.54166666666667</v>
      </c>
      <c r="AZ72" s="20" t="n">
        <v>3.0625</v>
      </c>
      <c r="BA72" s="20" t="n">
        <v>9.875</v>
      </c>
      <c r="BB72" s="21" t="n">
        <v>0.25</v>
      </c>
      <c r="BC72" s="20" t="n">
        <v>-4.125</v>
      </c>
      <c r="BD72" s="11" t="n"/>
    </row>
    <row customFormat="1" r="73" s="30" spans="1:56">
      <c r="BB73" s="4" t="n"/>
    </row>
    <row customFormat="1" r="74" s="30" spans="1:56">
      <c r="BB74" s="4" t="n"/>
    </row>
    <row customFormat="1" r="75" s="30" spans="1:56">
      <c r="BB75" s="4" t="n"/>
    </row>
    <row customFormat="1" r="76" s="30" spans="1:56">
      <c r="BB76" s="4" t="n"/>
    </row>
    <row customFormat="1" r="77" s="30" spans="1:56">
      <c r="BB77" s="4" t="n"/>
    </row>
    <row customFormat="1" r="78" s="30" spans="1:56">
      <c r="BB78" s="4" t="n"/>
    </row>
    <row customFormat="1" r="79" s="30" spans="1:56">
      <c r="BB79" s="4" t="n"/>
    </row>
    <row customFormat="1" r="80" s="30" spans="1:56">
      <c r="BB80" s="4" t="n"/>
    </row>
    <row customFormat="1" r="81" s="30" spans="1:56">
      <c r="BB81" s="4" t="n"/>
    </row>
    <row customFormat="1" r="82" s="30" spans="1:56">
      <c r="BB82" s="4" t="n"/>
    </row>
    <row customFormat="1" r="83" s="30" spans="1:56">
      <c r="BB83" s="4" t="n"/>
    </row>
    <row customFormat="1" r="84" s="30" spans="1:56">
      <c r="BB84" s="4" t="n"/>
    </row>
    <row customFormat="1" r="85" s="30" spans="1:56">
      <c r="BB85" s="4" t="n"/>
    </row>
    <row customFormat="1" r="86" s="30" spans="1:56">
      <c r="BB86" s="4" t="n"/>
    </row>
    <row customFormat="1" r="87" s="30" spans="1:56">
      <c r="BB87" s="4" t="n"/>
    </row>
    <row customFormat="1" r="88" s="30" spans="1:56">
      <c r="BB88" s="4" t="n"/>
    </row>
    <row customFormat="1" r="89" s="30" spans="1:56">
      <c r="BB89" s="4" t="n"/>
    </row>
    <row customFormat="1" r="90" s="30" spans="1:56">
      <c r="BB90" s="4" t="n"/>
    </row>
    <row customFormat="1" r="91" s="30" spans="1:56">
      <c r="BB91" s="4" t="n"/>
    </row>
    <row customFormat="1" r="92" s="30" spans="1:56">
      <c r="BB92" s="4" t="n"/>
    </row>
    <row customFormat="1" r="93" s="30" spans="1:56">
      <c r="BB93" s="4" t="n"/>
    </row>
    <row customFormat="1" r="94" s="30" spans="1:56">
      <c r="BB94" s="4" t="n"/>
    </row>
    <row customFormat="1" r="95" s="30" spans="1:56">
      <c r="BB95" s="4" t="n"/>
    </row>
    <row customFormat="1" r="96" s="30" spans="1:56">
      <c r="BB96" s="4" t="n"/>
    </row>
    <row customFormat="1" r="97" s="30" spans="1:56">
      <c r="BB97" s="4" t="n"/>
    </row>
    <row customFormat="1" r="98" s="30" spans="1:56">
      <c r="BB98" s="4" t="n"/>
    </row>
    <row customFormat="1" r="99" s="30" spans="1:56">
      <c r="BB99" s="4" t="n"/>
    </row>
    <row customFormat="1" r="100" s="30" spans="1:56">
      <c r="BB100" s="4" t="n"/>
    </row>
    <row customFormat="1" r="101" s="30" spans="1:56">
      <c r="BB101" s="4" t="n"/>
    </row>
    <row customFormat="1" r="102" s="30" spans="1:56">
      <c r="BB102" s="4" t="n"/>
    </row>
    <row customFormat="1" r="103" s="30" spans="1:56">
      <c r="BB103" s="4" t="n"/>
    </row>
    <row customFormat="1" r="104" s="30" spans="1:56">
      <c r="BB104" s="4" t="n"/>
    </row>
    <row customFormat="1" r="105" s="30" spans="1:56">
      <c r="BB105" s="4" t="n"/>
    </row>
    <row customFormat="1" r="106" s="30" spans="1:56">
      <c r="BB106" s="4" t="n"/>
    </row>
    <row customFormat="1" r="107" s="30" spans="1:56">
      <c r="BB107" s="4" t="n"/>
    </row>
    <row customFormat="1" r="108" s="30" spans="1:56">
      <c r="BB108" s="4" t="n"/>
    </row>
    <row customFormat="1" r="109" s="30" spans="1:56">
      <c r="BB109" s="4" t="n"/>
    </row>
    <row customFormat="1" r="110" s="30" spans="1:56">
      <c r="BB110" s="4" t="n"/>
    </row>
    <row customFormat="1" r="111" s="30" spans="1:56">
      <c r="BB111" s="4" t="n"/>
    </row>
    <row customFormat="1" r="112" s="30" spans="1:56">
      <c r="BB112" s="4" t="n"/>
    </row>
    <row customFormat="1" r="113" s="30" spans="1:56">
      <c r="BB113" s="4" t="n"/>
    </row>
    <row customFormat="1" r="114" s="30" spans="1:56">
      <c r="BB114" s="4" t="n"/>
    </row>
    <row customFormat="1" r="115" s="30" spans="1:56">
      <c r="BB115" s="4" t="n"/>
    </row>
    <row customFormat="1" r="116" s="30" spans="1:56">
      <c r="BB116" s="4" t="n"/>
    </row>
    <row customFormat="1" r="117" s="30" spans="1:56">
      <c r="BB117" s="4" t="n"/>
    </row>
    <row customFormat="1" r="118" s="30" spans="1:56">
      <c r="BB118" s="4" t="n"/>
    </row>
    <row customFormat="1" r="119" s="30" spans="1:56">
      <c r="BB119" s="4" t="n"/>
    </row>
    <row customFormat="1" r="120" s="30" spans="1:56">
      <c r="BB120" s="4" t="n"/>
    </row>
    <row customFormat="1" r="121" s="30" spans="1:56">
      <c r="BB121" s="4" t="n"/>
    </row>
    <row customFormat="1" r="122" s="30" spans="1:56">
      <c r="BB122" s="4" t="n"/>
    </row>
    <row customFormat="1" r="123" s="30" spans="1:56">
      <c r="BB123" s="4" t="n"/>
    </row>
    <row customFormat="1" r="124" s="30" spans="1:56">
      <c r="BB124" s="4" t="n"/>
    </row>
    <row customFormat="1" r="125" s="30" spans="1:56">
      <c r="BB125" s="4" t="n"/>
    </row>
    <row customFormat="1" r="126" s="30" spans="1:56">
      <c r="BB126" s="4" t="n"/>
    </row>
    <row customFormat="1" r="127" s="30" spans="1:56">
      <c r="BB127" s="4" t="n"/>
    </row>
    <row customFormat="1" r="128" s="30" spans="1:56">
      <c r="BB128" s="4" t="n"/>
    </row>
    <row customFormat="1" r="129" s="30" spans="1:56">
      <c r="BB129" s="4" t="n"/>
    </row>
    <row customFormat="1" r="130" s="30" spans="1:56">
      <c r="BB130" s="4" t="n"/>
    </row>
    <row customFormat="1" r="131" s="30" spans="1:56">
      <c r="BB131" s="4" t="n"/>
    </row>
    <row customFormat="1" r="132" s="30" spans="1:56">
      <c r="BB132" s="4" t="n"/>
    </row>
    <row customFormat="1" r="133" s="30" spans="1:56">
      <c r="BB133" s="4" t="n"/>
    </row>
    <row customFormat="1" r="134" s="30" spans="1:56">
      <c r="BB134" s="4" t="n"/>
    </row>
    <row customFormat="1" r="135" s="30" spans="1:56">
      <c r="BB135" s="4" t="n"/>
    </row>
    <row customFormat="1" r="136" s="30" spans="1:56">
      <c r="BB136" s="4" t="n"/>
    </row>
    <row customFormat="1" r="137" s="30" spans="1:56">
      <c r="BB137" s="4" t="n"/>
    </row>
    <row customFormat="1" r="138" s="30" spans="1:56">
      <c r="BB138" s="4" t="n"/>
    </row>
    <row customFormat="1" r="139" s="30" spans="1:56">
      <c r="BB139" s="4" t="n"/>
    </row>
    <row customFormat="1" r="140" s="30" spans="1:56">
      <c r="BB140" s="4" t="n"/>
    </row>
    <row customFormat="1" r="141" s="30" spans="1:56">
      <c r="BB141" s="4" t="n"/>
    </row>
    <row customFormat="1" r="142" s="30" spans="1:56">
      <c r="BB142" s="4" t="n"/>
    </row>
    <row customFormat="1" r="143" s="30" spans="1:56">
      <c r="BB143" s="4" t="n"/>
    </row>
    <row customFormat="1" r="144" s="30" spans="1:56">
      <c r="BB144" s="4" t="n"/>
    </row>
    <row customFormat="1" r="145" s="30" spans="1:56">
      <c r="BB145" s="4" t="n"/>
    </row>
    <row customFormat="1" r="146" s="30" spans="1:56">
      <c r="BB146" s="4" t="n"/>
    </row>
    <row customFormat="1" r="147" s="30" spans="1:56">
      <c r="BB147" s="4" t="n"/>
    </row>
    <row customFormat="1" r="148" s="30" spans="1:56">
      <c r="BB148" s="4" t="n"/>
    </row>
    <row customFormat="1" r="149" s="30" spans="1:56">
      <c r="BB149" s="4" t="n"/>
    </row>
    <row customFormat="1" r="150" s="30" spans="1:56">
      <c r="BB150" s="4" t="n"/>
    </row>
    <row customFormat="1" r="151" s="30" spans="1:56">
      <c r="BB151" s="4" t="n"/>
    </row>
    <row customFormat="1" r="152" s="30" spans="1:56">
      <c r="BB152" s="4" t="n"/>
    </row>
    <row customFormat="1" r="153" s="30" spans="1:56">
      <c r="BB153" s="4" t="n"/>
    </row>
    <row customFormat="1" r="154" s="30" spans="1:56">
      <c r="BB154" s="4" t="n"/>
    </row>
    <row customFormat="1" r="155" s="30" spans="1:56">
      <c r="BB155" s="4" t="n"/>
    </row>
    <row customFormat="1" r="156" s="30" spans="1:56">
      <c r="BB156" s="4" t="n"/>
    </row>
    <row customFormat="1" r="157" s="30" spans="1:56">
      <c r="BB157" s="4" t="n"/>
    </row>
    <row customFormat="1" r="158" s="30" spans="1:56">
      <c r="BB158" s="4" t="n"/>
    </row>
    <row customFormat="1" r="159" s="30" spans="1:56">
      <c r="BB159" s="4" t="n"/>
    </row>
    <row customFormat="1" r="160" s="30" spans="1:56">
      <c r="BB160" s="4" t="n"/>
    </row>
    <row customFormat="1" r="161" s="30" spans="1:56">
      <c r="BB161" s="4" t="n"/>
    </row>
    <row customFormat="1" r="162" s="30" spans="1:56">
      <c r="BB162" s="4" t="n"/>
    </row>
    <row customFormat="1" r="163" s="30" spans="1:56">
      <c r="BB163" s="4" t="n"/>
    </row>
    <row customFormat="1" r="164" s="30" spans="1:56">
      <c r="BB164" s="4" t="n"/>
    </row>
    <row customFormat="1" r="165" s="30" spans="1:56">
      <c r="BB165" s="4" t="n"/>
    </row>
    <row customFormat="1" r="166" s="30" spans="1:56">
      <c r="BB166" s="4" t="n"/>
    </row>
    <row customFormat="1" r="167" s="30" spans="1:56">
      <c r="BB167" s="4" t="n"/>
    </row>
    <row customFormat="1" r="168" s="30" spans="1:56">
      <c r="BB168" s="4" t="n"/>
    </row>
    <row customFormat="1" r="169" s="30" spans="1:56">
      <c r="BB169" s="4" t="n"/>
    </row>
    <row customFormat="1" r="170" s="30" spans="1:56">
      <c r="BB170" s="4" t="n"/>
    </row>
    <row customFormat="1" r="171" s="30" spans="1:56">
      <c r="BB171" s="4" t="n"/>
    </row>
    <row customFormat="1" r="172" s="30" spans="1:56">
      <c r="BB172" s="4" t="n"/>
    </row>
    <row customFormat="1" r="173" s="30" spans="1:56">
      <c r="BB173" s="4" t="n"/>
    </row>
    <row customFormat="1" r="174" s="30" spans="1:56">
      <c r="BB174" s="4" t="n"/>
    </row>
    <row customFormat="1" r="175" s="30" spans="1:56">
      <c r="BB175" s="4" t="n"/>
    </row>
    <row customFormat="1" r="176" s="30" spans="1:56">
      <c r="BB176" s="4" t="n"/>
    </row>
    <row customFormat="1" r="177" s="30" spans="1:56">
      <c r="BB177" s="4" t="n"/>
    </row>
    <row customFormat="1" r="178" s="30" spans="1:56">
      <c r="BB178" s="4" t="n"/>
    </row>
    <row customFormat="1" r="179" s="30" spans="1:56">
      <c r="BB179" s="4" t="n"/>
    </row>
    <row customFormat="1" r="180" s="30" spans="1:56">
      <c r="BB180" s="4" t="n"/>
    </row>
    <row customFormat="1" r="181" s="30" spans="1:56">
      <c r="BB181" s="4" t="n"/>
    </row>
    <row customFormat="1" r="182" s="30" spans="1:56">
      <c r="BB182" s="4" t="n"/>
    </row>
    <row customFormat="1" r="183" s="30" spans="1:56">
      <c r="BB183" s="4" t="n"/>
    </row>
    <row customFormat="1" r="184" s="30" spans="1:56">
      <c r="BB184" s="4" t="n"/>
    </row>
    <row customFormat="1" r="185" s="30" spans="1:56">
      <c r="BB185" s="4" t="n"/>
    </row>
    <row customFormat="1" r="186" s="30" spans="1:56">
      <c r="BB186" s="4" t="n"/>
    </row>
    <row customFormat="1" r="187" s="30" spans="1:56">
      <c r="BB187" s="4" t="n"/>
    </row>
    <row customFormat="1" r="188" s="30" spans="1:56">
      <c r="BB188" s="4" t="n"/>
    </row>
    <row customFormat="1" r="189" s="30" spans="1:56">
      <c r="BB189" s="4" t="n"/>
    </row>
    <row customFormat="1" r="190" s="30" spans="1:56">
      <c r="BB190" s="4" t="n"/>
    </row>
    <row customFormat="1" r="191" s="30" spans="1:56">
      <c r="BB191" s="4" t="n"/>
    </row>
    <row customFormat="1" r="192" s="30" spans="1:56">
      <c r="BB192" s="4" t="n"/>
    </row>
    <row customFormat="1" r="193" s="30" spans="1:56">
      <c r="BB193" s="4" t="n"/>
    </row>
    <row customFormat="1" r="194" s="30" spans="1:56">
      <c r="BB194" s="4" t="n"/>
    </row>
    <row customFormat="1" r="195" s="30" spans="1:56">
      <c r="BB195" s="4" t="n"/>
    </row>
    <row customFormat="1" r="196" s="30" spans="1:56">
      <c r="BB196" s="4" t="n"/>
    </row>
    <row customFormat="1" r="197" s="30" spans="1:56">
      <c r="BB197" s="4" t="n"/>
    </row>
    <row customFormat="1" r="198" s="30" spans="1:56">
      <c r="BB198" s="4" t="n"/>
    </row>
    <row customFormat="1" r="199" s="30" spans="1:56">
      <c r="BB199" s="4" t="n"/>
    </row>
    <row customFormat="1" r="200" s="30" spans="1:56">
      <c r="BB200" s="4" t="n"/>
    </row>
    <row customFormat="1" r="201" s="30" spans="1:56">
      <c r="BB201" s="4" t="n"/>
    </row>
    <row customFormat="1" r="202" s="30" spans="1:56">
      <c r="BB202" s="4" t="n"/>
    </row>
    <row customFormat="1" r="203" s="30" spans="1:56">
      <c r="BB203" s="4" t="n"/>
    </row>
    <row customFormat="1" r="204" s="30" spans="1:56">
      <c r="BB204" s="4" t="n"/>
    </row>
    <row customFormat="1" r="205" s="30" spans="1:56">
      <c r="BB205" s="4" t="n"/>
    </row>
    <row customFormat="1" r="206" s="30" spans="1:56">
      <c r="BB206" s="4" t="n"/>
    </row>
    <row customFormat="1" r="207" s="30" spans="1:56">
      <c r="BB207" s="4" t="n"/>
    </row>
    <row customFormat="1" r="208" s="30" spans="1:56">
      <c r="BB208" s="4" t="n"/>
    </row>
    <row customFormat="1" r="209" s="30" spans="1:56">
      <c r="BB209" s="4" t="n"/>
    </row>
    <row customFormat="1" r="210" s="30" spans="1:56">
      <c r="BB210" s="4" t="n"/>
    </row>
    <row customFormat="1" r="211" s="30" spans="1:56">
      <c r="BB211" s="4" t="n"/>
    </row>
    <row customFormat="1" r="212" s="30" spans="1:56">
      <c r="BB212" s="4" t="n"/>
    </row>
    <row customFormat="1" r="213" s="30" spans="1:56">
      <c r="BB213" s="4" t="n"/>
    </row>
    <row customFormat="1" r="214" s="30" spans="1:56">
      <c r="BB214" s="4" t="n"/>
    </row>
    <row customFormat="1" r="215" s="30" spans="1:56">
      <c r="BB215" s="4" t="n"/>
    </row>
    <row customFormat="1" r="216" s="30" spans="1:56">
      <c r="BB216" s="4" t="n"/>
    </row>
    <row customFormat="1" r="217" s="30" spans="1:56">
      <c r="BB217" s="4" t="n"/>
    </row>
    <row customFormat="1" r="218" s="30" spans="1:56">
      <c r="BB218" s="4" t="n"/>
    </row>
    <row customFormat="1" r="219" s="30" spans="1:56">
      <c r="BB219" s="4" t="n"/>
    </row>
    <row customFormat="1" r="220" s="30" spans="1:56">
      <c r="BB220" s="4" t="n"/>
    </row>
    <row customFormat="1" r="221" s="30" spans="1:56">
      <c r="BB221" s="4" t="n"/>
    </row>
    <row customFormat="1" r="222" s="30" spans="1:56">
      <c r="BB222" s="4" t="n"/>
    </row>
    <row customFormat="1" r="223" s="30" spans="1:56">
      <c r="BB223" s="4" t="n"/>
    </row>
    <row customFormat="1" r="224" s="30" spans="1:56">
      <c r="BB224" s="4" t="n"/>
    </row>
    <row customFormat="1" r="225" s="30" spans="1:56">
      <c r="BB225" s="4" t="n"/>
    </row>
    <row customFormat="1" r="226" s="30" spans="1:56">
      <c r="BB226" s="4" t="n"/>
    </row>
    <row customFormat="1" r="227" s="30" spans="1:56">
      <c r="BB227" s="4" t="n"/>
    </row>
    <row customFormat="1" r="228" s="30" spans="1:56">
      <c r="BB228" s="4" t="n"/>
    </row>
    <row customFormat="1" r="229" s="30" spans="1:56">
      <c r="BB229" s="4" t="n"/>
    </row>
    <row customFormat="1" r="230" s="30" spans="1:56">
      <c r="BB230" s="4" t="n"/>
    </row>
    <row customFormat="1" r="231" s="30" spans="1:56">
      <c r="BB231" s="4" t="n"/>
    </row>
    <row customFormat="1" r="232" s="30" spans="1:56">
      <c r="BB232" s="4" t="n"/>
    </row>
    <row customFormat="1" r="233" s="30" spans="1:56">
      <c r="BB233" s="4" t="n"/>
    </row>
    <row customFormat="1" r="234" s="30" spans="1:56">
      <c r="BB234" s="4" t="n"/>
    </row>
    <row customFormat="1" r="235" s="30" spans="1:56">
      <c r="BB235" s="4" t="n"/>
    </row>
    <row customFormat="1" r="236" s="30" spans="1:56">
      <c r="BB236" s="4" t="n"/>
    </row>
    <row customFormat="1" r="237" s="30" spans="1:56">
      <c r="BB237" s="4" t="n"/>
    </row>
    <row customFormat="1" r="238" s="30" spans="1:56">
      <c r="BB238" s="4" t="n"/>
    </row>
    <row customFormat="1" r="239" s="30" spans="1:56">
      <c r="BB239" s="4" t="n"/>
    </row>
    <row customFormat="1" r="240" s="30" spans="1:56">
      <c r="BB240" s="4" t="n"/>
    </row>
    <row customFormat="1" r="241" s="30" spans="1:56">
      <c r="BB241" s="4" t="n"/>
    </row>
    <row customFormat="1" r="242" s="30" spans="1:56">
      <c r="BB242" s="4" t="n"/>
    </row>
    <row customFormat="1" r="243" s="30" spans="1:56">
      <c r="BB243" s="4" t="n"/>
    </row>
    <row customFormat="1" r="244" s="30" spans="1:56">
      <c r="BB244" s="4" t="n"/>
    </row>
    <row customFormat="1" r="245" s="30" spans="1:56">
      <c r="BB245" s="4" t="n"/>
    </row>
    <row customFormat="1" r="246" s="30" spans="1:56">
      <c r="BB246" s="4" t="n"/>
    </row>
    <row customFormat="1" r="247" s="30" spans="1:56">
      <c r="BB247" s="4" t="n"/>
    </row>
    <row customFormat="1" r="248" s="30" spans="1:56">
      <c r="BB248" s="4" t="n"/>
    </row>
    <row customFormat="1" r="249" s="30" spans="1:56">
      <c r="BB249" s="4" t="n"/>
    </row>
    <row customFormat="1" r="250" s="30" spans="1:56">
      <c r="BB250" s="4" t="n"/>
    </row>
    <row customFormat="1" r="251" s="30" spans="1:56">
      <c r="BB251" s="4" t="n"/>
    </row>
    <row customFormat="1" r="252" s="30" spans="1:56">
      <c r="BB252" s="4" t="n"/>
    </row>
    <row customFormat="1" r="253" s="30" spans="1:56">
      <c r="BB253" s="4" t="n"/>
    </row>
    <row customFormat="1" r="254" s="30" spans="1:56">
      <c r="BB254" s="4" t="n"/>
    </row>
    <row customFormat="1" r="255" s="30" spans="1:56">
      <c r="BB255" s="4" t="n"/>
    </row>
    <row customFormat="1" r="256" s="30" spans="1:56">
      <c r="BB256" s="4" t="n"/>
    </row>
    <row customFormat="1" r="257" s="30" spans="1:56">
      <c r="BB257" s="4" t="n"/>
    </row>
    <row customFormat="1" r="258" s="30" spans="1:56">
      <c r="BB258" s="4" t="n"/>
    </row>
    <row customFormat="1" r="259" s="30" spans="1:56">
      <c r="BB259" s="4" t="n"/>
    </row>
    <row customFormat="1" r="260" s="30" spans="1:56">
      <c r="BB260" s="4" t="n"/>
    </row>
    <row customFormat="1" r="261" s="30" spans="1:56">
      <c r="BB261" s="4" t="n"/>
    </row>
    <row customFormat="1" r="262" s="30" spans="1:56">
      <c r="BB262" s="4" t="n"/>
    </row>
    <row customFormat="1" r="263" s="30" spans="1:56">
      <c r="BB263" s="4" t="n"/>
    </row>
    <row customFormat="1" r="264" s="30" spans="1:56">
      <c r="BB264" s="4" t="n"/>
    </row>
    <row customFormat="1" r="265" s="30" spans="1:56">
      <c r="BB265" s="4" t="n"/>
    </row>
    <row customFormat="1" r="266" s="30" spans="1:56">
      <c r="BB266" s="4" t="n"/>
    </row>
    <row customFormat="1" r="267" s="30" spans="1:56">
      <c r="BB267" s="4" t="n"/>
    </row>
    <row customFormat="1" r="268" s="30" spans="1:56">
      <c r="BB268" s="4" t="n"/>
    </row>
    <row customFormat="1" r="269" s="30" spans="1:56">
      <c r="BB269" s="4" t="n"/>
    </row>
    <row customFormat="1" r="270" s="30" spans="1:56">
      <c r="BB270" s="4" t="n"/>
    </row>
    <row customFormat="1" r="271" s="30" spans="1:56">
      <c r="BB271" s="4" t="n"/>
    </row>
    <row customFormat="1" r="272" s="30" spans="1:56">
      <c r="BB272" s="4" t="n"/>
    </row>
    <row customFormat="1" r="273" s="30" spans="1:56">
      <c r="BB273" s="4" t="n"/>
    </row>
    <row customFormat="1" r="274" s="30" spans="1:56">
      <c r="BB274" s="4" t="n"/>
    </row>
    <row customFormat="1" r="275" s="30" spans="1:56">
      <c r="BB275" s="4" t="n"/>
    </row>
    <row customFormat="1" r="276" s="30" spans="1:56">
      <c r="BB276" s="4" t="n"/>
    </row>
    <row customFormat="1" r="277" s="30" spans="1:56">
      <c r="BB277" s="4" t="n"/>
    </row>
    <row customFormat="1" r="278" s="30" spans="1:56">
      <c r="BB278" s="4" t="n"/>
    </row>
    <row customFormat="1" r="279" s="30" spans="1:56">
      <c r="BB279" s="4" t="n"/>
    </row>
    <row customFormat="1" r="280" s="30" spans="1:56">
      <c r="BB280" s="4" t="n"/>
    </row>
    <row customFormat="1" r="281" s="30" spans="1:56">
      <c r="BB281" s="4" t="n"/>
    </row>
    <row customFormat="1" r="282" s="30" spans="1:56">
      <c r="BB282" s="4" t="n"/>
    </row>
    <row customFormat="1" r="283" s="30" spans="1:56">
      <c r="BB283" s="4" t="n"/>
    </row>
    <row customFormat="1" r="284" s="30" spans="1:56">
      <c r="BB284" s="4" t="n"/>
    </row>
    <row customFormat="1" r="285" s="30" spans="1:56">
      <c r="BB285" s="4" t="n"/>
    </row>
    <row customFormat="1" r="286" s="30" spans="1:56">
      <c r="BB286" s="4" t="n"/>
    </row>
    <row customFormat="1" r="287" s="30" spans="1:56">
      <c r="BB287" s="4" t="n"/>
    </row>
    <row customFormat="1" r="288" s="30" spans="1:56">
      <c r="BB288" s="4" t="n"/>
    </row>
    <row customFormat="1" r="289" s="30" spans="1:56">
      <c r="BB289" s="4" t="n"/>
    </row>
    <row customFormat="1" r="290" s="30" spans="1:56">
      <c r="BB290" s="4" t="n"/>
    </row>
    <row customFormat="1" r="291" s="30" spans="1:56">
      <c r="BB291" s="4" t="n"/>
    </row>
    <row customFormat="1" r="292" s="30" spans="1:56">
      <c r="BB292" s="4" t="n"/>
    </row>
    <row customFormat="1" r="293" s="30" spans="1:56">
      <c r="BB293" s="4" t="n"/>
    </row>
    <row customFormat="1" r="294" s="30" spans="1:56">
      <c r="BB294" s="4" t="n"/>
    </row>
    <row customFormat="1" r="295" s="30" spans="1:56">
      <c r="BB295" s="4" t="n"/>
    </row>
    <row customFormat="1" r="296" s="30" spans="1:56">
      <c r="BB296" s="4" t="n"/>
    </row>
    <row customFormat="1" r="297" s="30" spans="1:56">
      <c r="BB297" s="4" t="n"/>
    </row>
    <row customFormat="1" r="298" s="30" spans="1:56">
      <c r="BB298" s="4" t="n"/>
    </row>
    <row customFormat="1" r="299" s="30" spans="1:56">
      <c r="BB299" s="4" t="n"/>
    </row>
    <row customFormat="1" r="300" s="30" spans="1:56">
      <c r="BB300" s="4" t="n"/>
    </row>
    <row customFormat="1" r="301" s="30" spans="1:56">
      <c r="BB301" s="4" t="n"/>
    </row>
    <row customFormat="1" r="302" s="30" spans="1:56">
      <c r="BB302" s="4" t="n"/>
    </row>
    <row customFormat="1" r="303" s="30" spans="1:56">
      <c r="BB303" s="4" t="n"/>
    </row>
    <row customFormat="1" r="304" s="30" spans="1:56">
      <c r="BB304" s="4" t="n"/>
    </row>
    <row customFormat="1" r="305" s="30" spans="1:56">
      <c r="BB305" s="4" t="n"/>
    </row>
    <row customFormat="1" r="306" s="30" spans="1:56">
      <c r="BB306" s="4" t="n"/>
    </row>
    <row customFormat="1" r="307" s="30" spans="1:56">
      <c r="BB307" s="4" t="n"/>
    </row>
    <row customFormat="1" r="308" s="30" spans="1:56">
      <c r="BB308" s="4" t="n"/>
    </row>
    <row customFormat="1" r="309" s="30" spans="1:56">
      <c r="BB309" s="4" t="n"/>
    </row>
    <row customFormat="1" r="310" s="30" spans="1:56">
      <c r="BB310" s="4" t="n"/>
    </row>
    <row customFormat="1" r="311" s="30" spans="1:56">
      <c r="BB311" s="4" t="n"/>
    </row>
    <row customFormat="1" r="312" s="30" spans="1:56">
      <c r="BB312" s="4" t="n"/>
    </row>
    <row customFormat="1" r="313" s="30" spans="1:56">
      <c r="BB313" s="4" t="n"/>
    </row>
    <row customFormat="1" r="314" s="30" spans="1:56">
      <c r="BB314" s="4" t="n"/>
    </row>
    <row customFormat="1" r="315" s="30" spans="1:56">
      <c r="BB315" s="4" t="n"/>
    </row>
    <row customFormat="1" r="316" s="30" spans="1:56">
      <c r="BB316" s="4" t="n"/>
    </row>
    <row customFormat="1" r="317" s="30" spans="1:56">
      <c r="BB317" s="4" t="n"/>
    </row>
    <row customFormat="1" r="318" s="30" spans="1:56">
      <c r="BB318" s="4" t="n"/>
    </row>
    <row customFormat="1" r="319" s="30" spans="1:56">
      <c r="BB319" s="4" t="n"/>
    </row>
    <row customFormat="1" r="320" s="30" spans="1:56">
      <c r="BB320" s="4" t="n"/>
    </row>
    <row customFormat="1" r="321" s="30" spans="1:56">
      <c r="BB321" s="4" t="n"/>
    </row>
    <row customFormat="1" r="322" s="30" spans="1:56">
      <c r="BB322" s="4" t="n"/>
    </row>
    <row customFormat="1" r="323" s="30" spans="1:56">
      <c r="BB323" s="4" t="n"/>
    </row>
    <row customFormat="1" r="324" s="30" spans="1:56">
      <c r="BB324" s="4" t="n"/>
    </row>
    <row customFormat="1" r="325" s="30" spans="1:56">
      <c r="BB325" s="4" t="n"/>
    </row>
    <row customFormat="1" r="326" s="30" spans="1:56">
      <c r="BB326" s="4" t="n"/>
    </row>
    <row customFormat="1" r="327" s="30" spans="1:56">
      <c r="BB327" s="4" t="n"/>
    </row>
    <row customFormat="1" r="328" s="30" spans="1:56">
      <c r="BB328" s="4" t="n"/>
    </row>
    <row customFormat="1" r="329" s="30" spans="1:56">
      <c r="BB329" s="4" t="n"/>
    </row>
    <row customFormat="1" r="330" s="30" spans="1:56">
      <c r="BB330" s="4" t="n"/>
    </row>
    <row customFormat="1" r="331" s="30" spans="1:56">
      <c r="BB331" s="4" t="n"/>
    </row>
    <row customFormat="1" r="332" s="30" spans="1:56">
      <c r="BB332" s="4" t="n"/>
    </row>
    <row customFormat="1" r="333" s="30" spans="1:56">
      <c r="BB333" s="4" t="n"/>
    </row>
    <row customFormat="1" r="334" s="30" spans="1:56">
      <c r="BB334" s="4" t="n"/>
    </row>
    <row customFormat="1" r="335" s="30" spans="1:56">
      <c r="BB335" s="4" t="n"/>
    </row>
    <row customFormat="1" r="336" s="30" spans="1:56">
      <c r="BB336" s="4" t="n"/>
    </row>
    <row customFormat="1" r="337" s="30" spans="1:56">
      <c r="BB337" s="4" t="n"/>
    </row>
    <row customFormat="1" r="338" s="30" spans="1:56">
      <c r="BB338" s="4" t="n"/>
    </row>
    <row customFormat="1" r="339" s="30" spans="1:56">
      <c r="BB339" s="4" t="n"/>
    </row>
    <row customFormat="1" r="340" s="30" spans="1:56">
      <c r="BB340" s="4" t="n"/>
    </row>
    <row customFormat="1" r="341" s="30" spans="1:56">
      <c r="BB341" s="4" t="n"/>
    </row>
    <row customFormat="1" r="342" s="30" spans="1:56">
      <c r="BB342" s="4" t="n"/>
    </row>
    <row customFormat="1" r="343" s="30" spans="1:56">
      <c r="BB343" s="4" t="n"/>
    </row>
    <row customFormat="1" r="344" s="30" spans="1:56">
      <c r="BB344" s="4" t="n"/>
    </row>
    <row customFormat="1" r="345" s="30" spans="1:56">
      <c r="BB345" s="4" t="n"/>
    </row>
    <row customFormat="1" r="346" s="30" spans="1:56">
      <c r="BB346" s="4" t="n"/>
    </row>
    <row customFormat="1" r="347" s="30" spans="1:56">
      <c r="BB347" s="4" t="n"/>
    </row>
    <row customFormat="1" r="348" s="30" spans="1:56">
      <c r="BB348" s="4" t="n"/>
    </row>
    <row customFormat="1" r="349" s="30" spans="1:56">
      <c r="BB349" s="4" t="n"/>
    </row>
    <row customFormat="1" r="350" s="30" spans="1:56">
      <c r="BB350" s="4" t="n"/>
    </row>
    <row customFormat="1" r="351" s="30" spans="1:56">
      <c r="BB351" s="4" t="n"/>
    </row>
    <row customFormat="1" r="352" s="30" spans="1:56">
      <c r="BB352" s="4" t="n"/>
    </row>
    <row customFormat="1" r="353" s="30" spans="1:56">
      <c r="BB353" s="4" t="n"/>
    </row>
    <row customFormat="1" r="354" s="30" spans="1:56">
      <c r="BB354" s="4" t="n"/>
    </row>
    <row customFormat="1" r="355" s="30" spans="1:56">
      <c r="BB355" s="4" t="n"/>
    </row>
    <row customFormat="1" r="356" s="30" spans="1:56">
      <c r="BB356" s="4" t="n"/>
    </row>
    <row customFormat="1" r="357" s="30" spans="1:56">
      <c r="BB357" s="4" t="n"/>
    </row>
    <row customFormat="1" r="358" s="30" spans="1:56">
      <c r="BB358" s="4" t="n"/>
    </row>
    <row customFormat="1" r="359" s="30" spans="1:56">
      <c r="BB359" s="4" t="n"/>
    </row>
    <row customFormat="1" r="360" s="30" spans="1:56">
      <c r="BB360" s="4" t="n"/>
    </row>
    <row customFormat="1" r="361" s="30" spans="1:56">
      <c r="BB361" s="4" t="n"/>
    </row>
    <row customFormat="1" r="362" s="30" spans="1:56">
      <c r="BB362" s="4" t="n"/>
    </row>
    <row customFormat="1" r="363" s="30" spans="1:56">
      <c r="BB363" s="4" t="n"/>
    </row>
    <row customFormat="1" r="364" s="30" spans="1:56">
      <c r="BB364" s="4" t="n"/>
    </row>
    <row customFormat="1" r="365" s="30" spans="1:56">
      <c r="BB365" s="4" t="n"/>
    </row>
    <row customFormat="1" r="366" s="30" spans="1:56">
      <c r="BB366" s="4" t="n"/>
    </row>
    <row customFormat="1" r="367" s="30" spans="1:56">
      <c r="BB367" s="4" t="n"/>
    </row>
    <row customFormat="1" r="368" s="30" spans="1:56">
      <c r="BB368" s="4" t="n"/>
    </row>
    <row customFormat="1" r="369" s="30" spans="1:56">
      <c r="BB369" s="4" t="n"/>
    </row>
    <row customFormat="1" r="370" s="30" spans="1:56">
      <c r="BB370" s="4" t="n"/>
    </row>
    <row customFormat="1" r="371" s="30" spans="1:56">
      <c r="BB371" s="4" t="n"/>
    </row>
    <row customFormat="1" r="372" s="30" spans="1:56">
      <c r="BB372" s="4" t="n"/>
    </row>
    <row customFormat="1" r="373" s="30" spans="1:56">
      <c r="BB373" s="4" t="n"/>
    </row>
    <row customFormat="1" r="374" s="30" spans="1:56">
      <c r="BB374" s="4" t="n"/>
    </row>
    <row customFormat="1" r="375" s="30" spans="1:56">
      <c r="BB375" s="4" t="n"/>
    </row>
    <row customFormat="1" r="376" s="30" spans="1:56">
      <c r="BB376" s="4" t="n"/>
    </row>
    <row customFormat="1" r="377" s="30" spans="1:56">
      <c r="BB377" s="4" t="n"/>
    </row>
    <row customFormat="1" r="378" s="30" spans="1:56">
      <c r="BB378" s="4" t="n"/>
    </row>
    <row customFormat="1" r="379" s="30" spans="1:56">
      <c r="BB379" s="4" t="n"/>
    </row>
    <row customFormat="1" r="380" s="30" spans="1:56">
      <c r="BB380" s="4" t="n"/>
    </row>
    <row customFormat="1" r="381" s="30" spans="1:56">
      <c r="BB381" s="4" t="n"/>
    </row>
    <row customFormat="1" r="382" s="30" spans="1:56">
      <c r="BB382" s="4" t="n"/>
    </row>
    <row customFormat="1" r="383" s="30" spans="1:56">
      <c r="BB383" s="4" t="n"/>
    </row>
    <row customFormat="1" r="384" s="30" spans="1:56">
      <c r="BB384" s="4" t="n"/>
    </row>
    <row customFormat="1" r="385" s="30" spans="1:56">
      <c r="BB385" s="4" t="n"/>
    </row>
    <row customFormat="1" r="386" s="30" spans="1:56">
      <c r="BB386" s="4" t="n"/>
    </row>
    <row customFormat="1" r="387" s="30" spans="1:56">
      <c r="BB387" s="4" t="n"/>
    </row>
    <row customFormat="1" r="388" s="30" spans="1:56">
      <c r="BB388" s="4" t="n"/>
    </row>
    <row customFormat="1" r="389" s="30" spans="1:56">
      <c r="BB389" s="4" t="n"/>
    </row>
    <row customFormat="1" r="390" s="30" spans="1:56">
      <c r="BB390" s="4" t="n"/>
    </row>
    <row customFormat="1" r="391" s="30" spans="1:56">
      <c r="BB391" s="4" t="n"/>
    </row>
    <row customFormat="1" r="392" s="30" spans="1:56">
      <c r="BB392" s="4" t="n"/>
    </row>
    <row customFormat="1" r="393" s="30" spans="1:56">
      <c r="BB393" s="4" t="n"/>
    </row>
    <row customFormat="1" r="394" s="30" spans="1:56">
      <c r="BB394" s="4" t="n"/>
    </row>
    <row customFormat="1" r="395" s="30" spans="1:56">
      <c r="BB395" s="4" t="n"/>
    </row>
    <row customFormat="1" r="396" s="30" spans="1:56">
      <c r="BB396" s="4" t="n"/>
    </row>
    <row customFormat="1" r="397" s="30" spans="1:56">
      <c r="BB397" s="4" t="n"/>
    </row>
    <row customFormat="1" r="398" s="30" spans="1:56">
      <c r="BB398" s="4" t="n"/>
    </row>
    <row customFormat="1" r="399" s="30" spans="1:56">
      <c r="BB399" s="4" t="n"/>
    </row>
    <row customFormat="1" r="400" s="30" spans="1:56">
      <c r="BB400" s="4" t="n"/>
    </row>
    <row customFormat="1" r="401" s="30" spans="1:56">
      <c r="BB401" s="4" t="n"/>
    </row>
    <row customFormat="1" r="402" s="30" spans="1:56">
      <c r="BB402" s="4" t="n"/>
    </row>
    <row customFormat="1" r="403" s="30" spans="1:56">
      <c r="BB403" s="4" t="n"/>
    </row>
    <row customFormat="1" r="404" s="30" spans="1:56">
      <c r="BB404" s="4" t="n"/>
    </row>
    <row customFormat="1" r="405" s="30" spans="1:56">
      <c r="BB405" s="4" t="n"/>
    </row>
    <row customFormat="1" r="406" s="30" spans="1:56">
      <c r="BB406" s="4" t="n"/>
    </row>
    <row customFormat="1" r="407" s="30" spans="1:56">
      <c r="BB407" s="4" t="n"/>
    </row>
    <row customFormat="1" r="408" s="30" spans="1:56">
      <c r="BB408" s="4" t="n"/>
    </row>
    <row customFormat="1" r="409" s="30" spans="1:56">
      <c r="BB409" s="4" t="n"/>
    </row>
    <row customFormat="1" r="410" s="30" spans="1:56">
      <c r="BB410" s="4" t="n"/>
    </row>
    <row customFormat="1" r="411" s="30" spans="1:56">
      <c r="BB411" s="4" t="n"/>
    </row>
    <row customFormat="1" r="412" s="30" spans="1:56">
      <c r="BB412" s="4" t="n"/>
    </row>
    <row customFormat="1" r="413" s="30" spans="1:56">
      <c r="BB413" s="4" t="n"/>
    </row>
    <row customFormat="1" r="414" s="30" spans="1:56">
      <c r="BB414" s="4" t="n"/>
    </row>
    <row customFormat="1" r="415" s="30" spans="1:56">
      <c r="BB415" s="4" t="n"/>
    </row>
    <row customFormat="1" r="416" s="30" spans="1:56">
      <c r="BB416" s="4" t="n"/>
    </row>
    <row customFormat="1" r="417" s="30" spans="1:56">
      <c r="BB417" s="4" t="n"/>
    </row>
    <row customFormat="1" r="418" s="30" spans="1:56">
      <c r="BB418" s="4" t="n"/>
    </row>
    <row customFormat="1" r="419" s="30" spans="1:56">
      <c r="BB419" s="4" t="n"/>
    </row>
    <row customFormat="1" r="420" s="30" spans="1:56">
      <c r="BB420" s="4" t="n"/>
    </row>
    <row customFormat="1" r="421" s="30" spans="1:56">
      <c r="BB421" s="4" t="n"/>
    </row>
    <row customFormat="1" r="422" s="30" spans="1:56">
      <c r="BB422" s="4" t="n"/>
    </row>
    <row customFormat="1" r="423" s="30" spans="1:56">
      <c r="BB423" s="4" t="n"/>
    </row>
    <row customFormat="1" r="424" s="30" spans="1:56">
      <c r="BB424" s="4" t="n"/>
    </row>
    <row customFormat="1" r="425" s="30" spans="1:56">
      <c r="BB425" s="4" t="n"/>
    </row>
    <row customFormat="1" r="426" s="30" spans="1:56">
      <c r="BB426" s="4" t="n"/>
    </row>
    <row customFormat="1" r="427" s="30" spans="1:56">
      <c r="BB427" s="4" t="n"/>
    </row>
    <row customFormat="1" r="428" s="30" spans="1:56">
      <c r="BB428" s="4" t="n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H244"/>
  <sheetViews>
    <sheetView tabSelected="1" workbookViewId="0" zoomScale="85" zoomScaleNormal="85">
      <pane activePane="bottomRight" state="frozen" topLeftCell="I3" xSplit="1" ySplit="2"/>
      <selection activeCell="B1" pane="topRight" sqref="B1"/>
      <selection activeCell="A3" pane="bottomLeft" sqref="A3"/>
      <selection activeCell="AQ1" pane="bottomRight" sqref="AQ1:BC1048576"/>
    </sheetView>
  </sheetViews>
  <sheetFormatPr baseColWidth="10" defaultColWidth="8.83203125" defaultRowHeight="14" outlineLevelCol="0"/>
  <cols>
    <col customWidth="1" max="2" min="2" style="31" width="8.83203125"/>
    <col customWidth="1" max="7" min="3" style="31" width="9.1640625"/>
    <col customWidth="1" max="10" min="8" style="31" width="9.5"/>
    <col customWidth="1" max="11" min="11" style="31" width="9.1640625"/>
    <col customWidth="1" max="12" min="12" style="31" width="9.5"/>
    <col customWidth="1" max="13" min="13" style="31" width="9.1640625"/>
    <col bestFit="1" customWidth="1" max="14" min="14" style="31" width="9.5"/>
    <col customWidth="1" hidden="1" max="16" min="15" style="31" width="9"/>
    <col customWidth="1" hidden="1" max="20" min="17" style="31" width="9.1640625"/>
    <col customWidth="1" hidden="1" max="21" min="21" style="31" width="9.5"/>
    <col customWidth="1" hidden="1" max="23" min="22" style="31" width="9.1640625"/>
    <col customWidth="1" hidden="1" max="24" min="24" style="31" width="9.5"/>
    <col customWidth="1" hidden="1" max="27" min="25" style="31" width="9.1640625"/>
    <col bestFit="1" customWidth="1" max="28" min="28" style="31" width="9.5"/>
    <col customWidth="1" hidden="1" max="30" min="29" style="31" width="8.83203125"/>
    <col customWidth="1" hidden="1" max="34" min="31" style="31" width="9.1640625"/>
    <col customWidth="1" hidden="1" max="36" min="35" style="31" width="9.5"/>
    <col customWidth="1" hidden="1" max="37" min="37" style="31" width="9.1640625"/>
    <col customWidth="1" hidden="1" max="38" min="38" style="31" width="9.5"/>
    <col customWidth="1" hidden="1" max="39" min="39" style="31" width="9.1640625"/>
    <col customWidth="1" hidden="1" max="40" min="40" style="31" width="9.5"/>
    <col customWidth="1" hidden="1" max="41" min="41" style="31" width="9.1640625"/>
    <col bestFit="1" customWidth="1" max="42" min="42" style="31" width="9.5"/>
    <col customWidth="1" hidden="1" max="44" min="43" style="31" width="8.83203125"/>
    <col customWidth="1" hidden="1" max="50" min="45" style="31" width="9.1640625"/>
    <col customWidth="1" hidden="1" max="52" min="51" style="31" width="9.5"/>
    <col customWidth="1" hidden="1" max="53" min="53" style="31" width="9.1640625"/>
    <col customWidth="1" hidden="1" max="54" min="54" style="3" width="12.6640625"/>
    <col customWidth="1" hidden="1" max="55" min="55" style="31" width="9.1640625"/>
    <col bestFit="1" customWidth="1" max="56" min="56" style="31" width="9.5"/>
    <col bestFit="1" customWidth="1" max="58" min="58" style="31" width="11.6640625"/>
  </cols>
  <sheetData>
    <row r="1" spans="1:60">
      <c r="E1" t="s">
        <v>0</v>
      </c>
      <c r="S1" t="s">
        <v>1</v>
      </c>
      <c r="AG1" t="s">
        <v>0</v>
      </c>
      <c r="AU1" s="16" t="s">
        <v>1</v>
      </c>
      <c r="AV1" s="16" t="n"/>
      <c r="AW1" s="16" t="n"/>
      <c r="AX1" s="6" t="n"/>
      <c r="BB1" s="2" t="n"/>
    </row>
    <row customFormat="1" customHeight="1" ht="68.25" r="2" s="30" spans="1:60">
      <c r="A2" s="13" t="s">
        <v>3</v>
      </c>
      <c r="B2" s="30" t="s">
        <v>4</v>
      </c>
      <c r="C2" s="30" t="s">
        <v>5</v>
      </c>
      <c r="D2" s="30" t="s">
        <v>6</v>
      </c>
      <c r="E2" s="30" t="s">
        <v>7</v>
      </c>
      <c r="F2" s="30" t="s">
        <v>8</v>
      </c>
      <c r="G2" s="30" t="s">
        <v>9</v>
      </c>
      <c r="H2" s="30" t="s">
        <v>10</v>
      </c>
      <c r="I2" s="5" t="s">
        <v>11</v>
      </c>
      <c r="J2" s="5" t="s">
        <v>12</v>
      </c>
      <c r="K2" s="30" t="s">
        <v>13</v>
      </c>
      <c r="L2" s="15" t="s">
        <v>14</v>
      </c>
      <c r="M2" s="7" t="s">
        <v>15</v>
      </c>
      <c r="O2" s="13" t="s">
        <v>16</v>
      </c>
      <c r="P2" s="30" t="s">
        <v>4</v>
      </c>
      <c r="Q2" s="30" t="s">
        <v>5</v>
      </c>
      <c r="R2" s="30" t="s">
        <v>6</v>
      </c>
      <c r="S2" s="30" t="s">
        <v>7</v>
      </c>
      <c r="T2" s="30" t="s">
        <v>8</v>
      </c>
      <c r="U2" s="30" t="s">
        <v>9</v>
      </c>
      <c r="V2" s="30" t="s">
        <v>10</v>
      </c>
      <c r="W2" s="5" t="s">
        <v>17</v>
      </c>
      <c r="X2" s="5" t="s">
        <v>18</v>
      </c>
      <c r="Y2" s="15" t="s">
        <v>13</v>
      </c>
      <c r="Z2" s="5" t="s">
        <v>19</v>
      </c>
      <c r="AA2" s="7" t="s">
        <v>20</v>
      </c>
      <c r="AC2" s="14" t="s">
        <v>21</v>
      </c>
      <c r="AD2" s="15" t="s">
        <v>22</v>
      </c>
      <c r="AE2" s="15" t="s">
        <v>5</v>
      </c>
      <c r="AF2" s="15" t="s">
        <v>23</v>
      </c>
      <c r="AG2" s="7" t="s">
        <v>24</v>
      </c>
      <c r="AH2" s="8" t="s">
        <v>25</v>
      </c>
      <c r="AI2" s="9" t="s">
        <v>26</v>
      </c>
      <c r="AJ2" s="8" t="s">
        <v>27</v>
      </c>
      <c r="AK2" s="5" t="s">
        <v>11</v>
      </c>
      <c r="AL2" s="5" t="s">
        <v>12</v>
      </c>
      <c r="AM2" s="30" t="s">
        <v>13</v>
      </c>
      <c r="AN2" s="5" t="s">
        <v>28</v>
      </c>
      <c r="AO2" s="7" t="s">
        <v>20</v>
      </c>
      <c r="AQ2" s="14" t="s">
        <v>29</v>
      </c>
      <c r="AR2" s="15" t="s">
        <v>22</v>
      </c>
      <c r="AS2" s="15" t="s">
        <v>5</v>
      </c>
      <c r="AT2" s="15" t="s">
        <v>23</v>
      </c>
      <c r="AU2" s="7" t="s">
        <v>30</v>
      </c>
      <c r="AV2" s="8" t="s">
        <v>31</v>
      </c>
      <c r="AW2" s="8" t="s">
        <v>32</v>
      </c>
      <c r="AX2" s="8" t="s">
        <v>33</v>
      </c>
      <c r="AY2" s="5" t="s">
        <v>17</v>
      </c>
      <c r="AZ2" s="5" t="s">
        <v>18</v>
      </c>
      <c r="BA2" s="30" t="s">
        <v>34</v>
      </c>
      <c r="BB2" s="5" t="s">
        <v>28</v>
      </c>
      <c r="BC2" s="7" t="s">
        <v>15</v>
      </c>
      <c r="BF2" s="30" t="s">
        <v>111</v>
      </c>
      <c r="BG2" s="30" t="s">
        <v>112</v>
      </c>
      <c r="BH2" s="30" t="s">
        <v>113</v>
      </c>
    </row>
    <row customFormat="1" customHeight="1" ht="18" r="3" s="30" spans="1:60">
      <c r="A3" s="30" t="s">
        <v>45</v>
      </c>
      <c r="B3" s="19">
        <f>biao1!B$6*biao1!B7*0.21</f>
        <v/>
      </c>
      <c r="C3" s="19">
        <f>biao1!C$6*biao1!C7*0.21</f>
        <v/>
      </c>
      <c r="D3" s="19">
        <f>biao1!D$6*biao1!D7*0.21</f>
        <v/>
      </c>
      <c r="E3" s="19">
        <f>biao1!E$6*biao1!E7*0.21</f>
        <v/>
      </c>
      <c r="F3" s="19">
        <f>biao1!F$6*biao1!F7*0.21</f>
        <v/>
      </c>
      <c r="G3" s="19">
        <f>biao1!G$6*biao1!G7*0.21</f>
        <v/>
      </c>
      <c r="H3" s="19">
        <f>biao1!H$6*biao1!H7*0.21</f>
        <v/>
      </c>
      <c r="I3" s="19">
        <f>biao1!I$6*biao1!I7*0.21</f>
        <v/>
      </c>
      <c r="J3" s="19">
        <f>biao1!J$6*biao1!J7*0.21</f>
        <v/>
      </c>
      <c r="K3" s="19">
        <f>biao1!K$6*biao1!K7*0.21</f>
        <v/>
      </c>
      <c r="L3" s="19">
        <f>biao1!L$6*biao1!L7*0.21</f>
        <v/>
      </c>
      <c r="M3" s="19">
        <f>biao1!M$6*biao1!M7*0.21</f>
        <v/>
      </c>
      <c r="N3" s="12">
        <f>SUM(B3:M3)</f>
        <v/>
      </c>
      <c r="O3" s="11" t="n"/>
      <c r="P3" s="19">
        <f>biao1!P$6*biao1!P7*0.21</f>
        <v/>
      </c>
      <c r="Q3" s="19">
        <f>biao1!Q$6*biao1!Q7*0.21</f>
        <v/>
      </c>
      <c r="R3" s="19">
        <f>biao1!R$6*biao1!R7*0.21</f>
        <v/>
      </c>
      <c r="S3" s="19">
        <f>biao1!S$6*biao1!S7*0.21</f>
        <v/>
      </c>
      <c r="T3" s="19">
        <f>biao1!T$6*biao1!T7*0.21</f>
        <v/>
      </c>
      <c r="U3" s="19">
        <f>biao1!U$6*biao1!U7*0.21</f>
        <v/>
      </c>
      <c r="V3" s="19">
        <f>biao1!V$6*biao1!V7*0.21</f>
        <v/>
      </c>
      <c r="W3" s="19">
        <f>biao1!W$6*biao1!W7*0.21</f>
        <v/>
      </c>
      <c r="X3" s="19">
        <f>biao1!X$6*biao1!X7*0.21</f>
        <v/>
      </c>
      <c r="Y3" s="19">
        <f>biao1!Y$6*biao1!Y7*0.21</f>
        <v/>
      </c>
      <c r="Z3" s="19">
        <f>biao1!Z$6*biao1!Z7*0.21</f>
        <v/>
      </c>
      <c r="AA3" s="19">
        <f>biao1!AA$6*biao1!AA7*0.21</f>
        <v/>
      </c>
      <c r="AB3" s="12">
        <f>SUM(P3:AA3)</f>
        <v/>
      </c>
      <c r="AC3" s="11" t="n"/>
      <c r="AD3" s="19">
        <f>biao1!AD$6*biao1!AD7*0.21</f>
        <v/>
      </c>
      <c r="AE3" s="19">
        <f>biao1!AE$6*biao1!AE7*0.21</f>
        <v/>
      </c>
      <c r="AF3" s="19">
        <f>biao1!AF$6*biao1!AF7*0.21</f>
        <v/>
      </c>
      <c r="AG3" s="19">
        <f>biao1!AG$6*biao1!AG7*0.21</f>
        <v/>
      </c>
      <c r="AH3" s="19">
        <f>biao1!AH$6*biao1!AH7*0.21</f>
        <v/>
      </c>
      <c r="AI3" s="19">
        <f>biao1!AI$6*biao1!AI7*0.21</f>
        <v/>
      </c>
      <c r="AJ3" s="19">
        <f>biao1!AJ$6*biao1!AJ7*0.21</f>
        <v/>
      </c>
      <c r="AK3" s="19">
        <f>biao1!AK$6*biao1!AK7*0.21</f>
        <v/>
      </c>
      <c r="AL3" s="19">
        <f>biao1!AL$6*biao1!AL7*0.21</f>
        <v/>
      </c>
      <c r="AM3" s="19">
        <f>biao1!AM$6*biao1!AM7*0.21</f>
        <v/>
      </c>
      <c r="AN3" s="19">
        <f>biao1!AN$6*biao1!AN7*0.21</f>
        <v/>
      </c>
      <c r="AO3" s="19">
        <f>biao1!AO$6*biao1!AO7*0.21</f>
        <v/>
      </c>
      <c r="AP3" s="12">
        <f>SUM(AD3:AO3)</f>
        <v/>
      </c>
      <c r="AQ3" s="11" t="n"/>
      <c r="AR3" s="19">
        <f>biao1!AR$6*biao1!AR7*0.21</f>
        <v/>
      </c>
      <c r="AS3" s="19">
        <f>biao1!AS$6*biao1!AS7*0.21</f>
        <v/>
      </c>
      <c r="AT3" s="19">
        <f>biao1!AT$6*biao1!AT7*0.21</f>
        <v/>
      </c>
      <c r="AU3" s="19">
        <f>biao1!AU$6*biao1!AU7*0.21</f>
        <v/>
      </c>
      <c r="AV3" s="19">
        <f>biao1!AV$6*biao1!AV7*0.21</f>
        <v/>
      </c>
      <c r="AW3" s="19">
        <f>biao1!AW$6*biao1!AW7*0.21</f>
        <v/>
      </c>
      <c r="AX3" s="19">
        <f>biao1!AX$6*biao1!AX7*0.21</f>
        <v/>
      </c>
      <c r="AY3" s="19">
        <f>biao1!AY$6*biao1!AY7*0.21</f>
        <v/>
      </c>
      <c r="AZ3" s="19">
        <f>biao1!AZ$6*biao1!AZ7*0.21</f>
        <v/>
      </c>
      <c r="BA3" s="19">
        <f>biao1!BA$6*biao1!BA7*0.21</f>
        <v/>
      </c>
      <c r="BB3" s="19">
        <f>biao1!BB$6*biao1!BB7*0.21</f>
        <v/>
      </c>
      <c r="BC3" s="19">
        <f>biao1!BC$6*biao1!BC7*0.21</f>
        <v/>
      </c>
      <c r="BD3" s="12">
        <f>SUM(AR3:BC3)</f>
        <v/>
      </c>
      <c r="BF3" s="30">
        <f>((50*(N3^2)^1.75+50*(AB3^2)^1.75+50*(AP3^2)^1.75+50*(BD3^2)^1.75)/200)^(1/3.5)</f>
        <v/>
      </c>
      <c r="BG3" s="30" t="n">
        <v>130.3325460329834</v>
      </c>
      <c r="BH3" s="30">
        <f>BF3/BG3</f>
        <v/>
      </c>
    </row>
    <row customFormat="1" r="4" s="30" spans="1:60">
      <c r="A4" s="30" t="s">
        <v>46</v>
      </c>
      <c r="B4" s="19">
        <f>biao1!B$6*biao1!B8*0.21</f>
        <v/>
      </c>
      <c r="C4" s="19">
        <f>biao1!C$6*biao1!C8*0.21</f>
        <v/>
      </c>
      <c r="D4" s="19">
        <f>biao1!D$6*biao1!D8*0.21</f>
        <v/>
      </c>
      <c r="E4" s="19">
        <f>biao1!E$6*biao1!E8*0.21</f>
        <v/>
      </c>
      <c r="F4" s="19">
        <f>biao1!F$6*biao1!F8*0.21</f>
        <v/>
      </c>
      <c r="G4" s="19">
        <f>biao1!G$6*biao1!G8*0.21</f>
        <v/>
      </c>
      <c r="H4" s="19">
        <f>biao1!H$6*biao1!H8*0.21</f>
        <v/>
      </c>
      <c r="I4" s="19">
        <f>biao1!I$6*biao1!I8*0.21</f>
        <v/>
      </c>
      <c r="J4" s="19">
        <f>biao1!J$6*biao1!J8*0.21</f>
        <v/>
      </c>
      <c r="K4" s="19">
        <f>biao1!K$6*biao1!K8*0.21</f>
        <v/>
      </c>
      <c r="L4" s="19">
        <f>biao1!L$6*biao1!L8*0.21</f>
        <v/>
      </c>
      <c r="M4" s="19">
        <f>biao1!M$6*biao1!M8*0.21</f>
        <v/>
      </c>
      <c r="N4" s="12">
        <f>SUM(B4:M4)</f>
        <v/>
      </c>
      <c r="O4" s="11" t="n"/>
      <c r="P4" s="19">
        <f>biao1!P$6*biao1!P8*0.21</f>
        <v/>
      </c>
      <c r="Q4" s="19">
        <f>biao1!Q$6*biao1!Q8*0.21</f>
        <v/>
      </c>
      <c r="R4" s="19">
        <f>biao1!R$6*biao1!R8*0.21</f>
        <v/>
      </c>
      <c r="S4" s="19">
        <f>biao1!S$6*biao1!S8*0.21</f>
        <v/>
      </c>
      <c r="T4" s="19">
        <f>biao1!T$6*biao1!T8*0.21</f>
        <v/>
      </c>
      <c r="U4" s="19">
        <f>biao1!U$6*biao1!U8*0.21</f>
        <v/>
      </c>
      <c r="V4" s="19">
        <f>biao1!V$6*biao1!V8*0.21</f>
        <v/>
      </c>
      <c r="W4" s="19">
        <f>biao1!W$6*biao1!W8*0.21</f>
        <v/>
      </c>
      <c r="X4" s="19">
        <f>biao1!X$6*biao1!X8*0.21</f>
        <v/>
      </c>
      <c r="Y4" s="19">
        <f>biao1!Y$6*biao1!Y8*0.21</f>
        <v/>
      </c>
      <c r="Z4" s="19">
        <f>biao1!Z$6*biao1!Z8*0.21</f>
        <v/>
      </c>
      <c r="AA4" s="19">
        <f>biao1!AA$6*biao1!AA8*0.21</f>
        <v/>
      </c>
      <c r="AB4" s="12">
        <f>SUM(P4:AA4)</f>
        <v/>
      </c>
      <c r="AC4" s="11" t="n"/>
      <c r="AD4" s="19">
        <f>biao1!AD$6*biao1!AD8*0.21</f>
        <v/>
      </c>
      <c r="AE4" s="19">
        <f>biao1!AE$6*biao1!AE8*0.21</f>
        <v/>
      </c>
      <c r="AF4" s="19">
        <f>biao1!AF$6*biao1!AF8*0.21</f>
        <v/>
      </c>
      <c r="AG4" s="19">
        <f>biao1!AG$6*biao1!AG8*0.21</f>
        <v/>
      </c>
      <c r="AH4" s="19">
        <f>biao1!AH$6*biao1!AH8*0.21</f>
        <v/>
      </c>
      <c r="AI4" s="19">
        <f>biao1!AI$6*biao1!AI8*0.21</f>
        <v/>
      </c>
      <c r="AJ4" s="19">
        <f>biao1!AJ$6*biao1!AJ8*0.21</f>
        <v/>
      </c>
      <c r="AK4" s="19">
        <f>biao1!AK$6*biao1!AK8*0.21</f>
        <v/>
      </c>
      <c r="AL4" s="19">
        <f>biao1!AL$6*biao1!AL8*0.21</f>
        <v/>
      </c>
      <c r="AM4" s="19">
        <f>biao1!AM$6*biao1!AM8*0.21</f>
        <v/>
      </c>
      <c r="AN4" s="19">
        <f>biao1!AN$6*biao1!AN8*0.21</f>
        <v/>
      </c>
      <c r="AO4" s="19">
        <f>biao1!AO$6*biao1!AO8*0.21</f>
        <v/>
      </c>
      <c r="AP4" s="12">
        <f>SUM(AD4:AO4)</f>
        <v/>
      </c>
      <c r="AQ4" s="11" t="n"/>
      <c r="AR4" s="19">
        <f>biao1!AR$6*biao1!AR8*0.21</f>
        <v/>
      </c>
      <c r="AS4" s="19">
        <f>biao1!AS$6*biao1!AS8*0.21</f>
        <v/>
      </c>
      <c r="AT4" s="19">
        <f>biao1!AT$6*biao1!AT8*0.21</f>
        <v/>
      </c>
      <c r="AU4" s="19">
        <f>biao1!AU$6*biao1!AU8*0.21</f>
        <v/>
      </c>
      <c r="AV4" s="19">
        <f>biao1!AV$6*biao1!AV8*0.21</f>
        <v/>
      </c>
      <c r="AW4" s="19">
        <f>biao1!AW$6*biao1!AW8*0.21</f>
        <v/>
      </c>
      <c r="AX4" s="19">
        <f>biao1!AX$6*biao1!AX8*0.21</f>
        <v/>
      </c>
      <c r="AY4" s="19">
        <f>biao1!AY$6*biao1!AY8*0.21</f>
        <v/>
      </c>
      <c r="AZ4" s="19">
        <f>biao1!AZ$6*biao1!AZ8*0.21</f>
        <v/>
      </c>
      <c r="BA4" s="19">
        <f>biao1!BA$6*biao1!BA8*0.21</f>
        <v/>
      </c>
      <c r="BB4" s="19">
        <f>biao1!BB$6*biao1!BB8*0.21</f>
        <v/>
      </c>
      <c r="BC4" s="19">
        <f>biao1!BC$6*biao1!BC8*0.21</f>
        <v/>
      </c>
      <c r="BD4" s="12">
        <f>SUM(AR4:BC4)</f>
        <v/>
      </c>
      <c r="BF4" s="30">
        <f>((50*(N4^2)^1.75+50*(AB4^2)^1.75+50*(AP4^2)^1.75+50*(BD4^2)^1.75)/200)^(1/3.5)</f>
        <v/>
      </c>
      <c r="BG4" s="30" t="n">
        <v>104.9854642598396</v>
      </c>
      <c r="BH4" s="30">
        <f>BF4/BG4</f>
        <v/>
      </c>
    </row>
    <row customFormat="1" r="5" s="30" spans="1:60">
      <c r="A5" s="30" t="s">
        <v>47</v>
      </c>
      <c r="B5" s="19">
        <f>biao1!B$6*biao1!B9*0.21</f>
        <v/>
      </c>
      <c r="C5" s="19">
        <f>biao1!C$6*biao1!C9*0.21</f>
        <v/>
      </c>
      <c r="D5" s="19">
        <f>biao1!D$6*biao1!D9*0.21</f>
        <v/>
      </c>
      <c r="E5" s="19">
        <f>biao1!E$6*biao1!E9*0.21</f>
        <v/>
      </c>
      <c r="F5" s="19">
        <f>biao1!F$6*biao1!F9*0.21</f>
        <v/>
      </c>
      <c r="G5" s="19">
        <f>biao1!G$6*biao1!G9*0.21</f>
        <v/>
      </c>
      <c r="H5" s="19">
        <f>biao1!H$6*biao1!H9*0.21</f>
        <v/>
      </c>
      <c r="I5" s="19">
        <f>biao1!I$6*biao1!I9*0.21</f>
        <v/>
      </c>
      <c r="J5" s="19">
        <f>biao1!J$6*biao1!J9*0.21</f>
        <v/>
      </c>
      <c r="K5" s="19">
        <f>biao1!K$6*biao1!K9*0.21</f>
        <v/>
      </c>
      <c r="L5" s="19">
        <f>biao1!L$6*biao1!L9*0.21</f>
        <v/>
      </c>
      <c r="M5" s="19">
        <f>biao1!M$6*biao1!M9*0.21</f>
        <v/>
      </c>
      <c r="N5" s="12">
        <f>SUM(B5:M5)</f>
        <v/>
      </c>
      <c r="O5" s="11" t="n"/>
      <c r="P5" s="19">
        <f>biao1!P$6*biao1!P9*0.21</f>
        <v/>
      </c>
      <c r="Q5" s="19">
        <f>biao1!Q$6*biao1!Q9*0.21</f>
        <v/>
      </c>
      <c r="R5" s="19">
        <f>biao1!R$6*biao1!R9*0.21</f>
        <v/>
      </c>
      <c r="S5" s="19">
        <f>biao1!S$6*biao1!S9*0.21</f>
        <v/>
      </c>
      <c r="T5" s="19">
        <f>biao1!T$6*biao1!T9*0.21</f>
        <v/>
      </c>
      <c r="U5" s="19">
        <f>biao1!U$6*biao1!U9*0.21</f>
        <v/>
      </c>
      <c r="V5" s="19">
        <f>biao1!V$6*biao1!V9*0.21</f>
        <v/>
      </c>
      <c r="W5" s="19">
        <f>biao1!W$6*biao1!W9*0.21</f>
        <v/>
      </c>
      <c r="X5" s="19">
        <f>biao1!X$6*biao1!X9*0.21</f>
        <v/>
      </c>
      <c r="Y5" s="19">
        <f>biao1!Y$6*biao1!Y9*0.21</f>
        <v/>
      </c>
      <c r="Z5" s="19">
        <f>biao1!Z$6*biao1!Z9*0.21</f>
        <v/>
      </c>
      <c r="AA5" s="19">
        <f>biao1!AA$6*biao1!AA9*0.21</f>
        <v/>
      </c>
      <c r="AB5" s="12">
        <f>SUM(P5:AA5)</f>
        <v/>
      </c>
      <c r="AC5" s="11" t="n"/>
      <c r="AD5" s="19">
        <f>biao1!AD$6*biao1!AD9*0.21</f>
        <v/>
      </c>
      <c r="AE5" s="19">
        <f>biao1!AE$6*biao1!AE9*0.21</f>
        <v/>
      </c>
      <c r="AF5" s="19">
        <f>biao1!AF$6*biao1!AF9*0.21</f>
        <v/>
      </c>
      <c r="AG5" s="19">
        <f>biao1!AG$6*biao1!AG9*0.21</f>
        <v/>
      </c>
      <c r="AH5" s="19">
        <f>biao1!AH$6*biao1!AH9*0.21</f>
        <v/>
      </c>
      <c r="AI5" s="19">
        <f>biao1!AI$6*biao1!AI9*0.21</f>
        <v/>
      </c>
      <c r="AJ5" s="19">
        <f>biao1!AJ$6*biao1!AJ9*0.21</f>
        <v/>
      </c>
      <c r="AK5" s="19">
        <f>biao1!AK$6*biao1!AK9*0.21</f>
        <v/>
      </c>
      <c r="AL5" s="19">
        <f>biao1!AL$6*biao1!AL9*0.21</f>
        <v/>
      </c>
      <c r="AM5" s="19">
        <f>biao1!AM$6*biao1!AM9*0.21</f>
        <v/>
      </c>
      <c r="AN5" s="19">
        <f>biao1!AN$6*biao1!AN9*0.21</f>
        <v/>
      </c>
      <c r="AO5" s="19">
        <f>biao1!AO$6*biao1!AO9*0.21</f>
        <v/>
      </c>
      <c r="AP5" s="12">
        <f>SUM(AD5:AO5)</f>
        <v/>
      </c>
      <c r="AQ5" s="11" t="n"/>
      <c r="AR5" s="19">
        <f>biao1!AR$6*biao1!AR9*0.21</f>
        <v/>
      </c>
      <c r="AS5" s="19">
        <f>biao1!AS$6*biao1!AS9*0.21</f>
        <v/>
      </c>
      <c r="AT5" s="19">
        <f>biao1!AT$6*biao1!AT9*0.21</f>
        <v/>
      </c>
      <c r="AU5" s="19">
        <f>biao1!AU$6*biao1!AU9*0.21</f>
        <v/>
      </c>
      <c r="AV5" s="19">
        <f>biao1!AV$6*biao1!AV9*0.21</f>
        <v/>
      </c>
      <c r="AW5" s="19">
        <f>biao1!AW$6*biao1!AW9*0.21</f>
        <v/>
      </c>
      <c r="AX5" s="19">
        <f>biao1!AX$6*biao1!AX9*0.21</f>
        <v/>
      </c>
      <c r="AY5" s="19">
        <f>biao1!AY$6*biao1!AY9*0.21</f>
        <v/>
      </c>
      <c r="AZ5" s="19">
        <f>biao1!AZ$6*biao1!AZ9*0.21</f>
        <v/>
      </c>
      <c r="BA5" s="19">
        <f>biao1!BA$6*biao1!BA9*0.21</f>
        <v/>
      </c>
      <c r="BB5" s="19">
        <f>biao1!BB$6*biao1!BB9*0.21</f>
        <v/>
      </c>
      <c r="BC5" s="19">
        <f>biao1!BC$6*biao1!BC9*0.21</f>
        <v/>
      </c>
      <c r="BD5" s="12">
        <f>SUM(AR5:BC5)</f>
        <v/>
      </c>
      <c r="BF5" s="30">
        <f>((50*(N5^2)^1.75+50*(AB5^2)^1.75+50*(AP5^2)^1.75+50*(BD5^2)^1.75)/200)^(1/3.5)</f>
        <v/>
      </c>
      <c r="BG5" s="30" t="n">
        <v>109.6979750415925</v>
      </c>
      <c r="BH5" s="30">
        <f>BF5/BG5</f>
        <v/>
      </c>
    </row>
    <row customFormat="1" r="6" s="30" spans="1:60">
      <c r="A6" s="30" t="s">
        <v>48</v>
      </c>
      <c r="B6" s="19">
        <f>biao1!B$6*biao1!B10*0.21</f>
        <v/>
      </c>
      <c r="C6" s="19">
        <f>biao1!C$6*biao1!C10*0.21</f>
        <v/>
      </c>
      <c r="D6" s="19">
        <f>biao1!D$6*biao1!D10*0.21</f>
        <v/>
      </c>
      <c r="E6" s="19">
        <f>biao1!E$6*biao1!E10*0.21</f>
        <v/>
      </c>
      <c r="F6" s="19">
        <f>biao1!F$6*biao1!F10*0.21</f>
        <v/>
      </c>
      <c r="G6" s="19">
        <f>biao1!G$6*biao1!G10*0.21</f>
        <v/>
      </c>
      <c r="H6" s="19">
        <f>biao1!H$6*biao1!H10*0.21</f>
        <v/>
      </c>
      <c r="I6" s="19">
        <f>biao1!I$6*biao1!I10*0.21</f>
        <v/>
      </c>
      <c r="J6" s="19">
        <f>biao1!J$6*biao1!J10*0.21</f>
        <v/>
      </c>
      <c r="K6" s="19">
        <f>biao1!K$6*biao1!K10*0.21</f>
        <v/>
      </c>
      <c r="L6" s="19">
        <f>biao1!L$6*biao1!L10*0.21</f>
        <v/>
      </c>
      <c r="M6" s="19">
        <f>biao1!M$6*biao1!M10*0.21</f>
        <v/>
      </c>
      <c r="N6" s="12">
        <f>SUM(B6:M6)</f>
        <v/>
      </c>
      <c r="O6" s="11" t="n"/>
      <c r="P6" s="19">
        <f>biao1!P$6*biao1!P10*0.21</f>
        <v/>
      </c>
      <c r="Q6" s="19">
        <f>biao1!Q$6*biao1!Q10*0.21</f>
        <v/>
      </c>
      <c r="R6" s="19">
        <f>biao1!R$6*biao1!R10*0.21</f>
        <v/>
      </c>
      <c r="S6" s="19">
        <f>biao1!S$6*biao1!S10*0.21</f>
        <v/>
      </c>
      <c r="T6" s="19">
        <f>biao1!T$6*biao1!T10*0.21</f>
        <v/>
      </c>
      <c r="U6" s="19">
        <f>biao1!U$6*biao1!U10*0.21</f>
        <v/>
      </c>
      <c r="V6" s="19">
        <f>biao1!V$6*biao1!V10*0.21</f>
        <v/>
      </c>
      <c r="W6" s="19">
        <f>biao1!W$6*biao1!W10*0.21</f>
        <v/>
      </c>
      <c r="X6" s="19">
        <f>biao1!X$6*biao1!X10*0.21</f>
        <v/>
      </c>
      <c r="Y6" s="19">
        <f>biao1!Y$6*biao1!Y10*0.21</f>
        <v/>
      </c>
      <c r="Z6" s="19">
        <f>biao1!Z$6*biao1!Z10*0.21</f>
        <v/>
      </c>
      <c r="AA6" s="19">
        <f>biao1!AA$6*biao1!AA10*0.21</f>
        <v/>
      </c>
      <c r="AB6" s="12">
        <f>SUM(P6:AA6)</f>
        <v/>
      </c>
      <c r="AC6" s="11" t="n"/>
      <c r="AD6" s="19">
        <f>biao1!AD$6*biao1!AD10*0.21</f>
        <v/>
      </c>
      <c r="AE6" s="19">
        <f>biao1!AE$6*biao1!AE10*0.21</f>
        <v/>
      </c>
      <c r="AF6" s="19">
        <f>biao1!AF$6*biao1!AF10*0.21</f>
        <v/>
      </c>
      <c r="AG6" s="19">
        <f>biao1!AG$6*biao1!AG10*0.21</f>
        <v/>
      </c>
      <c r="AH6" s="19">
        <f>biao1!AH$6*biao1!AH10*0.21</f>
        <v/>
      </c>
      <c r="AI6" s="19">
        <f>biao1!AI$6*biao1!AI10*0.21</f>
        <v/>
      </c>
      <c r="AJ6" s="19">
        <f>biao1!AJ$6*biao1!AJ10*0.21</f>
        <v/>
      </c>
      <c r="AK6" s="19">
        <f>biao1!AK$6*biao1!AK10*0.21</f>
        <v/>
      </c>
      <c r="AL6" s="19">
        <f>biao1!AL$6*biao1!AL10*0.21</f>
        <v/>
      </c>
      <c r="AM6" s="19">
        <f>biao1!AM$6*biao1!AM10*0.21</f>
        <v/>
      </c>
      <c r="AN6" s="19">
        <f>biao1!AN$6*biao1!AN10*0.21</f>
        <v/>
      </c>
      <c r="AO6" s="19">
        <f>biao1!AO$6*biao1!AO10*0.21</f>
        <v/>
      </c>
      <c r="AP6" s="12">
        <f>SUM(AD6:AO6)</f>
        <v/>
      </c>
      <c r="AQ6" s="11" t="n"/>
      <c r="AR6" s="19">
        <f>biao1!AR$6*biao1!AR10*0.21</f>
        <v/>
      </c>
      <c r="AS6" s="19">
        <f>biao1!AS$6*biao1!AS10*0.21</f>
        <v/>
      </c>
      <c r="AT6" s="19">
        <f>biao1!AT$6*biao1!AT10*0.21</f>
        <v/>
      </c>
      <c r="AU6" s="19">
        <f>biao1!AU$6*biao1!AU10*0.21</f>
        <v/>
      </c>
      <c r="AV6" s="19">
        <f>biao1!AV$6*biao1!AV10*0.21</f>
        <v/>
      </c>
      <c r="AW6" s="19">
        <f>biao1!AW$6*biao1!AW10*0.21</f>
        <v/>
      </c>
      <c r="AX6" s="19">
        <f>biao1!AX$6*biao1!AX10*0.21</f>
        <v/>
      </c>
      <c r="AY6" s="19">
        <f>biao1!AY$6*biao1!AY10*0.21</f>
        <v/>
      </c>
      <c r="AZ6" s="19">
        <f>biao1!AZ$6*biao1!AZ10*0.21</f>
        <v/>
      </c>
      <c r="BA6" s="19">
        <f>biao1!BA$6*biao1!BA10*0.21</f>
        <v/>
      </c>
      <c r="BB6" s="19">
        <f>biao1!BB$6*biao1!BB10*0.21</f>
        <v/>
      </c>
      <c r="BC6" s="19">
        <f>biao1!BC$6*biao1!BC10*0.21</f>
        <v/>
      </c>
      <c r="BD6" s="12">
        <f>SUM(AR6:BC6)</f>
        <v/>
      </c>
      <c r="BF6" s="30">
        <f>((50*(N6^2)^1.75+50*(AB6^2)^1.75+50*(AP6^2)^1.75+50*(BD6^2)^1.75)/200)^(1/3.5)</f>
        <v/>
      </c>
      <c r="BG6" s="30" t="n">
        <v>89.7908660144229</v>
      </c>
      <c r="BH6" s="30">
        <f>BF6/BG6</f>
        <v/>
      </c>
    </row>
    <row customFormat="1" r="7" s="30" spans="1:60">
      <c r="A7" s="30" t="s">
        <v>49</v>
      </c>
      <c r="B7" s="19">
        <f>biao1!B$6*biao1!B11*0.21</f>
        <v/>
      </c>
      <c r="C7" s="19">
        <f>biao1!C$6*biao1!C11*0.21</f>
        <v/>
      </c>
      <c r="D7" s="19">
        <f>biao1!D$6*biao1!D11*0.21</f>
        <v/>
      </c>
      <c r="E7" s="19">
        <f>biao1!E$6*biao1!E11*0.21</f>
        <v/>
      </c>
      <c r="F7" s="19">
        <f>biao1!F$6*biao1!F11*0.21</f>
        <v/>
      </c>
      <c r="G7" s="19">
        <f>biao1!G$6*biao1!G11*0.21</f>
        <v/>
      </c>
      <c r="H7" s="19">
        <f>biao1!H$6*biao1!H11*0.21</f>
        <v/>
      </c>
      <c r="I7" s="19">
        <f>biao1!I$6*biao1!I11*0.21</f>
        <v/>
      </c>
      <c r="J7" s="19">
        <f>biao1!J$6*biao1!J11*0.21</f>
        <v/>
      </c>
      <c r="K7" s="19">
        <f>biao1!K$6*biao1!K11*0.21</f>
        <v/>
      </c>
      <c r="L7" s="19">
        <f>biao1!L$6*biao1!L11*0.21</f>
        <v/>
      </c>
      <c r="M7" s="19">
        <f>biao1!M$6*biao1!M11*0.21</f>
        <v/>
      </c>
      <c r="N7" s="12">
        <f>SUM(B7:M7)</f>
        <v/>
      </c>
      <c r="O7" s="11" t="n"/>
      <c r="P7" s="19">
        <f>biao1!P$6*biao1!P11*0.21</f>
        <v/>
      </c>
      <c r="Q7" s="19">
        <f>biao1!Q$6*biao1!Q11*0.21</f>
        <v/>
      </c>
      <c r="R7" s="19">
        <f>biao1!R$6*biao1!R11*0.21</f>
        <v/>
      </c>
      <c r="S7" s="19">
        <f>biao1!S$6*biao1!S11*0.21</f>
        <v/>
      </c>
      <c r="T7" s="19">
        <f>biao1!T$6*biao1!T11*0.21</f>
        <v/>
      </c>
      <c r="U7" s="19">
        <f>biao1!U$6*biao1!U11*0.21</f>
        <v/>
      </c>
      <c r="V7" s="19">
        <f>biao1!V$6*biao1!V11*0.21</f>
        <v/>
      </c>
      <c r="W7" s="19">
        <f>biao1!W$6*biao1!W11*0.21</f>
        <v/>
      </c>
      <c r="X7" s="19">
        <f>biao1!X$6*biao1!X11*0.21</f>
        <v/>
      </c>
      <c r="Y7" s="19">
        <f>biao1!Y$6*biao1!Y11*0.21</f>
        <v/>
      </c>
      <c r="Z7" s="19">
        <f>biao1!Z$6*biao1!Z11*0.21</f>
        <v/>
      </c>
      <c r="AA7" s="19">
        <f>biao1!AA$6*biao1!AA11*0.21</f>
        <v/>
      </c>
      <c r="AB7" s="12">
        <f>SUM(P7:AA7)</f>
        <v/>
      </c>
      <c r="AC7" s="11" t="n"/>
      <c r="AD7" s="19">
        <f>biao1!AD$6*biao1!AD11*0.21</f>
        <v/>
      </c>
      <c r="AE7" s="19">
        <f>biao1!AE$6*biao1!AE11*0.21</f>
        <v/>
      </c>
      <c r="AF7" s="19">
        <f>biao1!AF$6*biao1!AF11*0.21</f>
        <v/>
      </c>
      <c r="AG7" s="19">
        <f>biao1!AG$6*biao1!AG11*0.21</f>
        <v/>
      </c>
      <c r="AH7" s="19">
        <f>biao1!AH$6*biao1!AH11*0.21</f>
        <v/>
      </c>
      <c r="AI7" s="19">
        <f>biao1!AI$6*biao1!AI11*0.21</f>
        <v/>
      </c>
      <c r="AJ7" s="19">
        <f>biao1!AJ$6*biao1!AJ11*0.21</f>
        <v/>
      </c>
      <c r="AK7" s="19">
        <f>biao1!AK$6*biao1!AK11*0.21</f>
        <v/>
      </c>
      <c r="AL7" s="19">
        <f>biao1!AL$6*biao1!AL11*0.21</f>
        <v/>
      </c>
      <c r="AM7" s="19">
        <f>biao1!AM$6*biao1!AM11*0.21</f>
        <v/>
      </c>
      <c r="AN7" s="19">
        <f>biao1!AN$6*biao1!AN11*0.21</f>
        <v/>
      </c>
      <c r="AO7" s="19">
        <f>biao1!AO$6*biao1!AO11*0.21</f>
        <v/>
      </c>
      <c r="AP7" s="12">
        <f>SUM(AD7:AO7)</f>
        <v/>
      </c>
      <c r="AQ7" s="11" t="n"/>
      <c r="AR7" s="19">
        <f>biao1!AR$6*biao1!AR11*0.21</f>
        <v/>
      </c>
      <c r="AS7" s="19">
        <f>biao1!AS$6*biao1!AS11*0.21</f>
        <v/>
      </c>
      <c r="AT7" s="19">
        <f>biao1!AT$6*biao1!AT11*0.21</f>
        <v/>
      </c>
      <c r="AU7" s="19">
        <f>biao1!AU$6*biao1!AU11*0.21</f>
        <v/>
      </c>
      <c r="AV7" s="19">
        <f>biao1!AV$6*biao1!AV11*0.21</f>
        <v/>
      </c>
      <c r="AW7" s="19">
        <f>biao1!AW$6*biao1!AW11*0.21</f>
        <v/>
      </c>
      <c r="AX7" s="19">
        <f>biao1!AX$6*biao1!AX11*0.21</f>
        <v/>
      </c>
      <c r="AY7" s="19">
        <f>biao1!AY$6*biao1!AY11*0.21</f>
        <v/>
      </c>
      <c r="AZ7" s="19">
        <f>biao1!AZ$6*biao1!AZ11*0.21</f>
        <v/>
      </c>
      <c r="BA7" s="19">
        <f>biao1!BA$6*biao1!BA11*0.21</f>
        <v/>
      </c>
      <c r="BB7" s="19">
        <f>biao1!BB$6*biao1!BB11*0.21</f>
        <v/>
      </c>
      <c r="BC7" s="19">
        <f>biao1!BC$6*biao1!BC11*0.21</f>
        <v/>
      </c>
      <c r="BD7" s="12">
        <f>SUM(AR7:BC7)</f>
        <v/>
      </c>
      <c r="BF7" s="30">
        <f>((50*(N7^2)^1.75+50*(AB7^2)^1.75+50*(AP7^2)^1.75+50*(BD7^2)^1.75)/200)^(1/3.5)</f>
        <v/>
      </c>
      <c r="BG7" s="30" t="n">
        <v>109.3465358275129</v>
      </c>
      <c r="BH7" s="30">
        <f>BF7/BG7</f>
        <v/>
      </c>
    </row>
    <row customFormat="1" r="8" s="30" spans="1:60">
      <c r="A8" s="30" t="s">
        <v>50</v>
      </c>
      <c r="B8" s="19">
        <f>biao1!B$6*biao1!B12*0.21</f>
        <v/>
      </c>
      <c r="C8" s="19">
        <f>biao1!C$6*biao1!C12*0.21</f>
        <v/>
      </c>
      <c r="D8" s="19">
        <f>biao1!D$6*biao1!D12*0.21</f>
        <v/>
      </c>
      <c r="E8" s="19">
        <f>biao1!E$6*biao1!E12*0.21</f>
        <v/>
      </c>
      <c r="F8" s="19">
        <f>biao1!F$6*biao1!F12*0.21</f>
        <v/>
      </c>
      <c r="G8" s="19">
        <f>biao1!G$6*biao1!G12*0.21</f>
        <v/>
      </c>
      <c r="H8" s="19">
        <f>biao1!H$6*biao1!H12*0.21</f>
        <v/>
      </c>
      <c r="I8" s="19">
        <f>biao1!I$6*biao1!I12*0.21</f>
        <v/>
      </c>
      <c r="J8" s="19">
        <f>biao1!J$6*biao1!J12*0.21</f>
        <v/>
      </c>
      <c r="K8" s="19">
        <f>biao1!K$6*biao1!K12*0.21</f>
        <v/>
      </c>
      <c r="L8" s="19">
        <f>biao1!L$6*biao1!L12*0.21</f>
        <v/>
      </c>
      <c r="M8" s="19">
        <f>biao1!M$6*biao1!M12*0.21</f>
        <v/>
      </c>
      <c r="N8" s="12">
        <f>SUM(B8:M8)</f>
        <v/>
      </c>
      <c r="O8" s="11" t="n"/>
      <c r="P8" s="19">
        <f>biao1!P$6*biao1!P12*0.21</f>
        <v/>
      </c>
      <c r="Q8" s="19">
        <f>biao1!Q$6*biao1!Q12*0.21</f>
        <v/>
      </c>
      <c r="R8" s="19">
        <f>biao1!R$6*biao1!R12*0.21</f>
        <v/>
      </c>
      <c r="S8" s="19">
        <f>biao1!S$6*biao1!S12*0.21</f>
        <v/>
      </c>
      <c r="T8" s="19">
        <f>biao1!T$6*biao1!T12*0.21</f>
        <v/>
      </c>
      <c r="U8" s="19">
        <f>biao1!U$6*biao1!U12*0.21</f>
        <v/>
      </c>
      <c r="V8" s="19">
        <f>biao1!V$6*biao1!V12*0.21</f>
        <v/>
      </c>
      <c r="W8" s="19">
        <f>biao1!W$6*biao1!W12*0.21</f>
        <v/>
      </c>
      <c r="X8" s="19">
        <f>biao1!X$6*biao1!X12*0.21</f>
        <v/>
      </c>
      <c r="Y8" s="19">
        <f>biao1!Y$6*biao1!Y12*0.21</f>
        <v/>
      </c>
      <c r="Z8" s="19">
        <f>biao1!Z$6*biao1!Z12*0.21</f>
        <v/>
      </c>
      <c r="AA8" s="19">
        <f>biao1!AA$6*biao1!AA12*0.21</f>
        <v/>
      </c>
      <c r="AB8" s="12">
        <f>SUM(P8:AA8)</f>
        <v/>
      </c>
      <c r="AC8" s="11" t="n"/>
      <c r="AD8" s="19">
        <f>biao1!AD$6*biao1!AD12*0.21</f>
        <v/>
      </c>
      <c r="AE8" s="19">
        <f>biao1!AE$6*biao1!AE12*0.21</f>
        <v/>
      </c>
      <c r="AF8" s="19">
        <f>biao1!AF$6*biao1!AF12*0.21</f>
        <v/>
      </c>
      <c r="AG8" s="19">
        <f>biao1!AG$6*biao1!AG12*0.21</f>
        <v/>
      </c>
      <c r="AH8" s="19">
        <f>biao1!AH$6*biao1!AH12*0.21</f>
        <v/>
      </c>
      <c r="AI8" s="19">
        <f>biao1!AI$6*biao1!AI12*0.21</f>
        <v/>
      </c>
      <c r="AJ8" s="19">
        <f>biao1!AJ$6*biao1!AJ12*0.21</f>
        <v/>
      </c>
      <c r="AK8" s="19">
        <f>biao1!AK$6*biao1!AK12*0.21</f>
        <v/>
      </c>
      <c r="AL8" s="19">
        <f>biao1!AL$6*biao1!AL12*0.21</f>
        <v/>
      </c>
      <c r="AM8" s="19">
        <f>biao1!AM$6*biao1!AM12*0.21</f>
        <v/>
      </c>
      <c r="AN8" s="19">
        <f>biao1!AN$6*biao1!AN12*0.21</f>
        <v/>
      </c>
      <c r="AO8" s="19">
        <f>biao1!AO$6*biao1!AO12*0.21</f>
        <v/>
      </c>
      <c r="AP8" s="12">
        <f>SUM(AD8:AO8)</f>
        <v/>
      </c>
      <c r="AQ8" s="11" t="n"/>
      <c r="AR8" s="19">
        <f>biao1!AR$6*biao1!AR12*0.21</f>
        <v/>
      </c>
      <c r="AS8" s="19">
        <f>biao1!AS$6*biao1!AS12*0.21</f>
        <v/>
      </c>
      <c r="AT8" s="19">
        <f>biao1!AT$6*biao1!AT12*0.21</f>
        <v/>
      </c>
      <c r="AU8" s="19">
        <f>biao1!AU$6*biao1!AU12*0.21</f>
        <v/>
      </c>
      <c r="AV8" s="19">
        <f>biao1!AV$6*biao1!AV12*0.21</f>
        <v/>
      </c>
      <c r="AW8" s="19">
        <f>biao1!AW$6*biao1!AW12*0.21</f>
        <v/>
      </c>
      <c r="AX8" s="19">
        <f>biao1!AX$6*biao1!AX12*0.21</f>
        <v/>
      </c>
      <c r="AY8" s="19">
        <f>biao1!AY$6*biao1!AY12*0.21</f>
        <v/>
      </c>
      <c r="AZ8" s="19">
        <f>biao1!AZ$6*biao1!AZ12*0.21</f>
        <v/>
      </c>
      <c r="BA8" s="19">
        <f>biao1!BA$6*biao1!BA12*0.21</f>
        <v/>
      </c>
      <c r="BB8" s="19">
        <f>biao1!BB$6*biao1!BB12*0.21</f>
        <v/>
      </c>
      <c r="BC8" s="19">
        <f>biao1!BC$6*biao1!BC12*0.21</f>
        <v/>
      </c>
      <c r="BD8" s="12">
        <f>SUM(AR8:BC8)</f>
        <v/>
      </c>
      <c r="BF8" s="30">
        <f>((50*(N8^2)^1.75+50*(AB8^2)^1.75+50*(AP8^2)^1.75+50*(BD8^2)^1.75)/200)^(1/3.5)</f>
        <v/>
      </c>
      <c r="BG8" s="30" t="n">
        <v>98.36001799105908</v>
      </c>
      <c r="BH8" s="30">
        <f>BF8/BG8</f>
        <v/>
      </c>
    </row>
    <row customFormat="1" r="9" s="30" spans="1:60">
      <c r="A9" s="30" t="s">
        <v>51</v>
      </c>
      <c r="B9" s="19">
        <f>biao1!B$6*biao1!B13*0.21</f>
        <v/>
      </c>
      <c r="C9" s="19">
        <f>biao1!C$6*biao1!C13*0.21</f>
        <v/>
      </c>
      <c r="D9" s="19">
        <f>biao1!D$6*biao1!D13*0.21</f>
        <v/>
      </c>
      <c r="E9" s="19">
        <f>biao1!E$6*biao1!E13*0.21</f>
        <v/>
      </c>
      <c r="F9" s="19">
        <f>biao1!F$6*biao1!F13*0.21</f>
        <v/>
      </c>
      <c r="G9" s="19">
        <f>biao1!G$6*biao1!G13*0.21</f>
        <v/>
      </c>
      <c r="H9" s="19">
        <f>biao1!H$6*biao1!H13*0.21</f>
        <v/>
      </c>
      <c r="I9" s="19">
        <f>biao1!I$6*biao1!I13*0.21</f>
        <v/>
      </c>
      <c r="J9" s="19">
        <f>biao1!J$6*biao1!J13*0.21</f>
        <v/>
      </c>
      <c r="K9" s="19">
        <f>biao1!K$6*biao1!K13*0.21</f>
        <v/>
      </c>
      <c r="L9" s="19">
        <f>biao1!L$6*biao1!L13*0.21</f>
        <v/>
      </c>
      <c r="M9" s="19">
        <f>biao1!M$6*biao1!M13*0.21</f>
        <v/>
      </c>
      <c r="N9" s="12">
        <f>SUM(B9:M9)</f>
        <v/>
      </c>
      <c r="O9" s="11" t="n"/>
      <c r="P9" s="19">
        <f>biao1!P$6*biao1!P13*0.21</f>
        <v/>
      </c>
      <c r="Q9" s="19">
        <f>biao1!Q$6*biao1!Q13*0.21</f>
        <v/>
      </c>
      <c r="R9" s="19">
        <f>biao1!R$6*biao1!R13*0.21</f>
        <v/>
      </c>
      <c r="S9" s="19">
        <f>biao1!S$6*biao1!S13*0.21</f>
        <v/>
      </c>
      <c r="T9" s="19">
        <f>biao1!T$6*biao1!T13*0.21</f>
        <v/>
      </c>
      <c r="U9" s="19">
        <f>biao1!U$6*biao1!U13*0.21</f>
        <v/>
      </c>
      <c r="V9" s="19">
        <f>biao1!V$6*biao1!V13*0.21</f>
        <v/>
      </c>
      <c r="W9" s="19">
        <f>biao1!W$6*biao1!W13*0.21</f>
        <v/>
      </c>
      <c r="X9" s="19">
        <f>biao1!X$6*biao1!X13*0.21</f>
        <v/>
      </c>
      <c r="Y9" s="19">
        <f>biao1!Y$6*biao1!Y13*0.21</f>
        <v/>
      </c>
      <c r="Z9" s="19">
        <f>biao1!Z$6*biao1!Z13*0.21</f>
        <v/>
      </c>
      <c r="AA9" s="19">
        <f>biao1!AA$6*biao1!AA13*0.21</f>
        <v/>
      </c>
      <c r="AB9" s="12">
        <f>SUM(P9:AA9)</f>
        <v/>
      </c>
      <c r="AC9" s="11" t="n"/>
      <c r="AD9" s="19">
        <f>biao1!AD$6*biao1!AD13*0.21</f>
        <v/>
      </c>
      <c r="AE9" s="19">
        <f>biao1!AE$6*biao1!AE13*0.21</f>
        <v/>
      </c>
      <c r="AF9" s="19">
        <f>biao1!AF$6*biao1!AF13*0.21</f>
        <v/>
      </c>
      <c r="AG9" s="19">
        <f>biao1!AG$6*biao1!AG13*0.21</f>
        <v/>
      </c>
      <c r="AH9" s="19">
        <f>biao1!AH$6*biao1!AH13*0.21</f>
        <v/>
      </c>
      <c r="AI9" s="19">
        <f>biao1!AI$6*biao1!AI13*0.21</f>
        <v/>
      </c>
      <c r="AJ9" s="19">
        <f>biao1!AJ$6*biao1!AJ13*0.21</f>
        <v/>
      </c>
      <c r="AK9" s="19">
        <f>biao1!AK$6*biao1!AK13*0.21</f>
        <v/>
      </c>
      <c r="AL9" s="19">
        <f>biao1!AL$6*biao1!AL13*0.21</f>
        <v/>
      </c>
      <c r="AM9" s="19">
        <f>biao1!AM$6*biao1!AM13*0.21</f>
        <v/>
      </c>
      <c r="AN9" s="19">
        <f>biao1!AN$6*biao1!AN13*0.21</f>
        <v/>
      </c>
      <c r="AO9" s="19">
        <f>biao1!AO$6*biao1!AO13*0.21</f>
        <v/>
      </c>
      <c r="AP9" s="12">
        <f>SUM(AD9:AO9)</f>
        <v/>
      </c>
      <c r="AQ9" s="11" t="n"/>
      <c r="AR9" s="19">
        <f>biao1!AR$6*biao1!AR13*0.21</f>
        <v/>
      </c>
      <c r="AS9" s="19">
        <f>biao1!AS$6*biao1!AS13*0.21</f>
        <v/>
      </c>
      <c r="AT9" s="19">
        <f>biao1!AT$6*biao1!AT13*0.21</f>
        <v/>
      </c>
      <c r="AU9" s="19">
        <f>biao1!AU$6*biao1!AU13*0.21</f>
        <v/>
      </c>
      <c r="AV9" s="19">
        <f>biao1!AV$6*biao1!AV13*0.21</f>
        <v/>
      </c>
      <c r="AW9" s="19">
        <f>biao1!AW$6*biao1!AW13*0.21</f>
        <v/>
      </c>
      <c r="AX9" s="19">
        <f>biao1!AX$6*biao1!AX13*0.21</f>
        <v/>
      </c>
      <c r="AY9" s="19">
        <f>biao1!AY$6*biao1!AY13*0.21</f>
        <v/>
      </c>
      <c r="AZ9" s="19">
        <f>biao1!AZ$6*biao1!AZ13*0.21</f>
        <v/>
      </c>
      <c r="BA9" s="19">
        <f>biao1!BA$6*biao1!BA13*0.21</f>
        <v/>
      </c>
      <c r="BB9" s="19">
        <f>biao1!BB$6*biao1!BB13*0.21</f>
        <v/>
      </c>
      <c r="BC9" s="19">
        <f>biao1!BC$6*biao1!BC13*0.21</f>
        <v/>
      </c>
      <c r="BD9" s="12">
        <f>SUM(AR9:BC9)</f>
        <v/>
      </c>
      <c r="BF9" s="30">
        <f>((50*(N9^2)^1.75+50*(AB9^2)^1.75+50*(AP9^2)^1.75+50*(BD9^2)^1.75)/200)^(1/3.5)</f>
        <v/>
      </c>
      <c r="BG9" s="30" t="n">
        <v>53.46527355045264</v>
      </c>
      <c r="BH9" s="30">
        <f>BF9/BG9</f>
        <v/>
      </c>
    </row>
    <row customFormat="1" r="10" s="30" spans="1:60">
      <c r="A10" s="30" t="s">
        <v>52</v>
      </c>
      <c r="B10" s="19">
        <f>biao1!B$6*biao1!B14*0.21</f>
        <v/>
      </c>
      <c r="C10" s="19">
        <f>biao1!C$6*biao1!C14*0.21</f>
        <v/>
      </c>
      <c r="D10" s="19">
        <f>biao1!D$6*biao1!D14*0.21</f>
        <v/>
      </c>
      <c r="E10" s="19">
        <f>biao1!E$6*biao1!E14*0.21</f>
        <v/>
      </c>
      <c r="F10" s="19">
        <f>biao1!F$6*biao1!F14*0.21</f>
        <v/>
      </c>
      <c r="G10" s="19">
        <f>biao1!G$6*biao1!G14*0.21</f>
        <v/>
      </c>
      <c r="H10" s="19">
        <f>biao1!H$6*biao1!H14*0.21</f>
        <v/>
      </c>
      <c r="I10" s="19">
        <f>biao1!I$6*biao1!I14*0.21</f>
        <v/>
      </c>
      <c r="J10" s="19">
        <f>biao1!J$6*biao1!J14*0.21</f>
        <v/>
      </c>
      <c r="K10" s="19">
        <f>biao1!K$6*biao1!K14*0.21</f>
        <v/>
      </c>
      <c r="L10" s="19">
        <f>biao1!L$6*biao1!L14*0.21</f>
        <v/>
      </c>
      <c r="M10" s="19">
        <f>biao1!M$6*biao1!M14*0.21</f>
        <v/>
      </c>
      <c r="N10" s="12">
        <f>SUM(B10:M10)</f>
        <v/>
      </c>
      <c r="O10" s="11" t="n"/>
      <c r="P10" s="19">
        <f>biao1!P$6*biao1!P14*0.21</f>
        <v/>
      </c>
      <c r="Q10" s="19">
        <f>biao1!Q$6*biao1!Q14*0.21</f>
        <v/>
      </c>
      <c r="R10" s="19">
        <f>biao1!R$6*biao1!R14*0.21</f>
        <v/>
      </c>
      <c r="S10" s="19">
        <f>biao1!S$6*biao1!S14*0.21</f>
        <v/>
      </c>
      <c r="T10" s="19">
        <f>biao1!T$6*biao1!T14*0.21</f>
        <v/>
      </c>
      <c r="U10" s="19">
        <f>biao1!U$6*biao1!U14*0.21</f>
        <v/>
      </c>
      <c r="V10" s="19">
        <f>biao1!V$6*biao1!V14*0.21</f>
        <v/>
      </c>
      <c r="W10" s="19">
        <f>biao1!W$6*biao1!W14*0.21</f>
        <v/>
      </c>
      <c r="X10" s="19">
        <f>biao1!X$6*biao1!X14*0.21</f>
        <v/>
      </c>
      <c r="Y10" s="19">
        <f>biao1!Y$6*biao1!Y14*0.21</f>
        <v/>
      </c>
      <c r="Z10" s="19">
        <f>biao1!Z$6*biao1!Z14*0.21</f>
        <v/>
      </c>
      <c r="AA10" s="19">
        <f>biao1!AA$6*biao1!AA14*0.21</f>
        <v/>
      </c>
      <c r="AB10" s="12">
        <f>SUM(P10:AA10)</f>
        <v/>
      </c>
      <c r="AC10" s="11" t="n"/>
      <c r="AD10" s="19">
        <f>biao1!AD$6*biao1!AD14*0.21</f>
        <v/>
      </c>
      <c r="AE10" s="19">
        <f>biao1!AE$6*biao1!AE14*0.21</f>
        <v/>
      </c>
      <c r="AF10" s="19">
        <f>biao1!AF$6*biao1!AF14*0.21</f>
        <v/>
      </c>
      <c r="AG10" s="19">
        <f>biao1!AG$6*biao1!AG14*0.21</f>
        <v/>
      </c>
      <c r="AH10" s="19">
        <f>biao1!AH$6*biao1!AH14*0.21</f>
        <v/>
      </c>
      <c r="AI10" s="19">
        <f>biao1!AI$6*biao1!AI14*0.21</f>
        <v/>
      </c>
      <c r="AJ10" s="19">
        <f>biao1!AJ$6*biao1!AJ14*0.21</f>
        <v/>
      </c>
      <c r="AK10" s="19">
        <f>biao1!AK$6*biao1!AK14*0.21</f>
        <v/>
      </c>
      <c r="AL10" s="19">
        <f>biao1!AL$6*biao1!AL14*0.21</f>
        <v/>
      </c>
      <c r="AM10" s="19">
        <f>biao1!AM$6*biao1!AM14*0.21</f>
        <v/>
      </c>
      <c r="AN10" s="19">
        <f>biao1!AN$6*biao1!AN14*0.21</f>
        <v/>
      </c>
      <c r="AO10" s="19">
        <f>biao1!AO$6*biao1!AO14*0.21</f>
        <v/>
      </c>
      <c r="AP10" s="12">
        <f>SUM(AD10:AO10)</f>
        <v/>
      </c>
      <c r="AQ10" s="11" t="n"/>
      <c r="AR10" s="19">
        <f>biao1!AR$6*biao1!AR14*0.21</f>
        <v/>
      </c>
      <c r="AS10" s="19">
        <f>biao1!AS$6*biao1!AS14*0.21</f>
        <v/>
      </c>
      <c r="AT10" s="19">
        <f>biao1!AT$6*biao1!AT14*0.21</f>
        <v/>
      </c>
      <c r="AU10" s="19">
        <f>biao1!AU$6*biao1!AU14*0.21</f>
        <v/>
      </c>
      <c r="AV10" s="19">
        <f>biao1!AV$6*biao1!AV14*0.21</f>
        <v/>
      </c>
      <c r="AW10" s="19">
        <f>biao1!AW$6*biao1!AW14*0.21</f>
        <v/>
      </c>
      <c r="AX10" s="19">
        <f>biao1!AX$6*biao1!AX14*0.21</f>
        <v/>
      </c>
      <c r="AY10" s="19">
        <f>biao1!AY$6*biao1!AY14*0.21</f>
        <v/>
      </c>
      <c r="AZ10" s="19">
        <f>biao1!AZ$6*biao1!AZ14*0.21</f>
        <v/>
      </c>
      <c r="BA10" s="19">
        <f>biao1!BA$6*biao1!BA14*0.21</f>
        <v/>
      </c>
      <c r="BB10" s="19">
        <f>biao1!BB$6*biao1!BB14*0.21</f>
        <v/>
      </c>
      <c r="BC10" s="19">
        <f>biao1!BC$6*biao1!BC14*0.21</f>
        <v/>
      </c>
      <c r="BD10" s="12">
        <f>SUM(AR10:BC10)</f>
        <v/>
      </c>
      <c r="BF10" s="30">
        <f>((50*(N10^2)^1.75+50*(AB10^2)^1.75+50*(AP10^2)^1.75+50*(BD10^2)^1.75)/200)^(1/3.5)</f>
        <v/>
      </c>
      <c r="BG10" s="30" t="n">
        <v>65.09447122860935</v>
      </c>
      <c r="BH10" s="30">
        <f>BF10/BG10</f>
        <v/>
      </c>
    </row>
    <row customFormat="1" r="11" s="30" spans="1:60">
      <c r="A11" s="30" t="s">
        <v>53</v>
      </c>
      <c r="B11" s="19">
        <f>biao1!B$6*biao1!B15*0.21</f>
        <v/>
      </c>
      <c r="C11" s="19">
        <f>biao1!C$6*biao1!C15*0.21</f>
        <v/>
      </c>
      <c r="D11" s="19">
        <f>biao1!D$6*biao1!D15*0.21</f>
        <v/>
      </c>
      <c r="E11" s="19">
        <f>biao1!E$6*biao1!E15*0.21</f>
        <v/>
      </c>
      <c r="F11" s="19">
        <f>biao1!F$6*biao1!F15*0.21</f>
        <v/>
      </c>
      <c r="G11" s="19">
        <f>biao1!G$6*biao1!G15*0.21</f>
        <v/>
      </c>
      <c r="H11" s="19">
        <f>biao1!H$6*biao1!H15*0.21</f>
        <v/>
      </c>
      <c r="I11" s="19">
        <f>biao1!I$6*biao1!I15*0.21</f>
        <v/>
      </c>
      <c r="J11" s="19">
        <f>biao1!J$6*biao1!J15*0.21</f>
        <v/>
      </c>
      <c r="K11" s="19">
        <f>biao1!K$6*biao1!K15*0.21</f>
        <v/>
      </c>
      <c r="L11" s="19">
        <f>biao1!L$6*biao1!L15*0.21</f>
        <v/>
      </c>
      <c r="M11" s="19">
        <f>biao1!M$6*biao1!M15*0.21</f>
        <v/>
      </c>
      <c r="N11" s="12">
        <f>SUM(B11:M11)</f>
        <v/>
      </c>
      <c r="O11" s="11" t="n"/>
      <c r="P11" s="19">
        <f>biao1!P$6*biao1!P15*0.21</f>
        <v/>
      </c>
      <c r="Q11" s="19">
        <f>biao1!Q$6*biao1!Q15*0.21</f>
        <v/>
      </c>
      <c r="R11" s="19">
        <f>biao1!R$6*biao1!R15*0.21</f>
        <v/>
      </c>
      <c r="S11" s="19">
        <f>biao1!S$6*biao1!S15*0.21</f>
        <v/>
      </c>
      <c r="T11" s="19">
        <f>biao1!T$6*biao1!T15*0.21</f>
        <v/>
      </c>
      <c r="U11" s="19">
        <f>biao1!U$6*biao1!U15*0.21</f>
        <v/>
      </c>
      <c r="V11" s="19">
        <f>biao1!V$6*biao1!V15*0.21</f>
        <v/>
      </c>
      <c r="W11" s="19">
        <f>biao1!W$6*biao1!W15*0.21</f>
        <v/>
      </c>
      <c r="X11" s="19">
        <f>biao1!X$6*biao1!X15*0.21</f>
        <v/>
      </c>
      <c r="Y11" s="19">
        <f>biao1!Y$6*biao1!Y15*0.21</f>
        <v/>
      </c>
      <c r="Z11" s="19">
        <f>biao1!Z$6*biao1!Z15*0.21</f>
        <v/>
      </c>
      <c r="AA11" s="19">
        <f>biao1!AA$6*biao1!AA15*0.21</f>
        <v/>
      </c>
      <c r="AB11" s="12">
        <f>SUM(P11:AA11)</f>
        <v/>
      </c>
      <c r="AC11" s="11" t="n"/>
      <c r="AD11" s="19">
        <f>biao1!AD$6*biao1!AD15*0.21</f>
        <v/>
      </c>
      <c r="AE11" s="19">
        <f>biao1!AE$6*biao1!AE15*0.21</f>
        <v/>
      </c>
      <c r="AF11" s="19">
        <f>biao1!AF$6*biao1!AF15*0.21</f>
        <v/>
      </c>
      <c r="AG11" s="19">
        <f>biao1!AG$6*biao1!AG15*0.21</f>
        <v/>
      </c>
      <c r="AH11" s="19">
        <f>biao1!AH$6*biao1!AH15*0.21</f>
        <v/>
      </c>
      <c r="AI11" s="19">
        <f>biao1!AI$6*biao1!AI15*0.21</f>
        <v/>
      </c>
      <c r="AJ11" s="19">
        <f>biao1!AJ$6*biao1!AJ15*0.21</f>
        <v/>
      </c>
      <c r="AK11" s="19">
        <f>biao1!AK$6*biao1!AK15*0.21</f>
        <v/>
      </c>
      <c r="AL11" s="19">
        <f>biao1!AL$6*biao1!AL15*0.21</f>
        <v/>
      </c>
      <c r="AM11" s="19">
        <f>biao1!AM$6*biao1!AM15*0.21</f>
        <v/>
      </c>
      <c r="AN11" s="19">
        <f>biao1!AN$6*biao1!AN15*0.21</f>
        <v/>
      </c>
      <c r="AO11" s="19">
        <f>biao1!AO$6*biao1!AO15*0.21</f>
        <v/>
      </c>
      <c r="AP11" s="12">
        <f>SUM(AD11:AO11)</f>
        <v/>
      </c>
      <c r="AQ11" s="11" t="n"/>
      <c r="AR11" s="19">
        <f>biao1!AR$6*biao1!AR15*0.21</f>
        <v/>
      </c>
      <c r="AS11" s="19">
        <f>biao1!AS$6*biao1!AS15*0.21</f>
        <v/>
      </c>
      <c r="AT11" s="19">
        <f>biao1!AT$6*biao1!AT15*0.21</f>
        <v/>
      </c>
      <c r="AU11" s="19">
        <f>biao1!AU$6*biao1!AU15*0.21</f>
        <v/>
      </c>
      <c r="AV11" s="19">
        <f>biao1!AV$6*biao1!AV15*0.21</f>
        <v/>
      </c>
      <c r="AW11" s="19">
        <f>biao1!AW$6*biao1!AW15*0.21</f>
        <v/>
      </c>
      <c r="AX11" s="19">
        <f>biao1!AX$6*biao1!AX15*0.21</f>
        <v/>
      </c>
      <c r="AY11" s="19">
        <f>biao1!AY$6*biao1!AY15*0.21</f>
        <v/>
      </c>
      <c r="AZ11" s="19">
        <f>biao1!AZ$6*biao1!AZ15*0.21</f>
        <v/>
      </c>
      <c r="BA11" s="19">
        <f>biao1!BA$6*biao1!BA15*0.21</f>
        <v/>
      </c>
      <c r="BB11" s="19">
        <f>biao1!BB$6*biao1!BB15*0.21</f>
        <v/>
      </c>
      <c r="BC11" s="19">
        <f>biao1!BC$6*biao1!BC15*0.21</f>
        <v/>
      </c>
      <c r="BD11" s="12">
        <f>SUM(AR11:BC11)</f>
        <v/>
      </c>
      <c r="BF11" s="30">
        <f>((50*(N11^2)^1.75+50*(AB11^2)^1.75+50*(AP11^2)^1.75+50*(BD11^2)^1.75)/200)^(1/3.5)</f>
        <v/>
      </c>
      <c r="BG11" s="30" t="n">
        <v>99.7151731323398</v>
      </c>
      <c r="BH11" s="30">
        <f>BF11/BG11</f>
        <v/>
      </c>
    </row>
    <row customFormat="1" r="12" s="30" spans="1:60">
      <c r="A12" s="30" t="s">
        <v>54</v>
      </c>
      <c r="B12" s="19">
        <f>biao1!B$6*biao1!B16*0.21</f>
        <v/>
      </c>
      <c r="C12" s="19">
        <f>biao1!C$6*biao1!C16*0.21</f>
        <v/>
      </c>
      <c r="D12" s="19">
        <f>biao1!D$6*biao1!D16*0.21</f>
        <v/>
      </c>
      <c r="E12" s="19">
        <f>biao1!E$6*biao1!E16*0.21</f>
        <v/>
      </c>
      <c r="F12" s="19">
        <f>biao1!F$6*biao1!F16*0.21</f>
        <v/>
      </c>
      <c r="G12" s="19">
        <f>biao1!G$6*biao1!G16*0.21</f>
        <v/>
      </c>
      <c r="H12" s="19">
        <f>biao1!H$6*biao1!H16*0.21</f>
        <v/>
      </c>
      <c r="I12" s="19">
        <f>biao1!I$6*biao1!I16*0.21</f>
        <v/>
      </c>
      <c r="J12" s="19">
        <f>biao1!J$6*biao1!J16*0.21</f>
        <v/>
      </c>
      <c r="K12" s="19">
        <f>biao1!K$6*biao1!K16*0.21</f>
        <v/>
      </c>
      <c r="L12" s="19">
        <f>biao1!L$6*biao1!L16*0.21</f>
        <v/>
      </c>
      <c r="M12" s="19">
        <f>biao1!M$6*biao1!M16*0.21</f>
        <v/>
      </c>
      <c r="N12" s="12">
        <f>SUM(B12:M12)</f>
        <v/>
      </c>
      <c r="O12" s="11" t="n"/>
      <c r="P12" s="19">
        <f>biao1!P$6*biao1!P16*0.21</f>
        <v/>
      </c>
      <c r="Q12" s="19">
        <f>biao1!Q$6*biao1!Q16*0.21</f>
        <v/>
      </c>
      <c r="R12" s="19">
        <f>biao1!R$6*biao1!R16*0.21</f>
        <v/>
      </c>
      <c r="S12" s="19">
        <f>biao1!S$6*biao1!S16*0.21</f>
        <v/>
      </c>
      <c r="T12" s="19">
        <f>biao1!T$6*biao1!T16*0.21</f>
        <v/>
      </c>
      <c r="U12" s="19">
        <f>biao1!U$6*biao1!U16*0.21</f>
        <v/>
      </c>
      <c r="V12" s="19">
        <f>biao1!V$6*biao1!V16*0.21</f>
        <v/>
      </c>
      <c r="W12" s="19">
        <f>biao1!W$6*biao1!W16*0.21</f>
        <v/>
      </c>
      <c r="X12" s="19">
        <f>biao1!X$6*biao1!X16*0.21</f>
        <v/>
      </c>
      <c r="Y12" s="19">
        <f>biao1!Y$6*biao1!Y16*0.21</f>
        <v/>
      </c>
      <c r="Z12" s="19">
        <f>biao1!Z$6*biao1!Z16*0.21</f>
        <v/>
      </c>
      <c r="AA12" s="19">
        <f>biao1!AA$6*biao1!AA16*0.21</f>
        <v/>
      </c>
      <c r="AB12" s="12">
        <f>SUM(P12:AA12)</f>
        <v/>
      </c>
      <c r="AC12" s="11" t="n"/>
      <c r="AD12" s="19">
        <f>biao1!AD$6*biao1!AD16*0.21</f>
        <v/>
      </c>
      <c r="AE12" s="19">
        <f>biao1!AE$6*biao1!AE16*0.21</f>
        <v/>
      </c>
      <c r="AF12" s="19">
        <f>biao1!AF$6*biao1!AF16*0.21</f>
        <v/>
      </c>
      <c r="AG12" s="19">
        <f>biao1!AG$6*biao1!AG16*0.21</f>
        <v/>
      </c>
      <c r="AH12" s="19">
        <f>biao1!AH$6*biao1!AH16*0.21</f>
        <v/>
      </c>
      <c r="AI12" s="19">
        <f>biao1!AI$6*biao1!AI16*0.21</f>
        <v/>
      </c>
      <c r="AJ12" s="19">
        <f>biao1!AJ$6*biao1!AJ16*0.21</f>
        <v/>
      </c>
      <c r="AK12" s="19">
        <f>biao1!AK$6*biao1!AK16*0.21</f>
        <v/>
      </c>
      <c r="AL12" s="19">
        <f>biao1!AL$6*biao1!AL16*0.21</f>
        <v/>
      </c>
      <c r="AM12" s="19">
        <f>biao1!AM$6*biao1!AM16*0.21</f>
        <v/>
      </c>
      <c r="AN12" s="19">
        <f>biao1!AN$6*biao1!AN16*0.21</f>
        <v/>
      </c>
      <c r="AO12" s="19">
        <f>biao1!AO$6*biao1!AO16*0.21</f>
        <v/>
      </c>
      <c r="AP12" s="12">
        <f>SUM(AD12:AO12)</f>
        <v/>
      </c>
      <c r="AQ12" s="11" t="n"/>
      <c r="AR12" s="19">
        <f>biao1!AR$6*biao1!AR16*0.21</f>
        <v/>
      </c>
      <c r="AS12" s="19">
        <f>biao1!AS$6*biao1!AS16*0.21</f>
        <v/>
      </c>
      <c r="AT12" s="19">
        <f>biao1!AT$6*biao1!AT16*0.21</f>
        <v/>
      </c>
      <c r="AU12" s="19">
        <f>biao1!AU$6*biao1!AU16*0.21</f>
        <v/>
      </c>
      <c r="AV12" s="19">
        <f>biao1!AV$6*biao1!AV16*0.21</f>
        <v/>
      </c>
      <c r="AW12" s="19">
        <f>biao1!AW$6*biao1!AW16*0.21</f>
        <v/>
      </c>
      <c r="AX12" s="19">
        <f>biao1!AX$6*biao1!AX16*0.21</f>
        <v/>
      </c>
      <c r="AY12" s="19">
        <f>biao1!AY$6*biao1!AY16*0.21</f>
        <v/>
      </c>
      <c r="AZ12" s="19">
        <f>biao1!AZ$6*biao1!AZ16*0.21</f>
        <v/>
      </c>
      <c r="BA12" s="19">
        <f>biao1!BA$6*biao1!BA16*0.21</f>
        <v/>
      </c>
      <c r="BB12" s="19">
        <f>biao1!BB$6*biao1!BB16*0.21</f>
        <v/>
      </c>
      <c r="BC12" s="19">
        <f>biao1!BC$6*biao1!BC16*0.21</f>
        <v/>
      </c>
      <c r="BD12" s="12">
        <f>SUM(AR12:BC12)</f>
        <v/>
      </c>
      <c r="BF12" s="30">
        <f>((50*(N12^2)^1.75+50*(AB12^2)^1.75+50*(AP12^2)^1.75+50*(BD12^2)^1.75)/200)^(1/3.5)</f>
        <v/>
      </c>
      <c r="BG12" s="30" t="n">
        <v>67.26492557220011</v>
      </c>
      <c r="BH12" s="30">
        <f>BF12/BG12</f>
        <v/>
      </c>
    </row>
    <row customFormat="1" r="13" s="30" spans="1:60">
      <c r="A13" s="30" t="s">
        <v>55</v>
      </c>
      <c r="B13" s="19">
        <f>biao1!B$6*biao1!B17*0.21</f>
        <v/>
      </c>
      <c r="C13" s="19">
        <f>biao1!C$6*biao1!C17*0.21</f>
        <v/>
      </c>
      <c r="D13" s="19">
        <f>biao1!D$6*biao1!D17*0.21</f>
        <v/>
      </c>
      <c r="E13" s="19">
        <f>biao1!E$6*biao1!E17*0.21</f>
        <v/>
      </c>
      <c r="F13" s="19">
        <f>biao1!F$6*biao1!F17*0.21</f>
        <v/>
      </c>
      <c r="G13" s="19">
        <f>biao1!G$6*biao1!G17*0.21</f>
        <v/>
      </c>
      <c r="H13" s="19">
        <f>biao1!H$6*biao1!H17*0.21</f>
        <v/>
      </c>
      <c r="I13" s="19">
        <f>biao1!I$6*biao1!I17*0.21</f>
        <v/>
      </c>
      <c r="J13" s="19">
        <f>biao1!J$6*biao1!J17*0.21</f>
        <v/>
      </c>
      <c r="K13" s="19">
        <f>biao1!K$6*biao1!K17*0.21</f>
        <v/>
      </c>
      <c r="L13" s="19">
        <f>biao1!L$6*biao1!L17*0.21</f>
        <v/>
      </c>
      <c r="M13" s="19">
        <f>biao1!M$6*biao1!M17*0.21</f>
        <v/>
      </c>
      <c r="N13" s="12">
        <f>SUM(B13:M13)</f>
        <v/>
      </c>
      <c r="O13" s="11" t="n"/>
      <c r="P13" s="19">
        <f>biao1!P$6*biao1!P17*0.21</f>
        <v/>
      </c>
      <c r="Q13" s="19">
        <f>biao1!Q$6*biao1!Q17*0.21</f>
        <v/>
      </c>
      <c r="R13" s="19">
        <f>biao1!R$6*biao1!R17*0.21</f>
        <v/>
      </c>
      <c r="S13" s="19">
        <f>biao1!S$6*biao1!S17*0.21</f>
        <v/>
      </c>
      <c r="T13" s="19">
        <f>biao1!T$6*biao1!T17*0.21</f>
        <v/>
      </c>
      <c r="U13" s="19">
        <f>biao1!U$6*biao1!U17*0.21</f>
        <v/>
      </c>
      <c r="V13" s="19">
        <f>biao1!V$6*biao1!V17*0.21</f>
        <v/>
      </c>
      <c r="W13" s="19">
        <f>biao1!W$6*biao1!W17*0.21</f>
        <v/>
      </c>
      <c r="X13" s="19">
        <f>biao1!X$6*biao1!X17*0.21</f>
        <v/>
      </c>
      <c r="Y13" s="19">
        <f>biao1!Y$6*biao1!Y17*0.21</f>
        <v/>
      </c>
      <c r="Z13" s="19">
        <f>biao1!Z$6*biao1!Z17*0.21</f>
        <v/>
      </c>
      <c r="AA13" s="19">
        <f>biao1!AA$6*biao1!AA17*0.21</f>
        <v/>
      </c>
      <c r="AB13" s="12">
        <f>SUM(P13:AA13)</f>
        <v/>
      </c>
      <c r="AC13" s="11" t="n"/>
      <c r="AD13" s="19">
        <f>biao1!AD$6*biao1!AD17*0.21</f>
        <v/>
      </c>
      <c r="AE13" s="19">
        <f>biao1!AE$6*biao1!AE17*0.21</f>
        <v/>
      </c>
      <c r="AF13" s="19">
        <f>biao1!AF$6*biao1!AF17*0.21</f>
        <v/>
      </c>
      <c r="AG13" s="19">
        <f>biao1!AG$6*biao1!AG17*0.21</f>
        <v/>
      </c>
      <c r="AH13" s="19">
        <f>biao1!AH$6*biao1!AH17*0.21</f>
        <v/>
      </c>
      <c r="AI13" s="19">
        <f>biao1!AI$6*biao1!AI17*0.21</f>
        <v/>
      </c>
      <c r="AJ13" s="19">
        <f>biao1!AJ$6*biao1!AJ17*0.21</f>
        <v/>
      </c>
      <c r="AK13" s="19">
        <f>biao1!AK$6*biao1!AK17*0.21</f>
        <v/>
      </c>
      <c r="AL13" s="19">
        <f>biao1!AL$6*biao1!AL17*0.21</f>
        <v/>
      </c>
      <c r="AM13" s="19">
        <f>biao1!AM$6*biao1!AM17*0.21</f>
        <v/>
      </c>
      <c r="AN13" s="19">
        <f>biao1!AN$6*biao1!AN17*0.21</f>
        <v/>
      </c>
      <c r="AO13" s="19">
        <f>biao1!AO$6*biao1!AO17*0.21</f>
        <v/>
      </c>
      <c r="AP13" s="12">
        <f>SUM(AD13:AO13)</f>
        <v/>
      </c>
      <c r="AQ13" s="11" t="n"/>
      <c r="AR13" s="19">
        <f>biao1!AR$6*biao1!AR17*0.21</f>
        <v/>
      </c>
      <c r="AS13" s="19">
        <f>biao1!AS$6*biao1!AS17*0.21</f>
        <v/>
      </c>
      <c r="AT13" s="19">
        <f>biao1!AT$6*biao1!AT17*0.21</f>
        <v/>
      </c>
      <c r="AU13" s="19">
        <f>biao1!AU$6*biao1!AU17*0.21</f>
        <v/>
      </c>
      <c r="AV13" s="19">
        <f>biao1!AV$6*biao1!AV17*0.21</f>
        <v/>
      </c>
      <c r="AW13" s="19">
        <f>biao1!AW$6*biao1!AW17*0.21</f>
        <v/>
      </c>
      <c r="AX13" s="19">
        <f>biao1!AX$6*biao1!AX17*0.21</f>
        <v/>
      </c>
      <c r="AY13" s="19">
        <f>biao1!AY$6*biao1!AY17*0.21</f>
        <v/>
      </c>
      <c r="AZ13" s="19">
        <f>biao1!AZ$6*biao1!AZ17*0.21</f>
        <v/>
      </c>
      <c r="BA13" s="19">
        <f>biao1!BA$6*biao1!BA17*0.21</f>
        <v/>
      </c>
      <c r="BB13" s="19">
        <f>biao1!BB$6*biao1!BB17*0.21</f>
        <v/>
      </c>
      <c r="BC13" s="19">
        <f>biao1!BC$6*biao1!BC17*0.21</f>
        <v/>
      </c>
      <c r="BD13" s="12">
        <f>SUM(AR13:BC13)</f>
        <v/>
      </c>
      <c r="BF13" s="30">
        <f>((50*(N13^2)^1.75+50*(AB13^2)^1.75+50*(AP13^2)^1.75+50*(BD13^2)^1.75)/200)^(1/3.5)</f>
        <v/>
      </c>
      <c r="BG13" s="30" t="n">
        <v>67.60886911619303</v>
      </c>
      <c r="BH13" s="30">
        <f>BF13/BG13</f>
        <v/>
      </c>
    </row>
    <row customFormat="1" r="14" s="30" spans="1:60">
      <c r="A14" s="30" t="s">
        <v>56</v>
      </c>
      <c r="B14" s="19">
        <f>biao1!B$6*biao1!B18*0.21</f>
        <v/>
      </c>
      <c r="C14" s="19">
        <f>biao1!C$6*biao1!C18*0.21</f>
        <v/>
      </c>
      <c r="D14" s="19">
        <f>biao1!D$6*biao1!D18*0.21</f>
        <v/>
      </c>
      <c r="E14" s="19">
        <f>biao1!E$6*biao1!E18*0.21</f>
        <v/>
      </c>
      <c r="F14" s="19">
        <f>biao1!F$6*biao1!F18*0.21</f>
        <v/>
      </c>
      <c r="G14" s="19">
        <f>biao1!G$6*biao1!G18*0.21</f>
        <v/>
      </c>
      <c r="H14" s="19">
        <f>biao1!H$6*biao1!H18*0.21</f>
        <v/>
      </c>
      <c r="I14" s="19">
        <f>biao1!I$6*biao1!I18*0.21</f>
        <v/>
      </c>
      <c r="J14" s="19">
        <f>biao1!J$6*biao1!J18*0.21</f>
        <v/>
      </c>
      <c r="K14" s="19">
        <f>biao1!K$6*biao1!K18*0.21</f>
        <v/>
      </c>
      <c r="L14" s="19">
        <f>biao1!L$6*biao1!L18*0.21</f>
        <v/>
      </c>
      <c r="M14" s="19">
        <f>biao1!M$6*biao1!M18*0.21</f>
        <v/>
      </c>
      <c r="N14" s="12">
        <f>SUM(B14:M14)</f>
        <v/>
      </c>
      <c r="O14" s="11" t="n"/>
      <c r="P14" s="19">
        <f>biao1!P$6*biao1!P18*0.21</f>
        <v/>
      </c>
      <c r="Q14" s="19">
        <f>biao1!Q$6*biao1!Q18*0.21</f>
        <v/>
      </c>
      <c r="R14" s="19">
        <f>biao1!R$6*biao1!R18*0.21</f>
        <v/>
      </c>
      <c r="S14" s="19">
        <f>biao1!S$6*biao1!S18*0.21</f>
        <v/>
      </c>
      <c r="T14" s="19">
        <f>biao1!T$6*biao1!T18*0.21</f>
        <v/>
      </c>
      <c r="U14" s="19">
        <f>biao1!U$6*biao1!U18*0.21</f>
        <v/>
      </c>
      <c r="V14" s="19">
        <f>biao1!V$6*biao1!V18*0.21</f>
        <v/>
      </c>
      <c r="W14" s="19">
        <f>biao1!W$6*biao1!W18*0.21</f>
        <v/>
      </c>
      <c r="X14" s="19">
        <f>biao1!X$6*biao1!X18*0.21</f>
        <v/>
      </c>
      <c r="Y14" s="19">
        <f>biao1!Y$6*biao1!Y18*0.21</f>
        <v/>
      </c>
      <c r="Z14" s="19">
        <f>biao1!Z$6*biao1!Z18*0.21</f>
        <v/>
      </c>
      <c r="AA14" s="19">
        <f>biao1!AA$6*biao1!AA18*0.21</f>
        <v/>
      </c>
      <c r="AB14" s="12">
        <f>SUM(P14:AA14)</f>
        <v/>
      </c>
      <c r="AC14" s="11" t="n"/>
      <c r="AD14" s="19">
        <f>biao1!AD$6*biao1!AD18*0.21</f>
        <v/>
      </c>
      <c r="AE14" s="19">
        <f>biao1!AE$6*biao1!AE18*0.21</f>
        <v/>
      </c>
      <c r="AF14" s="19">
        <f>biao1!AF$6*biao1!AF18*0.21</f>
        <v/>
      </c>
      <c r="AG14" s="19">
        <f>biao1!AG$6*biao1!AG18*0.21</f>
        <v/>
      </c>
      <c r="AH14" s="19">
        <f>biao1!AH$6*biao1!AH18*0.21</f>
        <v/>
      </c>
      <c r="AI14" s="19">
        <f>biao1!AI$6*biao1!AI18*0.21</f>
        <v/>
      </c>
      <c r="AJ14" s="19">
        <f>biao1!AJ$6*biao1!AJ18*0.21</f>
        <v/>
      </c>
      <c r="AK14" s="19">
        <f>biao1!AK$6*biao1!AK18*0.21</f>
        <v/>
      </c>
      <c r="AL14" s="19">
        <f>biao1!AL$6*biao1!AL18*0.21</f>
        <v/>
      </c>
      <c r="AM14" s="19">
        <f>biao1!AM$6*biao1!AM18*0.21</f>
        <v/>
      </c>
      <c r="AN14" s="19">
        <f>biao1!AN$6*biao1!AN18*0.21</f>
        <v/>
      </c>
      <c r="AO14" s="19">
        <f>biao1!AO$6*biao1!AO18*0.21</f>
        <v/>
      </c>
      <c r="AP14" s="12">
        <f>SUM(AD14:AO14)</f>
        <v/>
      </c>
      <c r="AQ14" s="11" t="n"/>
      <c r="AR14" s="19">
        <f>biao1!AR$6*biao1!AR18*0.21</f>
        <v/>
      </c>
      <c r="AS14" s="19">
        <f>biao1!AS$6*biao1!AS18*0.21</f>
        <v/>
      </c>
      <c r="AT14" s="19">
        <f>biao1!AT$6*biao1!AT18*0.21</f>
        <v/>
      </c>
      <c r="AU14" s="19">
        <f>biao1!AU$6*biao1!AU18*0.21</f>
        <v/>
      </c>
      <c r="AV14" s="19">
        <f>biao1!AV$6*biao1!AV18*0.21</f>
        <v/>
      </c>
      <c r="AW14" s="19">
        <f>biao1!AW$6*biao1!AW18*0.21</f>
        <v/>
      </c>
      <c r="AX14" s="19">
        <f>biao1!AX$6*biao1!AX18*0.21</f>
        <v/>
      </c>
      <c r="AY14" s="19">
        <f>biao1!AY$6*biao1!AY18*0.21</f>
        <v/>
      </c>
      <c r="AZ14" s="19">
        <f>biao1!AZ$6*biao1!AZ18*0.21</f>
        <v/>
      </c>
      <c r="BA14" s="19">
        <f>biao1!BA$6*biao1!BA18*0.21</f>
        <v/>
      </c>
      <c r="BB14" s="19">
        <f>biao1!BB$6*biao1!BB18*0.21</f>
        <v/>
      </c>
      <c r="BC14" s="19">
        <f>biao1!BC$6*biao1!BC18*0.21</f>
        <v/>
      </c>
      <c r="BD14" s="12">
        <f>SUM(AR14:BC14)</f>
        <v/>
      </c>
      <c r="BF14" s="30">
        <f>((50*(N14^2)^1.75+50*(AB14^2)^1.75+50*(AP14^2)^1.75+50*(BD14^2)^1.75)/200)^(1/3.5)</f>
        <v/>
      </c>
      <c r="BG14" s="30" t="n">
        <v>93.44424164222883</v>
      </c>
      <c r="BH14" s="30">
        <f>BF14/BG14</f>
        <v/>
      </c>
    </row>
    <row customFormat="1" r="15" s="30" spans="1:60">
      <c r="A15" s="30" t="s">
        <v>57</v>
      </c>
      <c r="B15" s="19">
        <f>biao1!B$6*biao1!B19*0.21</f>
        <v/>
      </c>
      <c r="C15" s="19">
        <f>biao1!C$6*biao1!C19*0.21</f>
        <v/>
      </c>
      <c r="D15" s="19">
        <f>biao1!D$6*biao1!D19*0.21</f>
        <v/>
      </c>
      <c r="E15" s="19">
        <f>biao1!E$6*biao1!E19*0.21</f>
        <v/>
      </c>
      <c r="F15" s="19">
        <f>biao1!F$6*biao1!F19*0.21</f>
        <v/>
      </c>
      <c r="G15" s="19">
        <f>biao1!G$6*biao1!G19*0.21</f>
        <v/>
      </c>
      <c r="H15" s="19">
        <f>biao1!H$6*biao1!H19*0.21</f>
        <v/>
      </c>
      <c r="I15" s="19">
        <f>biao1!I$6*biao1!I19*0.21</f>
        <v/>
      </c>
      <c r="J15" s="19">
        <f>biao1!J$6*biao1!J19*0.21</f>
        <v/>
      </c>
      <c r="K15" s="19">
        <f>biao1!K$6*biao1!K19*0.21</f>
        <v/>
      </c>
      <c r="L15" s="19">
        <f>biao1!L$6*biao1!L19*0.21</f>
        <v/>
      </c>
      <c r="M15" s="19">
        <f>biao1!M$6*biao1!M19*0.21</f>
        <v/>
      </c>
      <c r="N15" s="12">
        <f>SUM(B15:M15)</f>
        <v/>
      </c>
      <c r="O15" s="11" t="n"/>
      <c r="P15" s="19">
        <f>biao1!P$6*biao1!P19*0.21</f>
        <v/>
      </c>
      <c r="Q15" s="19">
        <f>biao1!Q$6*biao1!Q19*0.21</f>
        <v/>
      </c>
      <c r="R15" s="19">
        <f>biao1!R$6*biao1!R19*0.21</f>
        <v/>
      </c>
      <c r="S15" s="19">
        <f>biao1!S$6*biao1!S19*0.21</f>
        <v/>
      </c>
      <c r="T15" s="19">
        <f>biao1!T$6*biao1!T19*0.21</f>
        <v/>
      </c>
      <c r="U15" s="19">
        <f>biao1!U$6*biao1!U19*0.21</f>
        <v/>
      </c>
      <c r="V15" s="19">
        <f>biao1!V$6*biao1!V19*0.21</f>
        <v/>
      </c>
      <c r="W15" s="19">
        <f>biao1!W$6*biao1!W19*0.21</f>
        <v/>
      </c>
      <c r="X15" s="19">
        <f>biao1!X$6*biao1!X19*0.21</f>
        <v/>
      </c>
      <c r="Y15" s="19">
        <f>biao1!Y$6*biao1!Y19*0.21</f>
        <v/>
      </c>
      <c r="Z15" s="19">
        <f>biao1!Z$6*biao1!Z19*0.21</f>
        <v/>
      </c>
      <c r="AA15" s="19">
        <f>biao1!AA$6*biao1!AA19*0.21</f>
        <v/>
      </c>
      <c r="AB15" s="12">
        <f>SUM(P15:AA15)</f>
        <v/>
      </c>
      <c r="AC15" s="11" t="n"/>
      <c r="AD15" s="19">
        <f>biao1!AD$6*biao1!AD19*0.21</f>
        <v/>
      </c>
      <c r="AE15" s="19">
        <f>biao1!AE$6*biao1!AE19*0.21</f>
        <v/>
      </c>
      <c r="AF15" s="19">
        <f>biao1!AF$6*biao1!AF19*0.21</f>
        <v/>
      </c>
      <c r="AG15" s="19">
        <f>biao1!AG$6*biao1!AG19*0.21</f>
        <v/>
      </c>
      <c r="AH15" s="19">
        <f>biao1!AH$6*biao1!AH19*0.21</f>
        <v/>
      </c>
      <c r="AI15" s="19">
        <f>biao1!AI$6*biao1!AI19*0.21</f>
        <v/>
      </c>
      <c r="AJ15" s="19">
        <f>biao1!AJ$6*biao1!AJ19*0.21</f>
        <v/>
      </c>
      <c r="AK15" s="19">
        <f>biao1!AK$6*biao1!AK19*0.21</f>
        <v/>
      </c>
      <c r="AL15" s="19">
        <f>biao1!AL$6*biao1!AL19*0.21</f>
        <v/>
      </c>
      <c r="AM15" s="19">
        <f>biao1!AM$6*biao1!AM19*0.21</f>
        <v/>
      </c>
      <c r="AN15" s="19">
        <f>biao1!AN$6*biao1!AN19*0.21</f>
        <v/>
      </c>
      <c r="AO15" s="19">
        <f>biao1!AO$6*biao1!AO19*0.21</f>
        <v/>
      </c>
      <c r="AP15" s="12">
        <f>SUM(AD15:AO15)</f>
        <v/>
      </c>
      <c r="AQ15" s="11" t="n"/>
      <c r="AR15" s="19">
        <f>biao1!AR$6*biao1!AR19*0.21</f>
        <v/>
      </c>
      <c r="AS15" s="19">
        <f>biao1!AS$6*biao1!AS19*0.21</f>
        <v/>
      </c>
      <c r="AT15" s="19">
        <f>biao1!AT$6*biao1!AT19*0.21</f>
        <v/>
      </c>
      <c r="AU15" s="19">
        <f>biao1!AU$6*biao1!AU19*0.21</f>
        <v/>
      </c>
      <c r="AV15" s="19">
        <f>biao1!AV$6*biao1!AV19*0.21</f>
        <v/>
      </c>
      <c r="AW15" s="19">
        <f>biao1!AW$6*biao1!AW19*0.21</f>
        <v/>
      </c>
      <c r="AX15" s="19">
        <f>biao1!AX$6*biao1!AX19*0.21</f>
        <v/>
      </c>
      <c r="AY15" s="19">
        <f>biao1!AY$6*biao1!AY19*0.21</f>
        <v/>
      </c>
      <c r="AZ15" s="19">
        <f>biao1!AZ$6*biao1!AZ19*0.21</f>
        <v/>
      </c>
      <c r="BA15" s="19">
        <f>biao1!BA$6*biao1!BA19*0.21</f>
        <v/>
      </c>
      <c r="BB15" s="19">
        <f>biao1!BB$6*biao1!BB19*0.21</f>
        <v/>
      </c>
      <c r="BC15" s="19">
        <f>biao1!BC$6*biao1!BC19*0.21</f>
        <v/>
      </c>
      <c r="BD15" s="12">
        <f>SUM(AR15:BC15)</f>
        <v/>
      </c>
      <c r="BF15" s="30">
        <f>((50*(N15^2)^1.75+50*(AB15^2)^1.75+50*(AP15^2)^1.75+50*(BD15^2)^1.75)/200)^(1/3.5)</f>
        <v/>
      </c>
      <c r="BG15" s="30" t="n">
        <v>72.94324658419686</v>
      </c>
      <c r="BH15" s="30">
        <f>BF15/BG15</f>
        <v/>
      </c>
    </row>
    <row customFormat="1" r="16" s="30" spans="1:60">
      <c r="A16" s="30" t="s">
        <v>58</v>
      </c>
      <c r="B16" s="19">
        <f>biao1!B$6*biao1!B20*0.21</f>
        <v/>
      </c>
      <c r="C16" s="19">
        <f>biao1!C$6*biao1!C20*0.21</f>
        <v/>
      </c>
      <c r="D16" s="19">
        <f>biao1!D$6*biao1!D20*0.21</f>
        <v/>
      </c>
      <c r="E16" s="19">
        <f>biao1!E$6*biao1!E20*0.21</f>
        <v/>
      </c>
      <c r="F16" s="19">
        <f>biao1!F$6*biao1!F20*0.21</f>
        <v/>
      </c>
      <c r="G16" s="19">
        <f>biao1!G$6*biao1!G20*0.21</f>
        <v/>
      </c>
      <c r="H16" s="19">
        <f>biao1!H$6*biao1!H20*0.21</f>
        <v/>
      </c>
      <c r="I16" s="19">
        <f>biao1!I$6*biao1!I20*0.21</f>
        <v/>
      </c>
      <c r="J16" s="19">
        <f>biao1!J$6*biao1!J20*0.21</f>
        <v/>
      </c>
      <c r="K16" s="19">
        <f>biao1!K$6*biao1!K20*0.21</f>
        <v/>
      </c>
      <c r="L16" s="19">
        <f>biao1!L$6*biao1!L20*0.21</f>
        <v/>
      </c>
      <c r="M16" s="19">
        <f>biao1!M$6*biao1!M20*0.21</f>
        <v/>
      </c>
      <c r="N16" s="12">
        <f>SUM(B16:M16)</f>
        <v/>
      </c>
      <c r="O16" s="11" t="n"/>
      <c r="P16" s="19">
        <f>biao1!P$6*biao1!P20*0.21</f>
        <v/>
      </c>
      <c r="Q16" s="19">
        <f>biao1!Q$6*biao1!Q20*0.21</f>
        <v/>
      </c>
      <c r="R16" s="19">
        <f>biao1!R$6*biao1!R20*0.21</f>
        <v/>
      </c>
      <c r="S16" s="19">
        <f>biao1!S$6*biao1!S20*0.21</f>
        <v/>
      </c>
      <c r="T16" s="19">
        <f>biao1!T$6*biao1!T20*0.21</f>
        <v/>
      </c>
      <c r="U16" s="19">
        <f>biao1!U$6*biao1!U20*0.21</f>
        <v/>
      </c>
      <c r="V16" s="19">
        <f>biao1!V$6*biao1!V20*0.21</f>
        <v/>
      </c>
      <c r="W16" s="19">
        <f>biao1!W$6*biao1!W20*0.21</f>
        <v/>
      </c>
      <c r="X16" s="19">
        <f>biao1!X$6*biao1!X20*0.21</f>
        <v/>
      </c>
      <c r="Y16" s="19">
        <f>biao1!Y$6*biao1!Y20*0.21</f>
        <v/>
      </c>
      <c r="Z16" s="19">
        <f>biao1!Z$6*biao1!Z20*0.21</f>
        <v/>
      </c>
      <c r="AA16" s="19">
        <f>biao1!AA$6*biao1!AA20*0.21</f>
        <v/>
      </c>
      <c r="AB16" s="12">
        <f>SUM(P16:AA16)</f>
        <v/>
      </c>
      <c r="AC16" s="11" t="n"/>
      <c r="AD16" s="19">
        <f>biao1!AD$6*biao1!AD20*0.21</f>
        <v/>
      </c>
      <c r="AE16" s="19">
        <f>biao1!AE$6*biao1!AE20*0.21</f>
        <v/>
      </c>
      <c r="AF16" s="19">
        <f>biao1!AF$6*biao1!AF20*0.21</f>
        <v/>
      </c>
      <c r="AG16" s="19">
        <f>biao1!AG$6*biao1!AG20*0.21</f>
        <v/>
      </c>
      <c r="AH16" s="19">
        <f>biao1!AH$6*biao1!AH20*0.21</f>
        <v/>
      </c>
      <c r="AI16" s="19">
        <f>biao1!AI$6*biao1!AI20*0.21</f>
        <v/>
      </c>
      <c r="AJ16" s="19">
        <f>biao1!AJ$6*biao1!AJ20*0.21</f>
        <v/>
      </c>
      <c r="AK16" s="19">
        <f>biao1!AK$6*biao1!AK20*0.21</f>
        <v/>
      </c>
      <c r="AL16" s="19">
        <f>biao1!AL$6*biao1!AL20*0.21</f>
        <v/>
      </c>
      <c r="AM16" s="19">
        <f>biao1!AM$6*biao1!AM20*0.21</f>
        <v/>
      </c>
      <c r="AN16" s="19">
        <f>biao1!AN$6*biao1!AN20*0.21</f>
        <v/>
      </c>
      <c r="AO16" s="19">
        <f>biao1!AO$6*biao1!AO20*0.21</f>
        <v/>
      </c>
      <c r="AP16" s="12">
        <f>SUM(AD16:AO16)</f>
        <v/>
      </c>
      <c r="AQ16" s="11" t="n"/>
      <c r="AR16" s="19">
        <f>biao1!AR$6*biao1!AR20*0.21</f>
        <v/>
      </c>
      <c r="AS16" s="19">
        <f>biao1!AS$6*biao1!AS20*0.21</f>
        <v/>
      </c>
      <c r="AT16" s="19">
        <f>biao1!AT$6*biao1!AT20*0.21</f>
        <v/>
      </c>
      <c r="AU16" s="19">
        <f>biao1!AU$6*biao1!AU20*0.21</f>
        <v/>
      </c>
      <c r="AV16" s="19">
        <f>biao1!AV$6*biao1!AV20*0.21</f>
        <v/>
      </c>
      <c r="AW16" s="19">
        <f>biao1!AW$6*biao1!AW20*0.21</f>
        <v/>
      </c>
      <c r="AX16" s="19">
        <f>biao1!AX$6*biao1!AX20*0.21</f>
        <v/>
      </c>
      <c r="AY16" s="19">
        <f>biao1!AY$6*biao1!AY20*0.21</f>
        <v/>
      </c>
      <c r="AZ16" s="19">
        <f>biao1!AZ$6*biao1!AZ20*0.21</f>
        <v/>
      </c>
      <c r="BA16" s="19">
        <f>biao1!BA$6*biao1!BA20*0.21</f>
        <v/>
      </c>
      <c r="BB16" s="19">
        <f>biao1!BB$6*biao1!BB20*0.21</f>
        <v/>
      </c>
      <c r="BC16" s="19">
        <f>biao1!BC$6*biao1!BC20*0.21</f>
        <v/>
      </c>
      <c r="BD16" s="12">
        <f>SUM(AR16:BC16)</f>
        <v/>
      </c>
      <c r="BF16" s="30">
        <f>((50*(N16^2)^1.75+50*(AB16^2)^1.75+50*(AP16^2)^1.75+50*(BD16^2)^1.75)/200)^(1/3.5)</f>
        <v/>
      </c>
      <c r="BG16" s="30" t="n">
        <v>74.72174595108082</v>
      </c>
      <c r="BH16" s="30">
        <f>BF16/BG16</f>
        <v/>
      </c>
    </row>
    <row customFormat="1" r="17" s="30" spans="1:60">
      <c r="A17" s="30" t="s">
        <v>59</v>
      </c>
      <c r="B17" s="19">
        <f>biao1!B$6*biao1!B21*0.21</f>
        <v/>
      </c>
      <c r="C17" s="19">
        <f>biao1!C$6*biao1!C21*0.21</f>
        <v/>
      </c>
      <c r="D17" s="19">
        <f>biao1!D$6*biao1!D21*0.21</f>
        <v/>
      </c>
      <c r="E17" s="19">
        <f>biao1!E$6*biao1!E21*0.21</f>
        <v/>
      </c>
      <c r="F17" s="19">
        <f>biao1!F$6*biao1!F21*0.21</f>
        <v/>
      </c>
      <c r="G17" s="19">
        <f>biao1!G$6*biao1!G21*0.21</f>
        <v/>
      </c>
      <c r="H17" s="19">
        <f>biao1!H$6*biao1!H21*0.21</f>
        <v/>
      </c>
      <c r="I17" s="19">
        <f>biao1!I$6*biao1!I21*0.21</f>
        <v/>
      </c>
      <c r="J17" s="19">
        <f>biao1!J$6*biao1!J21*0.21</f>
        <v/>
      </c>
      <c r="K17" s="19">
        <f>biao1!K$6*biao1!K21*0.21</f>
        <v/>
      </c>
      <c r="L17" s="19">
        <f>biao1!L$6*biao1!L21*0.21</f>
        <v/>
      </c>
      <c r="M17" s="19">
        <f>biao1!M$6*biao1!M21*0.21</f>
        <v/>
      </c>
      <c r="N17" s="12">
        <f>SUM(B17:M17)</f>
        <v/>
      </c>
      <c r="O17" s="11" t="n"/>
      <c r="P17" s="19">
        <f>biao1!P$6*biao1!P21*0.21</f>
        <v/>
      </c>
      <c r="Q17" s="19">
        <f>biao1!Q$6*biao1!Q21*0.21</f>
        <v/>
      </c>
      <c r="R17" s="19">
        <f>biao1!R$6*biao1!R21*0.21</f>
        <v/>
      </c>
      <c r="S17" s="19">
        <f>biao1!S$6*biao1!S21*0.21</f>
        <v/>
      </c>
      <c r="T17" s="19">
        <f>biao1!T$6*biao1!T21*0.21</f>
        <v/>
      </c>
      <c r="U17" s="19">
        <f>biao1!U$6*biao1!U21*0.21</f>
        <v/>
      </c>
      <c r="V17" s="19">
        <f>biao1!V$6*biao1!V21*0.21</f>
        <v/>
      </c>
      <c r="W17" s="19">
        <f>biao1!W$6*biao1!W21*0.21</f>
        <v/>
      </c>
      <c r="X17" s="19">
        <f>biao1!X$6*biao1!X21*0.21</f>
        <v/>
      </c>
      <c r="Y17" s="19">
        <f>biao1!Y$6*biao1!Y21*0.21</f>
        <v/>
      </c>
      <c r="Z17" s="19">
        <f>biao1!Z$6*biao1!Z21*0.21</f>
        <v/>
      </c>
      <c r="AA17" s="19">
        <f>biao1!AA$6*biao1!AA21*0.21</f>
        <v/>
      </c>
      <c r="AB17" s="12">
        <f>SUM(P17:AA17)</f>
        <v/>
      </c>
      <c r="AC17" s="11" t="n"/>
      <c r="AD17" s="19">
        <f>biao1!AD$6*biao1!AD21*0.21</f>
        <v/>
      </c>
      <c r="AE17" s="19">
        <f>biao1!AE$6*biao1!AE21*0.21</f>
        <v/>
      </c>
      <c r="AF17" s="19">
        <f>biao1!AF$6*biao1!AF21*0.21</f>
        <v/>
      </c>
      <c r="AG17" s="19">
        <f>biao1!AG$6*biao1!AG21*0.21</f>
        <v/>
      </c>
      <c r="AH17" s="19">
        <f>biao1!AH$6*biao1!AH21*0.21</f>
        <v/>
      </c>
      <c r="AI17" s="19">
        <f>biao1!AI$6*biao1!AI21*0.21</f>
        <v/>
      </c>
      <c r="AJ17" s="19">
        <f>biao1!AJ$6*biao1!AJ21*0.21</f>
        <v/>
      </c>
      <c r="AK17" s="19">
        <f>biao1!AK$6*biao1!AK21*0.21</f>
        <v/>
      </c>
      <c r="AL17" s="19">
        <f>biao1!AL$6*biao1!AL21*0.21</f>
        <v/>
      </c>
      <c r="AM17" s="19">
        <f>biao1!AM$6*biao1!AM21*0.21</f>
        <v/>
      </c>
      <c r="AN17" s="19">
        <f>biao1!AN$6*biao1!AN21*0.21</f>
        <v/>
      </c>
      <c r="AO17" s="19">
        <f>biao1!AO$6*biao1!AO21*0.21</f>
        <v/>
      </c>
      <c r="AP17" s="12">
        <f>SUM(AD17:AO17)</f>
        <v/>
      </c>
      <c r="AQ17" s="11" t="n"/>
      <c r="AR17" s="19">
        <f>biao1!AR$6*biao1!AR21*0.21</f>
        <v/>
      </c>
      <c r="AS17" s="19">
        <f>biao1!AS$6*biao1!AS21*0.21</f>
        <v/>
      </c>
      <c r="AT17" s="19">
        <f>biao1!AT$6*biao1!AT21*0.21</f>
        <v/>
      </c>
      <c r="AU17" s="19">
        <f>biao1!AU$6*biao1!AU21*0.21</f>
        <v/>
      </c>
      <c r="AV17" s="19">
        <f>biao1!AV$6*biao1!AV21*0.21</f>
        <v/>
      </c>
      <c r="AW17" s="19">
        <f>biao1!AW$6*biao1!AW21*0.21</f>
        <v/>
      </c>
      <c r="AX17" s="19">
        <f>biao1!AX$6*biao1!AX21*0.21</f>
        <v/>
      </c>
      <c r="AY17" s="19">
        <f>biao1!AY$6*biao1!AY21*0.21</f>
        <v/>
      </c>
      <c r="AZ17" s="19">
        <f>biao1!AZ$6*biao1!AZ21*0.21</f>
        <v/>
      </c>
      <c r="BA17" s="19">
        <f>biao1!BA$6*biao1!BA21*0.21</f>
        <v/>
      </c>
      <c r="BB17" s="19">
        <f>biao1!BB$6*biao1!BB21*0.21</f>
        <v/>
      </c>
      <c r="BC17" s="19">
        <f>biao1!BC$6*biao1!BC21*0.21</f>
        <v/>
      </c>
      <c r="BD17" s="12">
        <f>SUM(AR17:BC17)</f>
        <v/>
      </c>
      <c r="BF17" s="30">
        <f>((50*(N17^2)^1.75+50*(AB17^2)^1.75+50*(AP17^2)^1.75+50*(BD17^2)^1.75)/200)^(1/3.5)</f>
        <v/>
      </c>
      <c r="BG17" s="30" t="n">
        <v>78.61109137620203</v>
      </c>
      <c r="BH17" s="30">
        <f>BF17/BG17</f>
        <v/>
      </c>
    </row>
    <row customFormat="1" r="18" s="30" spans="1:60">
      <c r="A18" s="30" t="s">
        <v>60</v>
      </c>
      <c r="B18" s="19">
        <f>biao1!B$6*biao1!B22*0.21</f>
        <v/>
      </c>
      <c r="C18" s="19">
        <f>biao1!C$6*biao1!C22*0.21</f>
        <v/>
      </c>
      <c r="D18" s="19">
        <f>biao1!D$6*biao1!D22*0.21</f>
        <v/>
      </c>
      <c r="E18" s="19">
        <f>biao1!E$6*biao1!E22*0.21</f>
        <v/>
      </c>
      <c r="F18" s="19">
        <f>biao1!F$6*biao1!F22*0.21</f>
        <v/>
      </c>
      <c r="G18" s="19">
        <f>biao1!G$6*biao1!G22*0.21</f>
        <v/>
      </c>
      <c r="H18" s="19">
        <f>biao1!H$6*biao1!H22*0.21</f>
        <v/>
      </c>
      <c r="I18" s="19">
        <f>biao1!I$6*biao1!I22*0.21</f>
        <v/>
      </c>
      <c r="J18" s="19">
        <f>biao1!J$6*biao1!J22*0.21</f>
        <v/>
      </c>
      <c r="K18" s="19">
        <f>biao1!K$6*biao1!K22*0.21</f>
        <v/>
      </c>
      <c r="L18" s="19">
        <f>biao1!L$6*biao1!L22*0.21</f>
        <v/>
      </c>
      <c r="M18" s="19">
        <f>biao1!M$6*biao1!M22*0.21</f>
        <v/>
      </c>
      <c r="N18" s="12">
        <f>SUM(B18:M18)</f>
        <v/>
      </c>
      <c r="O18" s="11" t="n"/>
      <c r="P18" s="19">
        <f>biao1!P$6*biao1!P22*0.21</f>
        <v/>
      </c>
      <c r="Q18" s="19">
        <f>biao1!Q$6*biao1!Q22*0.21</f>
        <v/>
      </c>
      <c r="R18" s="19">
        <f>biao1!R$6*biao1!R22*0.21</f>
        <v/>
      </c>
      <c r="S18" s="19">
        <f>biao1!S$6*biao1!S22*0.21</f>
        <v/>
      </c>
      <c r="T18" s="19">
        <f>biao1!T$6*biao1!T22*0.21</f>
        <v/>
      </c>
      <c r="U18" s="19">
        <f>biao1!U$6*biao1!U22*0.21</f>
        <v/>
      </c>
      <c r="V18" s="19">
        <f>biao1!V$6*biao1!V22*0.21</f>
        <v/>
      </c>
      <c r="W18" s="19">
        <f>biao1!W$6*biao1!W22*0.21</f>
        <v/>
      </c>
      <c r="X18" s="19">
        <f>biao1!X$6*biao1!X22*0.21</f>
        <v/>
      </c>
      <c r="Y18" s="19">
        <f>biao1!Y$6*biao1!Y22*0.21</f>
        <v/>
      </c>
      <c r="Z18" s="19">
        <f>biao1!Z$6*biao1!Z22*0.21</f>
        <v/>
      </c>
      <c r="AA18" s="19">
        <f>biao1!AA$6*biao1!AA22*0.21</f>
        <v/>
      </c>
      <c r="AB18" s="12">
        <f>SUM(P18:AA18)</f>
        <v/>
      </c>
      <c r="AC18" s="11" t="n"/>
      <c r="AD18" s="19">
        <f>biao1!AD$6*biao1!AD22*0.21</f>
        <v/>
      </c>
      <c r="AE18" s="19">
        <f>biao1!AE$6*biao1!AE22*0.21</f>
        <v/>
      </c>
      <c r="AF18" s="19">
        <f>biao1!AF$6*biao1!AF22*0.21</f>
        <v/>
      </c>
      <c r="AG18" s="19">
        <f>biao1!AG$6*biao1!AG22*0.21</f>
        <v/>
      </c>
      <c r="AH18" s="19">
        <f>biao1!AH$6*biao1!AH22*0.21</f>
        <v/>
      </c>
      <c r="AI18" s="19">
        <f>biao1!AI$6*biao1!AI22*0.21</f>
        <v/>
      </c>
      <c r="AJ18" s="19">
        <f>biao1!AJ$6*biao1!AJ22*0.21</f>
        <v/>
      </c>
      <c r="AK18" s="19">
        <f>biao1!AK$6*biao1!AK22*0.21</f>
        <v/>
      </c>
      <c r="AL18" s="19">
        <f>biao1!AL$6*biao1!AL22*0.21</f>
        <v/>
      </c>
      <c r="AM18" s="19">
        <f>biao1!AM$6*biao1!AM22*0.21</f>
        <v/>
      </c>
      <c r="AN18" s="19">
        <f>biao1!AN$6*biao1!AN22*0.21</f>
        <v/>
      </c>
      <c r="AO18" s="19">
        <f>biao1!AO$6*biao1!AO22*0.21</f>
        <v/>
      </c>
      <c r="AP18" s="12">
        <f>SUM(AD18:AO18)</f>
        <v/>
      </c>
      <c r="AQ18" s="11" t="n"/>
      <c r="AR18" s="19">
        <f>biao1!AR$6*biao1!AR22*0.21</f>
        <v/>
      </c>
      <c r="AS18" s="19">
        <f>biao1!AS$6*biao1!AS22*0.21</f>
        <v/>
      </c>
      <c r="AT18" s="19">
        <f>biao1!AT$6*biao1!AT22*0.21</f>
        <v/>
      </c>
      <c r="AU18" s="19">
        <f>biao1!AU$6*biao1!AU22*0.21</f>
        <v/>
      </c>
      <c r="AV18" s="19">
        <f>biao1!AV$6*biao1!AV22*0.21</f>
        <v/>
      </c>
      <c r="AW18" s="19">
        <f>biao1!AW$6*biao1!AW22*0.21</f>
        <v/>
      </c>
      <c r="AX18" s="19">
        <f>biao1!AX$6*biao1!AX22*0.21</f>
        <v/>
      </c>
      <c r="AY18" s="19">
        <f>biao1!AY$6*biao1!AY22*0.21</f>
        <v/>
      </c>
      <c r="AZ18" s="19">
        <f>biao1!AZ$6*biao1!AZ22*0.21</f>
        <v/>
      </c>
      <c r="BA18" s="19">
        <f>biao1!BA$6*biao1!BA22*0.21</f>
        <v/>
      </c>
      <c r="BB18" s="19">
        <f>biao1!BB$6*biao1!BB22*0.21</f>
        <v/>
      </c>
      <c r="BC18" s="19">
        <f>biao1!BC$6*biao1!BC22*0.21</f>
        <v/>
      </c>
      <c r="BD18" s="12">
        <f>SUM(AR18:BC18)</f>
        <v/>
      </c>
      <c r="BF18" s="30">
        <f>((50*(N18^2)^1.75+50*(AB18^2)^1.75+50*(AP18^2)^1.75+50*(BD18^2)^1.75)/200)^(1/3.5)</f>
        <v/>
      </c>
      <c r="BG18" s="30" t="n">
        <v>66.24721372250819</v>
      </c>
      <c r="BH18" s="30">
        <f>BF18/BG18</f>
        <v/>
      </c>
    </row>
    <row customFormat="1" r="19" s="30" spans="1:60">
      <c r="A19" s="30" t="s">
        <v>61</v>
      </c>
      <c r="B19" s="19">
        <f>biao1!B$6*biao1!B23*0.21</f>
        <v/>
      </c>
      <c r="C19" s="19">
        <f>biao1!C$6*biao1!C23*0.21</f>
        <v/>
      </c>
      <c r="D19" s="19">
        <f>biao1!D$6*biao1!D23*0.21</f>
        <v/>
      </c>
      <c r="E19" s="19">
        <f>biao1!E$6*biao1!E23*0.21</f>
        <v/>
      </c>
      <c r="F19" s="19">
        <f>biao1!F$6*biao1!F23*0.21</f>
        <v/>
      </c>
      <c r="G19" s="19">
        <f>biao1!G$6*biao1!G23*0.21</f>
        <v/>
      </c>
      <c r="H19" s="19">
        <f>biao1!H$6*biao1!H23*0.21</f>
        <v/>
      </c>
      <c r="I19" s="19">
        <f>biao1!I$6*biao1!I23*0.21</f>
        <v/>
      </c>
      <c r="J19" s="19">
        <f>biao1!J$6*biao1!J23*0.21</f>
        <v/>
      </c>
      <c r="K19" s="19">
        <f>biao1!K$6*biao1!K23*0.21</f>
        <v/>
      </c>
      <c r="L19" s="19">
        <f>biao1!L$6*biao1!L23*0.21</f>
        <v/>
      </c>
      <c r="M19" s="19">
        <f>biao1!M$6*biao1!M23*0.21</f>
        <v/>
      </c>
      <c r="N19" s="12">
        <f>SUM(B19:M19)</f>
        <v/>
      </c>
      <c r="O19" s="11" t="n"/>
      <c r="P19" s="19">
        <f>biao1!P$6*biao1!P23*0.21</f>
        <v/>
      </c>
      <c r="Q19" s="19">
        <f>biao1!Q$6*biao1!Q23*0.21</f>
        <v/>
      </c>
      <c r="R19" s="19">
        <f>biao1!R$6*biao1!R23*0.21</f>
        <v/>
      </c>
      <c r="S19" s="19">
        <f>biao1!S$6*biao1!S23*0.21</f>
        <v/>
      </c>
      <c r="T19" s="19">
        <f>biao1!T$6*biao1!T23*0.21</f>
        <v/>
      </c>
      <c r="U19" s="19">
        <f>biao1!U$6*biao1!U23*0.21</f>
        <v/>
      </c>
      <c r="V19" s="19">
        <f>biao1!V$6*biao1!V23*0.21</f>
        <v/>
      </c>
      <c r="W19" s="19">
        <f>biao1!W$6*biao1!W23*0.21</f>
        <v/>
      </c>
      <c r="X19" s="19">
        <f>biao1!X$6*biao1!X23*0.21</f>
        <v/>
      </c>
      <c r="Y19" s="19">
        <f>biao1!Y$6*biao1!Y23*0.21</f>
        <v/>
      </c>
      <c r="Z19" s="19">
        <f>biao1!Z$6*biao1!Z23*0.21</f>
        <v/>
      </c>
      <c r="AA19" s="19">
        <f>biao1!AA$6*biao1!AA23*0.21</f>
        <v/>
      </c>
      <c r="AB19" s="12">
        <f>SUM(P19:AA19)</f>
        <v/>
      </c>
      <c r="AC19" s="11" t="n"/>
      <c r="AD19" s="19">
        <f>biao1!AD$6*biao1!AD23*0.21</f>
        <v/>
      </c>
      <c r="AE19" s="19">
        <f>biao1!AE$6*biao1!AE23*0.21</f>
        <v/>
      </c>
      <c r="AF19" s="19">
        <f>biao1!AF$6*biao1!AF23*0.21</f>
        <v/>
      </c>
      <c r="AG19" s="19">
        <f>biao1!AG$6*biao1!AG23*0.21</f>
        <v/>
      </c>
      <c r="AH19" s="19">
        <f>biao1!AH$6*biao1!AH23*0.21</f>
        <v/>
      </c>
      <c r="AI19" s="19">
        <f>biao1!AI$6*biao1!AI23*0.21</f>
        <v/>
      </c>
      <c r="AJ19" s="19">
        <f>biao1!AJ$6*biao1!AJ23*0.21</f>
        <v/>
      </c>
      <c r="AK19" s="19">
        <f>biao1!AK$6*biao1!AK23*0.21</f>
        <v/>
      </c>
      <c r="AL19" s="19">
        <f>biao1!AL$6*biao1!AL23*0.21</f>
        <v/>
      </c>
      <c r="AM19" s="19">
        <f>biao1!AM$6*biao1!AM23*0.21</f>
        <v/>
      </c>
      <c r="AN19" s="19">
        <f>biao1!AN$6*biao1!AN23*0.21</f>
        <v/>
      </c>
      <c r="AO19" s="19">
        <f>biao1!AO$6*biao1!AO23*0.21</f>
        <v/>
      </c>
      <c r="AP19" s="12">
        <f>SUM(AD19:AO19)</f>
        <v/>
      </c>
      <c r="AQ19" s="11" t="n"/>
      <c r="AR19" s="19">
        <f>biao1!AR$6*biao1!AR23*0.21</f>
        <v/>
      </c>
      <c r="AS19" s="19">
        <f>biao1!AS$6*biao1!AS23*0.21</f>
        <v/>
      </c>
      <c r="AT19" s="19">
        <f>biao1!AT$6*biao1!AT23*0.21</f>
        <v/>
      </c>
      <c r="AU19" s="19">
        <f>biao1!AU$6*biao1!AU23*0.21</f>
        <v/>
      </c>
      <c r="AV19" s="19">
        <f>biao1!AV$6*biao1!AV23*0.21</f>
        <v/>
      </c>
      <c r="AW19" s="19">
        <f>biao1!AW$6*biao1!AW23*0.21</f>
        <v/>
      </c>
      <c r="AX19" s="19">
        <f>biao1!AX$6*biao1!AX23*0.21</f>
        <v/>
      </c>
      <c r="AY19" s="19">
        <f>biao1!AY$6*biao1!AY23*0.21</f>
        <v/>
      </c>
      <c r="AZ19" s="19">
        <f>biao1!AZ$6*biao1!AZ23*0.21</f>
        <v/>
      </c>
      <c r="BA19" s="19">
        <f>biao1!BA$6*biao1!BA23*0.21</f>
        <v/>
      </c>
      <c r="BB19" s="19">
        <f>biao1!BB$6*biao1!BB23*0.21</f>
        <v/>
      </c>
      <c r="BC19" s="19">
        <f>biao1!BC$6*biao1!BC23*0.21</f>
        <v/>
      </c>
      <c r="BD19" s="12">
        <f>SUM(AR19:BC19)</f>
        <v/>
      </c>
      <c r="BF19" s="30">
        <f>((50*(N19^2)^1.75+50*(AB19^2)^1.75+50*(AP19^2)^1.75+50*(BD19^2)^1.75)/200)^(1/3.5)</f>
        <v/>
      </c>
      <c r="BG19" s="30" t="n">
        <v>85.56316806490223</v>
      </c>
      <c r="BH19" s="30">
        <f>BF19/BG19</f>
        <v/>
      </c>
    </row>
    <row customFormat="1" r="20" s="30" spans="1:60">
      <c r="A20" s="30" t="s">
        <v>62</v>
      </c>
      <c r="B20" s="19">
        <f>biao1!B$6*biao1!B24*0.21</f>
        <v/>
      </c>
      <c r="C20" s="19">
        <f>biao1!C$6*biao1!C24*0.21</f>
        <v/>
      </c>
      <c r="D20" s="19">
        <f>biao1!D$6*biao1!D24*0.21</f>
        <v/>
      </c>
      <c r="E20" s="19">
        <f>biao1!E$6*biao1!E24*0.21</f>
        <v/>
      </c>
      <c r="F20" s="19">
        <f>biao1!F$6*biao1!F24*0.21</f>
        <v/>
      </c>
      <c r="G20" s="19">
        <f>biao1!G$6*biao1!G24*0.21</f>
        <v/>
      </c>
      <c r="H20" s="19">
        <f>biao1!H$6*biao1!H24*0.21</f>
        <v/>
      </c>
      <c r="I20" s="19">
        <f>biao1!I$6*biao1!I24*0.21</f>
        <v/>
      </c>
      <c r="J20" s="19">
        <f>biao1!J$6*biao1!J24*0.21</f>
        <v/>
      </c>
      <c r="K20" s="19">
        <f>biao1!K$6*biao1!K24*0.21</f>
        <v/>
      </c>
      <c r="L20" s="19">
        <f>biao1!L$6*biao1!L24*0.21</f>
        <v/>
      </c>
      <c r="M20" s="19">
        <f>biao1!M$6*biao1!M24*0.21</f>
        <v/>
      </c>
      <c r="N20" s="12">
        <f>SUM(B20:M20)</f>
        <v/>
      </c>
      <c r="O20" s="11" t="n"/>
      <c r="P20" s="19">
        <f>biao1!P$6*biao1!P24*0.21</f>
        <v/>
      </c>
      <c r="Q20" s="19">
        <f>biao1!Q$6*biao1!Q24*0.21</f>
        <v/>
      </c>
      <c r="R20" s="19">
        <f>biao1!R$6*biao1!R24*0.21</f>
        <v/>
      </c>
      <c r="S20" s="19">
        <f>biao1!S$6*biao1!S24*0.21</f>
        <v/>
      </c>
      <c r="T20" s="19">
        <f>biao1!T$6*biao1!T24*0.21</f>
        <v/>
      </c>
      <c r="U20" s="19">
        <f>biao1!U$6*biao1!U24*0.21</f>
        <v/>
      </c>
      <c r="V20" s="19">
        <f>biao1!V$6*biao1!V24*0.21</f>
        <v/>
      </c>
      <c r="W20" s="19">
        <f>biao1!W$6*biao1!W24*0.21</f>
        <v/>
      </c>
      <c r="X20" s="19">
        <f>biao1!X$6*biao1!X24*0.21</f>
        <v/>
      </c>
      <c r="Y20" s="19">
        <f>biao1!Y$6*biao1!Y24*0.21</f>
        <v/>
      </c>
      <c r="Z20" s="19">
        <f>biao1!Z$6*biao1!Z24*0.21</f>
        <v/>
      </c>
      <c r="AA20" s="19">
        <f>biao1!AA$6*biao1!AA24*0.21</f>
        <v/>
      </c>
      <c r="AB20" s="12">
        <f>SUM(P20:AA20)</f>
        <v/>
      </c>
      <c r="AC20" s="11" t="n"/>
      <c r="AD20" s="19">
        <f>biao1!AD$6*biao1!AD24*0.21</f>
        <v/>
      </c>
      <c r="AE20" s="19">
        <f>biao1!AE$6*biao1!AE24*0.21</f>
        <v/>
      </c>
      <c r="AF20" s="19">
        <f>biao1!AF$6*biao1!AF24*0.21</f>
        <v/>
      </c>
      <c r="AG20" s="19">
        <f>biao1!AG$6*biao1!AG24*0.21</f>
        <v/>
      </c>
      <c r="AH20" s="19">
        <f>biao1!AH$6*biao1!AH24*0.21</f>
        <v/>
      </c>
      <c r="AI20" s="19">
        <f>biao1!AI$6*biao1!AI24*0.21</f>
        <v/>
      </c>
      <c r="AJ20" s="19">
        <f>biao1!AJ$6*biao1!AJ24*0.21</f>
        <v/>
      </c>
      <c r="AK20" s="19">
        <f>biao1!AK$6*biao1!AK24*0.21</f>
        <v/>
      </c>
      <c r="AL20" s="19">
        <f>biao1!AL$6*biao1!AL24*0.21</f>
        <v/>
      </c>
      <c r="AM20" s="19">
        <f>biao1!AM$6*biao1!AM24*0.21</f>
        <v/>
      </c>
      <c r="AN20" s="19">
        <f>biao1!AN$6*biao1!AN24*0.21</f>
        <v/>
      </c>
      <c r="AO20" s="19">
        <f>biao1!AO$6*biao1!AO24*0.21</f>
        <v/>
      </c>
      <c r="AP20" s="12">
        <f>SUM(AD20:AO20)</f>
        <v/>
      </c>
      <c r="AQ20" s="11" t="n"/>
      <c r="AR20" s="19">
        <f>biao1!AR$6*biao1!AR24*0.21</f>
        <v/>
      </c>
      <c r="AS20" s="19">
        <f>biao1!AS$6*biao1!AS24*0.21</f>
        <v/>
      </c>
      <c r="AT20" s="19">
        <f>biao1!AT$6*biao1!AT24*0.21</f>
        <v/>
      </c>
      <c r="AU20" s="19">
        <f>biao1!AU$6*biao1!AU24*0.21</f>
        <v/>
      </c>
      <c r="AV20" s="19">
        <f>biao1!AV$6*biao1!AV24*0.21</f>
        <v/>
      </c>
      <c r="AW20" s="19">
        <f>biao1!AW$6*biao1!AW24*0.21</f>
        <v/>
      </c>
      <c r="AX20" s="19">
        <f>biao1!AX$6*biao1!AX24*0.21</f>
        <v/>
      </c>
      <c r="AY20" s="19">
        <f>biao1!AY$6*biao1!AY24*0.21</f>
        <v/>
      </c>
      <c r="AZ20" s="19">
        <f>biao1!AZ$6*biao1!AZ24*0.21</f>
        <v/>
      </c>
      <c r="BA20" s="19">
        <f>biao1!BA$6*biao1!BA24*0.21</f>
        <v/>
      </c>
      <c r="BB20" s="19">
        <f>biao1!BB$6*biao1!BB24*0.21</f>
        <v/>
      </c>
      <c r="BC20" s="19">
        <f>biao1!BC$6*biao1!BC24*0.21</f>
        <v/>
      </c>
      <c r="BD20" s="12">
        <f>SUM(AR20:BC20)</f>
        <v/>
      </c>
      <c r="BF20" s="30">
        <f>((50*(N20^2)^1.75+50*(AB20^2)^1.75+50*(AP20^2)^1.75+50*(BD20^2)^1.75)/200)^(1/3.5)</f>
        <v/>
      </c>
      <c r="BG20" s="30" t="n">
        <v>73.58132623328299</v>
      </c>
      <c r="BH20" s="30">
        <f>BF20/BG20</f>
        <v/>
      </c>
    </row>
    <row customFormat="1" r="21" s="30" spans="1:60">
      <c r="A21" s="30" t="s">
        <v>63</v>
      </c>
      <c r="B21" s="19">
        <f>biao1!B$6*biao1!B25*0.21</f>
        <v/>
      </c>
      <c r="C21" s="19">
        <f>biao1!C$6*biao1!C25*0.21</f>
        <v/>
      </c>
      <c r="D21" s="19">
        <f>biao1!D$6*biao1!D25*0.21</f>
        <v/>
      </c>
      <c r="E21" s="19">
        <f>biao1!E$6*biao1!E25*0.21</f>
        <v/>
      </c>
      <c r="F21" s="19">
        <f>biao1!F$6*biao1!F25*0.21</f>
        <v/>
      </c>
      <c r="G21" s="19">
        <f>biao1!G$6*biao1!G25*0.21</f>
        <v/>
      </c>
      <c r="H21" s="19">
        <f>biao1!H$6*biao1!H25*0.21</f>
        <v/>
      </c>
      <c r="I21" s="19">
        <f>biao1!I$6*biao1!I25*0.21</f>
        <v/>
      </c>
      <c r="J21" s="19">
        <f>biao1!J$6*biao1!J25*0.21</f>
        <v/>
      </c>
      <c r="K21" s="19">
        <f>biao1!K$6*biao1!K25*0.21</f>
        <v/>
      </c>
      <c r="L21" s="19">
        <f>biao1!L$6*biao1!L25*0.21</f>
        <v/>
      </c>
      <c r="M21" s="19">
        <f>biao1!M$6*biao1!M25*0.21</f>
        <v/>
      </c>
      <c r="N21" s="12">
        <f>SUM(B21:M21)</f>
        <v/>
      </c>
      <c r="O21" s="11" t="n"/>
      <c r="P21" s="19">
        <f>biao1!P$6*biao1!P25*0.21</f>
        <v/>
      </c>
      <c r="Q21" s="19">
        <f>biao1!Q$6*biao1!Q25*0.21</f>
        <v/>
      </c>
      <c r="R21" s="19">
        <f>biao1!R$6*biao1!R25*0.21</f>
        <v/>
      </c>
      <c r="S21" s="19">
        <f>biao1!S$6*biao1!S25*0.21</f>
        <v/>
      </c>
      <c r="T21" s="19">
        <f>biao1!T$6*biao1!T25*0.21</f>
        <v/>
      </c>
      <c r="U21" s="19">
        <f>biao1!U$6*biao1!U25*0.21</f>
        <v/>
      </c>
      <c r="V21" s="19">
        <f>biao1!V$6*biao1!V25*0.21</f>
        <v/>
      </c>
      <c r="W21" s="19">
        <f>biao1!W$6*biao1!W25*0.21</f>
        <v/>
      </c>
      <c r="X21" s="19">
        <f>biao1!X$6*biao1!X25*0.21</f>
        <v/>
      </c>
      <c r="Y21" s="19">
        <f>biao1!Y$6*biao1!Y25*0.21</f>
        <v/>
      </c>
      <c r="Z21" s="19">
        <f>biao1!Z$6*biao1!Z25*0.21</f>
        <v/>
      </c>
      <c r="AA21" s="19">
        <f>biao1!AA$6*biao1!AA25*0.21</f>
        <v/>
      </c>
      <c r="AB21" s="12">
        <f>SUM(P21:AA21)</f>
        <v/>
      </c>
      <c r="AC21" s="11" t="n"/>
      <c r="AD21" s="19">
        <f>biao1!AD$6*biao1!AD25*0.21</f>
        <v/>
      </c>
      <c r="AE21" s="19">
        <f>biao1!AE$6*biao1!AE25*0.21</f>
        <v/>
      </c>
      <c r="AF21" s="19">
        <f>biao1!AF$6*biao1!AF25*0.21</f>
        <v/>
      </c>
      <c r="AG21" s="19">
        <f>biao1!AG$6*biao1!AG25*0.21</f>
        <v/>
      </c>
      <c r="AH21" s="19">
        <f>biao1!AH$6*biao1!AH25*0.21</f>
        <v/>
      </c>
      <c r="AI21" s="19">
        <f>biao1!AI$6*biao1!AI25*0.21</f>
        <v/>
      </c>
      <c r="AJ21" s="19">
        <f>biao1!AJ$6*biao1!AJ25*0.21</f>
        <v/>
      </c>
      <c r="AK21" s="19">
        <f>biao1!AK$6*biao1!AK25*0.21</f>
        <v/>
      </c>
      <c r="AL21" s="19">
        <f>biao1!AL$6*biao1!AL25*0.21</f>
        <v/>
      </c>
      <c r="AM21" s="19">
        <f>biao1!AM$6*biao1!AM25*0.21</f>
        <v/>
      </c>
      <c r="AN21" s="19">
        <f>biao1!AN$6*biao1!AN25*0.21</f>
        <v/>
      </c>
      <c r="AO21" s="19">
        <f>biao1!AO$6*biao1!AO25*0.21</f>
        <v/>
      </c>
      <c r="AP21" s="12">
        <f>SUM(AD21:AO21)</f>
        <v/>
      </c>
      <c r="AQ21" s="11" t="n"/>
      <c r="AR21" s="19">
        <f>biao1!AR$6*biao1!AR25*0.21</f>
        <v/>
      </c>
      <c r="AS21" s="19">
        <f>biao1!AS$6*biao1!AS25*0.21</f>
        <v/>
      </c>
      <c r="AT21" s="19">
        <f>biao1!AT$6*biao1!AT25*0.21</f>
        <v/>
      </c>
      <c r="AU21" s="19">
        <f>biao1!AU$6*biao1!AU25*0.21</f>
        <v/>
      </c>
      <c r="AV21" s="19">
        <f>biao1!AV$6*biao1!AV25*0.21</f>
        <v/>
      </c>
      <c r="AW21" s="19">
        <f>biao1!AW$6*biao1!AW25*0.21</f>
        <v/>
      </c>
      <c r="AX21" s="19">
        <f>biao1!AX$6*biao1!AX25*0.21</f>
        <v/>
      </c>
      <c r="AY21" s="19">
        <f>biao1!AY$6*biao1!AY25*0.21</f>
        <v/>
      </c>
      <c r="AZ21" s="19">
        <f>biao1!AZ$6*biao1!AZ25*0.21</f>
        <v/>
      </c>
      <c r="BA21" s="19">
        <f>biao1!BA$6*biao1!BA25*0.21</f>
        <v/>
      </c>
      <c r="BB21" s="19">
        <f>biao1!BB$6*biao1!BB25*0.21</f>
        <v/>
      </c>
      <c r="BC21" s="19">
        <f>biao1!BC$6*biao1!BC25*0.21</f>
        <v/>
      </c>
      <c r="BD21" s="12">
        <f>SUM(AR21:BC21)</f>
        <v/>
      </c>
      <c r="BF21" s="30">
        <f>((50*(N21^2)^1.75+50*(AB21^2)^1.75+50*(AP21^2)^1.75+50*(BD21^2)^1.75)/200)^(1/3.5)</f>
        <v/>
      </c>
      <c r="BG21" s="30" t="n">
        <v>47.48587724250618</v>
      </c>
      <c r="BH21" s="30">
        <f>BF21/BG21</f>
        <v/>
      </c>
    </row>
    <row customFormat="1" r="22" s="30" spans="1:60">
      <c r="A22" s="30" t="s">
        <v>64</v>
      </c>
      <c r="B22" s="19">
        <f>biao1!B$6*biao1!B26*0.21</f>
        <v/>
      </c>
      <c r="C22" s="19">
        <f>biao1!C$6*biao1!C26*0.21</f>
        <v/>
      </c>
      <c r="D22" s="19">
        <f>biao1!D$6*biao1!D26*0.21</f>
        <v/>
      </c>
      <c r="E22" s="19">
        <f>biao1!E$6*biao1!E26*0.21</f>
        <v/>
      </c>
      <c r="F22" s="19">
        <f>biao1!F$6*biao1!F26*0.21</f>
        <v/>
      </c>
      <c r="G22" s="19">
        <f>biao1!G$6*biao1!G26*0.21</f>
        <v/>
      </c>
      <c r="H22" s="19">
        <f>biao1!H$6*biao1!H26*0.21</f>
        <v/>
      </c>
      <c r="I22" s="19">
        <f>biao1!I$6*biao1!I26*0.21</f>
        <v/>
      </c>
      <c r="J22" s="19">
        <f>biao1!J$6*biao1!J26*0.21</f>
        <v/>
      </c>
      <c r="K22" s="19">
        <f>biao1!K$6*biao1!K26*0.21</f>
        <v/>
      </c>
      <c r="L22" s="19">
        <f>biao1!L$6*biao1!L26*0.21</f>
        <v/>
      </c>
      <c r="M22" s="19">
        <f>biao1!M$6*biao1!M26*0.21</f>
        <v/>
      </c>
      <c r="N22" s="12">
        <f>SUM(B22:M22)</f>
        <v/>
      </c>
      <c r="O22" s="11" t="n"/>
      <c r="P22" s="19">
        <f>biao1!P$6*biao1!P26*0.21</f>
        <v/>
      </c>
      <c r="Q22" s="19">
        <f>biao1!Q$6*biao1!Q26*0.21</f>
        <v/>
      </c>
      <c r="R22" s="19">
        <f>biao1!R$6*biao1!R26*0.21</f>
        <v/>
      </c>
      <c r="S22" s="19">
        <f>biao1!S$6*biao1!S26*0.21</f>
        <v/>
      </c>
      <c r="T22" s="19">
        <f>biao1!T$6*biao1!T26*0.21</f>
        <v/>
      </c>
      <c r="U22" s="19">
        <f>biao1!U$6*biao1!U26*0.21</f>
        <v/>
      </c>
      <c r="V22" s="19">
        <f>biao1!V$6*biao1!V26*0.21</f>
        <v/>
      </c>
      <c r="W22" s="19">
        <f>biao1!W$6*biao1!W26*0.21</f>
        <v/>
      </c>
      <c r="X22" s="19">
        <f>biao1!X$6*biao1!X26*0.21</f>
        <v/>
      </c>
      <c r="Y22" s="19">
        <f>biao1!Y$6*biao1!Y26*0.21</f>
        <v/>
      </c>
      <c r="Z22" s="19">
        <f>biao1!Z$6*biao1!Z26*0.21</f>
        <v/>
      </c>
      <c r="AA22" s="19">
        <f>biao1!AA$6*biao1!AA26*0.21</f>
        <v/>
      </c>
      <c r="AB22" s="12">
        <f>SUM(P22:AA22)</f>
        <v/>
      </c>
      <c r="AC22" s="11" t="n"/>
      <c r="AD22" s="19">
        <f>biao1!AD$6*biao1!AD26*0.21</f>
        <v/>
      </c>
      <c r="AE22" s="19">
        <f>biao1!AE$6*biao1!AE26*0.21</f>
        <v/>
      </c>
      <c r="AF22" s="19">
        <f>biao1!AF$6*biao1!AF26*0.21</f>
        <v/>
      </c>
      <c r="AG22" s="19">
        <f>biao1!AG$6*biao1!AG26*0.21</f>
        <v/>
      </c>
      <c r="AH22" s="19">
        <f>biao1!AH$6*biao1!AH26*0.21</f>
        <v/>
      </c>
      <c r="AI22" s="19">
        <f>biao1!AI$6*biao1!AI26*0.21</f>
        <v/>
      </c>
      <c r="AJ22" s="19">
        <f>biao1!AJ$6*biao1!AJ26*0.21</f>
        <v/>
      </c>
      <c r="AK22" s="19">
        <f>biao1!AK$6*biao1!AK26*0.21</f>
        <v/>
      </c>
      <c r="AL22" s="19">
        <f>biao1!AL$6*biao1!AL26*0.21</f>
        <v/>
      </c>
      <c r="AM22" s="19">
        <f>biao1!AM$6*biao1!AM26*0.21</f>
        <v/>
      </c>
      <c r="AN22" s="19">
        <f>biao1!AN$6*biao1!AN26*0.21</f>
        <v/>
      </c>
      <c r="AO22" s="19">
        <f>biao1!AO$6*biao1!AO26*0.21</f>
        <v/>
      </c>
      <c r="AP22" s="12">
        <f>SUM(AD22:AO22)</f>
        <v/>
      </c>
      <c r="AQ22" s="11" t="n"/>
      <c r="AR22" s="19">
        <f>biao1!AR$6*biao1!AR26*0.21</f>
        <v/>
      </c>
      <c r="AS22" s="19">
        <f>biao1!AS$6*biao1!AS26*0.21</f>
        <v/>
      </c>
      <c r="AT22" s="19">
        <f>biao1!AT$6*biao1!AT26*0.21</f>
        <v/>
      </c>
      <c r="AU22" s="19">
        <f>biao1!AU$6*biao1!AU26*0.21</f>
        <v/>
      </c>
      <c r="AV22" s="19">
        <f>biao1!AV$6*biao1!AV26*0.21</f>
        <v/>
      </c>
      <c r="AW22" s="19">
        <f>biao1!AW$6*biao1!AW26*0.21</f>
        <v/>
      </c>
      <c r="AX22" s="19">
        <f>biao1!AX$6*biao1!AX26*0.21</f>
        <v/>
      </c>
      <c r="AY22" s="19">
        <f>biao1!AY$6*biao1!AY26*0.21</f>
        <v/>
      </c>
      <c r="AZ22" s="19">
        <f>biao1!AZ$6*biao1!AZ26*0.21</f>
        <v/>
      </c>
      <c r="BA22" s="19">
        <f>biao1!BA$6*biao1!BA26*0.21</f>
        <v/>
      </c>
      <c r="BB22" s="19">
        <f>biao1!BB$6*biao1!BB26*0.21</f>
        <v/>
      </c>
      <c r="BC22" s="19">
        <f>biao1!BC$6*biao1!BC26*0.21</f>
        <v/>
      </c>
      <c r="BD22" s="12">
        <f>SUM(AR22:BC22)</f>
        <v/>
      </c>
      <c r="BF22" s="30">
        <f>((50*(N22^2)^1.75+50*(AB22^2)^1.75+50*(AP22^2)^1.75+50*(BD22^2)^1.75)/200)^(1/3.5)</f>
        <v/>
      </c>
      <c r="BG22" s="30" t="n">
        <v>96.53550481708655</v>
      </c>
      <c r="BH22" s="30">
        <f>BF22/BG22</f>
        <v/>
      </c>
    </row>
    <row customFormat="1" r="23" s="30" spans="1:60">
      <c r="A23" s="30" t="s">
        <v>65</v>
      </c>
      <c r="B23" s="19">
        <f>biao1!B$6*biao1!B27*0.21</f>
        <v/>
      </c>
      <c r="C23" s="19">
        <f>biao1!C$6*biao1!C27*0.21</f>
        <v/>
      </c>
      <c r="D23" s="19">
        <f>biao1!D$6*biao1!D27*0.21</f>
        <v/>
      </c>
      <c r="E23" s="19">
        <f>biao1!E$6*biao1!E27*0.21</f>
        <v/>
      </c>
      <c r="F23" s="19">
        <f>biao1!F$6*biao1!F27*0.21</f>
        <v/>
      </c>
      <c r="G23" s="19">
        <f>biao1!G$6*biao1!G27*0.21</f>
        <v/>
      </c>
      <c r="H23" s="19">
        <f>biao1!H$6*biao1!H27*0.21</f>
        <v/>
      </c>
      <c r="I23" s="19">
        <f>biao1!I$6*biao1!I27*0.21</f>
        <v/>
      </c>
      <c r="J23" s="19">
        <f>biao1!J$6*biao1!J27*0.21</f>
        <v/>
      </c>
      <c r="K23" s="19">
        <f>biao1!K$6*biao1!K27*0.21</f>
        <v/>
      </c>
      <c r="L23" s="19">
        <f>biao1!L$6*biao1!L27*0.21</f>
        <v/>
      </c>
      <c r="M23" s="19">
        <f>biao1!M$6*biao1!M27*0.21</f>
        <v/>
      </c>
      <c r="N23" s="12">
        <f>SUM(B23:M23)</f>
        <v/>
      </c>
      <c r="O23" s="11" t="n"/>
      <c r="P23" s="19">
        <f>biao1!P$6*biao1!P27*0.21</f>
        <v/>
      </c>
      <c r="Q23" s="19">
        <f>biao1!Q$6*biao1!Q27*0.21</f>
        <v/>
      </c>
      <c r="R23" s="19">
        <f>biao1!R$6*biao1!R27*0.21</f>
        <v/>
      </c>
      <c r="S23" s="19">
        <f>biao1!S$6*biao1!S27*0.21</f>
        <v/>
      </c>
      <c r="T23" s="19">
        <f>biao1!T$6*biao1!T27*0.21</f>
        <v/>
      </c>
      <c r="U23" s="19">
        <f>biao1!U$6*biao1!U27*0.21</f>
        <v/>
      </c>
      <c r="V23" s="19">
        <f>biao1!V$6*biao1!V27*0.21</f>
        <v/>
      </c>
      <c r="W23" s="19">
        <f>biao1!W$6*biao1!W27*0.21</f>
        <v/>
      </c>
      <c r="X23" s="19">
        <f>biao1!X$6*biao1!X27*0.21</f>
        <v/>
      </c>
      <c r="Y23" s="19">
        <f>biao1!Y$6*biao1!Y27*0.21</f>
        <v/>
      </c>
      <c r="Z23" s="19">
        <f>biao1!Z$6*biao1!Z27*0.21</f>
        <v/>
      </c>
      <c r="AA23" s="19">
        <f>biao1!AA$6*biao1!AA27*0.21</f>
        <v/>
      </c>
      <c r="AB23" s="12">
        <f>SUM(P23:AA23)</f>
        <v/>
      </c>
      <c r="AC23" s="11" t="n"/>
      <c r="AD23" s="19">
        <f>biao1!AD$6*biao1!AD27*0.21</f>
        <v/>
      </c>
      <c r="AE23" s="19">
        <f>biao1!AE$6*biao1!AE27*0.21</f>
        <v/>
      </c>
      <c r="AF23" s="19">
        <f>biao1!AF$6*biao1!AF27*0.21</f>
        <v/>
      </c>
      <c r="AG23" s="19">
        <f>biao1!AG$6*biao1!AG27*0.21</f>
        <v/>
      </c>
      <c r="AH23" s="19">
        <f>biao1!AH$6*biao1!AH27*0.21</f>
        <v/>
      </c>
      <c r="AI23" s="19">
        <f>biao1!AI$6*biao1!AI27*0.21</f>
        <v/>
      </c>
      <c r="AJ23" s="19">
        <f>biao1!AJ$6*biao1!AJ27*0.21</f>
        <v/>
      </c>
      <c r="AK23" s="19">
        <f>biao1!AK$6*biao1!AK27*0.21</f>
        <v/>
      </c>
      <c r="AL23" s="19">
        <f>biao1!AL$6*biao1!AL27*0.21</f>
        <v/>
      </c>
      <c r="AM23" s="19">
        <f>biao1!AM$6*biao1!AM27*0.21</f>
        <v/>
      </c>
      <c r="AN23" s="19">
        <f>biao1!AN$6*biao1!AN27*0.21</f>
        <v/>
      </c>
      <c r="AO23" s="19">
        <f>biao1!AO$6*biao1!AO27*0.21</f>
        <v/>
      </c>
      <c r="AP23" s="12">
        <f>SUM(AD23:AO23)</f>
        <v/>
      </c>
      <c r="AQ23" s="11" t="n"/>
      <c r="AR23" s="19">
        <f>biao1!AR$6*biao1!AR27*0.21</f>
        <v/>
      </c>
      <c r="AS23" s="19">
        <f>biao1!AS$6*biao1!AS27*0.21</f>
        <v/>
      </c>
      <c r="AT23" s="19">
        <f>biao1!AT$6*biao1!AT27*0.21</f>
        <v/>
      </c>
      <c r="AU23" s="19">
        <f>biao1!AU$6*biao1!AU27*0.21</f>
        <v/>
      </c>
      <c r="AV23" s="19">
        <f>biao1!AV$6*biao1!AV27*0.21</f>
        <v/>
      </c>
      <c r="AW23" s="19">
        <f>biao1!AW$6*biao1!AW27*0.21</f>
        <v/>
      </c>
      <c r="AX23" s="19">
        <f>biao1!AX$6*biao1!AX27*0.21</f>
        <v/>
      </c>
      <c r="AY23" s="19">
        <f>biao1!AY$6*biao1!AY27*0.21</f>
        <v/>
      </c>
      <c r="AZ23" s="19">
        <f>biao1!AZ$6*biao1!AZ27*0.21</f>
        <v/>
      </c>
      <c r="BA23" s="19">
        <f>biao1!BA$6*biao1!BA27*0.21</f>
        <v/>
      </c>
      <c r="BB23" s="19">
        <f>biao1!BB$6*biao1!BB27*0.21</f>
        <v/>
      </c>
      <c r="BC23" s="19">
        <f>biao1!BC$6*biao1!BC27*0.21</f>
        <v/>
      </c>
      <c r="BD23" s="12">
        <f>SUM(AR23:BC23)</f>
        <v/>
      </c>
      <c r="BF23" s="30">
        <f>((50*(N23^2)^1.75+50*(AB23^2)^1.75+50*(AP23^2)^1.75+50*(BD23^2)^1.75)/200)^(1/3.5)</f>
        <v/>
      </c>
      <c r="BG23" s="30" t="n">
        <v>114.2793869052032</v>
      </c>
      <c r="BH23" s="30">
        <f>BF23/BG23</f>
        <v/>
      </c>
    </row>
    <row customFormat="1" r="24" s="30" spans="1:60">
      <c r="A24" s="30" t="s">
        <v>66</v>
      </c>
      <c r="B24" s="19">
        <f>biao1!B$6*biao1!B28*0.21</f>
        <v/>
      </c>
      <c r="C24" s="19">
        <f>biao1!C$6*biao1!C28*0.21</f>
        <v/>
      </c>
      <c r="D24" s="19">
        <f>biao1!D$6*biao1!D28*0.21</f>
        <v/>
      </c>
      <c r="E24" s="19">
        <f>biao1!E$6*biao1!E28*0.21</f>
        <v/>
      </c>
      <c r="F24" s="19">
        <f>biao1!F$6*biao1!F28*0.21</f>
        <v/>
      </c>
      <c r="G24" s="19">
        <f>biao1!G$6*biao1!G28*0.21</f>
        <v/>
      </c>
      <c r="H24" s="19">
        <f>biao1!H$6*biao1!H28*0.21</f>
        <v/>
      </c>
      <c r="I24" s="19">
        <f>biao1!I$6*biao1!I28*0.21</f>
        <v/>
      </c>
      <c r="J24" s="19">
        <f>biao1!J$6*biao1!J28*0.21</f>
        <v/>
      </c>
      <c r="K24" s="19">
        <f>biao1!K$6*biao1!K28*0.21</f>
        <v/>
      </c>
      <c r="L24" s="19">
        <f>biao1!L$6*biao1!L28*0.21</f>
        <v/>
      </c>
      <c r="M24" s="19">
        <f>biao1!M$6*biao1!M28*0.21</f>
        <v/>
      </c>
      <c r="N24" s="12">
        <f>SUM(B24:M24)</f>
        <v/>
      </c>
      <c r="O24" s="11" t="n"/>
      <c r="P24" s="19">
        <f>biao1!P$6*biao1!P28*0.21</f>
        <v/>
      </c>
      <c r="Q24" s="19">
        <f>biao1!Q$6*biao1!Q28*0.21</f>
        <v/>
      </c>
      <c r="R24" s="19">
        <f>biao1!R$6*biao1!R28*0.21</f>
        <v/>
      </c>
      <c r="S24" s="19">
        <f>biao1!S$6*biao1!S28*0.21</f>
        <v/>
      </c>
      <c r="T24" s="19">
        <f>biao1!T$6*biao1!T28*0.21</f>
        <v/>
      </c>
      <c r="U24" s="19">
        <f>biao1!U$6*biao1!U28*0.21</f>
        <v/>
      </c>
      <c r="V24" s="19">
        <f>biao1!V$6*biao1!V28*0.21</f>
        <v/>
      </c>
      <c r="W24" s="19">
        <f>biao1!W$6*biao1!W28*0.21</f>
        <v/>
      </c>
      <c r="X24" s="19">
        <f>biao1!X$6*biao1!X28*0.21</f>
        <v/>
      </c>
      <c r="Y24" s="19">
        <f>biao1!Y$6*biao1!Y28*0.21</f>
        <v/>
      </c>
      <c r="Z24" s="19">
        <f>biao1!Z$6*biao1!Z28*0.21</f>
        <v/>
      </c>
      <c r="AA24" s="19">
        <f>biao1!AA$6*biao1!AA28*0.21</f>
        <v/>
      </c>
      <c r="AB24" s="12">
        <f>SUM(P24:AA24)</f>
        <v/>
      </c>
      <c r="AC24" s="11" t="n"/>
      <c r="AD24" s="19">
        <f>biao1!AD$6*biao1!AD28*0.21</f>
        <v/>
      </c>
      <c r="AE24" s="19">
        <f>biao1!AE$6*biao1!AE28*0.21</f>
        <v/>
      </c>
      <c r="AF24" s="19">
        <f>biao1!AF$6*biao1!AF28*0.21</f>
        <v/>
      </c>
      <c r="AG24" s="19">
        <f>biao1!AG$6*biao1!AG28*0.21</f>
        <v/>
      </c>
      <c r="AH24" s="19">
        <f>biao1!AH$6*biao1!AH28*0.21</f>
        <v/>
      </c>
      <c r="AI24" s="19">
        <f>biao1!AI$6*biao1!AI28*0.21</f>
        <v/>
      </c>
      <c r="AJ24" s="19">
        <f>biao1!AJ$6*biao1!AJ28*0.21</f>
        <v/>
      </c>
      <c r="AK24" s="19">
        <f>biao1!AK$6*biao1!AK28*0.21</f>
        <v/>
      </c>
      <c r="AL24" s="19">
        <f>biao1!AL$6*biao1!AL28*0.21</f>
        <v/>
      </c>
      <c r="AM24" s="19">
        <f>biao1!AM$6*biao1!AM28*0.21</f>
        <v/>
      </c>
      <c r="AN24" s="19">
        <f>biao1!AN$6*biao1!AN28*0.21</f>
        <v/>
      </c>
      <c r="AO24" s="19">
        <f>biao1!AO$6*biao1!AO28*0.21</f>
        <v/>
      </c>
      <c r="AP24" s="12">
        <f>SUM(AD24:AO24)</f>
        <v/>
      </c>
      <c r="AQ24" s="11" t="n"/>
      <c r="AR24" s="19">
        <f>biao1!AR$6*biao1!AR28*0.21</f>
        <v/>
      </c>
      <c r="AS24" s="19">
        <f>biao1!AS$6*biao1!AS28*0.21</f>
        <v/>
      </c>
      <c r="AT24" s="19">
        <f>biao1!AT$6*biao1!AT28*0.21</f>
        <v/>
      </c>
      <c r="AU24" s="19">
        <f>biao1!AU$6*biao1!AU28*0.21</f>
        <v/>
      </c>
      <c r="AV24" s="19">
        <f>biao1!AV$6*biao1!AV28*0.21</f>
        <v/>
      </c>
      <c r="AW24" s="19">
        <f>biao1!AW$6*biao1!AW28*0.21</f>
        <v/>
      </c>
      <c r="AX24" s="19">
        <f>biao1!AX$6*biao1!AX28*0.21</f>
        <v/>
      </c>
      <c r="AY24" s="19">
        <f>biao1!AY$6*biao1!AY28*0.21</f>
        <v/>
      </c>
      <c r="AZ24" s="19">
        <f>biao1!AZ$6*biao1!AZ28*0.21</f>
        <v/>
      </c>
      <c r="BA24" s="19">
        <f>biao1!BA$6*biao1!BA28*0.21</f>
        <v/>
      </c>
      <c r="BB24" s="19">
        <f>biao1!BB$6*biao1!BB28*0.21</f>
        <v/>
      </c>
      <c r="BC24" s="19">
        <f>biao1!BC$6*biao1!BC28*0.21</f>
        <v/>
      </c>
      <c r="BD24" s="12">
        <f>SUM(AR24:BC24)</f>
        <v/>
      </c>
      <c r="BF24" s="30">
        <f>((50*(N24^2)^1.75+50*(AB24^2)^1.75+50*(AP24^2)^1.75+50*(BD24^2)^1.75)/200)^(1/3.5)</f>
        <v/>
      </c>
      <c r="BG24" s="30" t="n">
        <v>149.3675406071914</v>
      </c>
      <c r="BH24" s="30">
        <f>BF24/BG24</f>
        <v/>
      </c>
    </row>
    <row customFormat="1" r="25" s="30" spans="1:60">
      <c r="A25" s="30" t="s">
        <v>67</v>
      </c>
      <c r="B25" s="19">
        <f>biao1!B$6*biao1!B29*0.21</f>
        <v/>
      </c>
      <c r="C25" s="19">
        <f>biao1!C$6*biao1!C29*0.21</f>
        <v/>
      </c>
      <c r="D25" s="19">
        <f>biao1!D$6*biao1!D29*0.21</f>
        <v/>
      </c>
      <c r="E25" s="19">
        <f>biao1!E$6*biao1!E29*0.21</f>
        <v/>
      </c>
      <c r="F25" s="19">
        <f>biao1!F$6*biao1!F29*0.21</f>
        <v/>
      </c>
      <c r="G25" s="19">
        <f>biao1!G$6*biao1!G29*0.21</f>
        <v/>
      </c>
      <c r="H25" s="19">
        <f>biao1!H$6*biao1!H29*0.21</f>
        <v/>
      </c>
      <c r="I25" s="19">
        <f>biao1!I$6*biao1!I29*0.21</f>
        <v/>
      </c>
      <c r="J25" s="19">
        <f>biao1!J$6*biao1!J29*0.21</f>
        <v/>
      </c>
      <c r="K25" s="19">
        <f>biao1!K$6*biao1!K29*0.21</f>
        <v/>
      </c>
      <c r="L25" s="19">
        <f>biao1!L$6*biao1!L29*0.21</f>
        <v/>
      </c>
      <c r="M25" s="19">
        <f>biao1!M$6*biao1!M29*0.21</f>
        <v/>
      </c>
      <c r="N25" s="12">
        <f>SUM(B25:M25)</f>
        <v/>
      </c>
      <c r="O25" s="11" t="n"/>
      <c r="P25" s="19">
        <f>biao1!P$6*biao1!P29*0.21</f>
        <v/>
      </c>
      <c r="Q25" s="19">
        <f>biao1!Q$6*biao1!Q29*0.21</f>
        <v/>
      </c>
      <c r="R25" s="19">
        <f>biao1!R$6*biao1!R29*0.21</f>
        <v/>
      </c>
      <c r="S25" s="19">
        <f>biao1!S$6*biao1!S29*0.21</f>
        <v/>
      </c>
      <c r="T25" s="19">
        <f>biao1!T$6*biao1!T29*0.21</f>
        <v/>
      </c>
      <c r="U25" s="19">
        <f>biao1!U$6*biao1!U29*0.21</f>
        <v/>
      </c>
      <c r="V25" s="19">
        <f>biao1!V$6*biao1!V29*0.21</f>
        <v/>
      </c>
      <c r="W25" s="19">
        <f>biao1!W$6*biao1!W29*0.21</f>
        <v/>
      </c>
      <c r="X25" s="19">
        <f>biao1!X$6*biao1!X29*0.21</f>
        <v/>
      </c>
      <c r="Y25" s="19">
        <f>biao1!Y$6*biao1!Y29*0.21</f>
        <v/>
      </c>
      <c r="Z25" s="19">
        <f>biao1!Z$6*biao1!Z29*0.21</f>
        <v/>
      </c>
      <c r="AA25" s="19">
        <f>biao1!AA$6*biao1!AA29*0.21</f>
        <v/>
      </c>
      <c r="AB25" s="12">
        <f>SUM(P25:AA25)</f>
        <v/>
      </c>
      <c r="AC25" s="11" t="n"/>
      <c r="AD25" s="19">
        <f>biao1!AD$6*biao1!AD29*0.21</f>
        <v/>
      </c>
      <c r="AE25" s="19">
        <f>biao1!AE$6*biao1!AE29*0.21</f>
        <v/>
      </c>
      <c r="AF25" s="19">
        <f>biao1!AF$6*biao1!AF29*0.21</f>
        <v/>
      </c>
      <c r="AG25" s="19">
        <f>biao1!AG$6*biao1!AG29*0.21</f>
        <v/>
      </c>
      <c r="AH25" s="19">
        <f>biao1!AH$6*biao1!AH29*0.21</f>
        <v/>
      </c>
      <c r="AI25" s="19">
        <f>biao1!AI$6*biao1!AI29*0.21</f>
        <v/>
      </c>
      <c r="AJ25" s="19">
        <f>biao1!AJ$6*biao1!AJ29*0.21</f>
        <v/>
      </c>
      <c r="AK25" s="19">
        <f>biao1!AK$6*biao1!AK29*0.21</f>
        <v/>
      </c>
      <c r="AL25" s="19">
        <f>biao1!AL$6*biao1!AL29*0.21</f>
        <v/>
      </c>
      <c r="AM25" s="19">
        <f>biao1!AM$6*biao1!AM29*0.21</f>
        <v/>
      </c>
      <c r="AN25" s="19">
        <f>biao1!AN$6*biao1!AN29*0.21</f>
        <v/>
      </c>
      <c r="AO25" s="19">
        <f>biao1!AO$6*biao1!AO29*0.21</f>
        <v/>
      </c>
      <c r="AP25" s="12">
        <f>SUM(AD25:AO25)</f>
        <v/>
      </c>
      <c r="AQ25" s="11" t="n"/>
      <c r="AR25" s="19">
        <f>biao1!AR$6*biao1!AR29*0.21</f>
        <v/>
      </c>
      <c r="AS25" s="19">
        <f>biao1!AS$6*biao1!AS29*0.21</f>
        <v/>
      </c>
      <c r="AT25" s="19">
        <f>biao1!AT$6*biao1!AT29*0.21</f>
        <v/>
      </c>
      <c r="AU25" s="19">
        <f>biao1!AU$6*biao1!AU29*0.21</f>
        <v/>
      </c>
      <c r="AV25" s="19">
        <f>biao1!AV$6*biao1!AV29*0.21</f>
        <v/>
      </c>
      <c r="AW25" s="19">
        <f>biao1!AW$6*biao1!AW29*0.21</f>
        <v/>
      </c>
      <c r="AX25" s="19">
        <f>biao1!AX$6*biao1!AX29*0.21</f>
        <v/>
      </c>
      <c r="AY25" s="19">
        <f>biao1!AY$6*biao1!AY29*0.21</f>
        <v/>
      </c>
      <c r="AZ25" s="19">
        <f>biao1!AZ$6*biao1!AZ29*0.21</f>
        <v/>
      </c>
      <c r="BA25" s="19">
        <f>biao1!BA$6*biao1!BA29*0.21</f>
        <v/>
      </c>
      <c r="BB25" s="19">
        <f>biao1!BB$6*biao1!BB29*0.21</f>
        <v/>
      </c>
      <c r="BC25" s="19">
        <f>biao1!BC$6*biao1!BC29*0.21</f>
        <v/>
      </c>
      <c r="BD25" s="12">
        <f>SUM(AR25:BC25)</f>
        <v/>
      </c>
      <c r="BF25" s="30">
        <f>((50*(N25^2)^1.75+50*(AB25^2)^1.75+50*(AP25^2)^1.75+50*(BD25^2)^1.75)/200)^(1/3.5)</f>
        <v/>
      </c>
      <c r="BG25" s="30" t="n">
        <v>113.5564684166877</v>
      </c>
      <c r="BH25" s="30">
        <f>BF25/BG25</f>
        <v/>
      </c>
    </row>
    <row customFormat="1" r="26" s="30" spans="1:60">
      <c r="A26" s="30" t="s">
        <v>68</v>
      </c>
      <c r="B26" s="19">
        <f>biao1!B$6*biao1!B30*0.21</f>
        <v/>
      </c>
      <c r="C26" s="19">
        <f>biao1!C$6*biao1!C30*0.21</f>
        <v/>
      </c>
      <c r="D26" s="19">
        <f>biao1!D$6*biao1!D30*0.21</f>
        <v/>
      </c>
      <c r="E26" s="19">
        <f>biao1!E$6*biao1!E30*0.21</f>
        <v/>
      </c>
      <c r="F26" s="19">
        <f>biao1!F$6*biao1!F30*0.21</f>
        <v/>
      </c>
      <c r="G26" s="19">
        <f>biao1!G$6*biao1!G30*0.21</f>
        <v/>
      </c>
      <c r="H26" s="19">
        <f>biao1!H$6*biao1!H30*0.21</f>
        <v/>
      </c>
      <c r="I26" s="19">
        <f>biao1!I$6*biao1!I30*0.21</f>
        <v/>
      </c>
      <c r="J26" s="19">
        <f>biao1!J$6*biao1!J30*0.21</f>
        <v/>
      </c>
      <c r="K26" s="19">
        <f>biao1!K$6*biao1!K30*0.21</f>
        <v/>
      </c>
      <c r="L26" s="19">
        <f>biao1!L$6*biao1!L30*0.21</f>
        <v/>
      </c>
      <c r="M26" s="19">
        <f>biao1!M$6*biao1!M30*0.21</f>
        <v/>
      </c>
      <c r="N26" s="12">
        <f>SUM(B26:M26)</f>
        <v/>
      </c>
      <c r="O26" s="11" t="n"/>
      <c r="P26" s="19">
        <f>biao1!P$6*biao1!P30*0.21</f>
        <v/>
      </c>
      <c r="Q26" s="19">
        <f>biao1!Q$6*biao1!Q30*0.21</f>
        <v/>
      </c>
      <c r="R26" s="19">
        <f>biao1!R$6*biao1!R30*0.21</f>
        <v/>
      </c>
      <c r="S26" s="19">
        <f>biao1!S$6*biao1!S30*0.21</f>
        <v/>
      </c>
      <c r="T26" s="19">
        <f>biao1!T$6*biao1!T30*0.21</f>
        <v/>
      </c>
      <c r="U26" s="19">
        <f>biao1!U$6*biao1!U30*0.21</f>
        <v/>
      </c>
      <c r="V26" s="19">
        <f>biao1!V$6*biao1!V30*0.21</f>
        <v/>
      </c>
      <c r="W26" s="19">
        <f>biao1!W$6*biao1!W30*0.21</f>
        <v/>
      </c>
      <c r="X26" s="19">
        <f>biao1!X$6*biao1!X30*0.21</f>
        <v/>
      </c>
      <c r="Y26" s="19">
        <f>biao1!Y$6*biao1!Y30*0.21</f>
        <v/>
      </c>
      <c r="Z26" s="19">
        <f>biao1!Z$6*biao1!Z30*0.21</f>
        <v/>
      </c>
      <c r="AA26" s="19">
        <f>biao1!AA$6*biao1!AA30*0.21</f>
        <v/>
      </c>
      <c r="AB26" s="12">
        <f>SUM(P26:AA26)</f>
        <v/>
      </c>
      <c r="AC26" s="11" t="n"/>
      <c r="AD26" s="19">
        <f>biao1!AD$6*biao1!AD30*0.21</f>
        <v/>
      </c>
      <c r="AE26" s="19">
        <f>biao1!AE$6*biao1!AE30*0.21</f>
        <v/>
      </c>
      <c r="AF26" s="19">
        <f>biao1!AF$6*biao1!AF30*0.21</f>
        <v/>
      </c>
      <c r="AG26" s="19">
        <f>biao1!AG$6*biao1!AG30*0.21</f>
        <v/>
      </c>
      <c r="AH26" s="19">
        <f>biao1!AH$6*biao1!AH30*0.21</f>
        <v/>
      </c>
      <c r="AI26" s="19">
        <f>biao1!AI$6*biao1!AI30*0.21</f>
        <v/>
      </c>
      <c r="AJ26" s="19">
        <f>biao1!AJ$6*biao1!AJ30*0.21</f>
        <v/>
      </c>
      <c r="AK26" s="19">
        <f>biao1!AK$6*biao1!AK30*0.21</f>
        <v/>
      </c>
      <c r="AL26" s="19">
        <f>biao1!AL$6*biao1!AL30*0.21</f>
        <v/>
      </c>
      <c r="AM26" s="19">
        <f>biao1!AM$6*biao1!AM30*0.21</f>
        <v/>
      </c>
      <c r="AN26" s="19">
        <f>biao1!AN$6*biao1!AN30*0.21</f>
        <v/>
      </c>
      <c r="AO26" s="19">
        <f>biao1!AO$6*biao1!AO30*0.21</f>
        <v/>
      </c>
      <c r="AP26" s="12">
        <f>SUM(AD26:AO26)</f>
        <v/>
      </c>
      <c r="AQ26" s="11" t="n"/>
      <c r="AR26" s="19">
        <f>biao1!AR$6*biao1!AR30*0.21</f>
        <v/>
      </c>
      <c r="AS26" s="19">
        <f>biao1!AS$6*biao1!AS30*0.21</f>
        <v/>
      </c>
      <c r="AT26" s="19">
        <f>biao1!AT$6*biao1!AT30*0.21</f>
        <v/>
      </c>
      <c r="AU26" s="19">
        <f>biao1!AU$6*biao1!AU30*0.21</f>
        <v/>
      </c>
      <c r="AV26" s="19">
        <f>biao1!AV$6*biao1!AV30*0.21</f>
        <v/>
      </c>
      <c r="AW26" s="19">
        <f>biao1!AW$6*biao1!AW30*0.21</f>
        <v/>
      </c>
      <c r="AX26" s="19">
        <f>biao1!AX$6*biao1!AX30*0.21</f>
        <v/>
      </c>
      <c r="AY26" s="19">
        <f>biao1!AY$6*biao1!AY30*0.21</f>
        <v/>
      </c>
      <c r="AZ26" s="19">
        <f>biao1!AZ$6*biao1!AZ30*0.21</f>
        <v/>
      </c>
      <c r="BA26" s="19">
        <f>biao1!BA$6*biao1!BA30*0.21</f>
        <v/>
      </c>
      <c r="BB26" s="19">
        <f>biao1!BB$6*biao1!BB30*0.21</f>
        <v/>
      </c>
      <c r="BC26" s="19">
        <f>biao1!BC$6*biao1!BC30*0.21</f>
        <v/>
      </c>
      <c r="BD26" s="12">
        <f>SUM(AR26:BC26)</f>
        <v/>
      </c>
      <c r="BF26" s="30">
        <f>((50*(N26^2)^1.75+50*(AB26^2)^1.75+50*(AP26^2)^1.75+50*(BD26^2)^1.75)/200)^(1/3.5)</f>
        <v/>
      </c>
      <c r="BG26" s="30" t="n">
        <v>113.9368141834566</v>
      </c>
      <c r="BH26" s="30">
        <f>BF26/BG26</f>
        <v/>
      </c>
    </row>
    <row customFormat="1" r="27" s="30" spans="1:60">
      <c r="A27" s="30" t="s">
        <v>69</v>
      </c>
      <c r="B27" s="19">
        <f>biao1!B$6*biao1!B31*0.21</f>
        <v/>
      </c>
      <c r="C27" s="19">
        <f>biao1!C$6*biao1!C31*0.21</f>
        <v/>
      </c>
      <c r="D27" s="19">
        <f>biao1!D$6*biao1!D31*0.21</f>
        <v/>
      </c>
      <c r="E27" s="19">
        <f>biao1!E$6*biao1!E31*0.21</f>
        <v/>
      </c>
      <c r="F27" s="19">
        <f>biao1!F$6*biao1!F31*0.21</f>
        <v/>
      </c>
      <c r="G27" s="19">
        <f>biao1!G$6*biao1!G31*0.21</f>
        <v/>
      </c>
      <c r="H27" s="19">
        <f>biao1!H$6*biao1!H31*0.21</f>
        <v/>
      </c>
      <c r="I27" s="19">
        <f>biao1!I$6*biao1!I31*0.21</f>
        <v/>
      </c>
      <c r="J27" s="19">
        <f>biao1!J$6*biao1!J31*0.21</f>
        <v/>
      </c>
      <c r="K27" s="19">
        <f>biao1!K$6*biao1!K31*0.21</f>
        <v/>
      </c>
      <c r="L27" s="19">
        <f>biao1!L$6*biao1!L31*0.21</f>
        <v/>
      </c>
      <c r="M27" s="19">
        <f>biao1!M$6*biao1!M31*0.21</f>
        <v/>
      </c>
      <c r="N27" s="12">
        <f>SUM(B27:M27)</f>
        <v/>
      </c>
      <c r="O27" s="11" t="n"/>
      <c r="P27" s="19">
        <f>biao1!P$6*biao1!P31*0.21</f>
        <v/>
      </c>
      <c r="Q27" s="19">
        <f>biao1!Q$6*biao1!Q31*0.21</f>
        <v/>
      </c>
      <c r="R27" s="19">
        <f>biao1!R$6*biao1!R31*0.21</f>
        <v/>
      </c>
      <c r="S27" s="19">
        <f>biao1!S$6*biao1!S31*0.21</f>
        <v/>
      </c>
      <c r="T27" s="19">
        <f>biao1!T$6*biao1!T31*0.21</f>
        <v/>
      </c>
      <c r="U27" s="19">
        <f>biao1!U$6*biao1!U31*0.21</f>
        <v/>
      </c>
      <c r="V27" s="19">
        <f>biao1!V$6*biao1!V31*0.21</f>
        <v/>
      </c>
      <c r="W27" s="19">
        <f>biao1!W$6*biao1!W31*0.21</f>
        <v/>
      </c>
      <c r="X27" s="19">
        <f>biao1!X$6*biao1!X31*0.21</f>
        <v/>
      </c>
      <c r="Y27" s="19">
        <f>biao1!Y$6*biao1!Y31*0.21</f>
        <v/>
      </c>
      <c r="Z27" s="19">
        <f>biao1!Z$6*biao1!Z31*0.21</f>
        <v/>
      </c>
      <c r="AA27" s="19">
        <f>biao1!AA$6*biao1!AA31*0.21</f>
        <v/>
      </c>
      <c r="AB27" s="12">
        <f>SUM(P27:AA27)</f>
        <v/>
      </c>
      <c r="AC27" s="11" t="n"/>
      <c r="AD27" s="19">
        <f>biao1!AD$6*biao1!AD31*0.21</f>
        <v/>
      </c>
      <c r="AE27" s="19">
        <f>biao1!AE$6*biao1!AE31*0.21</f>
        <v/>
      </c>
      <c r="AF27" s="19">
        <f>biao1!AF$6*biao1!AF31*0.21</f>
        <v/>
      </c>
      <c r="AG27" s="19">
        <f>biao1!AG$6*biao1!AG31*0.21</f>
        <v/>
      </c>
      <c r="AH27" s="19">
        <f>biao1!AH$6*biao1!AH31*0.21</f>
        <v/>
      </c>
      <c r="AI27" s="19">
        <f>biao1!AI$6*biao1!AI31*0.21</f>
        <v/>
      </c>
      <c r="AJ27" s="19">
        <f>biao1!AJ$6*biao1!AJ31*0.21</f>
        <v/>
      </c>
      <c r="AK27" s="19">
        <f>biao1!AK$6*biao1!AK31*0.21</f>
        <v/>
      </c>
      <c r="AL27" s="19">
        <f>biao1!AL$6*biao1!AL31*0.21</f>
        <v/>
      </c>
      <c r="AM27" s="19">
        <f>biao1!AM$6*biao1!AM31*0.21</f>
        <v/>
      </c>
      <c r="AN27" s="19">
        <f>biao1!AN$6*biao1!AN31*0.21</f>
        <v/>
      </c>
      <c r="AO27" s="19">
        <f>biao1!AO$6*biao1!AO31*0.21</f>
        <v/>
      </c>
      <c r="AP27" s="12">
        <f>SUM(AD27:AO27)</f>
        <v/>
      </c>
      <c r="AQ27" s="11" t="n"/>
      <c r="AR27" s="19">
        <f>biao1!AR$6*biao1!AR31*0.21</f>
        <v/>
      </c>
      <c r="AS27" s="19">
        <f>biao1!AS$6*biao1!AS31*0.21</f>
        <v/>
      </c>
      <c r="AT27" s="19">
        <f>biao1!AT$6*biao1!AT31*0.21</f>
        <v/>
      </c>
      <c r="AU27" s="19">
        <f>biao1!AU$6*biao1!AU31*0.21</f>
        <v/>
      </c>
      <c r="AV27" s="19">
        <f>biao1!AV$6*biao1!AV31*0.21</f>
        <v/>
      </c>
      <c r="AW27" s="19">
        <f>biao1!AW$6*biao1!AW31*0.21</f>
        <v/>
      </c>
      <c r="AX27" s="19">
        <f>biao1!AX$6*biao1!AX31*0.21</f>
        <v/>
      </c>
      <c r="AY27" s="19">
        <f>biao1!AY$6*biao1!AY31*0.21</f>
        <v/>
      </c>
      <c r="AZ27" s="19">
        <f>biao1!AZ$6*biao1!AZ31*0.21</f>
        <v/>
      </c>
      <c r="BA27" s="19">
        <f>biao1!BA$6*biao1!BA31*0.21</f>
        <v/>
      </c>
      <c r="BB27" s="19">
        <f>biao1!BB$6*biao1!BB31*0.21</f>
        <v/>
      </c>
      <c r="BC27" s="19">
        <f>biao1!BC$6*biao1!BC31*0.21</f>
        <v/>
      </c>
      <c r="BD27" s="12">
        <f>SUM(AR27:BC27)</f>
        <v/>
      </c>
      <c r="BF27" s="30">
        <f>((50*(N27^2)^1.75+50*(AB27^2)^1.75+50*(AP27^2)^1.75+50*(BD27^2)^1.75)/200)^(1/3.5)</f>
        <v/>
      </c>
      <c r="BG27" s="30" t="n">
        <v>102.760054346783</v>
      </c>
      <c r="BH27" s="30">
        <f>BF27/BG27</f>
        <v/>
      </c>
    </row>
    <row customFormat="1" r="28" s="30" spans="1:60">
      <c r="A28" s="30" t="s">
        <v>70</v>
      </c>
      <c r="B28" s="19">
        <f>biao1!B$6*biao1!B32*0.21</f>
        <v/>
      </c>
      <c r="C28" s="19">
        <f>biao1!C$6*biao1!C32*0.21</f>
        <v/>
      </c>
      <c r="D28" s="19">
        <f>biao1!D$6*biao1!D32*0.21</f>
        <v/>
      </c>
      <c r="E28" s="19">
        <f>biao1!E$6*biao1!E32*0.21</f>
        <v/>
      </c>
      <c r="F28" s="19">
        <f>biao1!F$6*biao1!F32*0.21</f>
        <v/>
      </c>
      <c r="G28" s="19">
        <f>biao1!G$6*biao1!G32*0.21</f>
        <v/>
      </c>
      <c r="H28" s="19">
        <f>biao1!H$6*biao1!H32*0.21</f>
        <v/>
      </c>
      <c r="I28" s="19">
        <f>biao1!I$6*biao1!I32*0.21</f>
        <v/>
      </c>
      <c r="J28" s="19">
        <f>biao1!J$6*biao1!J32*0.21</f>
        <v/>
      </c>
      <c r="K28" s="19">
        <f>biao1!K$6*biao1!K32*0.21</f>
        <v/>
      </c>
      <c r="L28" s="19">
        <f>biao1!L$6*biao1!L32*0.21</f>
        <v/>
      </c>
      <c r="M28" s="19">
        <f>biao1!M$6*biao1!M32*0.21</f>
        <v/>
      </c>
      <c r="N28" s="12">
        <f>SUM(B28:M28)</f>
        <v/>
      </c>
      <c r="O28" s="11" t="n"/>
      <c r="P28" s="19">
        <f>biao1!P$6*biao1!P32*0.21</f>
        <v/>
      </c>
      <c r="Q28" s="19">
        <f>biao1!Q$6*biao1!Q32*0.21</f>
        <v/>
      </c>
      <c r="R28" s="19">
        <f>biao1!R$6*biao1!R32*0.21</f>
        <v/>
      </c>
      <c r="S28" s="19">
        <f>biao1!S$6*biao1!S32*0.21</f>
        <v/>
      </c>
      <c r="T28" s="19">
        <f>biao1!T$6*biao1!T32*0.21</f>
        <v/>
      </c>
      <c r="U28" s="19">
        <f>biao1!U$6*biao1!U32*0.21</f>
        <v/>
      </c>
      <c r="V28" s="19">
        <f>biao1!V$6*biao1!V32*0.21</f>
        <v/>
      </c>
      <c r="W28" s="19">
        <f>biao1!W$6*biao1!W32*0.21</f>
        <v/>
      </c>
      <c r="X28" s="19">
        <f>biao1!X$6*biao1!X32*0.21</f>
        <v/>
      </c>
      <c r="Y28" s="19">
        <f>biao1!Y$6*biao1!Y32*0.21</f>
        <v/>
      </c>
      <c r="Z28" s="19">
        <f>biao1!Z$6*biao1!Z32*0.21</f>
        <v/>
      </c>
      <c r="AA28" s="19">
        <f>biao1!AA$6*biao1!AA32*0.21</f>
        <v/>
      </c>
      <c r="AB28" s="12">
        <f>SUM(P28:AA28)</f>
        <v/>
      </c>
      <c r="AC28" s="11" t="n"/>
      <c r="AD28" s="19">
        <f>biao1!AD$6*biao1!AD32*0.21</f>
        <v/>
      </c>
      <c r="AE28" s="19">
        <f>biao1!AE$6*biao1!AE32*0.21</f>
        <v/>
      </c>
      <c r="AF28" s="19">
        <f>biao1!AF$6*biao1!AF32*0.21</f>
        <v/>
      </c>
      <c r="AG28" s="19">
        <f>biao1!AG$6*biao1!AG32*0.21</f>
        <v/>
      </c>
      <c r="AH28" s="19">
        <f>biao1!AH$6*biao1!AH32*0.21</f>
        <v/>
      </c>
      <c r="AI28" s="19">
        <f>biao1!AI$6*biao1!AI32*0.21</f>
        <v/>
      </c>
      <c r="AJ28" s="19">
        <f>biao1!AJ$6*biao1!AJ32*0.21</f>
        <v/>
      </c>
      <c r="AK28" s="19">
        <f>biao1!AK$6*biao1!AK32*0.21</f>
        <v/>
      </c>
      <c r="AL28" s="19">
        <f>biao1!AL$6*biao1!AL32*0.21</f>
        <v/>
      </c>
      <c r="AM28" s="19">
        <f>biao1!AM$6*biao1!AM32*0.21</f>
        <v/>
      </c>
      <c r="AN28" s="19">
        <f>biao1!AN$6*biao1!AN32*0.21</f>
        <v/>
      </c>
      <c r="AO28" s="19">
        <f>biao1!AO$6*biao1!AO32*0.21</f>
        <v/>
      </c>
      <c r="AP28" s="12">
        <f>SUM(AD28:AO28)</f>
        <v/>
      </c>
      <c r="AQ28" s="11" t="n"/>
      <c r="AR28" s="19">
        <f>biao1!AR$6*biao1!AR32*0.21</f>
        <v/>
      </c>
      <c r="AS28" s="19">
        <f>biao1!AS$6*biao1!AS32*0.21</f>
        <v/>
      </c>
      <c r="AT28" s="19">
        <f>biao1!AT$6*biao1!AT32*0.21</f>
        <v/>
      </c>
      <c r="AU28" s="19">
        <f>biao1!AU$6*biao1!AU32*0.21</f>
        <v/>
      </c>
      <c r="AV28" s="19">
        <f>biao1!AV$6*biao1!AV32*0.21</f>
        <v/>
      </c>
      <c r="AW28" s="19">
        <f>biao1!AW$6*biao1!AW32*0.21</f>
        <v/>
      </c>
      <c r="AX28" s="19">
        <f>biao1!AX$6*biao1!AX32*0.21</f>
        <v/>
      </c>
      <c r="AY28" s="19">
        <f>biao1!AY$6*biao1!AY32*0.21</f>
        <v/>
      </c>
      <c r="AZ28" s="19">
        <f>biao1!AZ$6*biao1!AZ32*0.21</f>
        <v/>
      </c>
      <c r="BA28" s="19">
        <f>biao1!BA$6*biao1!BA32*0.21</f>
        <v/>
      </c>
      <c r="BB28" s="19">
        <f>biao1!BB$6*biao1!BB32*0.21</f>
        <v/>
      </c>
      <c r="BC28" s="19">
        <f>biao1!BC$6*biao1!BC32*0.21</f>
        <v/>
      </c>
      <c r="BD28" s="12">
        <f>SUM(AR28:BC28)</f>
        <v/>
      </c>
      <c r="BF28" s="30">
        <f>((50*(N28^2)^1.75+50*(AB28^2)^1.75+50*(AP28^2)^1.75+50*(BD28^2)^1.75)/200)^(1/3.5)</f>
        <v/>
      </c>
      <c r="BG28" s="30" t="n">
        <v>83.27547657742016</v>
      </c>
      <c r="BH28" s="30">
        <f>BF28/BG28</f>
        <v/>
      </c>
    </row>
    <row customFormat="1" r="29" s="30" spans="1:60">
      <c r="A29" s="30" t="s">
        <v>71</v>
      </c>
      <c r="B29" s="19">
        <f>biao1!B$6*biao1!B33*0.21</f>
        <v/>
      </c>
      <c r="C29" s="19">
        <f>biao1!C$6*biao1!C33*0.21</f>
        <v/>
      </c>
      <c r="D29" s="19">
        <f>biao1!D$6*biao1!D33*0.21</f>
        <v/>
      </c>
      <c r="E29" s="19">
        <f>biao1!E$6*biao1!E33*0.21</f>
        <v/>
      </c>
      <c r="F29" s="19">
        <f>biao1!F$6*biao1!F33*0.21</f>
        <v/>
      </c>
      <c r="G29" s="19">
        <f>biao1!G$6*biao1!G33*0.21</f>
        <v/>
      </c>
      <c r="H29" s="19">
        <f>biao1!H$6*biao1!H33*0.21</f>
        <v/>
      </c>
      <c r="I29" s="19">
        <f>biao1!I$6*biao1!I33*0.21</f>
        <v/>
      </c>
      <c r="J29" s="19">
        <f>biao1!J$6*biao1!J33*0.21</f>
        <v/>
      </c>
      <c r="K29" s="19">
        <f>biao1!K$6*biao1!K33*0.21</f>
        <v/>
      </c>
      <c r="L29" s="19">
        <f>biao1!L$6*biao1!L33*0.21</f>
        <v/>
      </c>
      <c r="M29" s="19">
        <f>biao1!M$6*biao1!M33*0.21</f>
        <v/>
      </c>
      <c r="N29" s="12">
        <f>SUM(B29:M29)</f>
        <v/>
      </c>
      <c r="O29" s="11" t="n"/>
      <c r="P29" s="19">
        <f>biao1!P$6*biao1!P33*0.21</f>
        <v/>
      </c>
      <c r="Q29" s="19">
        <f>biao1!Q$6*biao1!Q33*0.21</f>
        <v/>
      </c>
      <c r="R29" s="19">
        <f>biao1!R$6*biao1!R33*0.21</f>
        <v/>
      </c>
      <c r="S29" s="19">
        <f>biao1!S$6*biao1!S33*0.21</f>
        <v/>
      </c>
      <c r="T29" s="19">
        <f>biao1!T$6*biao1!T33*0.21</f>
        <v/>
      </c>
      <c r="U29" s="19">
        <f>biao1!U$6*biao1!U33*0.21</f>
        <v/>
      </c>
      <c r="V29" s="19">
        <f>biao1!V$6*biao1!V33*0.21</f>
        <v/>
      </c>
      <c r="W29" s="19">
        <f>biao1!W$6*biao1!W33*0.21</f>
        <v/>
      </c>
      <c r="X29" s="19">
        <f>biao1!X$6*biao1!X33*0.21</f>
        <v/>
      </c>
      <c r="Y29" s="19">
        <f>biao1!Y$6*biao1!Y33*0.21</f>
        <v/>
      </c>
      <c r="Z29" s="19">
        <f>biao1!Z$6*biao1!Z33*0.21</f>
        <v/>
      </c>
      <c r="AA29" s="19">
        <f>biao1!AA$6*biao1!AA33*0.21</f>
        <v/>
      </c>
      <c r="AB29" s="12">
        <f>SUM(P29:AA29)</f>
        <v/>
      </c>
      <c r="AC29" s="11" t="n"/>
      <c r="AD29" s="19">
        <f>biao1!AD$6*biao1!AD33*0.21</f>
        <v/>
      </c>
      <c r="AE29" s="19">
        <f>biao1!AE$6*biao1!AE33*0.21</f>
        <v/>
      </c>
      <c r="AF29" s="19">
        <f>biao1!AF$6*biao1!AF33*0.21</f>
        <v/>
      </c>
      <c r="AG29" s="19">
        <f>biao1!AG$6*biao1!AG33*0.21</f>
        <v/>
      </c>
      <c r="AH29" s="19">
        <f>biao1!AH$6*biao1!AH33*0.21</f>
        <v/>
      </c>
      <c r="AI29" s="19">
        <f>biao1!AI$6*biao1!AI33*0.21</f>
        <v/>
      </c>
      <c r="AJ29" s="19">
        <f>biao1!AJ$6*biao1!AJ33*0.21</f>
        <v/>
      </c>
      <c r="AK29" s="19">
        <f>biao1!AK$6*biao1!AK33*0.21</f>
        <v/>
      </c>
      <c r="AL29" s="19">
        <f>biao1!AL$6*biao1!AL33*0.21</f>
        <v/>
      </c>
      <c r="AM29" s="19">
        <f>biao1!AM$6*biao1!AM33*0.21</f>
        <v/>
      </c>
      <c r="AN29" s="19">
        <f>biao1!AN$6*biao1!AN33*0.21</f>
        <v/>
      </c>
      <c r="AO29" s="19">
        <f>biao1!AO$6*biao1!AO33*0.21</f>
        <v/>
      </c>
      <c r="AP29" s="12">
        <f>SUM(AD29:AO29)</f>
        <v/>
      </c>
      <c r="AQ29" s="11" t="n"/>
      <c r="AR29" s="19">
        <f>biao1!AR$6*biao1!AR33*0.21</f>
        <v/>
      </c>
      <c r="AS29" s="19">
        <f>biao1!AS$6*biao1!AS33*0.21</f>
        <v/>
      </c>
      <c r="AT29" s="19">
        <f>biao1!AT$6*biao1!AT33*0.21</f>
        <v/>
      </c>
      <c r="AU29" s="19">
        <f>biao1!AU$6*biao1!AU33*0.21</f>
        <v/>
      </c>
      <c r="AV29" s="19">
        <f>biao1!AV$6*biao1!AV33*0.21</f>
        <v/>
      </c>
      <c r="AW29" s="19">
        <f>biao1!AW$6*biao1!AW33*0.21</f>
        <v/>
      </c>
      <c r="AX29" s="19">
        <f>biao1!AX$6*biao1!AX33*0.21</f>
        <v/>
      </c>
      <c r="AY29" s="19">
        <f>biao1!AY$6*biao1!AY33*0.21</f>
        <v/>
      </c>
      <c r="AZ29" s="19">
        <f>biao1!AZ$6*biao1!AZ33*0.21</f>
        <v/>
      </c>
      <c r="BA29" s="19">
        <f>biao1!BA$6*biao1!BA33*0.21</f>
        <v/>
      </c>
      <c r="BB29" s="19">
        <f>biao1!BB$6*biao1!BB33*0.21</f>
        <v/>
      </c>
      <c r="BC29" s="19">
        <f>biao1!BC$6*biao1!BC33*0.21</f>
        <v/>
      </c>
      <c r="BD29" s="12">
        <f>SUM(AR29:BC29)</f>
        <v/>
      </c>
      <c r="BF29" s="30">
        <f>((50*(N29^2)^1.75+50*(AB29^2)^1.75+50*(AP29^2)^1.75+50*(BD29^2)^1.75)/200)^(1/3.5)</f>
        <v/>
      </c>
      <c r="BG29" s="30" t="n">
        <v>43.25126148982257</v>
      </c>
      <c r="BH29" s="30">
        <f>BF29/BG29</f>
        <v/>
      </c>
    </row>
    <row customFormat="1" r="30" s="30" spans="1:60">
      <c r="A30" s="30" t="s">
        <v>72</v>
      </c>
      <c r="B30" s="19">
        <f>biao1!B$6*biao1!B34*0.21</f>
        <v/>
      </c>
      <c r="C30" s="19">
        <f>biao1!C$6*biao1!C34*0.21</f>
        <v/>
      </c>
      <c r="D30" s="19">
        <f>biao1!D$6*biao1!D34*0.21</f>
        <v/>
      </c>
      <c r="E30" s="19">
        <f>biao1!E$6*biao1!E34*0.21</f>
        <v/>
      </c>
      <c r="F30" s="19">
        <f>biao1!F$6*biao1!F34*0.21</f>
        <v/>
      </c>
      <c r="G30" s="19">
        <f>biao1!G$6*biao1!G34*0.21</f>
        <v/>
      </c>
      <c r="H30" s="19">
        <f>biao1!H$6*biao1!H34*0.21</f>
        <v/>
      </c>
      <c r="I30" s="19">
        <f>biao1!I$6*biao1!I34*0.21</f>
        <v/>
      </c>
      <c r="J30" s="19">
        <f>biao1!J$6*biao1!J34*0.21</f>
        <v/>
      </c>
      <c r="K30" s="19">
        <f>biao1!K$6*biao1!K34*0.21</f>
        <v/>
      </c>
      <c r="L30" s="19">
        <f>biao1!L$6*biao1!L34*0.21</f>
        <v/>
      </c>
      <c r="M30" s="19">
        <f>biao1!M$6*biao1!M34*0.21</f>
        <v/>
      </c>
      <c r="N30" s="12">
        <f>SUM(B30:M30)</f>
        <v/>
      </c>
      <c r="O30" s="11" t="n"/>
      <c r="P30" s="19">
        <f>biao1!P$6*biao1!P34*0.21</f>
        <v/>
      </c>
      <c r="Q30" s="19">
        <f>biao1!Q$6*biao1!Q34*0.21</f>
        <v/>
      </c>
      <c r="R30" s="19">
        <f>biao1!R$6*biao1!R34*0.21</f>
        <v/>
      </c>
      <c r="S30" s="19">
        <f>biao1!S$6*biao1!S34*0.21</f>
        <v/>
      </c>
      <c r="T30" s="19">
        <f>biao1!T$6*biao1!T34*0.21</f>
        <v/>
      </c>
      <c r="U30" s="19">
        <f>biao1!U$6*biao1!U34*0.21</f>
        <v/>
      </c>
      <c r="V30" s="19">
        <f>biao1!V$6*biao1!V34*0.21</f>
        <v/>
      </c>
      <c r="W30" s="19">
        <f>biao1!W$6*biao1!W34*0.21</f>
        <v/>
      </c>
      <c r="X30" s="19">
        <f>biao1!X$6*biao1!X34*0.21</f>
        <v/>
      </c>
      <c r="Y30" s="19">
        <f>biao1!Y$6*biao1!Y34*0.21</f>
        <v/>
      </c>
      <c r="Z30" s="19">
        <f>biao1!Z$6*biao1!Z34*0.21</f>
        <v/>
      </c>
      <c r="AA30" s="19">
        <f>biao1!AA$6*biao1!AA34*0.21</f>
        <v/>
      </c>
      <c r="AB30" s="12">
        <f>SUM(P30:AA30)</f>
        <v/>
      </c>
      <c r="AC30" s="11" t="n"/>
      <c r="AD30" s="19">
        <f>biao1!AD$6*biao1!AD34*0.21</f>
        <v/>
      </c>
      <c r="AE30" s="19">
        <f>biao1!AE$6*biao1!AE34*0.21</f>
        <v/>
      </c>
      <c r="AF30" s="19">
        <f>biao1!AF$6*biao1!AF34*0.21</f>
        <v/>
      </c>
      <c r="AG30" s="19">
        <f>biao1!AG$6*biao1!AG34*0.21</f>
        <v/>
      </c>
      <c r="AH30" s="19">
        <f>biao1!AH$6*biao1!AH34*0.21</f>
        <v/>
      </c>
      <c r="AI30" s="19">
        <f>biao1!AI$6*biao1!AI34*0.21</f>
        <v/>
      </c>
      <c r="AJ30" s="19">
        <f>biao1!AJ$6*biao1!AJ34*0.21</f>
        <v/>
      </c>
      <c r="AK30" s="19">
        <f>biao1!AK$6*biao1!AK34*0.21</f>
        <v/>
      </c>
      <c r="AL30" s="19">
        <f>biao1!AL$6*biao1!AL34*0.21</f>
        <v/>
      </c>
      <c r="AM30" s="19">
        <f>biao1!AM$6*biao1!AM34*0.21</f>
        <v/>
      </c>
      <c r="AN30" s="19">
        <f>biao1!AN$6*biao1!AN34*0.21</f>
        <v/>
      </c>
      <c r="AO30" s="19">
        <f>biao1!AO$6*biao1!AO34*0.21</f>
        <v/>
      </c>
      <c r="AP30" s="12">
        <f>SUM(AD30:AO30)</f>
        <v/>
      </c>
      <c r="AQ30" s="11" t="n"/>
      <c r="AR30" s="19">
        <f>biao1!AR$6*biao1!AR34*0.21</f>
        <v/>
      </c>
      <c r="AS30" s="19">
        <f>biao1!AS$6*biao1!AS34*0.21</f>
        <v/>
      </c>
      <c r="AT30" s="19">
        <f>biao1!AT$6*biao1!AT34*0.21</f>
        <v/>
      </c>
      <c r="AU30" s="19">
        <f>biao1!AU$6*biao1!AU34*0.21</f>
        <v/>
      </c>
      <c r="AV30" s="19">
        <f>biao1!AV$6*biao1!AV34*0.21</f>
        <v/>
      </c>
      <c r="AW30" s="19">
        <f>biao1!AW$6*biao1!AW34*0.21</f>
        <v/>
      </c>
      <c r="AX30" s="19">
        <f>biao1!AX$6*biao1!AX34*0.21</f>
        <v/>
      </c>
      <c r="AY30" s="19">
        <f>biao1!AY$6*biao1!AY34*0.21</f>
        <v/>
      </c>
      <c r="AZ30" s="19">
        <f>biao1!AZ$6*biao1!AZ34*0.21</f>
        <v/>
      </c>
      <c r="BA30" s="19">
        <f>biao1!BA$6*biao1!BA34*0.21</f>
        <v/>
      </c>
      <c r="BB30" s="19">
        <f>biao1!BB$6*biao1!BB34*0.21</f>
        <v/>
      </c>
      <c r="BC30" s="19">
        <f>biao1!BC$6*biao1!BC34*0.21</f>
        <v/>
      </c>
      <c r="BD30" s="12">
        <f>SUM(AR30:BC30)</f>
        <v/>
      </c>
      <c r="BF30" s="30">
        <f>((50*(N30^2)^1.75+50*(AB30^2)^1.75+50*(AP30^2)^1.75+50*(BD30^2)^1.75)/200)^(1/3.5)</f>
        <v/>
      </c>
      <c r="BG30" s="30" t="n">
        <v>62.1773626351069</v>
      </c>
      <c r="BH30" s="30">
        <f>BF30/BG30</f>
        <v/>
      </c>
    </row>
    <row customFormat="1" r="31" s="30" spans="1:60">
      <c r="A31" s="30" t="s">
        <v>73</v>
      </c>
      <c r="B31" s="19">
        <f>biao1!B$6*biao1!B35*0.21</f>
        <v/>
      </c>
      <c r="C31" s="19">
        <f>biao1!C$6*biao1!C35*0.21</f>
        <v/>
      </c>
      <c r="D31" s="19">
        <f>biao1!D$6*biao1!D35*0.21</f>
        <v/>
      </c>
      <c r="E31" s="19">
        <f>biao1!E$6*biao1!E35*0.21</f>
        <v/>
      </c>
      <c r="F31" s="19">
        <f>biao1!F$6*biao1!F35*0.21</f>
        <v/>
      </c>
      <c r="G31" s="19">
        <f>biao1!G$6*biao1!G35*0.21</f>
        <v/>
      </c>
      <c r="H31" s="19">
        <f>biao1!H$6*biao1!H35*0.21</f>
        <v/>
      </c>
      <c r="I31" s="19">
        <f>biao1!I$6*biao1!I35*0.21</f>
        <v/>
      </c>
      <c r="J31" s="19">
        <f>biao1!J$6*biao1!J35*0.21</f>
        <v/>
      </c>
      <c r="K31" s="19">
        <f>biao1!K$6*biao1!K35*0.21</f>
        <v/>
      </c>
      <c r="L31" s="19">
        <f>biao1!L$6*biao1!L35*0.21</f>
        <v/>
      </c>
      <c r="M31" s="19">
        <f>biao1!M$6*biao1!M35*0.21</f>
        <v/>
      </c>
      <c r="N31" s="12">
        <f>SUM(B31:M31)</f>
        <v/>
      </c>
      <c r="O31" s="11" t="n"/>
      <c r="P31" s="19">
        <f>biao1!P$6*biao1!P35*0.21</f>
        <v/>
      </c>
      <c r="Q31" s="19">
        <f>biao1!Q$6*biao1!Q35*0.21</f>
        <v/>
      </c>
      <c r="R31" s="19">
        <f>biao1!R$6*biao1!R35*0.21</f>
        <v/>
      </c>
      <c r="S31" s="19">
        <f>biao1!S$6*biao1!S35*0.21</f>
        <v/>
      </c>
      <c r="T31" s="19">
        <f>biao1!T$6*biao1!T35*0.21</f>
        <v/>
      </c>
      <c r="U31" s="19">
        <f>biao1!U$6*biao1!U35*0.21</f>
        <v/>
      </c>
      <c r="V31" s="19">
        <f>biao1!V$6*biao1!V35*0.21</f>
        <v/>
      </c>
      <c r="W31" s="19">
        <f>biao1!W$6*biao1!W35*0.21</f>
        <v/>
      </c>
      <c r="X31" s="19">
        <f>biao1!X$6*biao1!X35*0.21</f>
        <v/>
      </c>
      <c r="Y31" s="19">
        <f>biao1!Y$6*biao1!Y35*0.21</f>
        <v/>
      </c>
      <c r="Z31" s="19">
        <f>biao1!Z$6*biao1!Z35*0.21</f>
        <v/>
      </c>
      <c r="AA31" s="19">
        <f>biao1!AA$6*biao1!AA35*0.21</f>
        <v/>
      </c>
      <c r="AB31" s="12">
        <f>SUM(P31:AA31)</f>
        <v/>
      </c>
      <c r="AC31" s="11" t="n"/>
      <c r="AD31" s="19">
        <f>biao1!AD$6*biao1!AD35*0.21</f>
        <v/>
      </c>
      <c r="AE31" s="19">
        <f>biao1!AE$6*biao1!AE35*0.21</f>
        <v/>
      </c>
      <c r="AF31" s="19">
        <f>biao1!AF$6*biao1!AF35*0.21</f>
        <v/>
      </c>
      <c r="AG31" s="19">
        <f>biao1!AG$6*biao1!AG35*0.21</f>
        <v/>
      </c>
      <c r="AH31" s="19">
        <f>biao1!AH$6*biao1!AH35*0.21</f>
        <v/>
      </c>
      <c r="AI31" s="19">
        <f>biao1!AI$6*biao1!AI35*0.21</f>
        <v/>
      </c>
      <c r="AJ31" s="19">
        <f>biao1!AJ$6*biao1!AJ35*0.21</f>
        <v/>
      </c>
      <c r="AK31" s="19">
        <f>biao1!AK$6*biao1!AK35*0.21</f>
        <v/>
      </c>
      <c r="AL31" s="19">
        <f>biao1!AL$6*biao1!AL35*0.21</f>
        <v/>
      </c>
      <c r="AM31" s="19">
        <f>biao1!AM$6*biao1!AM35*0.21</f>
        <v/>
      </c>
      <c r="AN31" s="19">
        <f>biao1!AN$6*biao1!AN35*0.21</f>
        <v/>
      </c>
      <c r="AO31" s="19">
        <f>biao1!AO$6*biao1!AO35*0.21</f>
        <v/>
      </c>
      <c r="AP31" s="12">
        <f>SUM(AD31:AO31)</f>
        <v/>
      </c>
      <c r="AQ31" s="11" t="n"/>
      <c r="AR31" s="19">
        <f>biao1!AR$6*biao1!AR35*0.21</f>
        <v/>
      </c>
      <c r="AS31" s="19">
        <f>biao1!AS$6*biao1!AS35*0.21</f>
        <v/>
      </c>
      <c r="AT31" s="19">
        <f>biao1!AT$6*biao1!AT35*0.21</f>
        <v/>
      </c>
      <c r="AU31" s="19">
        <f>biao1!AU$6*biao1!AU35*0.21</f>
        <v/>
      </c>
      <c r="AV31" s="19">
        <f>biao1!AV$6*biao1!AV35*0.21</f>
        <v/>
      </c>
      <c r="AW31" s="19">
        <f>biao1!AW$6*biao1!AW35*0.21</f>
        <v/>
      </c>
      <c r="AX31" s="19">
        <f>biao1!AX$6*biao1!AX35*0.21</f>
        <v/>
      </c>
      <c r="AY31" s="19">
        <f>biao1!AY$6*biao1!AY35*0.21</f>
        <v/>
      </c>
      <c r="AZ31" s="19">
        <f>biao1!AZ$6*biao1!AZ35*0.21</f>
        <v/>
      </c>
      <c r="BA31" s="19">
        <f>biao1!BA$6*biao1!BA35*0.21</f>
        <v/>
      </c>
      <c r="BB31" s="19">
        <f>biao1!BB$6*biao1!BB35*0.21</f>
        <v/>
      </c>
      <c r="BC31" s="19">
        <f>biao1!BC$6*biao1!BC35*0.21</f>
        <v/>
      </c>
      <c r="BD31" s="12">
        <f>SUM(AR31:BC31)</f>
        <v/>
      </c>
      <c r="BF31" s="30">
        <f>((50*(N31^2)^1.75+50*(AB31^2)^1.75+50*(AP31^2)^1.75+50*(BD31^2)^1.75)/200)^(1/3.5)</f>
        <v/>
      </c>
      <c r="BG31" s="30" t="n">
        <v>107.2741453416866</v>
      </c>
      <c r="BH31" s="30">
        <f>BF31/BG31</f>
        <v/>
      </c>
    </row>
    <row customFormat="1" r="32" s="30" spans="1:60">
      <c r="A32" s="30" t="s">
        <v>74</v>
      </c>
      <c r="B32" s="19">
        <f>biao1!B$6*biao1!B36*0.21</f>
        <v/>
      </c>
      <c r="C32" s="19">
        <f>biao1!C$6*biao1!C36*0.21</f>
        <v/>
      </c>
      <c r="D32" s="19">
        <f>biao1!D$6*biao1!D36*0.21</f>
        <v/>
      </c>
      <c r="E32" s="19">
        <f>biao1!E$6*biao1!E36*0.21</f>
        <v/>
      </c>
      <c r="F32" s="19">
        <f>biao1!F$6*biao1!F36*0.21</f>
        <v/>
      </c>
      <c r="G32" s="19">
        <f>biao1!G$6*biao1!G36*0.21</f>
        <v/>
      </c>
      <c r="H32" s="19">
        <f>biao1!H$6*biao1!H36*0.21</f>
        <v/>
      </c>
      <c r="I32" s="19">
        <f>biao1!I$6*biao1!I36*0.21</f>
        <v/>
      </c>
      <c r="J32" s="19">
        <f>biao1!J$6*biao1!J36*0.21</f>
        <v/>
      </c>
      <c r="K32" s="19">
        <f>biao1!K$6*biao1!K36*0.21</f>
        <v/>
      </c>
      <c r="L32" s="19">
        <f>biao1!L$6*biao1!L36*0.21</f>
        <v/>
      </c>
      <c r="M32" s="19">
        <f>biao1!M$6*biao1!M36*0.21</f>
        <v/>
      </c>
      <c r="N32" s="12">
        <f>SUM(B32:M32)</f>
        <v/>
      </c>
      <c r="O32" s="11" t="n"/>
      <c r="P32" s="19">
        <f>biao1!P$6*biao1!P36*0.21</f>
        <v/>
      </c>
      <c r="Q32" s="19">
        <f>biao1!Q$6*biao1!Q36*0.21</f>
        <v/>
      </c>
      <c r="R32" s="19">
        <f>biao1!R$6*biao1!R36*0.21</f>
        <v/>
      </c>
      <c r="S32" s="19">
        <f>biao1!S$6*biao1!S36*0.21</f>
        <v/>
      </c>
      <c r="T32" s="19">
        <f>biao1!T$6*biao1!T36*0.21</f>
        <v/>
      </c>
      <c r="U32" s="19">
        <f>biao1!U$6*biao1!U36*0.21</f>
        <v/>
      </c>
      <c r="V32" s="19">
        <f>biao1!V$6*biao1!V36*0.21</f>
        <v/>
      </c>
      <c r="W32" s="19">
        <f>biao1!W$6*biao1!W36*0.21</f>
        <v/>
      </c>
      <c r="X32" s="19">
        <f>biao1!X$6*biao1!X36*0.21</f>
        <v/>
      </c>
      <c r="Y32" s="19">
        <f>biao1!Y$6*biao1!Y36*0.21</f>
        <v/>
      </c>
      <c r="Z32" s="19">
        <f>biao1!Z$6*biao1!Z36*0.21</f>
        <v/>
      </c>
      <c r="AA32" s="19">
        <f>biao1!AA$6*biao1!AA36*0.21</f>
        <v/>
      </c>
      <c r="AB32" s="12">
        <f>SUM(P32:AA32)</f>
        <v/>
      </c>
      <c r="AC32" s="11" t="n"/>
      <c r="AD32" s="19">
        <f>biao1!AD$6*biao1!AD36*0.21</f>
        <v/>
      </c>
      <c r="AE32" s="19">
        <f>biao1!AE$6*biao1!AE36*0.21</f>
        <v/>
      </c>
      <c r="AF32" s="19">
        <f>biao1!AF$6*biao1!AF36*0.21</f>
        <v/>
      </c>
      <c r="AG32" s="19">
        <f>biao1!AG$6*biao1!AG36*0.21</f>
        <v/>
      </c>
      <c r="AH32" s="19">
        <f>biao1!AH$6*biao1!AH36*0.21</f>
        <v/>
      </c>
      <c r="AI32" s="19">
        <f>biao1!AI$6*biao1!AI36*0.21</f>
        <v/>
      </c>
      <c r="AJ32" s="19">
        <f>biao1!AJ$6*biao1!AJ36*0.21</f>
        <v/>
      </c>
      <c r="AK32" s="19">
        <f>biao1!AK$6*biao1!AK36*0.21</f>
        <v/>
      </c>
      <c r="AL32" s="19">
        <f>biao1!AL$6*biao1!AL36*0.21</f>
        <v/>
      </c>
      <c r="AM32" s="19">
        <f>biao1!AM$6*biao1!AM36*0.21</f>
        <v/>
      </c>
      <c r="AN32" s="19">
        <f>biao1!AN$6*biao1!AN36*0.21</f>
        <v/>
      </c>
      <c r="AO32" s="19">
        <f>biao1!AO$6*biao1!AO36*0.21</f>
        <v/>
      </c>
      <c r="AP32" s="12">
        <f>SUM(AD32:AO32)</f>
        <v/>
      </c>
      <c r="AQ32" s="11" t="n"/>
      <c r="AR32" s="19">
        <f>biao1!AR$6*biao1!AR36*0.21</f>
        <v/>
      </c>
      <c r="AS32" s="19">
        <f>biao1!AS$6*biao1!AS36*0.21</f>
        <v/>
      </c>
      <c r="AT32" s="19">
        <f>biao1!AT$6*biao1!AT36*0.21</f>
        <v/>
      </c>
      <c r="AU32" s="19">
        <f>biao1!AU$6*biao1!AU36*0.21</f>
        <v/>
      </c>
      <c r="AV32" s="19">
        <f>biao1!AV$6*biao1!AV36*0.21</f>
        <v/>
      </c>
      <c r="AW32" s="19">
        <f>biao1!AW$6*biao1!AW36*0.21</f>
        <v/>
      </c>
      <c r="AX32" s="19">
        <f>biao1!AX$6*biao1!AX36*0.21</f>
        <v/>
      </c>
      <c r="AY32" s="19">
        <f>biao1!AY$6*biao1!AY36*0.21</f>
        <v/>
      </c>
      <c r="AZ32" s="19">
        <f>biao1!AZ$6*biao1!AZ36*0.21</f>
        <v/>
      </c>
      <c r="BA32" s="19">
        <f>biao1!BA$6*biao1!BA36*0.21</f>
        <v/>
      </c>
      <c r="BB32" s="19">
        <f>biao1!BB$6*biao1!BB36*0.21</f>
        <v/>
      </c>
      <c r="BC32" s="19">
        <f>biao1!BC$6*biao1!BC36*0.21</f>
        <v/>
      </c>
      <c r="BD32" s="12">
        <f>SUM(AR32:BC32)</f>
        <v/>
      </c>
      <c r="BF32" s="30">
        <f>((50*(N32^2)^1.75+50*(AB32^2)^1.75+50*(AP32^2)^1.75+50*(BD32^2)^1.75)/200)^(1/3.5)</f>
        <v/>
      </c>
      <c r="BG32" s="30" t="n">
        <v>55.55928851672767</v>
      </c>
      <c r="BH32" s="30">
        <f>BF32/BG32</f>
        <v/>
      </c>
    </row>
    <row customFormat="1" r="33" s="30" spans="1:60">
      <c r="A33" s="30" t="s">
        <v>75</v>
      </c>
      <c r="B33" s="19">
        <f>biao1!B$6*biao1!B37*0.21</f>
        <v/>
      </c>
      <c r="C33" s="19">
        <f>biao1!C$6*biao1!C37*0.21</f>
        <v/>
      </c>
      <c r="D33" s="19">
        <f>biao1!D$6*biao1!D37*0.21</f>
        <v/>
      </c>
      <c r="E33" s="19">
        <f>biao1!E$6*biao1!E37*0.21</f>
        <v/>
      </c>
      <c r="F33" s="19">
        <f>biao1!F$6*biao1!F37*0.21</f>
        <v/>
      </c>
      <c r="G33" s="19">
        <f>biao1!G$6*biao1!G37*0.21</f>
        <v/>
      </c>
      <c r="H33" s="19">
        <f>biao1!H$6*biao1!H37*0.21</f>
        <v/>
      </c>
      <c r="I33" s="19">
        <f>biao1!I$6*biao1!I37*0.21</f>
        <v/>
      </c>
      <c r="J33" s="19">
        <f>biao1!J$6*biao1!J37*0.21</f>
        <v/>
      </c>
      <c r="K33" s="19">
        <f>biao1!K$6*biao1!K37*0.21</f>
        <v/>
      </c>
      <c r="L33" s="19">
        <f>biao1!L$6*biao1!L37*0.21</f>
        <v/>
      </c>
      <c r="M33" s="19">
        <f>biao1!M$6*biao1!M37*0.21</f>
        <v/>
      </c>
      <c r="N33" s="12">
        <f>SUM(B33:M33)</f>
        <v/>
      </c>
      <c r="O33" s="11" t="n"/>
      <c r="P33" s="19">
        <f>biao1!P$6*biao1!P37*0.21</f>
        <v/>
      </c>
      <c r="Q33" s="19">
        <f>biao1!Q$6*biao1!Q37*0.21</f>
        <v/>
      </c>
      <c r="R33" s="19">
        <f>biao1!R$6*biao1!R37*0.21</f>
        <v/>
      </c>
      <c r="S33" s="19">
        <f>biao1!S$6*biao1!S37*0.21</f>
        <v/>
      </c>
      <c r="T33" s="19">
        <f>biao1!T$6*biao1!T37*0.21</f>
        <v/>
      </c>
      <c r="U33" s="19">
        <f>biao1!U$6*biao1!U37*0.21</f>
        <v/>
      </c>
      <c r="V33" s="19">
        <f>biao1!V$6*biao1!V37*0.21</f>
        <v/>
      </c>
      <c r="W33" s="19">
        <f>biao1!W$6*biao1!W37*0.21</f>
        <v/>
      </c>
      <c r="X33" s="19">
        <f>biao1!X$6*biao1!X37*0.21</f>
        <v/>
      </c>
      <c r="Y33" s="19">
        <f>biao1!Y$6*biao1!Y37*0.21</f>
        <v/>
      </c>
      <c r="Z33" s="19">
        <f>biao1!Z$6*biao1!Z37*0.21</f>
        <v/>
      </c>
      <c r="AA33" s="19">
        <f>biao1!AA$6*biao1!AA37*0.21</f>
        <v/>
      </c>
      <c r="AB33" s="12">
        <f>SUM(P33:AA33)</f>
        <v/>
      </c>
      <c r="AC33" s="11" t="n"/>
      <c r="AD33" s="19">
        <f>biao1!AD$6*biao1!AD37*0.21</f>
        <v/>
      </c>
      <c r="AE33" s="19">
        <f>biao1!AE$6*biao1!AE37*0.21</f>
        <v/>
      </c>
      <c r="AF33" s="19">
        <f>biao1!AF$6*biao1!AF37*0.21</f>
        <v/>
      </c>
      <c r="AG33" s="19">
        <f>biao1!AG$6*biao1!AG37*0.21</f>
        <v/>
      </c>
      <c r="AH33" s="19">
        <f>biao1!AH$6*biao1!AH37*0.21</f>
        <v/>
      </c>
      <c r="AI33" s="19">
        <f>biao1!AI$6*biao1!AI37*0.21</f>
        <v/>
      </c>
      <c r="AJ33" s="19">
        <f>biao1!AJ$6*biao1!AJ37*0.21</f>
        <v/>
      </c>
      <c r="AK33" s="19">
        <f>biao1!AK$6*biao1!AK37*0.21</f>
        <v/>
      </c>
      <c r="AL33" s="19">
        <f>biao1!AL$6*biao1!AL37*0.21</f>
        <v/>
      </c>
      <c r="AM33" s="19">
        <f>biao1!AM$6*biao1!AM37*0.21</f>
        <v/>
      </c>
      <c r="AN33" s="19">
        <f>biao1!AN$6*biao1!AN37*0.21</f>
        <v/>
      </c>
      <c r="AO33" s="19">
        <f>biao1!AO$6*biao1!AO37*0.21</f>
        <v/>
      </c>
      <c r="AP33" s="12">
        <f>SUM(AD33:AO33)</f>
        <v/>
      </c>
      <c r="AQ33" s="11" t="n"/>
      <c r="AR33" s="19">
        <f>biao1!AR$6*biao1!AR37*0.21</f>
        <v/>
      </c>
      <c r="AS33" s="19">
        <f>biao1!AS$6*biao1!AS37*0.21</f>
        <v/>
      </c>
      <c r="AT33" s="19">
        <f>biao1!AT$6*biao1!AT37*0.21</f>
        <v/>
      </c>
      <c r="AU33" s="19">
        <f>biao1!AU$6*biao1!AU37*0.21</f>
        <v/>
      </c>
      <c r="AV33" s="19">
        <f>biao1!AV$6*biao1!AV37*0.21</f>
        <v/>
      </c>
      <c r="AW33" s="19">
        <f>biao1!AW$6*biao1!AW37*0.21</f>
        <v/>
      </c>
      <c r="AX33" s="19">
        <f>biao1!AX$6*biao1!AX37*0.21</f>
        <v/>
      </c>
      <c r="AY33" s="19">
        <f>biao1!AY$6*biao1!AY37*0.21</f>
        <v/>
      </c>
      <c r="AZ33" s="19">
        <f>biao1!AZ$6*biao1!AZ37*0.21</f>
        <v/>
      </c>
      <c r="BA33" s="19">
        <f>biao1!BA$6*biao1!BA37*0.21</f>
        <v/>
      </c>
      <c r="BB33" s="19">
        <f>biao1!BB$6*biao1!BB37*0.21</f>
        <v/>
      </c>
      <c r="BC33" s="19">
        <f>biao1!BC$6*biao1!BC37*0.21</f>
        <v/>
      </c>
      <c r="BD33" s="12">
        <f>SUM(AR33:BC33)</f>
        <v/>
      </c>
      <c r="BF33" s="30">
        <f>((50*(N33^2)^1.75+50*(AB33^2)^1.75+50*(AP33^2)^1.75+50*(BD33^2)^1.75)/200)^(1/3.5)</f>
        <v/>
      </c>
      <c r="BG33" s="30" t="n">
        <v>64.32950431754496</v>
      </c>
      <c r="BH33" s="30">
        <f>BF33/BG33</f>
        <v/>
      </c>
    </row>
    <row customFormat="1" r="34" s="30" spans="1:60">
      <c r="A34" s="30" t="s">
        <v>76</v>
      </c>
      <c r="B34" s="19">
        <f>biao1!B$6*biao1!B38*0.21</f>
        <v/>
      </c>
      <c r="C34" s="19">
        <f>biao1!C$6*biao1!C38*0.21</f>
        <v/>
      </c>
      <c r="D34" s="19">
        <f>biao1!D$6*biao1!D38*0.21</f>
        <v/>
      </c>
      <c r="E34" s="19">
        <f>biao1!E$6*biao1!E38*0.21</f>
        <v/>
      </c>
      <c r="F34" s="19">
        <f>biao1!F$6*biao1!F38*0.21</f>
        <v/>
      </c>
      <c r="G34" s="19">
        <f>biao1!G$6*biao1!G38*0.21</f>
        <v/>
      </c>
      <c r="H34" s="19">
        <f>biao1!H$6*biao1!H38*0.21</f>
        <v/>
      </c>
      <c r="I34" s="19">
        <f>biao1!I$6*biao1!I38*0.21</f>
        <v/>
      </c>
      <c r="J34" s="19">
        <f>biao1!J$6*biao1!J38*0.21</f>
        <v/>
      </c>
      <c r="K34" s="19">
        <f>biao1!K$6*biao1!K38*0.21</f>
        <v/>
      </c>
      <c r="L34" s="19">
        <f>biao1!L$6*biao1!L38*0.21</f>
        <v/>
      </c>
      <c r="M34" s="19">
        <f>biao1!M$6*biao1!M38*0.21</f>
        <v/>
      </c>
      <c r="N34" s="12">
        <f>SUM(B34:M34)</f>
        <v/>
      </c>
      <c r="O34" s="11" t="n"/>
      <c r="P34" s="19">
        <f>biao1!P$6*biao1!P38*0.21</f>
        <v/>
      </c>
      <c r="Q34" s="19">
        <f>biao1!Q$6*biao1!Q38*0.21</f>
        <v/>
      </c>
      <c r="R34" s="19">
        <f>biao1!R$6*biao1!R38*0.21</f>
        <v/>
      </c>
      <c r="S34" s="19">
        <f>biao1!S$6*biao1!S38*0.21</f>
        <v/>
      </c>
      <c r="T34" s="19">
        <f>biao1!T$6*biao1!T38*0.21</f>
        <v/>
      </c>
      <c r="U34" s="19">
        <f>biao1!U$6*biao1!U38*0.21</f>
        <v/>
      </c>
      <c r="V34" s="19">
        <f>biao1!V$6*biao1!V38*0.21</f>
        <v/>
      </c>
      <c r="W34" s="19">
        <f>biao1!W$6*biao1!W38*0.21</f>
        <v/>
      </c>
      <c r="X34" s="19">
        <f>biao1!X$6*biao1!X38*0.21</f>
        <v/>
      </c>
      <c r="Y34" s="19">
        <f>biao1!Y$6*biao1!Y38*0.21</f>
        <v/>
      </c>
      <c r="Z34" s="19">
        <f>biao1!Z$6*biao1!Z38*0.21</f>
        <v/>
      </c>
      <c r="AA34" s="19">
        <f>biao1!AA$6*biao1!AA38*0.21</f>
        <v/>
      </c>
      <c r="AB34" s="12">
        <f>SUM(P34:AA34)</f>
        <v/>
      </c>
      <c r="AC34" s="11" t="n"/>
      <c r="AD34" s="19">
        <f>biao1!AD$6*biao1!AD38*0.21</f>
        <v/>
      </c>
      <c r="AE34" s="19">
        <f>biao1!AE$6*biao1!AE38*0.21</f>
        <v/>
      </c>
      <c r="AF34" s="19">
        <f>biao1!AF$6*biao1!AF38*0.21</f>
        <v/>
      </c>
      <c r="AG34" s="19">
        <f>biao1!AG$6*biao1!AG38*0.21</f>
        <v/>
      </c>
      <c r="AH34" s="19">
        <f>biao1!AH$6*biao1!AH38*0.21</f>
        <v/>
      </c>
      <c r="AI34" s="19">
        <f>biao1!AI$6*biao1!AI38*0.21</f>
        <v/>
      </c>
      <c r="AJ34" s="19">
        <f>biao1!AJ$6*biao1!AJ38*0.21</f>
        <v/>
      </c>
      <c r="AK34" s="19">
        <f>biao1!AK$6*biao1!AK38*0.21</f>
        <v/>
      </c>
      <c r="AL34" s="19">
        <f>biao1!AL$6*biao1!AL38*0.21</f>
        <v/>
      </c>
      <c r="AM34" s="19">
        <f>biao1!AM$6*biao1!AM38*0.21</f>
        <v/>
      </c>
      <c r="AN34" s="19">
        <f>biao1!AN$6*biao1!AN38*0.21</f>
        <v/>
      </c>
      <c r="AO34" s="19">
        <f>biao1!AO$6*biao1!AO38*0.21</f>
        <v/>
      </c>
      <c r="AP34" s="12">
        <f>SUM(AD34:AO34)</f>
        <v/>
      </c>
      <c r="AQ34" s="11" t="n"/>
      <c r="AR34" s="19">
        <f>biao1!AR$6*biao1!AR38*0.21</f>
        <v/>
      </c>
      <c r="AS34" s="19">
        <f>biao1!AS$6*biao1!AS38*0.21</f>
        <v/>
      </c>
      <c r="AT34" s="19">
        <f>biao1!AT$6*biao1!AT38*0.21</f>
        <v/>
      </c>
      <c r="AU34" s="19">
        <f>biao1!AU$6*biao1!AU38*0.21</f>
        <v/>
      </c>
      <c r="AV34" s="19">
        <f>biao1!AV$6*biao1!AV38*0.21</f>
        <v/>
      </c>
      <c r="AW34" s="19">
        <f>biao1!AW$6*biao1!AW38*0.21</f>
        <v/>
      </c>
      <c r="AX34" s="19">
        <f>biao1!AX$6*biao1!AX38*0.21</f>
        <v/>
      </c>
      <c r="AY34" s="19">
        <f>biao1!AY$6*biao1!AY38*0.21</f>
        <v/>
      </c>
      <c r="AZ34" s="19">
        <f>biao1!AZ$6*biao1!AZ38*0.21</f>
        <v/>
      </c>
      <c r="BA34" s="19">
        <f>biao1!BA$6*biao1!BA38*0.21</f>
        <v/>
      </c>
      <c r="BB34" s="19">
        <f>biao1!BB$6*biao1!BB38*0.21</f>
        <v/>
      </c>
      <c r="BC34" s="19">
        <f>biao1!BC$6*biao1!BC38*0.21</f>
        <v/>
      </c>
      <c r="BD34" s="12">
        <f>SUM(AR34:BC34)</f>
        <v/>
      </c>
      <c r="BF34" s="30">
        <f>((50*(N34^2)^1.75+50*(AB34^2)^1.75+50*(AP34^2)^1.75+50*(BD34^2)^1.75)/200)^(1/3.5)</f>
        <v/>
      </c>
      <c r="BG34" s="30" t="n">
        <v>77.90376382430878</v>
      </c>
      <c r="BH34" s="30">
        <f>BF34/BG34</f>
        <v/>
      </c>
    </row>
    <row customFormat="1" r="35" s="30" spans="1:60">
      <c r="A35" s="30" t="s">
        <v>77</v>
      </c>
      <c r="B35" s="19">
        <f>biao1!B$6*biao1!B39*0.21</f>
        <v/>
      </c>
      <c r="C35" s="19">
        <f>biao1!C$6*biao1!C39*0.21</f>
        <v/>
      </c>
      <c r="D35" s="19">
        <f>biao1!D$6*biao1!D39*0.21</f>
        <v/>
      </c>
      <c r="E35" s="19">
        <f>biao1!E$6*biao1!E39*0.21</f>
        <v/>
      </c>
      <c r="F35" s="19">
        <f>biao1!F$6*biao1!F39*0.21</f>
        <v/>
      </c>
      <c r="G35" s="19">
        <f>biao1!G$6*biao1!G39*0.21</f>
        <v/>
      </c>
      <c r="H35" s="19">
        <f>biao1!H$6*biao1!H39*0.21</f>
        <v/>
      </c>
      <c r="I35" s="19">
        <f>biao1!I$6*biao1!I39*0.21</f>
        <v/>
      </c>
      <c r="J35" s="19">
        <f>biao1!J$6*biao1!J39*0.21</f>
        <v/>
      </c>
      <c r="K35" s="19">
        <f>biao1!K$6*biao1!K39*0.21</f>
        <v/>
      </c>
      <c r="L35" s="19">
        <f>biao1!L$6*biao1!L39*0.21</f>
        <v/>
      </c>
      <c r="M35" s="19">
        <f>biao1!M$6*biao1!M39*0.21</f>
        <v/>
      </c>
      <c r="N35" s="12">
        <f>SUM(B35:M35)</f>
        <v/>
      </c>
      <c r="O35" s="11" t="n"/>
      <c r="P35" s="19">
        <f>biao1!P$6*biao1!P39*0.21</f>
        <v/>
      </c>
      <c r="Q35" s="19">
        <f>biao1!Q$6*biao1!Q39*0.21</f>
        <v/>
      </c>
      <c r="R35" s="19">
        <f>biao1!R$6*biao1!R39*0.21</f>
        <v/>
      </c>
      <c r="S35" s="19">
        <f>biao1!S$6*biao1!S39*0.21</f>
        <v/>
      </c>
      <c r="T35" s="19">
        <f>biao1!T$6*biao1!T39*0.21</f>
        <v/>
      </c>
      <c r="U35" s="19">
        <f>biao1!U$6*biao1!U39*0.21</f>
        <v/>
      </c>
      <c r="V35" s="19">
        <f>biao1!V$6*biao1!V39*0.21</f>
        <v/>
      </c>
      <c r="W35" s="19">
        <f>biao1!W$6*biao1!W39*0.21</f>
        <v/>
      </c>
      <c r="X35" s="19">
        <f>biao1!X$6*biao1!X39*0.21</f>
        <v/>
      </c>
      <c r="Y35" s="19">
        <f>biao1!Y$6*biao1!Y39*0.21</f>
        <v/>
      </c>
      <c r="Z35" s="19">
        <f>biao1!Z$6*biao1!Z39*0.21</f>
        <v/>
      </c>
      <c r="AA35" s="19">
        <f>biao1!AA$6*biao1!AA39*0.21</f>
        <v/>
      </c>
      <c r="AB35" s="12">
        <f>SUM(P35:AA35)</f>
        <v/>
      </c>
      <c r="AC35" s="11" t="n"/>
      <c r="AD35" s="19">
        <f>biao1!AD$6*biao1!AD39*0.21</f>
        <v/>
      </c>
      <c r="AE35" s="19">
        <f>biao1!AE$6*biao1!AE39*0.21</f>
        <v/>
      </c>
      <c r="AF35" s="19">
        <f>biao1!AF$6*biao1!AF39*0.21</f>
        <v/>
      </c>
      <c r="AG35" s="19">
        <f>biao1!AG$6*biao1!AG39*0.21</f>
        <v/>
      </c>
      <c r="AH35" s="19">
        <f>biao1!AH$6*biao1!AH39*0.21</f>
        <v/>
      </c>
      <c r="AI35" s="19">
        <f>biao1!AI$6*biao1!AI39*0.21</f>
        <v/>
      </c>
      <c r="AJ35" s="19">
        <f>biao1!AJ$6*biao1!AJ39*0.21</f>
        <v/>
      </c>
      <c r="AK35" s="19">
        <f>biao1!AK$6*biao1!AK39*0.21</f>
        <v/>
      </c>
      <c r="AL35" s="19">
        <f>biao1!AL$6*biao1!AL39*0.21</f>
        <v/>
      </c>
      <c r="AM35" s="19">
        <f>biao1!AM$6*biao1!AM39*0.21</f>
        <v/>
      </c>
      <c r="AN35" s="19">
        <f>biao1!AN$6*biao1!AN39*0.21</f>
        <v/>
      </c>
      <c r="AO35" s="19">
        <f>biao1!AO$6*biao1!AO39*0.21</f>
        <v/>
      </c>
      <c r="AP35" s="12">
        <f>SUM(AD35:AO35)</f>
        <v/>
      </c>
      <c r="AQ35" s="11" t="n"/>
      <c r="AR35" s="19">
        <f>biao1!AR$6*biao1!AR39*0.21</f>
        <v/>
      </c>
      <c r="AS35" s="19">
        <f>biao1!AS$6*biao1!AS39*0.21</f>
        <v/>
      </c>
      <c r="AT35" s="19">
        <f>biao1!AT$6*biao1!AT39*0.21</f>
        <v/>
      </c>
      <c r="AU35" s="19">
        <f>biao1!AU$6*biao1!AU39*0.21</f>
        <v/>
      </c>
      <c r="AV35" s="19">
        <f>biao1!AV$6*biao1!AV39*0.21</f>
        <v/>
      </c>
      <c r="AW35" s="19">
        <f>biao1!AW$6*biao1!AW39*0.21</f>
        <v/>
      </c>
      <c r="AX35" s="19">
        <f>biao1!AX$6*biao1!AX39*0.21</f>
        <v/>
      </c>
      <c r="AY35" s="19">
        <f>biao1!AY$6*biao1!AY39*0.21</f>
        <v/>
      </c>
      <c r="AZ35" s="19">
        <f>biao1!AZ$6*biao1!AZ39*0.21</f>
        <v/>
      </c>
      <c r="BA35" s="19">
        <f>biao1!BA$6*biao1!BA39*0.21</f>
        <v/>
      </c>
      <c r="BB35" s="19">
        <f>biao1!BB$6*biao1!BB39*0.21</f>
        <v/>
      </c>
      <c r="BC35" s="19">
        <f>biao1!BC$6*biao1!BC39*0.21</f>
        <v/>
      </c>
      <c r="BD35" s="12">
        <f>SUM(AR35:BC35)</f>
        <v/>
      </c>
      <c r="BF35" s="30">
        <f>((50*(N35^2)^1.75+50*(AB35^2)^1.75+50*(AP35^2)^1.75+50*(BD35^2)^1.75)/200)^(1/3.5)</f>
        <v/>
      </c>
      <c r="BG35" s="30" t="n">
        <v>94.96074434423279</v>
      </c>
      <c r="BH35" s="30">
        <f>BF35/BG35</f>
        <v/>
      </c>
    </row>
    <row customFormat="1" r="36" s="30" spans="1:60">
      <c r="A36" s="30" t="s">
        <v>78</v>
      </c>
      <c r="B36" s="19">
        <f>biao1!B$6*biao1!B40*0.21</f>
        <v/>
      </c>
      <c r="C36" s="19">
        <f>biao1!C$6*biao1!C40*0.21</f>
        <v/>
      </c>
      <c r="D36" s="19">
        <f>biao1!D$6*biao1!D40*0.21</f>
        <v/>
      </c>
      <c r="E36" s="19">
        <f>biao1!E$6*biao1!E40*0.21</f>
        <v/>
      </c>
      <c r="F36" s="19">
        <f>biao1!F$6*biao1!F40*0.21</f>
        <v/>
      </c>
      <c r="G36" s="19">
        <f>biao1!G$6*biao1!G40*0.21</f>
        <v/>
      </c>
      <c r="H36" s="19">
        <f>biao1!H$6*biao1!H40*0.21</f>
        <v/>
      </c>
      <c r="I36" s="19">
        <f>biao1!I$6*biao1!I40*0.21</f>
        <v/>
      </c>
      <c r="J36" s="19">
        <f>biao1!J$6*biao1!J40*0.21</f>
        <v/>
      </c>
      <c r="K36" s="19">
        <f>biao1!K$6*biao1!K40*0.21</f>
        <v/>
      </c>
      <c r="L36" s="19">
        <f>biao1!L$6*biao1!L40*0.21</f>
        <v/>
      </c>
      <c r="M36" s="19">
        <f>biao1!M$6*biao1!M40*0.21</f>
        <v/>
      </c>
      <c r="N36" s="12">
        <f>SUM(B36:M36)</f>
        <v/>
      </c>
      <c r="O36" s="11" t="n"/>
      <c r="P36" s="19">
        <f>biao1!P$6*biao1!P40*0.21</f>
        <v/>
      </c>
      <c r="Q36" s="19">
        <f>biao1!Q$6*biao1!Q40*0.21</f>
        <v/>
      </c>
      <c r="R36" s="19">
        <f>biao1!R$6*biao1!R40*0.21</f>
        <v/>
      </c>
      <c r="S36" s="19">
        <f>biao1!S$6*biao1!S40*0.21</f>
        <v/>
      </c>
      <c r="T36" s="19">
        <f>biao1!T$6*biao1!T40*0.21</f>
        <v/>
      </c>
      <c r="U36" s="19">
        <f>biao1!U$6*biao1!U40*0.21</f>
        <v/>
      </c>
      <c r="V36" s="19">
        <f>biao1!V$6*biao1!V40*0.21</f>
        <v/>
      </c>
      <c r="W36" s="19">
        <f>biao1!W$6*biao1!W40*0.21</f>
        <v/>
      </c>
      <c r="X36" s="19">
        <f>biao1!X$6*biao1!X40*0.21</f>
        <v/>
      </c>
      <c r="Y36" s="19">
        <f>biao1!Y$6*biao1!Y40*0.21</f>
        <v/>
      </c>
      <c r="Z36" s="19">
        <f>biao1!Z$6*biao1!Z40*0.21</f>
        <v/>
      </c>
      <c r="AA36" s="19">
        <f>biao1!AA$6*biao1!AA40*0.21</f>
        <v/>
      </c>
      <c r="AB36" s="12">
        <f>SUM(P36:AA36)</f>
        <v/>
      </c>
      <c r="AC36" s="11" t="n"/>
      <c r="AD36" s="19">
        <f>biao1!AD$6*biao1!AD40*0.21</f>
        <v/>
      </c>
      <c r="AE36" s="19">
        <f>biao1!AE$6*biao1!AE40*0.21</f>
        <v/>
      </c>
      <c r="AF36" s="19">
        <f>biao1!AF$6*biao1!AF40*0.21</f>
        <v/>
      </c>
      <c r="AG36" s="19">
        <f>biao1!AG$6*biao1!AG40*0.21</f>
        <v/>
      </c>
      <c r="AH36" s="19">
        <f>biao1!AH$6*biao1!AH40*0.21</f>
        <v/>
      </c>
      <c r="AI36" s="19">
        <f>biao1!AI$6*biao1!AI40*0.21</f>
        <v/>
      </c>
      <c r="AJ36" s="19">
        <f>biao1!AJ$6*biao1!AJ40*0.21</f>
        <v/>
      </c>
      <c r="AK36" s="19">
        <f>biao1!AK$6*biao1!AK40*0.21</f>
        <v/>
      </c>
      <c r="AL36" s="19">
        <f>biao1!AL$6*biao1!AL40*0.21</f>
        <v/>
      </c>
      <c r="AM36" s="19">
        <f>biao1!AM$6*biao1!AM40*0.21</f>
        <v/>
      </c>
      <c r="AN36" s="19">
        <f>biao1!AN$6*biao1!AN40*0.21</f>
        <v/>
      </c>
      <c r="AO36" s="19">
        <f>biao1!AO$6*biao1!AO40*0.21</f>
        <v/>
      </c>
      <c r="AP36" s="12">
        <f>SUM(AD36:AO36)</f>
        <v/>
      </c>
      <c r="AQ36" s="11" t="n"/>
      <c r="AR36" s="19">
        <f>biao1!AR$6*biao1!AR40*0.21</f>
        <v/>
      </c>
      <c r="AS36" s="19">
        <f>biao1!AS$6*biao1!AS40*0.21</f>
        <v/>
      </c>
      <c r="AT36" s="19">
        <f>biao1!AT$6*biao1!AT40*0.21</f>
        <v/>
      </c>
      <c r="AU36" s="19">
        <f>biao1!AU$6*biao1!AU40*0.21</f>
        <v/>
      </c>
      <c r="AV36" s="19">
        <f>biao1!AV$6*biao1!AV40*0.21</f>
        <v/>
      </c>
      <c r="AW36" s="19">
        <f>biao1!AW$6*biao1!AW40*0.21</f>
        <v/>
      </c>
      <c r="AX36" s="19">
        <f>biao1!AX$6*biao1!AX40*0.21</f>
        <v/>
      </c>
      <c r="AY36" s="19">
        <f>biao1!AY$6*biao1!AY40*0.21</f>
        <v/>
      </c>
      <c r="AZ36" s="19">
        <f>biao1!AZ$6*biao1!AZ40*0.21</f>
        <v/>
      </c>
      <c r="BA36" s="19">
        <f>biao1!BA$6*biao1!BA40*0.21</f>
        <v/>
      </c>
      <c r="BB36" s="19">
        <f>biao1!BB$6*biao1!BB40*0.21</f>
        <v/>
      </c>
      <c r="BC36" s="19">
        <f>biao1!BC$6*biao1!BC40*0.21</f>
        <v/>
      </c>
      <c r="BD36" s="12">
        <f>SUM(AR36:BC36)</f>
        <v/>
      </c>
      <c r="BF36" s="30">
        <f>((50*(N36^2)^1.75+50*(AB36^2)^1.75+50*(AP36^2)^1.75+50*(BD36^2)^1.75)/200)^(1/3.5)</f>
        <v/>
      </c>
      <c r="BG36" s="30" t="n">
        <v>36.30003677140602</v>
      </c>
      <c r="BH36" s="30">
        <f>BF36/BG36</f>
        <v/>
      </c>
    </row>
    <row customFormat="1" r="37" s="30" spans="1:60">
      <c r="A37" s="30" t="s">
        <v>79</v>
      </c>
      <c r="B37" s="19">
        <f>biao1!B$6*biao1!B41*0.21</f>
        <v/>
      </c>
      <c r="C37" s="19">
        <f>biao1!C$6*biao1!C41*0.21</f>
        <v/>
      </c>
      <c r="D37" s="19">
        <f>biao1!D$6*biao1!D41*0.21</f>
        <v/>
      </c>
      <c r="E37" s="19">
        <f>biao1!E$6*biao1!E41*0.21</f>
        <v/>
      </c>
      <c r="F37" s="19">
        <f>biao1!F$6*biao1!F41*0.21</f>
        <v/>
      </c>
      <c r="G37" s="19">
        <f>biao1!G$6*biao1!G41*0.21</f>
        <v/>
      </c>
      <c r="H37" s="19">
        <f>biao1!H$6*biao1!H41*0.21</f>
        <v/>
      </c>
      <c r="I37" s="19">
        <f>biao1!I$6*biao1!I41*0.21</f>
        <v/>
      </c>
      <c r="J37" s="19">
        <f>biao1!J$6*biao1!J41*0.21</f>
        <v/>
      </c>
      <c r="K37" s="19">
        <f>biao1!K$6*biao1!K41*0.21</f>
        <v/>
      </c>
      <c r="L37" s="19">
        <f>biao1!L$6*biao1!L41*0.21</f>
        <v/>
      </c>
      <c r="M37" s="19">
        <f>biao1!M$6*biao1!M41*0.21</f>
        <v/>
      </c>
      <c r="N37" s="12">
        <f>SUM(B37:M37)</f>
        <v/>
      </c>
      <c r="O37" s="11" t="n"/>
      <c r="P37" s="19">
        <f>biao1!P$6*biao1!P41*0.21</f>
        <v/>
      </c>
      <c r="Q37" s="19">
        <f>biao1!Q$6*biao1!Q41*0.21</f>
        <v/>
      </c>
      <c r="R37" s="19">
        <f>biao1!R$6*biao1!R41*0.21</f>
        <v/>
      </c>
      <c r="S37" s="19">
        <f>biao1!S$6*biao1!S41*0.21</f>
        <v/>
      </c>
      <c r="T37" s="19">
        <f>biao1!T$6*biao1!T41*0.21</f>
        <v/>
      </c>
      <c r="U37" s="19">
        <f>biao1!U$6*biao1!U41*0.21</f>
        <v/>
      </c>
      <c r="V37" s="19">
        <f>biao1!V$6*biao1!V41*0.21</f>
        <v/>
      </c>
      <c r="W37" s="19">
        <f>biao1!W$6*biao1!W41*0.21</f>
        <v/>
      </c>
      <c r="X37" s="19">
        <f>biao1!X$6*biao1!X41*0.21</f>
        <v/>
      </c>
      <c r="Y37" s="19">
        <f>biao1!Y$6*biao1!Y41*0.21</f>
        <v/>
      </c>
      <c r="Z37" s="19">
        <f>biao1!Z$6*biao1!Z41*0.21</f>
        <v/>
      </c>
      <c r="AA37" s="19">
        <f>biao1!AA$6*biao1!AA41*0.21</f>
        <v/>
      </c>
      <c r="AB37" s="12">
        <f>SUM(P37:AA37)</f>
        <v/>
      </c>
      <c r="AC37" s="11" t="n"/>
      <c r="AD37" s="19">
        <f>biao1!AD$6*biao1!AD41*0.21</f>
        <v/>
      </c>
      <c r="AE37" s="19">
        <f>biao1!AE$6*biao1!AE41*0.21</f>
        <v/>
      </c>
      <c r="AF37" s="19">
        <f>biao1!AF$6*biao1!AF41*0.21</f>
        <v/>
      </c>
      <c r="AG37" s="19">
        <f>biao1!AG$6*biao1!AG41*0.21</f>
        <v/>
      </c>
      <c r="AH37" s="19">
        <f>biao1!AH$6*biao1!AH41*0.21</f>
        <v/>
      </c>
      <c r="AI37" s="19">
        <f>biao1!AI$6*biao1!AI41*0.21</f>
        <v/>
      </c>
      <c r="AJ37" s="19">
        <f>biao1!AJ$6*biao1!AJ41*0.21</f>
        <v/>
      </c>
      <c r="AK37" s="19">
        <f>biao1!AK$6*biao1!AK41*0.21</f>
        <v/>
      </c>
      <c r="AL37" s="19">
        <f>biao1!AL$6*biao1!AL41*0.21</f>
        <v/>
      </c>
      <c r="AM37" s="19">
        <f>biao1!AM$6*biao1!AM41*0.21</f>
        <v/>
      </c>
      <c r="AN37" s="19">
        <f>biao1!AN$6*biao1!AN41*0.21</f>
        <v/>
      </c>
      <c r="AO37" s="19">
        <f>biao1!AO$6*biao1!AO41*0.21</f>
        <v/>
      </c>
      <c r="AP37" s="12">
        <f>SUM(AD37:AO37)</f>
        <v/>
      </c>
      <c r="AQ37" s="11" t="n"/>
      <c r="AR37" s="19">
        <f>biao1!AR$6*biao1!AR41*0.21</f>
        <v/>
      </c>
      <c r="AS37" s="19">
        <f>biao1!AS$6*biao1!AS41*0.21</f>
        <v/>
      </c>
      <c r="AT37" s="19">
        <f>biao1!AT$6*biao1!AT41*0.21</f>
        <v/>
      </c>
      <c r="AU37" s="19">
        <f>biao1!AU$6*biao1!AU41*0.21</f>
        <v/>
      </c>
      <c r="AV37" s="19">
        <f>biao1!AV$6*biao1!AV41*0.21</f>
        <v/>
      </c>
      <c r="AW37" s="19">
        <f>biao1!AW$6*biao1!AW41*0.21</f>
        <v/>
      </c>
      <c r="AX37" s="19">
        <f>biao1!AX$6*biao1!AX41*0.21</f>
        <v/>
      </c>
      <c r="AY37" s="19">
        <f>biao1!AY$6*biao1!AY41*0.21</f>
        <v/>
      </c>
      <c r="AZ37" s="19">
        <f>biao1!AZ$6*biao1!AZ41*0.21</f>
        <v/>
      </c>
      <c r="BA37" s="19">
        <f>biao1!BA$6*biao1!BA41*0.21</f>
        <v/>
      </c>
      <c r="BB37" s="19">
        <f>biao1!BB$6*biao1!BB41*0.21</f>
        <v/>
      </c>
      <c r="BC37" s="19">
        <f>biao1!BC$6*biao1!BC41*0.21</f>
        <v/>
      </c>
      <c r="BD37" s="12">
        <f>SUM(AR37:BC37)</f>
        <v/>
      </c>
      <c r="BF37" s="30">
        <f>((50*(N37^2)^1.75+50*(AB37^2)^1.75+50*(AP37^2)^1.75+50*(BD37^2)^1.75)/200)^(1/3.5)</f>
        <v/>
      </c>
      <c r="BG37" s="30" t="n">
        <v>35.90776462591804</v>
      </c>
      <c r="BH37" s="30">
        <f>BF37/BG37</f>
        <v/>
      </c>
    </row>
    <row customFormat="1" r="38" s="30" spans="1:60">
      <c r="A38" s="30" t="s">
        <v>80</v>
      </c>
      <c r="B38" s="19">
        <f>biao1!B$6*biao1!B42*0.21</f>
        <v/>
      </c>
      <c r="C38" s="19">
        <f>biao1!C$6*biao1!C42*0.21</f>
        <v/>
      </c>
      <c r="D38" s="19">
        <f>biao1!D$6*biao1!D42*0.21</f>
        <v/>
      </c>
      <c r="E38" s="19">
        <f>biao1!E$6*biao1!E42*0.21</f>
        <v/>
      </c>
      <c r="F38" s="19">
        <f>biao1!F$6*biao1!F42*0.21</f>
        <v/>
      </c>
      <c r="G38" s="19">
        <f>biao1!G$6*biao1!G42*0.21</f>
        <v/>
      </c>
      <c r="H38" s="19">
        <f>biao1!H$6*biao1!H42*0.21</f>
        <v/>
      </c>
      <c r="I38" s="19">
        <f>biao1!I$6*biao1!I42*0.21</f>
        <v/>
      </c>
      <c r="J38" s="19">
        <f>biao1!J$6*biao1!J42*0.21</f>
        <v/>
      </c>
      <c r="K38" s="19">
        <f>biao1!K$6*biao1!K42*0.21</f>
        <v/>
      </c>
      <c r="L38" s="19">
        <f>biao1!L$6*biao1!L42*0.21</f>
        <v/>
      </c>
      <c r="M38" s="19">
        <f>biao1!M$6*biao1!M42*0.21</f>
        <v/>
      </c>
      <c r="N38" s="12">
        <f>SUM(B38:M38)</f>
        <v/>
      </c>
      <c r="O38" s="11" t="n"/>
      <c r="P38" s="19">
        <f>biao1!P$6*biao1!P42*0.21</f>
        <v/>
      </c>
      <c r="Q38" s="19">
        <f>biao1!Q$6*biao1!Q42*0.21</f>
        <v/>
      </c>
      <c r="R38" s="19">
        <f>biao1!R$6*biao1!R42*0.21</f>
        <v/>
      </c>
      <c r="S38" s="19">
        <f>biao1!S$6*biao1!S42*0.21</f>
        <v/>
      </c>
      <c r="T38" s="19">
        <f>biao1!T$6*biao1!T42*0.21</f>
        <v/>
      </c>
      <c r="U38" s="19">
        <f>biao1!U$6*biao1!U42*0.21</f>
        <v/>
      </c>
      <c r="V38" s="19">
        <f>biao1!V$6*biao1!V42*0.21</f>
        <v/>
      </c>
      <c r="W38" s="19">
        <f>biao1!W$6*biao1!W42*0.21</f>
        <v/>
      </c>
      <c r="X38" s="19">
        <f>biao1!X$6*biao1!X42*0.21</f>
        <v/>
      </c>
      <c r="Y38" s="19">
        <f>biao1!Y$6*biao1!Y42*0.21</f>
        <v/>
      </c>
      <c r="Z38" s="19">
        <f>biao1!Z$6*biao1!Z42*0.21</f>
        <v/>
      </c>
      <c r="AA38" s="19">
        <f>biao1!AA$6*biao1!AA42*0.21</f>
        <v/>
      </c>
      <c r="AB38" s="12">
        <f>SUM(P38:AA38)</f>
        <v/>
      </c>
      <c r="AC38" s="11" t="n"/>
      <c r="AD38" s="19">
        <f>biao1!AD$6*biao1!AD42*0.21</f>
        <v/>
      </c>
      <c r="AE38" s="19">
        <f>biao1!AE$6*biao1!AE42*0.21</f>
        <v/>
      </c>
      <c r="AF38" s="19">
        <f>biao1!AF$6*biao1!AF42*0.21</f>
        <v/>
      </c>
      <c r="AG38" s="19">
        <f>biao1!AG$6*biao1!AG42*0.21</f>
        <v/>
      </c>
      <c r="AH38" s="19">
        <f>biao1!AH$6*biao1!AH42*0.21</f>
        <v/>
      </c>
      <c r="AI38" s="19">
        <f>biao1!AI$6*biao1!AI42*0.21</f>
        <v/>
      </c>
      <c r="AJ38" s="19">
        <f>biao1!AJ$6*biao1!AJ42*0.21</f>
        <v/>
      </c>
      <c r="AK38" s="19">
        <f>biao1!AK$6*biao1!AK42*0.21</f>
        <v/>
      </c>
      <c r="AL38" s="19">
        <f>biao1!AL$6*biao1!AL42*0.21</f>
        <v/>
      </c>
      <c r="AM38" s="19">
        <f>biao1!AM$6*biao1!AM42*0.21</f>
        <v/>
      </c>
      <c r="AN38" s="19">
        <f>biao1!AN$6*biao1!AN42*0.21</f>
        <v/>
      </c>
      <c r="AO38" s="19">
        <f>biao1!AO$6*biao1!AO42*0.21</f>
        <v/>
      </c>
      <c r="AP38" s="12">
        <f>SUM(AD38:AO38)</f>
        <v/>
      </c>
      <c r="AQ38" s="11" t="n"/>
      <c r="AR38" s="19">
        <f>biao1!AR$6*biao1!AR42*0.21</f>
        <v/>
      </c>
      <c r="AS38" s="19">
        <f>biao1!AS$6*biao1!AS42*0.21</f>
        <v/>
      </c>
      <c r="AT38" s="19">
        <f>biao1!AT$6*biao1!AT42*0.21</f>
        <v/>
      </c>
      <c r="AU38" s="19">
        <f>biao1!AU$6*biao1!AU42*0.21</f>
        <v/>
      </c>
      <c r="AV38" s="19">
        <f>biao1!AV$6*biao1!AV42*0.21</f>
        <v/>
      </c>
      <c r="AW38" s="19">
        <f>biao1!AW$6*biao1!AW42*0.21</f>
        <v/>
      </c>
      <c r="AX38" s="19">
        <f>biao1!AX$6*biao1!AX42*0.21</f>
        <v/>
      </c>
      <c r="AY38" s="19">
        <f>biao1!AY$6*biao1!AY42*0.21</f>
        <v/>
      </c>
      <c r="AZ38" s="19">
        <f>biao1!AZ$6*biao1!AZ42*0.21</f>
        <v/>
      </c>
      <c r="BA38" s="19">
        <f>biao1!BA$6*biao1!BA42*0.21</f>
        <v/>
      </c>
      <c r="BB38" s="19">
        <f>biao1!BB$6*biao1!BB42*0.21</f>
        <v/>
      </c>
      <c r="BC38" s="19">
        <f>biao1!BC$6*biao1!BC42*0.21</f>
        <v/>
      </c>
      <c r="BD38" s="12">
        <f>SUM(AR38:BC38)</f>
        <v/>
      </c>
      <c r="BF38" s="30">
        <f>((50*(N38^2)^1.75+50*(AB38^2)^1.75+50*(AP38^2)^1.75+50*(BD38^2)^1.75)/200)^(1/3.5)</f>
        <v/>
      </c>
      <c r="BG38" s="30" t="n">
        <v>84.66329540511479</v>
      </c>
      <c r="BH38" s="30">
        <f>BF38/BG38</f>
        <v/>
      </c>
    </row>
    <row customFormat="1" r="39" s="30" spans="1:60">
      <c r="A39" s="30" t="s">
        <v>81</v>
      </c>
      <c r="B39" s="19">
        <f>biao1!B$6*biao1!B43*0.21</f>
        <v/>
      </c>
      <c r="C39" s="19">
        <f>biao1!C$6*biao1!C43*0.21</f>
        <v/>
      </c>
      <c r="D39" s="19">
        <f>biao1!D$6*biao1!D43*0.21</f>
        <v/>
      </c>
      <c r="E39" s="19">
        <f>biao1!E$6*biao1!E43*0.21</f>
        <v/>
      </c>
      <c r="F39" s="19">
        <f>biao1!F$6*biao1!F43*0.21</f>
        <v/>
      </c>
      <c r="G39" s="19">
        <f>biao1!G$6*biao1!G43*0.21</f>
        <v/>
      </c>
      <c r="H39" s="19">
        <f>biao1!H$6*biao1!H43*0.21</f>
        <v/>
      </c>
      <c r="I39" s="19">
        <f>biao1!I$6*biao1!I43*0.21</f>
        <v/>
      </c>
      <c r="J39" s="19">
        <f>biao1!J$6*biao1!J43*0.21</f>
        <v/>
      </c>
      <c r="K39" s="19">
        <f>biao1!K$6*biao1!K43*0.21</f>
        <v/>
      </c>
      <c r="L39" s="19">
        <f>biao1!L$6*biao1!L43*0.21</f>
        <v/>
      </c>
      <c r="M39" s="19">
        <f>biao1!M$6*biao1!M43*0.21</f>
        <v/>
      </c>
      <c r="N39" s="12">
        <f>SUM(B39:M39)</f>
        <v/>
      </c>
      <c r="O39" s="11" t="n"/>
      <c r="P39" s="19">
        <f>biao1!P$6*biao1!P43*0.21</f>
        <v/>
      </c>
      <c r="Q39" s="19">
        <f>biao1!Q$6*biao1!Q43*0.21</f>
        <v/>
      </c>
      <c r="R39" s="19">
        <f>biao1!R$6*biao1!R43*0.21</f>
        <v/>
      </c>
      <c r="S39" s="19">
        <f>biao1!S$6*biao1!S43*0.21</f>
        <v/>
      </c>
      <c r="T39" s="19">
        <f>biao1!T$6*biao1!T43*0.21</f>
        <v/>
      </c>
      <c r="U39" s="19">
        <f>biao1!U$6*biao1!U43*0.21</f>
        <v/>
      </c>
      <c r="V39" s="19">
        <f>biao1!V$6*biao1!V43*0.21</f>
        <v/>
      </c>
      <c r="W39" s="19">
        <f>biao1!W$6*biao1!W43*0.21</f>
        <v/>
      </c>
      <c r="X39" s="19">
        <f>biao1!X$6*biao1!X43*0.21</f>
        <v/>
      </c>
      <c r="Y39" s="19">
        <f>biao1!Y$6*biao1!Y43*0.21</f>
        <v/>
      </c>
      <c r="Z39" s="19">
        <f>biao1!Z$6*biao1!Z43*0.21</f>
        <v/>
      </c>
      <c r="AA39" s="19">
        <f>biao1!AA$6*biao1!AA43*0.21</f>
        <v/>
      </c>
      <c r="AB39" s="12">
        <f>SUM(P39:AA39)</f>
        <v/>
      </c>
      <c r="AC39" s="11" t="n"/>
      <c r="AD39" s="19">
        <f>biao1!AD$6*biao1!AD43*0.21</f>
        <v/>
      </c>
      <c r="AE39" s="19">
        <f>biao1!AE$6*biao1!AE43*0.21</f>
        <v/>
      </c>
      <c r="AF39" s="19">
        <f>biao1!AF$6*biao1!AF43*0.21</f>
        <v/>
      </c>
      <c r="AG39" s="19">
        <f>biao1!AG$6*biao1!AG43*0.21</f>
        <v/>
      </c>
      <c r="AH39" s="19">
        <f>biao1!AH$6*biao1!AH43*0.21</f>
        <v/>
      </c>
      <c r="AI39" s="19">
        <f>biao1!AI$6*biao1!AI43*0.21</f>
        <v/>
      </c>
      <c r="AJ39" s="19">
        <f>biao1!AJ$6*biao1!AJ43*0.21</f>
        <v/>
      </c>
      <c r="AK39" s="19">
        <f>biao1!AK$6*biao1!AK43*0.21</f>
        <v/>
      </c>
      <c r="AL39" s="19">
        <f>biao1!AL$6*biao1!AL43*0.21</f>
        <v/>
      </c>
      <c r="AM39" s="19">
        <f>biao1!AM$6*biao1!AM43*0.21</f>
        <v/>
      </c>
      <c r="AN39" s="19">
        <f>biao1!AN$6*biao1!AN43*0.21</f>
        <v/>
      </c>
      <c r="AO39" s="19">
        <f>biao1!AO$6*biao1!AO43*0.21</f>
        <v/>
      </c>
      <c r="AP39" s="12">
        <f>SUM(AD39:AO39)</f>
        <v/>
      </c>
      <c r="AQ39" s="11" t="n"/>
      <c r="AR39" s="19">
        <f>biao1!AR$6*biao1!AR43*0.21</f>
        <v/>
      </c>
      <c r="AS39" s="19">
        <f>biao1!AS$6*biao1!AS43*0.21</f>
        <v/>
      </c>
      <c r="AT39" s="19">
        <f>biao1!AT$6*biao1!AT43*0.21</f>
        <v/>
      </c>
      <c r="AU39" s="19">
        <f>biao1!AU$6*biao1!AU43*0.21</f>
        <v/>
      </c>
      <c r="AV39" s="19">
        <f>biao1!AV$6*biao1!AV43*0.21</f>
        <v/>
      </c>
      <c r="AW39" s="19">
        <f>biao1!AW$6*biao1!AW43*0.21</f>
        <v/>
      </c>
      <c r="AX39" s="19">
        <f>biao1!AX$6*biao1!AX43*0.21</f>
        <v/>
      </c>
      <c r="AY39" s="19">
        <f>biao1!AY$6*biao1!AY43*0.21</f>
        <v/>
      </c>
      <c r="AZ39" s="19">
        <f>biao1!AZ$6*biao1!AZ43*0.21</f>
        <v/>
      </c>
      <c r="BA39" s="19">
        <f>biao1!BA$6*biao1!BA43*0.21</f>
        <v/>
      </c>
      <c r="BB39" s="19">
        <f>biao1!BB$6*biao1!BB43*0.21</f>
        <v/>
      </c>
      <c r="BC39" s="19">
        <f>biao1!BC$6*biao1!BC43*0.21</f>
        <v/>
      </c>
      <c r="BD39" s="12">
        <f>SUM(AR39:BC39)</f>
        <v/>
      </c>
      <c r="BF39" s="30">
        <f>((50*(N39^2)^1.75+50*(AB39^2)^1.75+50*(AP39^2)^1.75+50*(BD39^2)^1.75)/200)^(1/3.5)</f>
        <v/>
      </c>
      <c r="BG39" s="30" t="n">
        <v>67.49497704394018</v>
      </c>
      <c r="BH39" s="30">
        <f>BF39/BG39</f>
        <v/>
      </c>
    </row>
    <row customFormat="1" r="40" s="30" spans="1:60">
      <c r="A40" s="30" t="s">
        <v>82</v>
      </c>
      <c r="B40" s="19">
        <f>biao1!B$6*biao1!B44*0.21</f>
        <v/>
      </c>
      <c r="C40" s="19">
        <f>biao1!C$6*biao1!C44*0.21</f>
        <v/>
      </c>
      <c r="D40" s="19">
        <f>biao1!D$6*biao1!D44*0.21</f>
        <v/>
      </c>
      <c r="E40" s="19">
        <f>biao1!E$6*biao1!E44*0.21</f>
        <v/>
      </c>
      <c r="F40" s="19">
        <f>biao1!F$6*biao1!F44*0.21</f>
        <v/>
      </c>
      <c r="G40" s="19">
        <f>biao1!G$6*biao1!G44*0.21</f>
        <v/>
      </c>
      <c r="H40" s="19">
        <f>biao1!H$6*biao1!H44*0.21</f>
        <v/>
      </c>
      <c r="I40" s="19">
        <f>biao1!I$6*biao1!I44*0.21</f>
        <v/>
      </c>
      <c r="J40" s="19">
        <f>biao1!J$6*biao1!J44*0.21</f>
        <v/>
      </c>
      <c r="K40" s="19">
        <f>biao1!K$6*biao1!K44*0.21</f>
        <v/>
      </c>
      <c r="L40" s="19">
        <f>biao1!L$6*biao1!L44*0.21</f>
        <v/>
      </c>
      <c r="M40" s="19">
        <f>biao1!M$6*biao1!M44*0.21</f>
        <v/>
      </c>
      <c r="N40" s="12">
        <f>SUM(B40:M40)</f>
        <v/>
      </c>
      <c r="O40" s="11" t="n"/>
      <c r="P40" s="19">
        <f>biao1!P$6*biao1!P44*0.21</f>
        <v/>
      </c>
      <c r="Q40" s="19">
        <f>biao1!Q$6*biao1!Q44*0.21</f>
        <v/>
      </c>
      <c r="R40" s="19">
        <f>biao1!R$6*biao1!R44*0.21</f>
        <v/>
      </c>
      <c r="S40" s="19">
        <f>biao1!S$6*biao1!S44*0.21</f>
        <v/>
      </c>
      <c r="T40" s="19">
        <f>biao1!T$6*biao1!T44*0.21</f>
        <v/>
      </c>
      <c r="U40" s="19">
        <f>biao1!U$6*biao1!U44*0.21</f>
        <v/>
      </c>
      <c r="V40" s="19">
        <f>biao1!V$6*biao1!V44*0.21</f>
        <v/>
      </c>
      <c r="W40" s="19">
        <f>biao1!W$6*biao1!W44*0.21</f>
        <v/>
      </c>
      <c r="X40" s="19">
        <f>biao1!X$6*biao1!X44*0.21</f>
        <v/>
      </c>
      <c r="Y40" s="19">
        <f>biao1!Y$6*biao1!Y44*0.21</f>
        <v/>
      </c>
      <c r="Z40" s="19">
        <f>biao1!Z$6*biao1!Z44*0.21</f>
        <v/>
      </c>
      <c r="AA40" s="19">
        <f>biao1!AA$6*biao1!AA44*0.21</f>
        <v/>
      </c>
      <c r="AB40" s="12">
        <f>SUM(P40:AA40)</f>
        <v/>
      </c>
      <c r="AC40" s="11" t="n"/>
      <c r="AD40" s="19">
        <f>biao1!AD$6*biao1!AD44*0.21</f>
        <v/>
      </c>
      <c r="AE40" s="19">
        <f>biao1!AE$6*biao1!AE44*0.21</f>
        <v/>
      </c>
      <c r="AF40" s="19">
        <f>biao1!AF$6*biao1!AF44*0.21</f>
        <v/>
      </c>
      <c r="AG40" s="19">
        <f>biao1!AG$6*biao1!AG44*0.21</f>
        <v/>
      </c>
      <c r="AH40" s="19">
        <f>biao1!AH$6*biao1!AH44*0.21</f>
        <v/>
      </c>
      <c r="AI40" s="19">
        <f>biao1!AI$6*biao1!AI44*0.21</f>
        <v/>
      </c>
      <c r="AJ40" s="19">
        <f>biao1!AJ$6*biao1!AJ44*0.21</f>
        <v/>
      </c>
      <c r="AK40" s="19">
        <f>biao1!AK$6*biao1!AK44*0.21</f>
        <v/>
      </c>
      <c r="AL40" s="19">
        <f>biao1!AL$6*biao1!AL44*0.21</f>
        <v/>
      </c>
      <c r="AM40" s="19">
        <f>biao1!AM$6*biao1!AM44*0.21</f>
        <v/>
      </c>
      <c r="AN40" s="19">
        <f>biao1!AN$6*biao1!AN44*0.21</f>
        <v/>
      </c>
      <c r="AO40" s="19">
        <f>biao1!AO$6*biao1!AO44*0.21</f>
        <v/>
      </c>
      <c r="AP40" s="12">
        <f>SUM(AD40:AO40)</f>
        <v/>
      </c>
      <c r="AQ40" s="11" t="n"/>
      <c r="AR40" s="19">
        <f>biao1!AR$6*biao1!AR44*0.21</f>
        <v/>
      </c>
      <c r="AS40" s="19">
        <f>biao1!AS$6*biao1!AS44*0.21</f>
        <v/>
      </c>
      <c r="AT40" s="19">
        <f>biao1!AT$6*biao1!AT44*0.21</f>
        <v/>
      </c>
      <c r="AU40" s="19">
        <f>biao1!AU$6*biao1!AU44*0.21</f>
        <v/>
      </c>
      <c r="AV40" s="19">
        <f>biao1!AV$6*biao1!AV44*0.21</f>
        <v/>
      </c>
      <c r="AW40" s="19">
        <f>biao1!AW$6*biao1!AW44*0.21</f>
        <v/>
      </c>
      <c r="AX40" s="19">
        <f>biao1!AX$6*biao1!AX44*0.21</f>
        <v/>
      </c>
      <c r="AY40" s="19">
        <f>biao1!AY$6*biao1!AY44*0.21</f>
        <v/>
      </c>
      <c r="AZ40" s="19">
        <f>biao1!AZ$6*biao1!AZ44*0.21</f>
        <v/>
      </c>
      <c r="BA40" s="19">
        <f>biao1!BA$6*biao1!BA44*0.21</f>
        <v/>
      </c>
      <c r="BB40" s="19">
        <f>biao1!BB$6*biao1!BB44*0.21</f>
        <v/>
      </c>
      <c r="BC40" s="19">
        <f>biao1!BC$6*biao1!BC44*0.21</f>
        <v/>
      </c>
      <c r="BD40" s="12">
        <f>SUM(AR40:BC40)</f>
        <v/>
      </c>
      <c r="BF40" s="30">
        <f>((50*(N40^2)^1.75+50*(AB40^2)^1.75+50*(AP40^2)^1.75+50*(BD40^2)^1.75)/200)^(1/3.5)</f>
        <v/>
      </c>
      <c r="BG40" s="30" t="n">
        <v>109.0746178154799</v>
      </c>
      <c r="BH40" s="30">
        <f>BF40/BG40</f>
        <v/>
      </c>
    </row>
    <row customFormat="1" r="41" s="30" spans="1:60">
      <c r="A41" s="30" t="s">
        <v>83</v>
      </c>
      <c r="B41" s="19">
        <f>biao1!B$6*biao1!B45*0.21</f>
        <v/>
      </c>
      <c r="C41" s="19">
        <f>biao1!C$6*biao1!C45*0.21</f>
        <v/>
      </c>
      <c r="D41" s="19">
        <f>biao1!D$6*biao1!D45*0.21</f>
        <v/>
      </c>
      <c r="E41" s="19">
        <f>biao1!E$6*biao1!E45*0.21</f>
        <v/>
      </c>
      <c r="F41" s="19">
        <f>biao1!F$6*biao1!F45*0.21</f>
        <v/>
      </c>
      <c r="G41" s="19">
        <f>biao1!G$6*biao1!G45*0.21</f>
        <v/>
      </c>
      <c r="H41" s="19">
        <f>biao1!H$6*biao1!H45*0.21</f>
        <v/>
      </c>
      <c r="I41" s="19">
        <f>biao1!I$6*biao1!I45*0.21</f>
        <v/>
      </c>
      <c r="J41" s="19">
        <f>biao1!J$6*biao1!J45*0.21</f>
        <v/>
      </c>
      <c r="K41" s="19">
        <f>biao1!K$6*biao1!K45*0.21</f>
        <v/>
      </c>
      <c r="L41" s="19">
        <f>biao1!L$6*biao1!L45*0.21</f>
        <v/>
      </c>
      <c r="M41" s="19">
        <f>biao1!M$6*biao1!M45*0.21</f>
        <v/>
      </c>
      <c r="N41" s="12">
        <f>SUM(B41:M41)</f>
        <v/>
      </c>
      <c r="O41" s="11" t="n"/>
      <c r="P41" s="19">
        <f>biao1!P$6*biao1!P45*0.21</f>
        <v/>
      </c>
      <c r="Q41" s="19">
        <f>biao1!Q$6*biao1!Q45*0.21</f>
        <v/>
      </c>
      <c r="R41" s="19">
        <f>biao1!R$6*biao1!R45*0.21</f>
        <v/>
      </c>
      <c r="S41" s="19">
        <f>biao1!S$6*biao1!S45*0.21</f>
        <v/>
      </c>
      <c r="T41" s="19">
        <f>biao1!T$6*biao1!T45*0.21</f>
        <v/>
      </c>
      <c r="U41" s="19">
        <f>biao1!U$6*biao1!U45*0.21</f>
        <v/>
      </c>
      <c r="V41" s="19">
        <f>biao1!V$6*biao1!V45*0.21</f>
        <v/>
      </c>
      <c r="W41" s="19">
        <f>biao1!W$6*biao1!W45*0.21</f>
        <v/>
      </c>
      <c r="X41" s="19">
        <f>biao1!X$6*biao1!X45*0.21</f>
        <v/>
      </c>
      <c r="Y41" s="19">
        <f>biao1!Y$6*biao1!Y45*0.21</f>
        <v/>
      </c>
      <c r="Z41" s="19">
        <f>biao1!Z$6*biao1!Z45*0.21</f>
        <v/>
      </c>
      <c r="AA41" s="19">
        <f>biao1!AA$6*biao1!AA45*0.21</f>
        <v/>
      </c>
      <c r="AB41" s="12">
        <f>SUM(P41:AA41)</f>
        <v/>
      </c>
      <c r="AC41" s="11" t="n"/>
      <c r="AD41" s="19">
        <f>biao1!AD$6*biao1!AD45*0.21</f>
        <v/>
      </c>
      <c r="AE41" s="19">
        <f>biao1!AE$6*biao1!AE45*0.21</f>
        <v/>
      </c>
      <c r="AF41" s="19">
        <f>biao1!AF$6*biao1!AF45*0.21</f>
        <v/>
      </c>
      <c r="AG41" s="19">
        <f>biao1!AG$6*biao1!AG45*0.21</f>
        <v/>
      </c>
      <c r="AH41" s="19">
        <f>biao1!AH$6*biao1!AH45*0.21</f>
        <v/>
      </c>
      <c r="AI41" s="19">
        <f>biao1!AI$6*biao1!AI45*0.21</f>
        <v/>
      </c>
      <c r="AJ41" s="19">
        <f>biao1!AJ$6*biao1!AJ45*0.21</f>
        <v/>
      </c>
      <c r="AK41" s="19">
        <f>biao1!AK$6*biao1!AK45*0.21</f>
        <v/>
      </c>
      <c r="AL41" s="19">
        <f>biao1!AL$6*biao1!AL45*0.21</f>
        <v/>
      </c>
      <c r="AM41" s="19">
        <f>biao1!AM$6*biao1!AM45*0.21</f>
        <v/>
      </c>
      <c r="AN41" s="19">
        <f>biao1!AN$6*biao1!AN45*0.21</f>
        <v/>
      </c>
      <c r="AO41" s="19">
        <f>biao1!AO$6*biao1!AO45*0.21</f>
        <v/>
      </c>
      <c r="AP41" s="12">
        <f>SUM(AD41:AO41)</f>
        <v/>
      </c>
      <c r="AQ41" s="11" t="n"/>
      <c r="AR41" s="19">
        <f>biao1!AR$6*biao1!AR45*0.21</f>
        <v/>
      </c>
      <c r="AS41" s="19">
        <f>biao1!AS$6*biao1!AS45*0.21</f>
        <v/>
      </c>
      <c r="AT41" s="19">
        <f>biao1!AT$6*biao1!AT45*0.21</f>
        <v/>
      </c>
      <c r="AU41" s="19">
        <f>biao1!AU$6*biao1!AU45*0.21</f>
        <v/>
      </c>
      <c r="AV41" s="19">
        <f>biao1!AV$6*biao1!AV45*0.21</f>
        <v/>
      </c>
      <c r="AW41" s="19">
        <f>biao1!AW$6*biao1!AW45*0.21</f>
        <v/>
      </c>
      <c r="AX41" s="19">
        <f>biao1!AX$6*biao1!AX45*0.21</f>
        <v/>
      </c>
      <c r="AY41" s="19">
        <f>biao1!AY$6*biao1!AY45*0.21</f>
        <v/>
      </c>
      <c r="AZ41" s="19">
        <f>biao1!AZ$6*biao1!AZ45*0.21</f>
        <v/>
      </c>
      <c r="BA41" s="19">
        <f>biao1!BA$6*biao1!BA45*0.21</f>
        <v/>
      </c>
      <c r="BB41" s="19">
        <f>biao1!BB$6*biao1!BB45*0.21</f>
        <v/>
      </c>
      <c r="BC41" s="19">
        <f>biao1!BC$6*biao1!BC45*0.21</f>
        <v/>
      </c>
      <c r="BD41" s="12">
        <f>SUM(AR41:BC41)</f>
        <v/>
      </c>
      <c r="BF41" s="30">
        <f>((50*(N41^2)^1.75+50*(AB41^2)^1.75+50*(AP41^2)^1.75+50*(BD41^2)^1.75)/200)^(1/3.5)</f>
        <v/>
      </c>
      <c r="BG41" s="30" t="n">
        <v>71.91365298565937</v>
      </c>
      <c r="BH41" s="30">
        <f>BF41/BG41</f>
        <v/>
      </c>
    </row>
    <row customFormat="1" r="42" s="30" spans="1:60">
      <c r="A42" s="30" t="s">
        <v>84</v>
      </c>
      <c r="B42" s="19">
        <f>biao1!B$6*biao1!B46*0.21</f>
        <v/>
      </c>
      <c r="C42" s="19">
        <f>biao1!C$6*biao1!C46*0.21</f>
        <v/>
      </c>
      <c r="D42" s="19">
        <f>biao1!D$6*biao1!D46*0.21</f>
        <v/>
      </c>
      <c r="E42" s="19">
        <f>biao1!E$6*biao1!E46*0.21</f>
        <v/>
      </c>
      <c r="F42" s="19">
        <f>biao1!F$6*biao1!F46*0.21</f>
        <v/>
      </c>
      <c r="G42" s="19">
        <f>biao1!G$6*biao1!G46*0.21</f>
        <v/>
      </c>
      <c r="H42" s="19">
        <f>biao1!H$6*biao1!H46*0.21</f>
        <v/>
      </c>
      <c r="I42" s="19">
        <f>biao1!I$6*biao1!I46*0.21</f>
        <v/>
      </c>
      <c r="J42" s="19">
        <f>biao1!J$6*biao1!J46*0.21</f>
        <v/>
      </c>
      <c r="K42" s="19">
        <f>biao1!K$6*biao1!K46*0.21</f>
        <v/>
      </c>
      <c r="L42" s="19">
        <f>biao1!L$6*biao1!L46*0.21</f>
        <v/>
      </c>
      <c r="M42" s="19">
        <f>biao1!M$6*biao1!M46*0.21</f>
        <v/>
      </c>
      <c r="N42" s="12">
        <f>SUM(B42:M42)</f>
        <v/>
      </c>
      <c r="O42" s="11" t="n"/>
      <c r="P42" s="19">
        <f>biao1!P$6*biao1!P46*0.21</f>
        <v/>
      </c>
      <c r="Q42" s="19">
        <f>biao1!Q$6*biao1!Q46*0.21</f>
        <v/>
      </c>
      <c r="R42" s="19">
        <f>biao1!R$6*biao1!R46*0.21</f>
        <v/>
      </c>
      <c r="S42" s="19">
        <f>biao1!S$6*biao1!S46*0.21</f>
        <v/>
      </c>
      <c r="T42" s="19">
        <f>biao1!T$6*biao1!T46*0.21</f>
        <v/>
      </c>
      <c r="U42" s="19">
        <f>biao1!U$6*biao1!U46*0.21</f>
        <v/>
      </c>
      <c r="V42" s="19">
        <f>biao1!V$6*biao1!V46*0.21</f>
        <v/>
      </c>
      <c r="W42" s="19">
        <f>biao1!W$6*biao1!W46*0.21</f>
        <v/>
      </c>
      <c r="X42" s="19">
        <f>biao1!X$6*biao1!X46*0.21</f>
        <v/>
      </c>
      <c r="Y42" s="19">
        <f>biao1!Y$6*biao1!Y46*0.21</f>
        <v/>
      </c>
      <c r="Z42" s="19">
        <f>biao1!Z$6*biao1!Z46*0.21</f>
        <v/>
      </c>
      <c r="AA42" s="19">
        <f>biao1!AA$6*biao1!AA46*0.21</f>
        <v/>
      </c>
      <c r="AB42" s="12">
        <f>SUM(P42:AA42)</f>
        <v/>
      </c>
      <c r="AC42" s="11" t="n"/>
      <c r="AD42" s="19">
        <f>biao1!AD$6*biao1!AD46*0.21</f>
        <v/>
      </c>
      <c r="AE42" s="19">
        <f>biao1!AE$6*biao1!AE46*0.21</f>
        <v/>
      </c>
      <c r="AF42" s="19">
        <f>biao1!AF$6*biao1!AF46*0.21</f>
        <v/>
      </c>
      <c r="AG42" s="19">
        <f>biao1!AG$6*biao1!AG46*0.21</f>
        <v/>
      </c>
      <c r="AH42" s="19">
        <f>biao1!AH$6*biao1!AH46*0.21</f>
        <v/>
      </c>
      <c r="AI42" s="19">
        <f>biao1!AI$6*biao1!AI46*0.21</f>
        <v/>
      </c>
      <c r="AJ42" s="19">
        <f>biao1!AJ$6*biao1!AJ46*0.21</f>
        <v/>
      </c>
      <c r="AK42" s="19">
        <f>biao1!AK$6*biao1!AK46*0.21</f>
        <v/>
      </c>
      <c r="AL42" s="19">
        <f>biao1!AL$6*biao1!AL46*0.21</f>
        <v/>
      </c>
      <c r="AM42" s="19">
        <f>biao1!AM$6*biao1!AM46*0.21</f>
        <v/>
      </c>
      <c r="AN42" s="19">
        <f>biao1!AN$6*biao1!AN46*0.21</f>
        <v/>
      </c>
      <c r="AO42" s="19">
        <f>biao1!AO$6*biao1!AO46*0.21</f>
        <v/>
      </c>
      <c r="AP42" s="12">
        <f>SUM(AD42:AO42)</f>
        <v/>
      </c>
      <c r="AQ42" s="11" t="n"/>
      <c r="AR42" s="19">
        <f>biao1!AR$6*biao1!AR46*0.21</f>
        <v/>
      </c>
      <c r="AS42" s="19">
        <f>biao1!AS$6*biao1!AS46*0.21</f>
        <v/>
      </c>
      <c r="AT42" s="19">
        <f>biao1!AT$6*biao1!AT46*0.21</f>
        <v/>
      </c>
      <c r="AU42" s="19">
        <f>biao1!AU$6*biao1!AU46*0.21</f>
        <v/>
      </c>
      <c r="AV42" s="19">
        <f>biao1!AV$6*biao1!AV46*0.21</f>
        <v/>
      </c>
      <c r="AW42" s="19">
        <f>biao1!AW$6*biao1!AW46*0.21</f>
        <v/>
      </c>
      <c r="AX42" s="19">
        <f>biao1!AX$6*biao1!AX46*0.21</f>
        <v/>
      </c>
      <c r="AY42" s="19">
        <f>biao1!AY$6*biao1!AY46*0.21</f>
        <v/>
      </c>
      <c r="AZ42" s="19">
        <f>biao1!AZ$6*biao1!AZ46*0.21</f>
        <v/>
      </c>
      <c r="BA42" s="19">
        <f>biao1!BA$6*biao1!BA46*0.21</f>
        <v/>
      </c>
      <c r="BB42" s="19">
        <f>biao1!BB$6*biao1!BB46*0.21</f>
        <v/>
      </c>
      <c r="BC42" s="19">
        <f>biao1!BC$6*biao1!BC46*0.21</f>
        <v/>
      </c>
      <c r="BD42" s="12">
        <f>SUM(AR42:BC42)</f>
        <v/>
      </c>
      <c r="BF42" s="30">
        <f>((50*(N42^2)^1.75+50*(AB42^2)^1.75+50*(AP42^2)^1.75+50*(BD42^2)^1.75)/200)^(1/3.5)</f>
        <v/>
      </c>
      <c r="BG42" s="30" t="n">
        <v>79.12129807799396</v>
      </c>
      <c r="BH42" s="30">
        <f>BF42/BG42</f>
        <v/>
      </c>
    </row>
    <row customFormat="1" r="43" s="30" spans="1:60">
      <c r="A43" s="30" t="s">
        <v>85</v>
      </c>
      <c r="B43" s="19">
        <f>biao1!B$6*biao1!B47*0.21</f>
        <v/>
      </c>
      <c r="C43" s="19">
        <f>biao1!C$6*biao1!C47*0.21</f>
        <v/>
      </c>
      <c r="D43" s="19">
        <f>biao1!D$6*biao1!D47*0.21</f>
        <v/>
      </c>
      <c r="E43" s="19">
        <f>biao1!E$6*biao1!E47*0.21</f>
        <v/>
      </c>
      <c r="F43" s="19">
        <f>biao1!F$6*biao1!F47*0.21</f>
        <v/>
      </c>
      <c r="G43" s="19">
        <f>biao1!G$6*biao1!G47*0.21</f>
        <v/>
      </c>
      <c r="H43" s="19">
        <f>biao1!H$6*biao1!H47*0.21</f>
        <v/>
      </c>
      <c r="I43" s="19">
        <f>biao1!I$6*biao1!I47*0.21</f>
        <v/>
      </c>
      <c r="J43" s="19">
        <f>biao1!J$6*biao1!J47*0.21</f>
        <v/>
      </c>
      <c r="K43" s="19">
        <f>biao1!K$6*biao1!K47*0.21</f>
        <v/>
      </c>
      <c r="L43" s="19">
        <f>biao1!L$6*biao1!L47*0.21</f>
        <v/>
      </c>
      <c r="M43" s="19">
        <f>biao1!M$6*biao1!M47*0.21</f>
        <v/>
      </c>
      <c r="N43" s="12">
        <f>SUM(B43:M43)</f>
        <v/>
      </c>
      <c r="O43" s="11" t="n"/>
      <c r="P43" s="19">
        <f>biao1!P$6*biao1!P47*0.21</f>
        <v/>
      </c>
      <c r="Q43" s="19">
        <f>biao1!Q$6*biao1!Q47*0.21</f>
        <v/>
      </c>
      <c r="R43" s="19">
        <f>biao1!R$6*biao1!R47*0.21</f>
        <v/>
      </c>
      <c r="S43" s="19">
        <f>biao1!S$6*biao1!S47*0.21</f>
        <v/>
      </c>
      <c r="T43" s="19">
        <f>biao1!T$6*biao1!T47*0.21</f>
        <v/>
      </c>
      <c r="U43" s="19">
        <f>biao1!U$6*biao1!U47*0.21</f>
        <v/>
      </c>
      <c r="V43" s="19">
        <f>biao1!V$6*biao1!V47*0.21</f>
        <v/>
      </c>
      <c r="W43" s="19">
        <f>biao1!W$6*biao1!W47*0.21</f>
        <v/>
      </c>
      <c r="X43" s="19">
        <f>biao1!X$6*biao1!X47*0.21</f>
        <v/>
      </c>
      <c r="Y43" s="19">
        <f>biao1!Y$6*biao1!Y47*0.21</f>
        <v/>
      </c>
      <c r="Z43" s="19">
        <f>biao1!Z$6*biao1!Z47*0.21</f>
        <v/>
      </c>
      <c r="AA43" s="19">
        <f>biao1!AA$6*biao1!AA47*0.21</f>
        <v/>
      </c>
      <c r="AB43" s="12">
        <f>SUM(P43:AA43)</f>
        <v/>
      </c>
      <c r="AC43" s="11" t="n"/>
      <c r="AD43" s="19">
        <f>biao1!AD$6*biao1!AD47*0.21</f>
        <v/>
      </c>
      <c r="AE43" s="19">
        <f>biao1!AE$6*biao1!AE47*0.21</f>
        <v/>
      </c>
      <c r="AF43" s="19">
        <f>biao1!AF$6*biao1!AF47*0.21</f>
        <v/>
      </c>
      <c r="AG43" s="19">
        <f>biao1!AG$6*biao1!AG47*0.21</f>
        <v/>
      </c>
      <c r="AH43" s="19">
        <f>biao1!AH$6*biao1!AH47*0.21</f>
        <v/>
      </c>
      <c r="AI43" s="19">
        <f>biao1!AI$6*biao1!AI47*0.21</f>
        <v/>
      </c>
      <c r="AJ43" s="19">
        <f>biao1!AJ$6*biao1!AJ47*0.21</f>
        <v/>
      </c>
      <c r="AK43" s="19">
        <f>biao1!AK$6*biao1!AK47*0.21</f>
        <v/>
      </c>
      <c r="AL43" s="19">
        <f>biao1!AL$6*biao1!AL47*0.21</f>
        <v/>
      </c>
      <c r="AM43" s="19">
        <f>biao1!AM$6*biao1!AM47*0.21</f>
        <v/>
      </c>
      <c r="AN43" s="19">
        <f>biao1!AN$6*biao1!AN47*0.21</f>
        <v/>
      </c>
      <c r="AO43" s="19">
        <f>biao1!AO$6*biao1!AO47*0.21</f>
        <v/>
      </c>
      <c r="AP43" s="12">
        <f>SUM(AD43:AO43)</f>
        <v/>
      </c>
      <c r="AQ43" s="11" t="n"/>
      <c r="AR43" s="19">
        <f>biao1!AR$6*biao1!AR47*0.21</f>
        <v/>
      </c>
      <c r="AS43" s="19">
        <f>biao1!AS$6*biao1!AS47*0.21</f>
        <v/>
      </c>
      <c r="AT43" s="19">
        <f>biao1!AT$6*biao1!AT47*0.21</f>
        <v/>
      </c>
      <c r="AU43" s="19">
        <f>biao1!AU$6*biao1!AU47*0.21</f>
        <v/>
      </c>
      <c r="AV43" s="19">
        <f>biao1!AV$6*biao1!AV47*0.21</f>
        <v/>
      </c>
      <c r="AW43" s="19">
        <f>biao1!AW$6*biao1!AW47*0.21</f>
        <v/>
      </c>
      <c r="AX43" s="19">
        <f>biao1!AX$6*biao1!AX47*0.21</f>
        <v/>
      </c>
      <c r="AY43" s="19">
        <f>biao1!AY$6*biao1!AY47*0.21</f>
        <v/>
      </c>
      <c r="AZ43" s="19">
        <f>biao1!AZ$6*biao1!AZ47*0.21</f>
        <v/>
      </c>
      <c r="BA43" s="19">
        <f>biao1!BA$6*biao1!BA47*0.21</f>
        <v/>
      </c>
      <c r="BB43" s="19">
        <f>biao1!BB$6*biao1!BB47*0.21</f>
        <v/>
      </c>
      <c r="BC43" s="19">
        <f>biao1!BC$6*biao1!BC47*0.21</f>
        <v/>
      </c>
      <c r="BD43" s="12">
        <f>SUM(AR43:BC43)</f>
        <v/>
      </c>
      <c r="BF43" s="30">
        <f>((50*(N43^2)^1.75+50*(AB43^2)^1.75+50*(AP43^2)^1.75+50*(BD43^2)^1.75)/200)^(1/3.5)</f>
        <v/>
      </c>
      <c r="BG43" s="30" t="n">
        <v>80.21175631046518</v>
      </c>
      <c r="BH43" s="30">
        <f>BF43/BG43</f>
        <v/>
      </c>
    </row>
    <row customFormat="1" r="44" s="30" spans="1:60">
      <c r="A44" s="30" t="s">
        <v>86</v>
      </c>
      <c r="B44" s="19">
        <f>biao1!B$6*biao1!B48*0.21</f>
        <v/>
      </c>
      <c r="C44" s="19">
        <f>biao1!C$6*biao1!C48*0.21</f>
        <v/>
      </c>
      <c r="D44" s="19">
        <f>biao1!D$6*biao1!D48*0.21</f>
        <v/>
      </c>
      <c r="E44" s="19">
        <f>biao1!E$6*biao1!E48*0.21</f>
        <v/>
      </c>
      <c r="F44" s="19">
        <f>biao1!F$6*biao1!F48*0.21</f>
        <v/>
      </c>
      <c r="G44" s="19">
        <f>biao1!G$6*biao1!G48*0.21</f>
        <v/>
      </c>
      <c r="H44" s="19">
        <f>biao1!H$6*biao1!H48*0.21</f>
        <v/>
      </c>
      <c r="I44" s="19">
        <f>biao1!I$6*biao1!I48*0.21</f>
        <v/>
      </c>
      <c r="J44" s="19">
        <f>biao1!J$6*biao1!J48*0.21</f>
        <v/>
      </c>
      <c r="K44" s="19">
        <f>biao1!K$6*biao1!K48*0.21</f>
        <v/>
      </c>
      <c r="L44" s="19">
        <f>biao1!L$6*biao1!L48*0.21</f>
        <v/>
      </c>
      <c r="M44" s="19">
        <f>biao1!M$6*biao1!M48*0.21</f>
        <v/>
      </c>
      <c r="N44" s="12">
        <f>SUM(B44:M44)</f>
        <v/>
      </c>
      <c r="O44" s="11" t="n"/>
      <c r="P44" s="19">
        <f>biao1!P$6*biao1!P48*0.21</f>
        <v/>
      </c>
      <c r="Q44" s="19">
        <f>biao1!Q$6*biao1!Q48*0.21</f>
        <v/>
      </c>
      <c r="R44" s="19">
        <f>biao1!R$6*biao1!R48*0.21</f>
        <v/>
      </c>
      <c r="S44" s="19">
        <f>biao1!S$6*biao1!S48*0.21</f>
        <v/>
      </c>
      <c r="T44" s="19">
        <f>biao1!T$6*biao1!T48*0.21</f>
        <v/>
      </c>
      <c r="U44" s="19">
        <f>biao1!U$6*biao1!U48*0.21</f>
        <v/>
      </c>
      <c r="V44" s="19">
        <f>biao1!V$6*biao1!V48*0.21</f>
        <v/>
      </c>
      <c r="W44" s="19">
        <f>biao1!W$6*biao1!W48*0.21</f>
        <v/>
      </c>
      <c r="X44" s="19">
        <f>biao1!X$6*biao1!X48*0.21</f>
        <v/>
      </c>
      <c r="Y44" s="19">
        <f>biao1!Y$6*biao1!Y48*0.21</f>
        <v/>
      </c>
      <c r="Z44" s="19">
        <f>biao1!Z$6*biao1!Z48*0.21</f>
        <v/>
      </c>
      <c r="AA44" s="19">
        <f>biao1!AA$6*biao1!AA48*0.21</f>
        <v/>
      </c>
      <c r="AB44" s="12">
        <f>SUM(P44:AA44)</f>
        <v/>
      </c>
      <c r="AC44" s="11" t="n"/>
      <c r="AD44" s="19">
        <f>biao1!AD$6*biao1!AD48*0.21</f>
        <v/>
      </c>
      <c r="AE44" s="19">
        <f>biao1!AE$6*biao1!AE48*0.21</f>
        <v/>
      </c>
      <c r="AF44" s="19">
        <f>biao1!AF$6*biao1!AF48*0.21</f>
        <v/>
      </c>
      <c r="AG44" s="19">
        <f>biao1!AG$6*biao1!AG48*0.21</f>
        <v/>
      </c>
      <c r="AH44" s="19">
        <f>biao1!AH$6*biao1!AH48*0.21</f>
        <v/>
      </c>
      <c r="AI44" s="19">
        <f>biao1!AI$6*biao1!AI48*0.21</f>
        <v/>
      </c>
      <c r="AJ44" s="19">
        <f>biao1!AJ$6*biao1!AJ48*0.21</f>
        <v/>
      </c>
      <c r="AK44" s="19">
        <f>biao1!AK$6*biao1!AK48*0.21</f>
        <v/>
      </c>
      <c r="AL44" s="19">
        <f>biao1!AL$6*biao1!AL48*0.21</f>
        <v/>
      </c>
      <c r="AM44" s="19">
        <f>biao1!AM$6*biao1!AM48*0.21</f>
        <v/>
      </c>
      <c r="AN44" s="19">
        <f>biao1!AN$6*biao1!AN48*0.21</f>
        <v/>
      </c>
      <c r="AO44" s="19">
        <f>biao1!AO$6*biao1!AO48*0.21</f>
        <v/>
      </c>
      <c r="AP44" s="12">
        <f>SUM(AD44:AO44)</f>
        <v/>
      </c>
      <c r="AQ44" s="11" t="n"/>
      <c r="AR44" s="19">
        <f>biao1!AR$6*biao1!AR48*0.21</f>
        <v/>
      </c>
      <c r="AS44" s="19">
        <f>biao1!AS$6*biao1!AS48*0.21</f>
        <v/>
      </c>
      <c r="AT44" s="19">
        <f>biao1!AT$6*biao1!AT48*0.21</f>
        <v/>
      </c>
      <c r="AU44" s="19">
        <f>biao1!AU$6*biao1!AU48*0.21</f>
        <v/>
      </c>
      <c r="AV44" s="19">
        <f>biao1!AV$6*biao1!AV48*0.21</f>
        <v/>
      </c>
      <c r="AW44" s="19">
        <f>biao1!AW$6*biao1!AW48*0.21</f>
        <v/>
      </c>
      <c r="AX44" s="19">
        <f>biao1!AX$6*biao1!AX48*0.21</f>
        <v/>
      </c>
      <c r="AY44" s="19">
        <f>biao1!AY$6*biao1!AY48*0.21</f>
        <v/>
      </c>
      <c r="AZ44" s="19">
        <f>biao1!AZ$6*biao1!AZ48*0.21</f>
        <v/>
      </c>
      <c r="BA44" s="19">
        <f>biao1!BA$6*biao1!BA48*0.21</f>
        <v/>
      </c>
      <c r="BB44" s="19">
        <f>biao1!BB$6*biao1!BB48*0.21</f>
        <v/>
      </c>
      <c r="BC44" s="19">
        <f>biao1!BC$6*biao1!BC48*0.21</f>
        <v/>
      </c>
      <c r="BD44" s="12">
        <f>SUM(AR44:BC44)</f>
        <v/>
      </c>
      <c r="BF44" s="30">
        <f>((50*(N44^2)^1.75+50*(AB44^2)^1.75+50*(AP44^2)^1.75+50*(BD44^2)^1.75)/200)^(1/3.5)</f>
        <v/>
      </c>
      <c r="BG44" s="30" t="n">
        <v>53.10932763627302</v>
      </c>
      <c r="BH44" s="30">
        <f>BF44/BG44</f>
        <v/>
      </c>
    </row>
    <row customFormat="1" r="45" s="30" spans="1:60">
      <c r="A45" s="30" t="s">
        <v>87</v>
      </c>
      <c r="B45" s="19">
        <f>biao1!B$6*biao1!B49*0.21</f>
        <v/>
      </c>
      <c r="C45" s="19">
        <f>biao1!C$6*biao1!C49*0.21</f>
        <v/>
      </c>
      <c r="D45" s="19">
        <f>biao1!D$6*biao1!D49*0.21</f>
        <v/>
      </c>
      <c r="E45" s="19">
        <f>biao1!E$6*biao1!E49*0.21</f>
        <v/>
      </c>
      <c r="F45" s="19">
        <f>biao1!F$6*biao1!F49*0.21</f>
        <v/>
      </c>
      <c r="G45" s="19">
        <f>biao1!G$6*biao1!G49*0.21</f>
        <v/>
      </c>
      <c r="H45" s="19">
        <f>biao1!H$6*biao1!H49*0.21</f>
        <v/>
      </c>
      <c r="I45" s="19">
        <f>biao1!I$6*biao1!I49*0.21</f>
        <v/>
      </c>
      <c r="J45" s="19">
        <f>biao1!J$6*biao1!J49*0.21</f>
        <v/>
      </c>
      <c r="K45" s="19">
        <f>biao1!K$6*biao1!K49*0.21</f>
        <v/>
      </c>
      <c r="L45" s="19">
        <f>biao1!L$6*biao1!L49*0.21</f>
        <v/>
      </c>
      <c r="M45" s="19">
        <f>biao1!M$6*biao1!M49*0.21</f>
        <v/>
      </c>
      <c r="N45" s="12">
        <f>SUM(B45:M45)</f>
        <v/>
      </c>
      <c r="O45" s="11" t="n"/>
      <c r="P45" s="19">
        <f>biao1!P$6*biao1!P49*0.21</f>
        <v/>
      </c>
      <c r="Q45" s="19">
        <f>biao1!Q$6*biao1!Q49*0.21</f>
        <v/>
      </c>
      <c r="R45" s="19">
        <f>biao1!R$6*biao1!R49*0.21</f>
        <v/>
      </c>
      <c r="S45" s="19">
        <f>biao1!S$6*biao1!S49*0.21</f>
        <v/>
      </c>
      <c r="T45" s="19">
        <f>biao1!T$6*biao1!T49*0.21</f>
        <v/>
      </c>
      <c r="U45" s="19">
        <f>biao1!U$6*biao1!U49*0.21</f>
        <v/>
      </c>
      <c r="V45" s="19">
        <f>biao1!V$6*biao1!V49*0.21</f>
        <v/>
      </c>
      <c r="W45" s="19">
        <f>biao1!W$6*biao1!W49*0.21</f>
        <v/>
      </c>
      <c r="X45" s="19">
        <f>biao1!X$6*biao1!X49*0.21</f>
        <v/>
      </c>
      <c r="Y45" s="19">
        <f>biao1!Y$6*biao1!Y49*0.21</f>
        <v/>
      </c>
      <c r="Z45" s="19">
        <f>biao1!Z$6*biao1!Z49*0.21</f>
        <v/>
      </c>
      <c r="AA45" s="19">
        <f>biao1!AA$6*biao1!AA49*0.21</f>
        <v/>
      </c>
      <c r="AB45" s="12">
        <f>SUM(P45:AA45)</f>
        <v/>
      </c>
      <c r="AC45" s="11" t="n"/>
      <c r="AD45" s="19">
        <f>biao1!AD$6*biao1!AD49*0.21</f>
        <v/>
      </c>
      <c r="AE45" s="19">
        <f>biao1!AE$6*biao1!AE49*0.21</f>
        <v/>
      </c>
      <c r="AF45" s="19">
        <f>biao1!AF$6*biao1!AF49*0.21</f>
        <v/>
      </c>
      <c r="AG45" s="19">
        <f>biao1!AG$6*biao1!AG49*0.21</f>
        <v/>
      </c>
      <c r="AH45" s="19">
        <f>biao1!AH$6*biao1!AH49*0.21</f>
        <v/>
      </c>
      <c r="AI45" s="19">
        <f>biao1!AI$6*biao1!AI49*0.21</f>
        <v/>
      </c>
      <c r="AJ45" s="19">
        <f>biao1!AJ$6*biao1!AJ49*0.21</f>
        <v/>
      </c>
      <c r="AK45" s="19">
        <f>biao1!AK$6*biao1!AK49*0.21</f>
        <v/>
      </c>
      <c r="AL45" s="19">
        <f>biao1!AL$6*biao1!AL49*0.21</f>
        <v/>
      </c>
      <c r="AM45" s="19">
        <f>biao1!AM$6*biao1!AM49*0.21</f>
        <v/>
      </c>
      <c r="AN45" s="19">
        <f>biao1!AN$6*biao1!AN49*0.21</f>
        <v/>
      </c>
      <c r="AO45" s="19">
        <f>biao1!AO$6*biao1!AO49*0.21</f>
        <v/>
      </c>
      <c r="AP45" s="12">
        <f>SUM(AD45:AO45)</f>
        <v/>
      </c>
      <c r="AQ45" s="11" t="n"/>
      <c r="AR45" s="19">
        <f>biao1!AR$6*biao1!AR49*0.21</f>
        <v/>
      </c>
      <c r="AS45" s="19">
        <f>biao1!AS$6*biao1!AS49*0.21</f>
        <v/>
      </c>
      <c r="AT45" s="19">
        <f>biao1!AT$6*biao1!AT49*0.21</f>
        <v/>
      </c>
      <c r="AU45" s="19">
        <f>biao1!AU$6*biao1!AU49*0.21</f>
        <v/>
      </c>
      <c r="AV45" s="19">
        <f>biao1!AV$6*biao1!AV49*0.21</f>
        <v/>
      </c>
      <c r="AW45" s="19">
        <f>biao1!AW$6*biao1!AW49*0.21</f>
        <v/>
      </c>
      <c r="AX45" s="19">
        <f>biao1!AX$6*biao1!AX49*0.21</f>
        <v/>
      </c>
      <c r="AY45" s="19">
        <f>biao1!AY$6*biao1!AY49*0.21</f>
        <v/>
      </c>
      <c r="AZ45" s="19">
        <f>biao1!AZ$6*biao1!AZ49*0.21</f>
        <v/>
      </c>
      <c r="BA45" s="19">
        <f>biao1!BA$6*biao1!BA49*0.21</f>
        <v/>
      </c>
      <c r="BB45" s="19">
        <f>biao1!BB$6*biao1!BB49*0.21</f>
        <v/>
      </c>
      <c r="BC45" s="19">
        <f>biao1!BC$6*biao1!BC49*0.21</f>
        <v/>
      </c>
      <c r="BD45" s="12">
        <f>SUM(AR45:BC45)</f>
        <v/>
      </c>
      <c r="BF45" s="30">
        <f>((50*(N45^2)^1.75+50*(AB45^2)^1.75+50*(AP45^2)^1.75+50*(BD45^2)^1.75)/200)^(1/3.5)</f>
        <v/>
      </c>
      <c r="BG45" s="30" t="n">
        <v>61.66224257994193</v>
      </c>
      <c r="BH45" s="30">
        <f>BF45/BG45</f>
        <v/>
      </c>
    </row>
    <row customFormat="1" r="46" s="30" spans="1:60">
      <c r="A46" s="30" t="s">
        <v>88</v>
      </c>
      <c r="B46" s="19">
        <f>biao1!B$6*biao1!B50*0.21</f>
        <v/>
      </c>
      <c r="C46" s="19">
        <f>biao1!C$6*biao1!C50*0.21</f>
        <v/>
      </c>
      <c r="D46" s="19">
        <f>biao1!D$6*biao1!D50*0.21</f>
        <v/>
      </c>
      <c r="E46" s="19">
        <f>biao1!E$6*biao1!E50*0.21</f>
        <v/>
      </c>
      <c r="F46" s="19">
        <f>biao1!F$6*biao1!F50*0.21</f>
        <v/>
      </c>
      <c r="G46" s="19">
        <f>biao1!G$6*biao1!G50*0.21</f>
        <v/>
      </c>
      <c r="H46" s="19">
        <f>biao1!H$6*biao1!H50*0.21</f>
        <v/>
      </c>
      <c r="I46" s="19">
        <f>biao1!I$6*biao1!I50*0.21</f>
        <v/>
      </c>
      <c r="J46" s="19">
        <f>biao1!J$6*biao1!J50*0.21</f>
        <v/>
      </c>
      <c r="K46" s="19">
        <f>biao1!K$6*biao1!K50*0.21</f>
        <v/>
      </c>
      <c r="L46" s="19">
        <f>biao1!L$6*biao1!L50*0.21</f>
        <v/>
      </c>
      <c r="M46" s="19">
        <f>biao1!M$6*biao1!M50*0.21</f>
        <v/>
      </c>
      <c r="N46" s="12">
        <f>SUM(B46:M46)</f>
        <v/>
      </c>
      <c r="O46" s="11" t="n"/>
      <c r="P46" s="19">
        <f>biao1!P$6*biao1!P50*0.21</f>
        <v/>
      </c>
      <c r="Q46" s="19">
        <f>biao1!Q$6*biao1!Q50*0.21</f>
        <v/>
      </c>
      <c r="R46" s="19">
        <f>biao1!R$6*biao1!R50*0.21</f>
        <v/>
      </c>
      <c r="S46" s="19">
        <f>biao1!S$6*biao1!S50*0.21</f>
        <v/>
      </c>
      <c r="T46" s="19">
        <f>biao1!T$6*biao1!T50*0.21</f>
        <v/>
      </c>
      <c r="U46" s="19">
        <f>biao1!U$6*biao1!U50*0.21</f>
        <v/>
      </c>
      <c r="V46" s="19">
        <f>biao1!V$6*biao1!V50*0.21</f>
        <v/>
      </c>
      <c r="W46" s="19">
        <f>biao1!W$6*biao1!W50*0.21</f>
        <v/>
      </c>
      <c r="X46" s="19">
        <f>biao1!X$6*biao1!X50*0.21</f>
        <v/>
      </c>
      <c r="Y46" s="19">
        <f>biao1!Y$6*biao1!Y50*0.21</f>
        <v/>
      </c>
      <c r="Z46" s="19">
        <f>biao1!Z$6*biao1!Z50*0.21</f>
        <v/>
      </c>
      <c r="AA46" s="19">
        <f>biao1!AA$6*biao1!AA50*0.21</f>
        <v/>
      </c>
      <c r="AB46" s="12">
        <f>SUM(P46:AA46)</f>
        <v/>
      </c>
      <c r="AC46" s="11" t="n"/>
      <c r="AD46" s="19">
        <f>biao1!AD$6*biao1!AD50*0.21</f>
        <v/>
      </c>
      <c r="AE46" s="19">
        <f>biao1!AE$6*biao1!AE50*0.21</f>
        <v/>
      </c>
      <c r="AF46" s="19">
        <f>biao1!AF$6*biao1!AF50*0.21</f>
        <v/>
      </c>
      <c r="AG46" s="19">
        <f>biao1!AG$6*biao1!AG50*0.21</f>
        <v/>
      </c>
      <c r="AH46" s="19">
        <f>biao1!AH$6*biao1!AH50*0.21</f>
        <v/>
      </c>
      <c r="AI46" s="19">
        <f>biao1!AI$6*biao1!AI50*0.21</f>
        <v/>
      </c>
      <c r="AJ46" s="19">
        <f>biao1!AJ$6*biao1!AJ50*0.21</f>
        <v/>
      </c>
      <c r="AK46" s="19">
        <f>biao1!AK$6*biao1!AK50*0.21</f>
        <v/>
      </c>
      <c r="AL46" s="19">
        <f>biao1!AL$6*biao1!AL50*0.21</f>
        <v/>
      </c>
      <c r="AM46" s="19">
        <f>biao1!AM$6*biao1!AM50*0.21</f>
        <v/>
      </c>
      <c r="AN46" s="19">
        <f>biao1!AN$6*biao1!AN50*0.21</f>
        <v/>
      </c>
      <c r="AO46" s="19">
        <f>biao1!AO$6*biao1!AO50*0.21</f>
        <v/>
      </c>
      <c r="AP46" s="12">
        <f>SUM(AD46:AO46)</f>
        <v/>
      </c>
      <c r="AQ46" s="11" t="n"/>
      <c r="AR46" s="19">
        <f>biao1!AR$6*biao1!AR50*0.21</f>
        <v/>
      </c>
      <c r="AS46" s="19">
        <f>biao1!AS$6*biao1!AS50*0.21</f>
        <v/>
      </c>
      <c r="AT46" s="19">
        <f>biao1!AT$6*biao1!AT50*0.21</f>
        <v/>
      </c>
      <c r="AU46" s="19">
        <f>biao1!AU$6*biao1!AU50*0.21</f>
        <v/>
      </c>
      <c r="AV46" s="19">
        <f>biao1!AV$6*biao1!AV50*0.21</f>
        <v/>
      </c>
      <c r="AW46" s="19">
        <f>biao1!AW$6*biao1!AW50*0.21</f>
        <v/>
      </c>
      <c r="AX46" s="19">
        <f>biao1!AX$6*biao1!AX50*0.21</f>
        <v/>
      </c>
      <c r="AY46" s="19">
        <f>biao1!AY$6*biao1!AY50*0.21</f>
        <v/>
      </c>
      <c r="AZ46" s="19">
        <f>biao1!AZ$6*biao1!AZ50*0.21</f>
        <v/>
      </c>
      <c r="BA46" s="19">
        <f>biao1!BA$6*biao1!BA50*0.21</f>
        <v/>
      </c>
      <c r="BB46" s="19">
        <f>biao1!BB$6*biao1!BB50*0.21</f>
        <v/>
      </c>
      <c r="BC46" s="19">
        <f>biao1!BC$6*biao1!BC50*0.21</f>
        <v/>
      </c>
      <c r="BD46" s="12">
        <f>SUM(AR46:BC46)</f>
        <v/>
      </c>
      <c r="BF46" s="30">
        <f>((50*(N46^2)^1.75+50*(AB46^2)^1.75+50*(AP46^2)^1.75+50*(BD46^2)^1.75)/200)^(1/3.5)</f>
        <v/>
      </c>
      <c r="BG46" s="30" t="n">
        <v>51.46918494622955</v>
      </c>
      <c r="BH46" s="30">
        <f>BF46/BG46</f>
        <v/>
      </c>
    </row>
    <row customFormat="1" r="47" s="30" spans="1:60">
      <c r="A47" s="30" t="s">
        <v>89</v>
      </c>
      <c r="B47" s="19">
        <f>biao1!B$6*biao1!B51*0.21</f>
        <v/>
      </c>
      <c r="C47" s="19">
        <f>biao1!C$6*biao1!C51*0.21</f>
        <v/>
      </c>
      <c r="D47" s="19">
        <f>biao1!D$6*biao1!D51*0.21</f>
        <v/>
      </c>
      <c r="E47" s="19">
        <f>biao1!E$6*biao1!E51*0.21</f>
        <v/>
      </c>
      <c r="F47" s="19">
        <f>biao1!F$6*biao1!F51*0.21</f>
        <v/>
      </c>
      <c r="G47" s="19">
        <f>biao1!G$6*biao1!G51*0.21</f>
        <v/>
      </c>
      <c r="H47" s="19">
        <f>biao1!H$6*biao1!H51*0.21</f>
        <v/>
      </c>
      <c r="I47" s="19">
        <f>biao1!I$6*biao1!I51*0.21</f>
        <v/>
      </c>
      <c r="J47" s="19">
        <f>biao1!J$6*biao1!J51*0.21</f>
        <v/>
      </c>
      <c r="K47" s="19">
        <f>biao1!K$6*biao1!K51*0.21</f>
        <v/>
      </c>
      <c r="L47" s="19">
        <f>biao1!L$6*biao1!L51*0.21</f>
        <v/>
      </c>
      <c r="M47" s="19">
        <f>biao1!M$6*biao1!M51*0.21</f>
        <v/>
      </c>
      <c r="N47" s="12">
        <f>SUM(B47:M47)</f>
        <v/>
      </c>
      <c r="O47" s="11" t="n"/>
      <c r="P47" s="19">
        <f>biao1!P$6*biao1!P51*0.21</f>
        <v/>
      </c>
      <c r="Q47" s="19">
        <f>biao1!Q$6*biao1!Q51*0.21</f>
        <v/>
      </c>
      <c r="R47" s="19">
        <f>biao1!R$6*biao1!R51*0.21</f>
        <v/>
      </c>
      <c r="S47" s="19">
        <f>biao1!S$6*biao1!S51*0.21</f>
        <v/>
      </c>
      <c r="T47" s="19">
        <f>biao1!T$6*biao1!T51*0.21</f>
        <v/>
      </c>
      <c r="U47" s="19">
        <f>biao1!U$6*biao1!U51*0.21</f>
        <v/>
      </c>
      <c r="V47" s="19">
        <f>biao1!V$6*biao1!V51*0.21</f>
        <v/>
      </c>
      <c r="W47" s="19">
        <f>biao1!W$6*biao1!W51*0.21</f>
        <v/>
      </c>
      <c r="X47" s="19">
        <f>biao1!X$6*biao1!X51*0.21</f>
        <v/>
      </c>
      <c r="Y47" s="19">
        <f>biao1!Y$6*biao1!Y51*0.21</f>
        <v/>
      </c>
      <c r="Z47" s="19">
        <f>biao1!Z$6*biao1!Z51*0.21</f>
        <v/>
      </c>
      <c r="AA47" s="19">
        <f>biao1!AA$6*biao1!AA51*0.21</f>
        <v/>
      </c>
      <c r="AB47" s="12">
        <f>SUM(P47:AA47)</f>
        <v/>
      </c>
      <c r="AC47" s="11" t="n"/>
      <c r="AD47" s="19">
        <f>biao1!AD$6*biao1!AD51*0.21</f>
        <v/>
      </c>
      <c r="AE47" s="19">
        <f>biao1!AE$6*biao1!AE51*0.21</f>
        <v/>
      </c>
      <c r="AF47" s="19">
        <f>biao1!AF$6*biao1!AF51*0.21</f>
        <v/>
      </c>
      <c r="AG47" s="19">
        <f>biao1!AG$6*biao1!AG51*0.21</f>
        <v/>
      </c>
      <c r="AH47" s="19">
        <f>biao1!AH$6*biao1!AH51*0.21</f>
        <v/>
      </c>
      <c r="AI47" s="19">
        <f>biao1!AI$6*biao1!AI51*0.21</f>
        <v/>
      </c>
      <c r="AJ47" s="19">
        <f>biao1!AJ$6*biao1!AJ51*0.21</f>
        <v/>
      </c>
      <c r="AK47" s="19">
        <f>biao1!AK$6*biao1!AK51*0.21</f>
        <v/>
      </c>
      <c r="AL47" s="19">
        <f>biao1!AL$6*biao1!AL51*0.21</f>
        <v/>
      </c>
      <c r="AM47" s="19">
        <f>biao1!AM$6*biao1!AM51*0.21</f>
        <v/>
      </c>
      <c r="AN47" s="19">
        <f>biao1!AN$6*biao1!AN51*0.21</f>
        <v/>
      </c>
      <c r="AO47" s="19">
        <f>biao1!AO$6*biao1!AO51*0.21</f>
        <v/>
      </c>
      <c r="AP47" s="12">
        <f>SUM(AD47:AO47)</f>
        <v/>
      </c>
      <c r="AQ47" s="11" t="n"/>
      <c r="AR47" s="19">
        <f>biao1!AR$6*biao1!AR51*0.21</f>
        <v/>
      </c>
      <c r="AS47" s="19">
        <f>biao1!AS$6*biao1!AS51*0.21</f>
        <v/>
      </c>
      <c r="AT47" s="19">
        <f>biao1!AT$6*biao1!AT51*0.21</f>
        <v/>
      </c>
      <c r="AU47" s="19">
        <f>biao1!AU$6*biao1!AU51*0.21</f>
        <v/>
      </c>
      <c r="AV47" s="19">
        <f>biao1!AV$6*biao1!AV51*0.21</f>
        <v/>
      </c>
      <c r="AW47" s="19">
        <f>biao1!AW$6*biao1!AW51*0.21</f>
        <v/>
      </c>
      <c r="AX47" s="19">
        <f>biao1!AX$6*biao1!AX51*0.21</f>
        <v/>
      </c>
      <c r="AY47" s="19">
        <f>biao1!AY$6*biao1!AY51*0.21</f>
        <v/>
      </c>
      <c r="AZ47" s="19">
        <f>biao1!AZ$6*biao1!AZ51*0.21</f>
        <v/>
      </c>
      <c r="BA47" s="19">
        <f>biao1!BA$6*biao1!BA51*0.21</f>
        <v/>
      </c>
      <c r="BB47" s="19">
        <f>biao1!BB$6*biao1!BB51*0.21</f>
        <v/>
      </c>
      <c r="BC47" s="19">
        <f>biao1!BC$6*biao1!BC51*0.21</f>
        <v/>
      </c>
      <c r="BD47" s="12">
        <f>SUM(AR47:BC47)</f>
        <v/>
      </c>
      <c r="BF47" s="30">
        <f>((50*(N47^2)^1.75+50*(AB47^2)^1.75+50*(AP47^2)^1.75+50*(BD47^2)^1.75)/200)^(1/3.5)</f>
        <v/>
      </c>
      <c r="BG47" s="30" t="n">
        <v>50.0225555201703</v>
      </c>
      <c r="BH47" s="30">
        <f>BF47/BG47</f>
        <v/>
      </c>
    </row>
    <row customFormat="1" r="48" s="30" spans="1:60">
      <c r="A48" s="30" t="s">
        <v>90</v>
      </c>
      <c r="B48" s="19">
        <f>biao1!B$6*biao1!B52*0.21</f>
        <v/>
      </c>
      <c r="C48" s="19">
        <f>biao1!C$6*biao1!C52*0.21</f>
        <v/>
      </c>
      <c r="D48" s="19">
        <f>biao1!D$6*biao1!D52*0.21</f>
        <v/>
      </c>
      <c r="E48" s="19">
        <f>biao1!E$6*biao1!E52*0.21</f>
        <v/>
      </c>
      <c r="F48" s="19">
        <f>biao1!F$6*biao1!F52*0.21</f>
        <v/>
      </c>
      <c r="G48" s="19">
        <f>biao1!G$6*biao1!G52*0.21</f>
        <v/>
      </c>
      <c r="H48" s="19">
        <f>biao1!H$6*biao1!H52*0.21</f>
        <v/>
      </c>
      <c r="I48" s="19">
        <f>biao1!I$6*biao1!I52*0.21</f>
        <v/>
      </c>
      <c r="J48" s="19">
        <f>biao1!J$6*biao1!J52*0.21</f>
        <v/>
      </c>
      <c r="K48" s="19">
        <f>biao1!K$6*biao1!K52*0.21</f>
        <v/>
      </c>
      <c r="L48" s="19">
        <f>biao1!L$6*biao1!L52*0.21</f>
        <v/>
      </c>
      <c r="M48" s="19">
        <f>biao1!M$6*biao1!M52*0.21</f>
        <v/>
      </c>
      <c r="N48" s="12">
        <f>SUM(B48:M48)</f>
        <v/>
      </c>
      <c r="O48" s="11" t="n"/>
      <c r="P48" s="19">
        <f>biao1!P$6*biao1!P52*0.21</f>
        <v/>
      </c>
      <c r="Q48" s="19">
        <f>biao1!Q$6*biao1!Q52*0.21</f>
        <v/>
      </c>
      <c r="R48" s="19">
        <f>biao1!R$6*biao1!R52*0.21</f>
        <v/>
      </c>
      <c r="S48" s="19">
        <f>biao1!S$6*biao1!S52*0.21</f>
        <v/>
      </c>
      <c r="T48" s="19">
        <f>biao1!T$6*biao1!T52*0.21</f>
        <v/>
      </c>
      <c r="U48" s="19">
        <f>biao1!U$6*biao1!U52*0.21</f>
        <v/>
      </c>
      <c r="V48" s="19">
        <f>biao1!V$6*biao1!V52*0.21</f>
        <v/>
      </c>
      <c r="W48" s="19">
        <f>biao1!W$6*biao1!W52*0.21</f>
        <v/>
      </c>
      <c r="X48" s="19">
        <f>biao1!X$6*biao1!X52*0.21</f>
        <v/>
      </c>
      <c r="Y48" s="19">
        <f>biao1!Y$6*biao1!Y52*0.21</f>
        <v/>
      </c>
      <c r="Z48" s="19">
        <f>biao1!Z$6*biao1!Z52*0.21</f>
        <v/>
      </c>
      <c r="AA48" s="19">
        <f>biao1!AA$6*biao1!AA52*0.21</f>
        <v/>
      </c>
      <c r="AB48" s="12">
        <f>SUM(P48:AA48)</f>
        <v/>
      </c>
      <c r="AC48" s="11" t="n"/>
      <c r="AD48" s="19">
        <f>biao1!AD$6*biao1!AD52*0.21</f>
        <v/>
      </c>
      <c r="AE48" s="19">
        <f>biao1!AE$6*biao1!AE52*0.21</f>
        <v/>
      </c>
      <c r="AF48" s="19">
        <f>biao1!AF$6*biao1!AF52*0.21</f>
        <v/>
      </c>
      <c r="AG48" s="19">
        <f>biao1!AG$6*biao1!AG52*0.21</f>
        <v/>
      </c>
      <c r="AH48" s="19">
        <f>biao1!AH$6*biao1!AH52*0.21</f>
        <v/>
      </c>
      <c r="AI48" s="19">
        <f>biao1!AI$6*biao1!AI52*0.21</f>
        <v/>
      </c>
      <c r="AJ48" s="19">
        <f>biao1!AJ$6*biao1!AJ52*0.21</f>
        <v/>
      </c>
      <c r="AK48" s="19">
        <f>biao1!AK$6*biao1!AK52*0.21</f>
        <v/>
      </c>
      <c r="AL48" s="19">
        <f>biao1!AL$6*biao1!AL52*0.21</f>
        <v/>
      </c>
      <c r="AM48" s="19">
        <f>biao1!AM$6*biao1!AM52*0.21</f>
        <v/>
      </c>
      <c r="AN48" s="19">
        <f>biao1!AN$6*biao1!AN52*0.21</f>
        <v/>
      </c>
      <c r="AO48" s="19">
        <f>biao1!AO$6*biao1!AO52*0.21</f>
        <v/>
      </c>
      <c r="AP48" s="12">
        <f>SUM(AD48:AO48)</f>
        <v/>
      </c>
      <c r="AQ48" s="11" t="n"/>
      <c r="AR48" s="19">
        <f>biao1!AR$6*biao1!AR52*0.21</f>
        <v/>
      </c>
      <c r="AS48" s="19">
        <f>biao1!AS$6*biao1!AS52*0.21</f>
        <v/>
      </c>
      <c r="AT48" s="19">
        <f>biao1!AT$6*biao1!AT52*0.21</f>
        <v/>
      </c>
      <c r="AU48" s="19">
        <f>biao1!AU$6*biao1!AU52*0.21</f>
        <v/>
      </c>
      <c r="AV48" s="19">
        <f>biao1!AV$6*biao1!AV52*0.21</f>
        <v/>
      </c>
      <c r="AW48" s="19">
        <f>biao1!AW$6*biao1!AW52*0.21</f>
        <v/>
      </c>
      <c r="AX48" s="19">
        <f>biao1!AX$6*biao1!AX52*0.21</f>
        <v/>
      </c>
      <c r="AY48" s="19">
        <f>biao1!AY$6*biao1!AY52*0.21</f>
        <v/>
      </c>
      <c r="AZ48" s="19">
        <f>biao1!AZ$6*biao1!AZ52*0.21</f>
        <v/>
      </c>
      <c r="BA48" s="19">
        <f>biao1!BA$6*biao1!BA52*0.21</f>
        <v/>
      </c>
      <c r="BB48" s="19">
        <f>biao1!BB$6*biao1!BB52*0.21</f>
        <v/>
      </c>
      <c r="BC48" s="19">
        <f>biao1!BC$6*biao1!BC52*0.21</f>
        <v/>
      </c>
      <c r="BD48" s="12">
        <f>SUM(AR48:BC48)</f>
        <v/>
      </c>
      <c r="BF48" s="30">
        <f>((50*(N48^2)^1.75+50*(AB48^2)^1.75+50*(AP48^2)^1.75+50*(BD48^2)^1.75)/200)^(1/3.5)</f>
        <v/>
      </c>
      <c r="BG48" s="30" t="n">
        <v>68.02400708985887</v>
      </c>
      <c r="BH48" s="30">
        <f>BF48/BG48</f>
        <v/>
      </c>
    </row>
    <row customFormat="1" r="49" s="30" spans="1:60">
      <c r="A49" s="30" t="s">
        <v>91</v>
      </c>
      <c r="B49" s="19">
        <f>biao1!B$6*biao1!B53*0.21</f>
        <v/>
      </c>
      <c r="C49" s="19">
        <f>biao1!C$6*biao1!C53*0.21</f>
        <v/>
      </c>
      <c r="D49" s="19">
        <f>biao1!D$6*biao1!D53*0.21</f>
        <v/>
      </c>
      <c r="E49" s="19">
        <f>biao1!E$6*biao1!E53*0.21</f>
        <v/>
      </c>
      <c r="F49" s="19">
        <f>biao1!F$6*biao1!F53*0.21</f>
        <v/>
      </c>
      <c r="G49" s="19">
        <f>biao1!G$6*biao1!G53*0.21</f>
        <v/>
      </c>
      <c r="H49" s="19">
        <f>biao1!H$6*biao1!H53*0.21</f>
        <v/>
      </c>
      <c r="I49" s="19">
        <f>biao1!I$6*biao1!I53*0.21</f>
        <v/>
      </c>
      <c r="J49" s="19">
        <f>biao1!J$6*biao1!J53*0.21</f>
        <v/>
      </c>
      <c r="K49" s="19">
        <f>biao1!K$6*biao1!K53*0.21</f>
        <v/>
      </c>
      <c r="L49" s="19">
        <f>biao1!L$6*biao1!L53*0.21</f>
        <v/>
      </c>
      <c r="M49" s="19">
        <f>biao1!M$6*biao1!M53*0.21</f>
        <v/>
      </c>
      <c r="N49" s="12">
        <f>SUM(B49:M49)</f>
        <v/>
      </c>
      <c r="O49" s="11" t="n"/>
      <c r="P49" s="19">
        <f>biao1!P$6*biao1!P53*0.21</f>
        <v/>
      </c>
      <c r="Q49" s="19">
        <f>biao1!Q$6*biao1!Q53*0.21</f>
        <v/>
      </c>
      <c r="R49" s="19">
        <f>biao1!R$6*biao1!R53*0.21</f>
        <v/>
      </c>
      <c r="S49" s="19">
        <f>biao1!S$6*biao1!S53*0.21</f>
        <v/>
      </c>
      <c r="T49" s="19">
        <f>biao1!T$6*biao1!T53*0.21</f>
        <v/>
      </c>
      <c r="U49" s="19">
        <f>biao1!U$6*biao1!U53*0.21</f>
        <v/>
      </c>
      <c r="V49" s="19">
        <f>biao1!V$6*biao1!V53*0.21</f>
        <v/>
      </c>
      <c r="W49" s="19">
        <f>biao1!W$6*biao1!W53*0.21</f>
        <v/>
      </c>
      <c r="X49" s="19">
        <f>biao1!X$6*biao1!X53*0.21</f>
        <v/>
      </c>
      <c r="Y49" s="19">
        <f>biao1!Y$6*biao1!Y53*0.21</f>
        <v/>
      </c>
      <c r="Z49" s="19">
        <f>biao1!Z$6*biao1!Z53*0.21</f>
        <v/>
      </c>
      <c r="AA49" s="19">
        <f>biao1!AA$6*biao1!AA53*0.21</f>
        <v/>
      </c>
      <c r="AB49" s="12">
        <f>SUM(P49:AA49)</f>
        <v/>
      </c>
      <c r="AC49" s="11" t="n"/>
      <c r="AD49" s="19">
        <f>biao1!AD$6*biao1!AD53*0.21</f>
        <v/>
      </c>
      <c r="AE49" s="19">
        <f>biao1!AE$6*biao1!AE53*0.21</f>
        <v/>
      </c>
      <c r="AF49" s="19">
        <f>biao1!AF$6*biao1!AF53*0.21</f>
        <v/>
      </c>
      <c r="AG49" s="19">
        <f>biao1!AG$6*biao1!AG53*0.21</f>
        <v/>
      </c>
      <c r="AH49" s="19">
        <f>biao1!AH$6*biao1!AH53*0.21</f>
        <v/>
      </c>
      <c r="AI49" s="19">
        <f>biao1!AI$6*biao1!AI53*0.21</f>
        <v/>
      </c>
      <c r="AJ49" s="19">
        <f>biao1!AJ$6*biao1!AJ53*0.21</f>
        <v/>
      </c>
      <c r="AK49" s="19">
        <f>biao1!AK$6*biao1!AK53*0.21</f>
        <v/>
      </c>
      <c r="AL49" s="19">
        <f>biao1!AL$6*biao1!AL53*0.21</f>
        <v/>
      </c>
      <c r="AM49" s="19">
        <f>biao1!AM$6*biao1!AM53*0.21</f>
        <v/>
      </c>
      <c r="AN49" s="19">
        <f>biao1!AN$6*biao1!AN53*0.21</f>
        <v/>
      </c>
      <c r="AO49" s="19">
        <f>biao1!AO$6*biao1!AO53*0.21</f>
        <v/>
      </c>
      <c r="AP49" s="12">
        <f>SUM(AD49:AO49)</f>
        <v/>
      </c>
      <c r="AQ49" s="11" t="n"/>
      <c r="AR49" s="19">
        <f>biao1!AR$6*biao1!AR53*0.21</f>
        <v/>
      </c>
      <c r="AS49" s="19">
        <f>biao1!AS$6*biao1!AS53*0.21</f>
        <v/>
      </c>
      <c r="AT49" s="19">
        <f>biao1!AT$6*biao1!AT53*0.21</f>
        <v/>
      </c>
      <c r="AU49" s="19">
        <f>biao1!AU$6*biao1!AU53*0.21</f>
        <v/>
      </c>
      <c r="AV49" s="19">
        <f>biao1!AV$6*biao1!AV53*0.21</f>
        <v/>
      </c>
      <c r="AW49" s="19">
        <f>biao1!AW$6*biao1!AW53*0.21</f>
        <v/>
      </c>
      <c r="AX49" s="19">
        <f>biao1!AX$6*biao1!AX53*0.21</f>
        <v/>
      </c>
      <c r="AY49" s="19">
        <f>biao1!AY$6*biao1!AY53*0.21</f>
        <v/>
      </c>
      <c r="AZ49" s="19">
        <f>biao1!AZ$6*biao1!AZ53*0.21</f>
        <v/>
      </c>
      <c r="BA49" s="19">
        <f>biao1!BA$6*biao1!BA53*0.21</f>
        <v/>
      </c>
      <c r="BB49" s="19">
        <f>biao1!BB$6*biao1!BB53*0.21</f>
        <v/>
      </c>
      <c r="BC49" s="19">
        <f>biao1!BC$6*biao1!BC53*0.21</f>
        <v/>
      </c>
      <c r="BD49" s="12">
        <f>SUM(AR49:BC49)</f>
        <v/>
      </c>
      <c r="BF49" s="30">
        <f>((50*(N49^2)^1.75+50*(AB49^2)^1.75+50*(AP49^2)^1.75+50*(BD49^2)^1.75)/200)^(1/3.5)</f>
        <v/>
      </c>
      <c r="BG49" s="30" t="n">
        <v>38.68011991267076</v>
      </c>
      <c r="BH49" s="30">
        <f>BF49/BG49</f>
        <v/>
      </c>
    </row>
    <row customFormat="1" r="50" s="30" spans="1:60">
      <c r="A50" s="30" t="s">
        <v>92</v>
      </c>
      <c r="B50" s="19">
        <f>biao1!B$6*biao1!B54*0.21</f>
        <v/>
      </c>
      <c r="C50" s="19">
        <f>biao1!C$6*biao1!C54*0.21</f>
        <v/>
      </c>
      <c r="D50" s="19">
        <f>biao1!D$6*biao1!D54*0.21</f>
        <v/>
      </c>
      <c r="E50" s="19">
        <f>biao1!E$6*biao1!E54*0.21</f>
        <v/>
      </c>
      <c r="F50" s="19">
        <f>biao1!F$6*biao1!F54*0.21</f>
        <v/>
      </c>
      <c r="G50" s="19">
        <f>biao1!G$6*biao1!G54*0.21</f>
        <v/>
      </c>
      <c r="H50" s="19">
        <f>biao1!H$6*biao1!H54*0.21</f>
        <v/>
      </c>
      <c r="I50" s="19">
        <f>biao1!I$6*biao1!I54*0.21</f>
        <v/>
      </c>
      <c r="J50" s="19">
        <f>biao1!J$6*biao1!J54*0.21</f>
        <v/>
      </c>
      <c r="K50" s="19">
        <f>biao1!K$6*biao1!K54*0.21</f>
        <v/>
      </c>
      <c r="L50" s="19">
        <f>biao1!L$6*biao1!L54*0.21</f>
        <v/>
      </c>
      <c r="M50" s="19">
        <f>biao1!M$6*biao1!M54*0.21</f>
        <v/>
      </c>
      <c r="N50" s="12">
        <f>SUM(B50:M50)</f>
        <v/>
      </c>
      <c r="O50" s="11" t="n"/>
      <c r="P50" s="19">
        <f>biao1!P$6*biao1!P54*0.21</f>
        <v/>
      </c>
      <c r="Q50" s="19">
        <f>biao1!Q$6*biao1!Q54*0.21</f>
        <v/>
      </c>
      <c r="R50" s="19">
        <f>biao1!R$6*biao1!R54*0.21</f>
        <v/>
      </c>
      <c r="S50" s="19">
        <f>biao1!S$6*biao1!S54*0.21</f>
        <v/>
      </c>
      <c r="T50" s="19">
        <f>biao1!T$6*biao1!T54*0.21</f>
        <v/>
      </c>
      <c r="U50" s="19">
        <f>biao1!U$6*biao1!U54*0.21</f>
        <v/>
      </c>
      <c r="V50" s="19">
        <f>biao1!V$6*biao1!V54*0.21</f>
        <v/>
      </c>
      <c r="W50" s="19">
        <f>biao1!W$6*biao1!W54*0.21</f>
        <v/>
      </c>
      <c r="X50" s="19">
        <f>biao1!X$6*biao1!X54*0.21</f>
        <v/>
      </c>
      <c r="Y50" s="19">
        <f>biao1!Y$6*biao1!Y54*0.21</f>
        <v/>
      </c>
      <c r="Z50" s="19">
        <f>biao1!Z$6*biao1!Z54*0.21</f>
        <v/>
      </c>
      <c r="AA50" s="19">
        <f>biao1!AA$6*biao1!AA54*0.21</f>
        <v/>
      </c>
      <c r="AB50" s="12">
        <f>SUM(P50:AA50)</f>
        <v/>
      </c>
      <c r="AC50" s="11" t="n"/>
      <c r="AD50" s="19">
        <f>biao1!AD$6*biao1!AD54*0.21</f>
        <v/>
      </c>
      <c r="AE50" s="19">
        <f>biao1!AE$6*biao1!AE54*0.21</f>
        <v/>
      </c>
      <c r="AF50" s="19">
        <f>biao1!AF$6*biao1!AF54*0.21</f>
        <v/>
      </c>
      <c r="AG50" s="19">
        <f>biao1!AG$6*biao1!AG54*0.21</f>
        <v/>
      </c>
      <c r="AH50" s="19">
        <f>biao1!AH$6*biao1!AH54*0.21</f>
        <v/>
      </c>
      <c r="AI50" s="19">
        <f>biao1!AI$6*biao1!AI54*0.21</f>
        <v/>
      </c>
      <c r="AJ50" s="19">
        <f>biao1!AJ$6*biao1!AJ54*0.21</f>
        <v/>
      </c>
      <c r="AK50" s="19">
        <f>biao1!AK$6*biao1!AK54*0.21</f>
        <v/>
      </c>
      <c r="AL50" s="19">
        <f>biao1!AL$6*biao1!AL54*0.21</f>
        <v/>
      </c>
      <c r="AM50" s="19">
        <f>biao1!AM$6*biao1!AM54*0.21</f>
        <v/>
      </c>
      <c r="AN50" s="19">
        <f>biao1!AN$6*biao1!AN54*0.21</f>
        <v/>
      </c>
      <c r="AO50" s="19">
        <f>biao1!AO$6*biao1!AO54*0.21</f>
        <v/>
      </c>
      <c r="AP50" s="12">
        <f>SUM(AD50:AO50)</f>
        <v/>
      </c>
      <c r="AQ50" s="11" t="n"/>
      <c r="AR50" s="19">
        <f>biao1!AR$6*biao1!AR54*0.21</f>
        <v/>
      </c>
      <c r="AS50" s="19">
        <f>biao1!AS$6*biao1!AS54*0.21</f>
        <v/>
      </c>
      <c r="AT50" s="19">
        <f>biao1!AT$6*biao1!AT54*0.21</f>
        <v/>
      </c>
      <c r="AU50" s="19">
        <f>biao1!AU$6*biao1!AU54*0.21</f>
        <v/>
      </c>
      <c r="AV50" s="19">
        <f>biao1!AV$6*biao1!AV54*0.21</f>
        <v/>
      </c>
      <c r="AW50" s="19">
        <f>biao1!AW$6*biao1!AW54*0.21</f>
        <v/>
      </c>
      <c r="AX50" s="19">
        <f>biao1!AX$6*biao1!AX54*0.21</f>
        <v/>
      </c>
      <c r="AY50" s="19">
        <f>biao1!AY$6*biao1!AY54*0.21</f>
        <v/>
      </c>
      <c r="AZ50" s="19">
        <f>biao1!AZ$6*biao1!AZ54*0.21</f>
        <v/>
      </c>
      <c r="BA50" s="19">
        <f>biao1!BA$6*biao1!BA54*0.21</f>
        <v/>
      </c>
      <c r="BB50" s="19">
        <f>biao1!BB$6*biao1!BB54*0.21</f>
        <v/>
      </c>
      <c r="BC50" s="19">
        <f>biao1!BC$6*biao1!BC54*0.21</f>
        <v/>
      </c>
      <c r="BD50" s="12">
        <f>SUM(AR50:BC50)</f>
        <v/>
      </c>
      <c r="BF50" s="30">
        <f>((50*(N50^2)^1.75+50*(AB50^2)^1.75+50*(AP50^2)^1.75+50*(BD50^2)^1.75)/200)^(1/3.5)</f>
        <v/>
      </c>
      <c r="BG50" s="30" t="n">
        <v>54.45531826745215</v>
      </c>
      <c r="BH50" s="30">
        <f>BF50/BG50</f>
        <v/>
      </c>
    </row>
    <row customFormat="1" r="51" s="30" spans="1:60">
      <c r="A51" s="30" t="s">
        <v>93</v>
      </c>
      <c r="B51" s="19">
        <f>biao1!B$6*biao1!B55*0.21</f>
        <v/>
      </c>
      <c r="C51" s="19">
        <f>biao1!C$6*biao1!C55*0.21</f>
        <v/>
      </c>
      <c r="D51" s="19">
        <f>biao1!D$6*biao1!D55*0.21</f>
        <v/>
      </c>
      <c r="E51" s="19">
        <f>biao1!E$6*biao1!E55*0.21</f>
        <v/>
      </c>
      <c r="F51" s="19">
        <f>biao1!F$6*biao1!F55*0.21</f>
        <v/>
      </c>
      <c r="G51" s="19">
        <f>biao1!G$6*biao1!G55*0.21</f>
        <v/>
      </c>
      <c r="H51" s="19">
        <f>biao1!H$6*biao1!H55*0.21</f>
        <v/>
      </c>
      <c r="I51" s="19">
        <f>biao1!I$6*biao1!I55*0.21</f>
        <v/>
      </c>
      <c r="J51" s="19">
        <f>biao1!J$6*biao1!J55*0.21</f>
        <v/>
      </c>
      <c r="K51" s="19">
        <f>biao1!K$6*biao1!K55*0.21</f>
        <v/>
      </c>
      <c r="L51" s="19">
        <f>biao1!L$6*biao1!L55*0.21</f>
        <v/>
      </c>
      <c r="M51" s="19">
        <f>biao1!M$6*biao1!M55*0.21</f>
        <v/>
      </c>
      <c r="N51" s="12">
        <f>SUM(B51:M51)</f>
        <v/>
      </c>
      <c r="O51" s="11" t="n"/>
      <c r="P51" s="19">
        <f>biao1!P$6*biao1!P55*0.21</f>
        <v/>
      </c>
      <c r="Q51" s="19">
        <f>biao1!Q$6*biao1!Q55*0.21</f>
        <v/>
      </c>
      <c r="R51" s="19">
        <f>biao1!R$6*biao1!R55*0.21</f>
        <v/>
      </c>
      <c r="S51" s="19">
        <f>biao1!S$6*biao1!S55*0.21</f>
        <v/>
      </c>
      <c r="T51" s="19">
        <f>biao1!T$6*biao1!T55*0.21</f>
        <v/>
      </c>
      <c r="U51" s="19">
        <f>biao1!U$6*biao1!U55*0.21</f>
        <v/>
      </c>
      <c r="V51" s="19">
        <f>biao1!V$6*biao1!V55*0.21</f>
        <v/>
      </c>
      <c r="W51" s="19">
        <f>biao1!W$6*biao1!W55*0.21</f>
        <v/>
      </c>
      <c r="X51" s="19">
        <f>biao1!X$6*biao1!X55*0.21</f>
        <v/>
      </c>
      <c r="Y51" s="19">
        <f>biao1!Y$6*biao1!Y55*0.21</f>
        <v/>
      </c>
      <c r="Z51" s="19">
        <f>biao1!Z$6*biao1!Z55*0.21</f>
        <v/>
      </c>
      <c r="AA51" s="19">
        <f>biao1!AA$6*biao1!AA55*0.21</f>
        <v/>
      </c>
      <c r="AB51" s="12">
        <f>SUM(P51:AA51)</f>
        <v/>
      </c>
      <c r="AC51" s="11" t="n"/>
      <c r="AD51" s="19">
        <f>biao1!AD$6*biao1!AD55*0.21</f>
        <v/>
      </c>
      <c r="AE51" s="19">
        <f>biao1!AE$6*biao1!AE55*0.21</f>
        <v/>
      </c>
      <c r="AF51" s="19">
        <f>biao1!AF$6*biao1!AF55*0.21</f>
        <v/>
      </c>
      <c r="AG51" s="19">
        <f>biao1!AG$6*biao1!AG55*0.21</f>
        <v/>
      </c>
      <c r="AH51" s="19">
        <f>biao1!AH$6*biao1!AH55*0.21</f>
        <v/>
      </c>
      <c r="AI51" s="19">
        <f>biao1!AI$6*biao1!AI55*0.21</f>
        <v/>
      </c>
      <c r="AJ51" s="19">
        <f>biao1!AJ$6*biao1!AJ55*0.21</f>
        <v/>
      </c>
      <c r="AK51" s="19">
        <f>biao1!AK$6*biao1!AK55*0.21</f>
        <v/>
      </c>
      <c r="AL51" s="19">
        <f>biao1!AL$6*biao1!AL55*0.21</f>
        <v/>
      </c>
      <c r="AM51" s="19">
        <f>biao1!AM$6*biao1!AM55*0.21</f>
        <v/>
      </c>
      <c r="AN51" s="19">
        <f>biao1!AN$6*biao1!AN55*0.21</f>
        <v/>
      </c>
      <c r="AO51" s="19">
        <f>biao1!AO$6*biao1!AO55*0.21</f>
        <v/>
      </c>
      <c r="AP51" s="12">
        <f>SUM(AD51:AO51)</f>
        <v/>
      </c>
      <c r="AQ51" s="11" t="n"/>
      <c r="AR51" s="19">
        <f>biao1!AR$6*biao1!AR55*0.21</f>
        <v/>
      </c>
      <c r="AS51" s="19">
        <f>biao1!AS$6*biao1!AS55*0.21</f>
        <v/>
      </c>
      <c r="AT51" s="19">
        <f>biao1!AT$6*biao1!AT55*0.21</f>
        <v/>
      </c>
      <c r="AU51" s="19">
        <f>biao1!AU$6*biao1!AU55*0.21</f>
        <v/>
      </c>
      <c r="AV51" s="19">
        <f>biao1!AV$6*biao1!AV55*0.21</f>
        <v/>
      </c>
      <c r="AW51" s="19">
        <f>biao1!AW$6*biao1!AW55*0.21</f>
        <v/>
      </c>
      <c r="AX51" s="19">
        <f>biao1!AX$6*biao1!AX55*0.21</f>
        <v/>
      </c>
      <c r="AY51" s="19">
        <f>biao1!AY$6*biao1!AY55*0.21</f>
        <v/>
      </c>
      <c r="AZ51" s="19">
        <f>biao1!AZ$6*biao1!AZ55*0.21</f>
        <v/>
      </c>
      <c r="BA51" s="19">
        <f>biao1!BA$6*biao1!BA55*0.21</f>
        <v/>
      </c>
      <c r="BB51" s="19">
        <f>biao1!BB$6*biao1!BB55*0.21</f>
        <v/>
      </c>
      <c r="BC51" s="19">
        <f>biao1!BC$6*biao1!BC55*0.21</f>
        <v/>
      </c>
      <c r="BD51" s="12">
        <f>SUM(AR51:BC51)</f>
        <v/>
      </c>
      <c r="BF51" s="30">
        <f>((50*(N51^2)^1.75+50*(AB51^2)^1.75+50*(AP51^2)^1.75+50*(BD51^2)^1.75)/200)^(1/3.5)</f>
        <v/>
      </c>
      <c r="BG51" s="30" t="n">
        <v>60.80896028245153</v>
      </c>
      <c r="BH51" s="30">
        <f>BF51/BG51</f>
        <v/>
      </c>
    </row>
    <row customFormat="1" r="52" s="30" spans="1:60">
      <c r="A52" s="30" t="s">
        <v>94</v>
      </c>
      <c r="B52" s="19">
        <f>biao1!B$6*biao1!B56*0.21</f>
        <v/>
      </c>
      <c r="C52" s="19">
        <f>biao1!C$6*biao1!C56*0.21</f>
        <v/>
      </c>
      <c r="D52" s="19">
        <f>biao1!D$6*biao1!D56*0.21</f>
        <v/>
      </c>
      <c r="E52" s="19">
        <f>biao1!E$6*biao1!E56*0.21</f>
        <v/>
      </c>
      <c r="F52" s="19">
        <f>biao1!F$6*biao1!F56*0.21</f>
        <v/>
      </c>
      <c r="G52" s="19">
        <f>biao1!G$6*biao1!G56*0.21</f>
        <v/>
      </c>
      <c r="H52" s="19">
        <f>biao1!H$6*biao1!H56*0.21</f>
        <v/>
      </c>
      <c r="I52" s="19">
        <f>biao1!I$6*biao1!I56*0.21</f>
        <v/>
      </c>
      <c r="J52" s="19">
        <f>biao1!J$6*biao1!J56*0.21</f>
        <v/>
      </c>
      <c r="K52" s="19">
        <f>biao1!K$6*biao1!K56*0.21</f>
        <v/>
      </c>
      <c r="L52" s="19">
        <f>biao1!L$6*biao1!L56*0.21</f>
        <v/>
      </c>
      <c r="M52" s="19">
        <f>biao1!M$6*biao1!M56*0.21</f>
        <v/>
      </c>
      <c r="N52" s="12">
        <f>SUM(B52:M52)</f>
        <v/>
      </c>
      <c r="O52" s="11" t="n"/>
      <c r="P52" s="19">
        <f>biao1!P$6*biao1!P56*0.21</f>
        <v/>
      </c>
      <c r="Q52" s="19">
        <f>biao1!Q$6*biao1!Q56*0.21</f>
        <v/>
      </c>
      <c r="R52" s="19">
        <f>biao1!R$6*biao1!R56*0.21</f>
        <v/>
      </c>
      <c r="S52" s="19">
        <f>biao1!S$6*biao1!S56*0.21</f>
        <v/>
      </c>
      <c r="T52" s="19">
        <f>biao1!T$6*biao1!T56*0.21</f>
        <v/>
      </c>
      <c r="U52" s="19">
        <f>biao1!U$6*biao1!U56*0.21</f>
        <v/>
      </c>
      <c r="V52" s="19">
        <f>biao1!V$6*biao1!V56*0.21</f>
        <v/>
      </c>
      <c r="W52" s="19">
        <f>biao1!W$6*biao1!W56*0.21</f>
        <v/>
      </c>
      <c r="X52" s="19">
        <f>biao1!X$6*biao1!X56*0.21</f>
        <v/>
      </c>
      <c r="Y52" s="19">
        <f>biao1!Y$6*biao1!Y56*0.21</f>
        <v/>
      </c>
      <c r="Z52" s="19">
        <f>biao1!Z$6*biao1!Z56*0.21</f>
        <v/>
      </c>
      <c r="AA52" s="19">
        <f>biao1!AA$6*biao1!AA56*0.21</f>
        <v/>
      </c>
      <c r="AB52" s="12">
        <f>SUM(P52:AA52)</f>
        <v/>
      </c>
      <c r="AC52" s="11" t="n"/>
      <c r="AD52" s="19">
        <f>biao1!AD$6*biao1!AD56*0.21</f>
        <v/>
      </c>
      <c r="AE52" s="19">
        <f>biao1!AE$6*biao1!AE56*0.21</f>
        <v/>
      </c>
      <c r="AF52" s="19">
        <f>biao1!AF$6*biao1!AF56*0.21</f>
        <v/>
      </c>
      <c r="AG52" s="19">
        <f>biao1!AG$6*biao1!AG56*0.21</f>
        <v/>
      </c>
      <c r="AH52" s="19">
        <f>biao1!AH$6*biao1!AH56*0.21</f>
        <v/>
      </c>
      <c r="AI52" s="19">
        <f>biao1!AI$6*biao1!AI56*0.21</f>
        <v/>
      </c>
      <c r="AJ52" s="19">
        <f>biao1!AJ$6*biao1!AJ56*0.21</f>
        <v/>
      </c>
      <c r="AK52" s="19">
        <f>biao1!AK$6*biao1!AK56*0.21</f>
        <v/>
      </c>
      <c r="AL52" s="19">
        <f>biao1!AL$6*biao1!AL56*0.21</f>
        <v/>
      </c>
      <c r="AM52" s="19">
        <f>biao1!AM$6*biao1!AM56*0.21</f>
        <v/>
      </c>
      <c r="AN52" s="19">
        <f>biao1!AN$6*biao1!AN56*0.21</f>
        <v/>
      </c>
      <c r="AO52" s="19">
        <f>biao1!AO$6*biao1!AO56*0.21</f>
        <v/>
      </c>
      <c r="AP52" s="12">
        <f>SUM(AD52:AO52)</f>
        <v/>
      </c>
      <c r="AQ52" s="11" t="n"/>
      <c r="AR52" s="19">
        <f>biao1!AR$6*biao1!AR56*0.21</f>
        <v/>
      </c>
      <c r="AS52" s="19">
        <f>biao1!AS$6*biao1!AS56*0.21</f>
        <v/>
      </c>
      <c r="AT52" s="19">
        <f>biao1!AT$6*biao1!AT56*0.21</f>
        <v/>
      </c>
      <c r="AU52" s="19">
        <f>biao1!AU$6*biao1!AU56*0.21</f>
        <v/>
      </c>
      <c r="AV52" s="19">
        <f>biao1!AV$6*biao1!AV56*0.21</f>
        <v/>
      </c>
      <c r="AW52" s="19">
        <f>biao1!AW$6*biao1!AW56*0.21</f>
        <v/>
      </c>
      <c r="AX52" s="19">
        <f>biao1!AX$6*biao1!AX56*0.21</f>
        <v/>
      </c>
      <c r="AY52" s="19">
        <f>biao1!AY$6*biao1!AY56*0.21</f>
        <v/>
      </c>
      <c r="AZ52" s="19">
        <f>biao1!AZ$6*biao1!AZ56*0.21</f>
        <v/>
      </c>
      <c r="BA52" s="19">
        <f>biao1!BA$6*biao1!BA56*0.21</f>
        <v/>
      </c>
      <c r="BB52" s="19">
        <f>biao1!BB$6*biao1!BB56*0.21</f>
        <v/>
      </c>
      <c r="BC52" s="19">
        <f>biao1!BC$6*biao1!BC56*0.21</f>
        <v/>
      </c>
      <c r="BD52" s="12">
        <f>SUM(AR52:BC52)</f>
        <v/>
      </c>
      <c r="BF52" s="30">
        <f>((50*(N52^2)^1.75+50*(AB52^2)^1.75+50*(AP52^2)^1.75+50*(BD52^2)^1.75)/200)^(1/3.5)</f>
        <v/>
      </c>
      <c r="BG52" s="30" t="n">
        <v>42.46621350870078</v>
      </c>
      <c r="BH52" s="30">
        <f>BF52/BG52</f>
        <v/>
      </c>
    </row>
    <row customFormat="1" r="53" s="30" spans="1:60">
      <c r="A53" s="30" t="s">
        <v>95</v>
      </c>
      <c r="B53" s="19">
        <f>biao1!B$6*biao1!B57*0.21</f>
        <v/>
      </c>
      <c r="C53" s="19">
        <f>biao1!C$6*biao1!C57*0.21</f>
        <v/>
      </c>
      <c r="D53" s="19">
        <f>biao1!D$6*biao1!D57*0.21</f>
        <v/>
      </c>
      <c r="E53" s="19">
        <f>biao1!E$6*biao1!E57*0.21</f>
        <v/>
      </c>
      <c r="F53" s="19">
        <f>biao1!F$6*biao1!F57*0.21</f>
        <v/>
      </c>
      <c r="G53" s="19">
        <f>biao1!G$6*biao1!G57*0.21</f>
        <v/>
      </c>
      <c r="H53" s="19">
        <f>biao1!H$6*biao1!H57*0.21</f>
        <v/>
      </c>
      <c r="I53" s="19">
        <f>biao1!I$6*biao1!I57*0.21</f>
        <v/>
      </c>
      <c r="J53" s="19">
        <f>biao1!J$6*biao1!J57*0.21</f>
        <v/>
      </c>
      <c r="K53" s="19">
        <f>biao1!K$6*biao1!K57*0.21</f>
        <v/>
      </c>
      <c r="L53" s="19">
        <f>biao1!L$6*biao1!L57*0.21</f>
        <v/>
      </c>
      <c r="M53" s="19">
        <f>biao1!M$6*biao1!M57*0.21</f>
        <v/>
      </c>
      <c r="N53" s="12">
        <f>SUM(B53:M53)</f>
        <v/>
      </c>
      <c r="O53" s="11" t="n"/>
      <c r="P53" s="19">
        <f>biao1!P$6*biao1!P57*0.21</f>
        <v/>
      </c>
      <c r="Q53" s="19">
        <f>biao1!Q$6*biao1!Q57*0.21</f>
        <v/>
      </c>
      <c r="R53" s="19">
        <f>biao1!R$6*biao1!R57*0.21</f>
        <v/>
      </c>
      <c r="S53" s="19">
        <f>biao1!S$6*biao1!S57*0.21</f>
        <v/>
      </c>
      <c r="T53" s="19">
        <f>biao1!T$6*biao1!T57*0.21</f>
        <v/>
      </c>
      <c r="U53" s="19">
        <f>biao1!U$6*biao1!U57*0.21</f>
        <v/>
      </c>
      <c r="V53" s="19">
        <f>biao1!V$6*biao1!V57*0.21</f>
        <v/>
      </c>
      <c r="W53" s="19">
        <f>biao1!W$6*biao1!W57*0.21</f>
        <v/>
      </c>
      <c r="X53" s="19">
        <f>biao1!X$6*biao1!X57*0.21</f>
        <v/>
      </c>
      <c r="Y53" s="19">
        <f>biao1!Y$6*biao1!Y57*0.21</f>
        <v/>
      </c>
      <c r="Z53" s="19">
        <f>biao1!Z$6*biao1!Z57*0.21</f>
        <v/>
      </c>
      <c r="AA53" s="19">
        <f>biao1!AA$6*biao1!AA57*0.21</f>
        <v/>
      </c>
      <c r="AB53" s="12">
        <f>SUM(P53:AA53)</f>
        <v/>
      </c>
      <c r="AC53" s="11" t="n"/>
      <c r="AD53" s="19">
        <f>biao1!AD$6*biao1!AD57*0.21</f>
        <v/>
      </c>
      <c r="AE53" s="19">
        <f>biao1!AE$6*biao1!AE57*0.21</f>
        <v/>
      </c>
      <c r="AF53" s="19">
        <f>biao1!AF$6*biao1!AF57*0.21</f>
        <v/>
      </c>
      <c r="AG53" s="19">
        <f>biao1!AG$6*biao1!AG57*0.21</f>
        <v/>
      </c>
      <c r="AH53" s="19">
        <f>biao1!AH$6*biao1!AH57*0.21</f>
        <v/>
      </c>
      <c r="AI53" s="19">
        <f>biao1!AI$6*biao1!AI57*0.21</f>
        <v/>
      </c>
      <c r="AJ53" s="19">
        <f>biao1!AJ$6*biao1!AJ57*0.21</f>
        <v/>
      </c>
      <c r="AK53" s="19">
        <f>biao1!AK$6*biao1!AK57*0.21</f>
        <v/>
      </c>
      <c r="AL53" s="19">
        <f>biao1!AL$6*biao1!AL57*0.21</f>
        <v/>
      </c>
      <c r="AM53" s="19">
        <f>biao1!AM$6*biao1!AM57*0.21</f>
        <v/>
      </c>
      <c r="AN53" s="19">
        <f>biao1!AN$6*biao1!AN57*0.21</f>
        <v/>
      </c>
      <c r="AO53" s="19">
        <f>biao1!AO$6*biao1!AO57*0.21</f>
        <v/>
      </c>
      <c r="AP53" s="12">
        <f>SUM(AD53:AO53)</f>
        <v/>
      </c>
      <c r="AQ53" s="11" t="n"/>
      <c r="AR53" s="19">
        <f>biao1!AR$6*biao1!AR57*0.21</f>
        <v/>
      </c>
      <c r="AS53" s="19">
        <f>biao1!AS$6*biao1!AS57*0.21</f>
        <v/>
      </c>
      <c r="AT53" s="19">
        <f>biao1!AT$6*biao1!AT57*0.21</f>
        <v/>
      </c>
      <c r="AU53" s="19">
        <f>biao1!AU$6*biao1!AU57*0.21</f>
        <v/>
      </c>
      <c r="AV53" s="19">
        <f>biao1!AV$6*biao1!AV57*0.21</f>
        <v/>
      </c>
      <c r="AW53" s="19">
        <f>biao1!AW$6*biao1!AW57*0.21</f>
        <v/>
      </c>
      <c r="AX53" s="19">
        <f>biao1!AX$6*biao1!AX57*0.21</f>
        <v/>
      </c>
      <c r="AY53" s="19">
        <f>biao1!AY$6*biao1!AY57*0.21</f>
        <v/>
      </c>
      <c r="AZ53" s="19">
        <f>biao1!AZ$6*biao1!AZ57*0.21</f>
        <v/>
      </c>
      <c r="BA53" s="19">
        <f>biao1!BA$6*biao1!BA57*0.21</f>
        <v/>
      </c>
      <c r="BB53" s="19">
        <f>biao1!BB$6*biao1!BB57*0.21</f>
        <v/>
      </c>
      <c r="BC53" s="19">
        <f>biao1!BC$6*biao1!BC57*0.21</f>
        <v/>
      </c>
      <c r="BD53" s="12">
        <f>SUM(AR53:BC53)</f>
        <v/>
      </c>
      <c r="BF53" s="30">
        <f>((50*(N53^2)^1.75+50*(AB53^2)^1.75+50*(AP53^2)^1.75+50*(BD53^2)^1.75)/200)^(1/3.5)</f>
        <v/>
      </c>
      <c r="BG53" s="30" t="n">
        <v>72.97344209524849</v>
      </c>
      <c r="BH53" s="30">
        <f>BF53/BG53</f>
        <v/>
      </c>
    </row>
    <row customFormat="1" r="54" s="30" spans="1:60">
      <c r="A54" s="30" t="s">
        <v>96</v>
      </c>
      <c r="B54" s="19">
        <f>biao1!B$6*biao1!B58*0.21</f>
        <v/>
      </c>
      <c r="C54" s="19">
        <f>biao1!C$6*biao1!C58*0.21</f>
        <v/>
      </c>
      <c r="D54" s="19">
        <f>biao1!D$6*biao1!D58*0.21</f>
        <v/>
      </c>
      <c r="E54" s="19">
        <f>biao1!E$6*biao1!E58*0.21</f>
        <v/>
      </c>
      <c r="F54" s="19">
        <f>biao1!F$6*biao1!F58*0.21</f>
        <v/>
      </c>
      <c r="G54" s="19">
        <f>biao1!G$6*biao1!G58*0.21</f>
        <v/>
      </c>
      <c r="H54" s="19">
        <f>biao1!H$6*biao1!H58*0.21</f>
        <v/>
      </c>
      <c r="I54" s="19">
        <f>biao1!I$6*biao1!I58*0.21</f>
        <v/>
      </c>
      <c r="J54" s="19">
        <f>biao1!J$6*biao1!J58*0.21</f>
        <v/>
      </c>
      <c r="K54" s="19">
        <f>biao1!K$6*biao1!K58*0.21</f>
        <v/>
      </c>
      <c r="L54" s="19">
        <f>biao1!L$6*biao1!L58*0.21</f>
        <v/>
      </c>
      <c r="M54" s="19">
        <f>biao1!M$6*biao1!M58*0.21</f>
        <v/>
      </c>
      <c r="N54" s="12">
        <f>SUM(B54:M54)</f>
        <v/>
      </c>
      <c r="O54" s="11" t="n"/>
      <c r="P54" s="19">
        <f>biao1!P$6*biao1!P58*0.21</f>
        <v/>
      </c>
      <c r="Q54" s="19">
        <f>biao1!Q$6*biao1!Q58*0.21</f>
        <v/>
      </c>
      <c r="R54" s="19">
        <f>biao1!R$6*biao1!R58*0.21</f>
        <v/>
      </c>
      <c r="S54" s="19">
        <f>biao1!S$6*biao1!S58*0.21</f>
        <v/>
      </c>
      <c r="T54" s="19">
        <f>biao1!T$6*biao1!T58*0.21</f>
        <v/>
      </c>
      <c r="U54" s="19">
        <f>biao1!U$6*biao1!U58*0.21</f>
        <v/>
      </c>
      <c r="V54" s="19">
        <f>biao1!V$6*biao1!V58*0.21</f>
        <v/>
      </c>
      <c r="W54" s="19">
        <f>biao1!W$6*biao1!W58*0.21</f>
        <v/>
      </c>
      <c r="X54" s="19">
        <f>biao1!X$6*biao1!X58*0.21</f>
        <v/>
      </c>
      <c r="Y54" s="19">
        <f>biao1!Y$6*biao1!Y58*0.21</f>
        <v/>
      </c>
      <c r="Z54" s="19">
        <f>biao1!Z$6*biao1!Z58*0.21</f>
        <v/>
      </c>
      <c r="AA54" s="19">
        <f>biao1!AA$6*biao1!AA58*0.21</f>
        <v/>
      </c>
      <c r="AB54" s="12">
        <f>SUM(P54:AA54)</f>
        <v/>
      </c>
      <c r="AC54" s="11" t="n"/>
      <c r="AD54" s="19">
        <f>biao1!AD$6*biao1!AD58*0.21</f>
        <v/>
      </c>
      <c r="AE54" s="19">
        <f>biao1!AE$6*biao1!AE58*0.21</f>
        <v/>
      </c>
      <c r="AF54" s="19">
        <f>biao1!AF$6*biao1!AF58*0.21</f>
        <v/>
      </c>
      <c r="AG54" s="19">
        <f>biao1!AG$6*biao1!AG58*0.21</f>
        <v/>
      </c>
      <c r="AH54" s="19">
        <f>biao1!AH$6*biao1!AH58*0.21</f>
        <v/>
      </c>
      <c r="AI54" s="19">
        <f>biao1!AI$6*biao1!AI58*0.21</f>
        <v/>
      </c>
      <c r="AJ54" s="19">
        <f>biao1!AJ$6*biao1!AJ58*0.21</f>
        <v/>
      </c>
      <c r="AK54" s="19">
        <f>biao1!AK$6*biao1!AK58*0.21</f>
        <v/>
      </c>
      <c r="AL54" s="19">
        <f>biao1!AL$6*biao1!AL58*0.21</f>
        <v/>
      </c>
      <c r="AM54" s="19">
        <f>biao1!AM$6*biao1!AM58*0.21</f>
        <v/>
      </c>
      <c r="AN54" s="19">
        <f>biao1!AN$6*biao1!AN58*0.21</f>
        <v/>
      </c>
      <c r="AO54" s="19">
        <f>biao1!AO$6*biao1!AO58*0.21</f>
        <v/>
      </c>
      <c r="AP54" s="12">
        <f>SUM(AD54:AO54)</f>
        <v/>
      </c>
      <c r="AQ54" s="11" t="n"/>
      <c r="AR54" s="19">
        <f>biao1!AR$6*biao1!AR58*0.21</f>
        <v/>
      </c>
      <c r="AS54" s="19">
        <f>biao1!AS$6*biao1!AS58*0.21</f>
        <v/>
      </c>
      <c r="AT54" s="19">
        <f>biao1!AT$6*biao1!AT58*0.21</f>
        <v/>
      </c>
      <c r="AU54" s="19">
        <f>biao1!AU$6*biao1!AU58*0.21</f>
        <v/>
      </c>
      <c r="AV54" s="19">
        <f>biao1!AV$6*biao1!AV58*0.21</f>
        <v/>
      </c>
      <c r="AW54" s="19">
        <f>biao1!AW$6*biao1!AW58*0.21</f>
        <v/>
      </c>
      <c r="AX54" s="19">
        <f>biao1!AX$6*biao1!AX58*0.21</f>
        <v/>
      </c>
      <c r="AY54" s="19">
        <f>biao1!AY$6*biao1!AY58*0.21</f>
        <v/>
      </c>
      <c r="AZ54" s="19">
        <f>biao1!AZ$6*biao1!AZ58*0.21</f>
        <v/>
      </c>
      <c r="BA54" s="19">
        <f>biao1!BA$6*biao1!BA58*0.21</f>
        <v/>
      </c>
      <c r="BB54" s="19">
        <f>biao1!BB$6*biao1!BB58*0.21</f>
        <v/>
      </c>
      <c r="BC54" s="19">
        <f>biao1!BC$6*biao1!BC58*0.21</f>
        <v/>
      </c>
      <c r="BD54" s="12">
        <f>SUM(AR54:BC54)</f>
        <v/>
      </c>
      <c r="BF54" s="30">
        <f>((50*(N54^2)^1.75+50*(AB54^2)^1.75+50*(AP54^2)^1.75+50*(BD54^2)^1.75)/200)^(1/3.5)</f>
        <v/>
      </c>
      <c r="BG54" s="30" t="n">
        <v>27.1792110700878</v>
      </c>
      <c r="BH54" s="30">
        <f>BF54/BG54</f>
        <v/>
      </c>
    </row>
    <row customFormat="1" r="55" s="30" spans="1:60">
      <c r="A55" s="30" t="s">
        <v>97</v>
      </c>
      <c r="B55" s="19">
        <f>biao1!B$6*biao1!B59*0.21</f>
        <v/>
      </c>
      <c r="C55" s="19">
        <f>biao1!C$6*biao1!C59*0.21</f>
        <v/>
      </c>
      <c r="D55" s="19">
        <f>biao1!D$6*biao1!D59*0.21</f>
        <v/>
      </c>
      <c r="E55" s="19">
        <f>biao1!E$6*biao1!E59*0.21</f>
        <v/>
      </c>
      <c r="F55" s="19">
        <f>biao1!F$6*biao1!F59*0.21</f>
        <v/>
      </c>
      <c r="G55" s="19">
        <f>biao1!G$6*biao1!G59*0.21</f>
        <v/>
      </c>
      <c r="H55" s="19">
        <f>biao1!H$6*biao1!H59*0.21</f>
        <v/>
      </c>
      <c r="I55" s="19">
        <f>biao1!I$6*biao1!I59*0.21</f>
        <v/>
      </c>
      <c r="J55" s="19">
        <f>biao1!J$6*biao1!J59*0.21</f>
        <v/>
      </c>
      <c r="K55" s="19">
        <f>biao1!K$6*biao1!K59*0.21</f>
        <v/>
      </c>
      <c r="L55" s="19">
        <f>biao1!L$6*biao1!L59*0.21</f>
        <v/>
      </c>
      <c r="M55" s="19">
        <f>biao1!M$6*biao1!M59*0.21</f>
        <v/>
      </c>
      <c r="N55" s="12">
        <f>SUM(B55:M55)</f>
        <v/>
      </c>
      <c r="O55" s="11" t="n"/>
      <c r="P55" s="19">
        <f>biao1!P$6*biao1!P59*0.21</f>
        <v/>
      </c>
      <c r="Q55" s="19">
        <f>biao1!Q$6*biao1!Q59*0.21</f>
        <v/>
      </c>
      <c r="R55" s="19">
        <f>biao1!R$6*biao1!R59*0.21</f>
        <v/>
      </c>
      <c r="S55" s="19">
        <f>biao1!S$6*biao1!S59*0.21</f>
        <v/>
      </c>
      <c r="T55" s="19">
        <f>biao1!T$6*biao1!T59*0.21</f>
        <v/>
      </c>
      <c r="U55" s="19">
        <f>biao1!U$6*biao1!U59*0.21</f>
        <v/>
      </c>
      <c r="V55" s="19">
        <f>biao1!V$6*biao1!V59*0.21</f>
        <v/>
      </c>
      <c r="W55" s="19">
        <f>biao1!W$6*biao1!W59*0.21</f>
        <v/>
      </c>
      <c r="X55" s="19">
        <f>biao1!X$6*biao1!X59*0.21</f>
        <v/>
      </c>
      <c r="Y55" s="19">
        <f>biao1!Y$6*biao1!Y59*0.21</f>
        <v/>
      </c>
      <c r="Z55" s="19">
        <f>biao1!Z$6*biao1!Z59*0.21</f>
        <v/>
      </c>
      <c r="AA55" s="19">
        <f>biao1!AA$6*biao1!AA59*0.21</f>
        <v/>
      </c>
      <c r="AB55" s="12">
        <f>SUM(P55:AA55)</f>
        <v/>
      </c>
      <c r="AC55" s="11" t="n"/>
      <c r="AD55" s="19">
        <f>biao1!AD$6*biao1!AD59*0.21</f>
        <v/>
      </c>
      <c r="AE55" s="19">
        <f>biao1!AE$6*biao1!AE59*0.21</f>
        <v/>
      </c>
      <c r="AF55" s="19">
        <f>biao1!AF$6*biao1!AF59*0.21</f>
        <v/>
      </c>
      <c r="AG55" s="19">
        <f>biao1!AG$6*biao1!AG59*0.21</f>
        <v/>
      </c>
      <c r="AH55" s="19">
        <f>biao1!AH$6*biao1!AH59*0.21</f>
        <v/>
      </c>
      <c r="AI55" s="19">
        <f>biao1!AI$6*biao1!AI59*0.21</f>
        <v/>
      </c>
      <c r="AJ55" s="19">
        <f>biao1!AJ$6*biao1!AJ59*0.21</f>
        <v/>
      </c>
      <c r="AK55" s="19">
        <f>biao1!AK$6*biao1!AK59*0.21</f>
        <v/>
      </c>
      <c r="AL55" s="19">
        <f>biao1!AL$6*biao1!AL59*0.21</f>
        <v/>
      </c>
      <c r="AM55" s="19">
        <f>biao1!AM$6*biao1!AM59*0.21</f>
        <v/>
      </c>
      <c r="AN55" s="19">
        <f>biao1!AN$6*biao1!AN59*0.21</f>
        <v/>
      </c>
      <c r="AO55" s="19">
        <f>biao1!AO$6*biao1!AO59*0.21</f>
        <v/>
      </c>
      <c r="AP55" s="12">
        <f>SUM(AD55:AO55)</f>
        <v/>
      </c>
      <c r="AQ55" s="11" t="n"/>
      <c r="AR55" s="19">
        <f>biao1!AR$6*biao1!AR59*0.21</f>
        <v/>
      </c>
      <c r="AS55" s="19">
        <f>biao1!AS$6*biao1!AS59*0.21</f>
        <v/>
      </c>
      <c r="AT55" s="19">
        <f>biao1!AT$6*biao1!AT59*0.21</f>
        <v/>
      </c>
      <c r="AU55" s="19">
        <f>biao1!AU$6*biao1!AU59*0.21</f>
        <v/>
      </c>
      <c r="AV55" s="19">
        <f>biao1!AV$6*biao1!AV59*0.21</f>
        <v/>
      </c>
      <c r="AW55" s="19">
        <f>biao1!AW$6*biao1!AW59*0.21</f>
        <v/>
      </c>
      <c r="AX55" s="19">
        <f>biao1!AX$6*biao1!AX59*0.21</f>
        <v/>
      </c>
      <c r="AY55" s="19">
        <f>biao1!AY$6*biao1!AY59*0.21</f>
        <v/>
      </c>
      <c r="AZ55" s="19">
        <f>biao1!AZ$6*biao1!AZ59*0.21</f>
        <v/>
      </c>
      <c r="BA55" s="19">
        <f>biao1!BA$6*biao1!BA59*0.21</f>
        <v/>
      </c>
      <c r="BB55" s="19">
        <f>biao1!BB$6*biao1!BB59*0.21</f>
        <v/>
      </c>
      <c r="BC55" s="19">
        <f>biao1!BC$6*biao1!BC59*0.21</f>
        <v/>
      </c>
      <c r="BD55" s="12">
        <f>SUM(AR55:BC55)</f>
        <v/>
      </c>
      <c r="BF55" s="30">
        <f>((50*(N55^2)^1.75+50*(AB55^2)^1.75+50*(AP55^2)^1.75+50*(BD55^2)^1.75)/200)^(1/3.5)</f>
        <v/>
      </c>
      <c r="BG55" s="30" t="n">
        <v>27.98241754162716</v>
      </c>
      <c r="BH55" s="30">
        <f>BF55/BG55</f>
        <v/>
      </c>
    </row>
    <row customFormat="1" r="56" s="30" spans="1:60">
      <c r="A56" s="30" t="s">
        <v>98</v>
      </c>
      <c r="B56" s="19">
        <f>biao1!B$6*biao1!B60*0.21</f>
        <v/>
      </c>
      <c r="C56" s="19">
        <f>biao1!C$6*biao1!C60*0.21</f>
        <v/>
      </c>
      <c r="D56" s="19">
        <f>biao1!D$6*biao1!D60*0.21</f>
        <v/>
      </c>
      <c r="E56" s="19">
        <f>biao1!E$6*biao1!E60*0.21</f>
        <v/>
      </c>
      <c r="F56" s="19">
        <f>biao1!F$6*biao1!F60*0.21</f>
        <v/>
      </c>
      <c r="G56" s="19">
        <f>biao1!G$6*biao1!G60*0.21</f>
        <v/>
      </c>
      <c r="H56" s="19">
        <f>biao1!H$6*biao1!H60*0.21</f>
        <v/>
      </c>
      <c r="I56" s="19">
        <f>biao1!I$6*biao1!I60*0.21</f>
        <v/>
      </c>
      <c r="J56" s="19">
        <f>biao1!J$6*biao1!J60*0.21</f>
        <v/>
      </c>
      <c r="K56" s="19">
        <f>biao1!K$6*biao1!K60*0.21</f>
        <v/>
      </c>
      <c r="L56" s="19">
        <f>biao1!L$6*biao1!L60*0.21</f>
        <v/>
      </c>
      <c r="M56" s="19">
        <f>biao1!M$6*biao1!M60*0.21</f>
        <v/>
      </c>
      <c r="N56" s="12">
        <f>SUM(B56:M56)</f>
        <v/>
      </c>
      <c r="O56" s="11" t="n"/>
      <c r="P56" s="19">
        <f>biao1!P$6*biao1!P60*0.21</f>
        <v/>
      </c>
      <c r="Q56" s="19">
        <f>biao1!Q$6*biao1!Q60*0.21</f>
        <v/>
      </c>
      <c r="R56" s="19">
        <f>biao1!R$6*biao1!R60*0.21</f>
        <v/>
      </c>
      <c r="S56" s="19">
        <f>biao1!S$6*biao1!S60*0.21</f>
        <v/>
      </c>
      <c r="T56" s="19">
        <f>biao1!T$6*biao1!T60*0.21</f>
        <v/>
      </c>
      <c r="U56" s="19">
        <f>biao1!U$6*biao1!U60*0.21</f>
        <v/>
      </c>
      <c r="V56" s="19">
        <f>biao1!V$6*biao1!V60*0.21</f>
        <v/>
      </c>
      <c r="W56" s="19">
        <f>biao1!W$6*biao1!W60*0.21</f>
        <v/>
      </c>
      <c r="X56" s="19">
        <f>biao1!X$6*biao1!X60*0.21</f>
        <v/>
      </c>
      <c r="Y56" s="19">
        <f>biao1!Y$6*biao1!Y60*0.21</f>
        <v/>
      </c>
      <c r="Z56" s="19">
        <f>biao1!Z$6*biao1!Z60*0.21</f>
        <v/>
      </c>
      <c r="AA56" s="19">
        <f>biao1!AA$6*biao1!AA60*0.21</f>
        <v/>
      </c>
      <c r="AB56" s="12">
        <f>SUM(P56:AA56)</f>
        <v/>
      </c>
      <c r="AC56" s="11" t="n"/>
      <c r="AD56" s="19">
        <f>biao1!AD$6*biao1!AD60*0.21</f>
        <v/>
      </c>
      <c r="AE56" s="19">
        <f>biao1!AE$6*biao1!AE60*0.21</f>
        <v/>
      </c>
      <c r="AF56" s="19">
        <f>biao1!AF$6*biao1!AF60*0.21</f>
        <v/>
      </c>
      <c r="AG56" s="19">
        <f>biao1!AG$6*biao1!AG60*0.21</f>
        <v/>
      </c>
      <c r="AH56" s="19">
        <f>biao1!AH$6*biao1!AH60*0.21</f>
        <v/>
      </c>
      <c r="AI56" s="19">
        <f>biao1!AI$6*biao1!AI60*0.21</f>
        <v/>
      </c>
      <c r="AJ56" s="19">
        <f>biao1!AJ$6*biao1!AJ60*0.21</f>
        <v/>
      </c>
      <c r="AK56" s="19">
        <f>biao1!AK$6*biao1!AK60*0.21</f>
        <v/>
      </c>
      <c r="AL56" s="19">
        <f>biao1!AL$6*biao1!AL60*0.21</f>
        <v/>
      </c>
      <c r="AM56" s="19">
        <f>biao1!AM$6*biao1!AM60*0.21</f>
        <v/>
      </c>
      <c r="AN56" s="19">
        <f>biao1!AN$6*biao1!AN60*0.21</f>
        <v/>
      </c>
      <c r="AO56" s="19">
        <f>biao1!AO$6*biao1!AO60*0.21</f>
        <v/>
      </c>
      <c r="AP56" s="12">
        <f>SUM(AD56:AO56)</f>
        <v/>
      </c>
      <c r="AQ56" s="11" t="n"/>
      <c r="AR56" s="19">
        <f>biao1!AR$6*biao1!AR60*0.21</f>
        <v/>
      </c>
      <c r="AS56" s="19">
        <f>biao1!AS$6*biao1!AS60*0.21</f>
        <v/>
      </c>
      <c r="AT56" s="19">
        <f>biao1!AT$6*biao1!AT60*0.21</f>
        <v/>
      </c>
      <c r="AU56" s="19">
        <f>biao1!AU$6*biao1!AU60*0.21</f>
        <v/>
      </c>
      <c r="AV56" s="19">
        <f>biao1!AV$6*biao1!AV60*0.21</f>
        <v/>
      </c>
      <c r="AW56" s="19">
        <f>biao1!AW$6*biao1!AW60*0.21</f>
        <v/>
      </c>
      <c r="AX56" s="19">
        <f>biao1!AX$6*biao1!AX60*0.21</f>
        <v/>
      </c>
      <c r="AY56" s="19">
        <f>biao1!AY$6*biao1!AY60*0.21</f>
        <v/>
      </c>
      <c r="AZ56" s="19">
        <f>biao1!AZ$6*biao1!AZ60*0.21</f>
        <v/>
      </c>
      <c r="BA56" s="19">
        <f>biao1!BA$6*biao1!BA60*0.21</f>
        <v/>
      </c>
      <c r="BB56" s="19">
        <f>biao1!BB$6*biao1!BB60*0.21</f>
        <v/>
      </c>
      <c r="BC56" s="19">
        <f>biao1!BC$6*biao1!BC60*0.21</f>
        <v/>
      </c>
      <c r="BD56" s="12">
        <f>SUM(AR56:BC56)</f>
        <v/>
      </c>
      <c r="BF56" s="30">
        <f>((50*(N56^2)^1.75+50*(AB56^2)^1.75+50*(AP56^2)^1.75+50*(BD56^2)^1.75)/200)^(1/3.5)</f>
        <v/>
      </c>
      <c r="BG56" s="30" t="n">
        <v>59.33241576167767</v>
      </c>
      <c r="BH56" s="30">
        <f>BF56/BG56</f>
        <v/>
      </c>
    </row>
    <row customFormat="1" r="57" s="30" spans="1:60">
      <c r="A57" s="30" t="s">
        <v>99</v>
      </c>
      <c r="B57" s="19">
        <f>biao1!B$6*biao1!B61*0.21</f>
        <v/>
      </c>
      <c r="C57" s="19">
        <f>biao1!C$6*biao1!C61*0.21</f>
        <v/>
      </c>
      <c r="D57" s="19">
        <f>biao1!D$6*biao1!D61*0.21</f>
        <v/>
      </c>
      <c r="E57" s="19">
        <f>biao1!E$6*biao1!E61*0.21</f>
        <v/>
      </c>
      <c r="F57" s="19">
        <f>biao1!F$6*biao1!F61*0.21</f>
        <v/>
      </c>
      <c r="G57" s="19">
        <f>biao1!G$6*biao1!G61*0.21</f>
        <v/>
      </c>
      <c r="H57" s="19">
        <f>biao1!H$6*biao1!H61*0.21</f>
        <v/>
      </c>
      <c r="I57" s="19">
        <f>biao1!I$6*biao1!I61*0.21</f>
        <v/>
      </c>
      <c r="J57" s="19">
        <f>biao1!J$6*biao1!J61*0.21</f>
        <v/>
      </c>
      <c r="K57" s="19">
        <f>biao1!K$6*biao1!K61*0.21</f>
        <v/>
      </c>
      <c r="L57" s="19">
        <f>biao1!L$6*biao1!L61*0.21</f>
        <v/>
      </c>
      <c r="M57" s="19">
        <f>biao1!M$6*biao1!M61*0.21</f>
        <v/>
      </c>
      <c r="N57" s="12">
        <f>SUM(B57:M57)</f>
        <v/>
      </c>
      <c r="O57" s="11" t="n"/>
      <c r="P57" s="19">
        <f>biao1!P$6*biao1!P61*0.21</f>
        <v/>
      </c>
      <c r="Q57" s="19">
        <f>biao1!Q$6*biao1!Q61*0.21</f>
        <v/>
      </c>
      <c r="R57" s="19">
        <f>biao1!R$6*biao1!R61*0.21</f>
        <v/>
      </c>
      <c r="S57" s="19">
        <f>biao1!S$6*biao1!S61*0.21</f>
        <v/>
      </c>
      <c r="T57" s="19">
        <f>biao1!T$6*biao1!T61*0.21</f>
        <v/>
      </c>
      <c r="U57" s="19">
        <f>biao1!U$6*biao1!U61*0.21</f>
        <v/>
      </c>
      <c r="V57" s="19">
        <f>biao1!V$6*biao1!V61*0.21</f>
        <v/>
      </c>
      <c r="W57" s="19">
        <f>biao1!W$6*biao1!W61*0.21</f>
        <v/>
      </c>
      <c r="X57" s="19">
        <f>biao1!X$6*biao1!X61*0.21</f>
        <v/>
      </c>
      <c r="Y57" s="19">
        <f>biao1!Y$6*biao1!Y61*0.21</f>
        <v/>
      </c>
      <c r="Z57" s="19">
        <f>biao1!Z$6*biao1!Z61*0.21</f>
        <v/>
      </c>
      <c r="AA57" s="19">
        <f>biao1!AA$6*biao1!AA61*0.21</f>
        <v/>
      </c>
      <c r="AB57" s="12">
        <f>SUM(P57:AA57)</f>
        <v/>
      </c>
      <c r="AC57" s="11" t="n"/>
      <c r="AD57" s="19">
        <f>biao1!AD$6*biao1!AD61*0.21</f>
        <v/>
      </c>
      <c r="AE57" s="19">
        <f>biao1!AE$6*biao1!AE61*0.21</f>
        <v/>
      </c>
      <c r="AF57" s="19">
        <f>biao1!AF$6*biao1!AF61*0.21</f>
        <v/>
      </c>
      <c r="AG57" s="19">
        <f>biao1!AG$6*biao1!AG61*0.21</f>
        <v/>
      </c>
      <c r="AH57" s="19">
        <f>biao1!AH$6*biao1!AH61*0.21</f>
        <v/>
      </c>
      <c r="AI57" s="19">
        <f>biao1!AI$6*biao1!AI61*0.21</f>
        <v/>
      </c>
      <c r="AJ57" s="19">
        <f>biao1!AJ$6*biao1!AJ61*0.21</f>
        <v/>
      </c>
      <c r="AK57" s="19">
        <f>biao1!AK$6*biao1!AK61*0.21</f>
        <v/>
      </c>
      <c r="AL57" s="19">
        <f>biao1!AL$6*biao1!AL61*0.21</f>
        <v/>
      </c>
      <c r="AM57" s="19">
        <f>biao1!AM$6*biao1!AM61*0.21</f>
        <v/>
      </c>
      <c r="AN57" s="19">
        <f>biao1!AN$6*biao1!AN61*0.21</f>
        <v/>
      </c>
      <c r="AO57" s="19">
        <f>biao1!AO$6*biao1!AO61*0.21</f>
        <v/>
      </c>
      <c r="AP57" s="12">
        <f>SUM(AD57:AO57)</f>
        <v/>
      </c>
      <c r="AQ57" s="11" t="n"/>
      <c r="AR57" s="19">
        <f>biao1!AR$6*biao1!AR61*0.21</f>
        <v/>
      </c>
      <c r="AS57" s="19">
        <f>biao1!AS$6*biao1!AS61*0.21</f>
        <v/>
      </c>
      <c r="AT57" s="19">
        <f>biao1!AT$6*biao1!AT61*0.21</f>
        <v/>
      </c>
      <c r="AU57" s="19">
        <f>biao1!AU$6*biao1!AU61*0.21</f>
        <v/>
      </c>
      <c r="AV57" s="19">
        <f>biao1!AV$6*biao1!AV61*0.21</f>
        <v/>
      </c>
      <c r="AW57" s="19">
        <f>biao1!AW$6*biao1!AW61*0.21</f>
        <v/>
      </c>
      <c r="AX57" s="19">
        <f>biao1!AX$6*biao1!AX61*0.21</f>
        <v/>
      </c>
      <c r="AY57" s="19">
        <f>biao1!AY$6*biao1!AY61*0.21</f>
        <v/>
      </c>
      <c r="AZ57" s="19">
        <f>biao1!AZ$6*biao1!AZ61*0.21</f>
        <v/>
      </c>
      <c r="BA57" s="19">
        <f>biao1!BA$6*biao1!BA61*0.21</f>
        <v/>
      </c>
      <c r="BB57" s="19">
        <f>biao1!BB$6*biao1!BB61*0.21</f>
        <v/>
      </c>
      <c r="BC57" s="19">
        <f>biao1!BC$6*biao1!BC61*0.21</f>
        <v/>
      </c>
      <c r="BD57" s="12">
        <f>SUM(AR57:BC57)</f>
        <v/>
      </c>
      <c r="BF57" s="30">
        <f>((50*(N57^2)^1.75+50*(AB57^2)^1.75+50*(AP57^2)^1.75+50*(BD57^2)^1.75)/200)^(1/3.5)</f>
        <v/>
      </c>
      <c r="BG57" s="30" t="n">
        <v>40.45642962507274</v>
      </c>
      <c r="BH57" s="30">
        <f>BF57/BG57</f>
        <v/>
      </c>
    </row>
    <row customFormat="1" r="58" s="30" spans="1:60">
      <c r="A58" s="30" t="s">
        <v>100</v>
      </c>
      <c r="B58" s="19">
        <f>biao1!B$6*biao1!B62*0.21</f>
        <v/>
      </c>
      <c r="C58" s="19">
        <f>biao1!C$6*biao1!C62*0.21</f>
        <v/>
      </c>
      <c r="D58" s="19">
        <f>biao1!D$6*biao1!D62*0.21</f>
        <v/>
      </c>
      <c r="E58" s="19">
        <f>biao1!E$6*biao1!E62*0.21</f>
        <v/>
      </c>
      <c r="F58" s="19">
        <f>biao1!F$6*biao1!F62*0.21</f>
        <v/>
      </c>
      <c r="G58" s="19">
        <f>biao1!G$6*biao1!G62*0.21</f>
        <v/>
      </c>
      <c r="H58" s="19">
        <f>biao1!H$6*biao1!H62*0.21</f>
        <v/>
      </c>
      <c r="I58" s="19">
        <f>biao1!I$6*biao1!I62*0.21</f>
        <v/>
      </c>
      <c r="J58" s="19">
        <f>biao1!J$6*biao1!J62*0.21</f>
        <v/>
      </c>
      <c r="K58" s="19">
        <f>biao1!K$6*biao1!K62*0.21</f>
        <v/>
      </c>
      <c r="L58" s="19">
        <f>biao1!L$6*biao1!L62*0.21</f>
        <v/>
      </c>
      <c r="M58" s="19">
        <f>biao1!M$6*biao1!M62*0.21</f>
        <v/>
      </c>
      <c r="N58" s="12">
        <f>SUM(B58:M58)</f>
        <v/>
      </c>
      <c r="O58" s="11" t="n"/>
      <c r="P58" s="19">
        <f>biao1!P$6*biao1!P62*0.21</f>
        <v/>
      </c>
      <c r="Q58" s="19">
        <f>biao1!Q$6*biao1!Q62*0.21</f>
        <v/>
      </c>
      <c r="R58" s="19">
        <f>biao1!R$6*biao1!R62*0.21</f>
        <v/>
      </c>
      <c r="S58" s="19">
        <f>biao1!S$6*biao1!S62*0.21</f>
        <v/>
      </c>
      <c r="T58" s="19">
        <f>biao1!T$6*biao1!T62*0.21</f>
        <v/>
      </c>
      <c r="U58" s="19">
        <f>biao1!U$6*biao1!U62*0.21</f>
        <v/>
      </c>
      <c r="V58" s="19">
        <f>biao1!V$6*biao1!V62*0.21</f>
        <v/>
      </c>
      <c r="W58" s="19">
        <f>biao1!W$6*biao1!W62*0.21</f>
        <v/>
      </c>
      <c r="X58" s="19">
        <f>biao1!X$6*biao1!X62*0.21</f>
        <v/>
      </c>
      <c r="Y58" s="19">
        <f>biao1!Y$6*biao1!Y62*0.21</f>
        <v/>
      </c>
      <c r="Z58" s="19">
        <f>biao1!Z$6*biao1!Z62*0.21</f>
        <v/>
      </c>
      <c r="AA58" s="19">
        <f>biao1!AA$6*biao1!AA62*0.21</f>
        <v/>
      </c>
      <c r="AB58" s="12">
        <f>SUM(P58:AA58)</f>
        <v/>
      </c>
      <c r="AC58" s="11" t="n"/>
      <c r="AD58" s="19">
        <f>biao1!AD$6*biao1!AD62*0.21</f>
        <v/>
      </c>
      <c r="AE58" s="19">
        <f>biao1!AE$6*biao1!AE62*0.21</f>
        <v/>
      </c>
      <c r="AF58" s="19">
        <f>biao1!AF$6*biao1!AF62*0.21</f>
        <v/>
      </c>
      <c r="AG58" s="19">
        <f>biao1!AG$6*biao1!AG62*0.21</f>
        <v/>
      </c>
      <c r="AH58" s="19">
        <f>biao1!AH$6*biao1!AH62*0.21</f>
        <v/>
      </c>
      <c r="AI58" s="19">
        <f>biao1!AI$6*biao1!AI62*0.21</f>
        <v/>
      </c>
      <c r="AJ58" s="19">
        <f>biao1!AJ$6*biao1!AJ62*0.21</f>
        <v/>
      </c>
      <c r="AK58" s="19">
        <f>biao1!AK$6*biao1!AK62*0.21</f>
        <v/>
      </c>
      <c r="AL58" s="19">
        <f>biao1!AL$6*biao1!AL62*0.21</f>
        <v/>
      </c>
      <c r="AM58" s="19">
        <f>biao1!AM$6*biao1!AM62*0.21</f>
        <v/>
      </c>
      <c r="AN58" s="19">
        <f>biao1!AN$6*biao1!AN62*0.21</f>
        <v/>
      </c>
      <c r="AO58" s="19">
        <f>biao1!AO$6*biao1!AO62*0.21</f>
        <v/>
      </c>
      <c r="AP58" s="12">
        <f>SUM(AD58:AO58)</f>
        <v/>
      </c>
      <c r="AQ58" s="11" t="n"/>
      <c r="AR58" s="19">
        <f>biao1!AR$6*biao1!AR62*0.21</f>
        <v/>
      </c>
      <c r="AS58" s="19">
        <f>biao1!AS$6*biao1!AS62*0.21</f>
        <v/>
      </c>
      <c r="AT58" s="19">
        <f>biao1!AT$6*biao1!AT62*0.21</f>
        <v/>
      </c>
      <c r="AU58" s="19">
        <f>biao1!AU$6*biao1!AU62*0.21</f>
        <v/>
      </c>
      <c r="AV58" s="19">
        <f>biao1!AV$6*biao1!AV62*0.21</f>
        <v/>
      </c>
      <c r="AW58" s="19">
        <f>biao1!AW$6*biao1!AW62*0.21</f>
        <v/>
      </c>
      <c r="AX58" s="19">
        <f>biao1!AX$6*biao1!AX62*0.21</f>
        <v/>
      </c>
      <c r="AY58" s="19">
        <f>biao1!AY$6*biao1!AY62*0.21</f>
        <v/>
      </c>
      <c r="AZ58" s="19">
        <f>biao1!AZ$6*biao1!AZ62*0.21</f>
        <v/>
      </c>
      <c r="BA58" s="19">
        <f>biao1!BA$6*biao1!BA62*0.21</f>
        <v/>
      </c>
      <c r="BB58" s="19">
        <f>biao1!BB$6*biao1!BB62*0.21</f>
        <v/>
      </c>
      <c r="BC58" s="19">
        <f>biao1!BC$6*biao1!BC62*0.21</f>
        <v/>
      </c>
      <c r="BD58" s="12">
        <f>SUM(AR58:BC58)</f>
        <v/>
      </c>
      <c r="BF58" s="30">
        <f>((50*(N58^2)^1.75+50*(AB58^2)^1.75+50*(AP58^2)^1.75+50*(BD58^2)^1.75)/200)^(1/3.5)</f>
        <v/>
      </c>
      <c r="BG58" s="30" t="n">
        <v>72.92416386143559</v>
      </c>
      <c r="BH58" s="30">
        <f>BF58/BG58</f>
        <v/>
      </c>
    </row>
    <row customFormat="1" r="59" s="30" spans="1:60">
      <c r="A59" s="30" t="s">
        <v>101</v>
      </c>
      <c r="B59" s="19">
        <f>biao1!B$6*biao1!B63*0.21</f>
        <v/>
      </c>
      <c r="C59" s="19">
        <f>biao1!C$6*biao1!C63*0.21</f>
        <v/>
      </c>
      <c r="D59" s="19">
        <f>biao1!D$6*biao1!D63*0.21</f>
        <v/>
      </c>
      <c r="E59" s="19">
        <f>biao1!E$6*biao1!E63*0.21</f>
        <v/>
      </c>
      <c r="F59" s="19">
        <f>biao1!F$6*biao1!F63*0.21</f>
        <v/>
      </c>
      <c r="G59" s="19">
        <f>biao1!G$6*biao1!G63*0.21</f>
        <v/>
      </c>
      <c r="H59" s="19">
        <f>biao1!H$6*biao1!H63*0.21</f>
        <v/>
      </c>
      <c r="I59" s="19">
        <f>biao1!I$6*biao1!I63*0.21</f>
        <v/>
      </c>
      <c r="J59" s="19">
        <f>biao1!J$6*biao1!J63*0.21</f>
        <v/>
      </c>
      <c r="K59" s="19">
        <f>biao1!K$6*biao1!K63*0.21</f>
        <v/>
      </c>
      <c r="L59" s="19">
        <f>biao1!L$6*biao1!L63*0.21</f>
        <v/>
      </c>
      <c r="M59" s="19">
        <f>biao1!M$6*biao1!M63*0.21</f>
        <v/>
      </c>
      <c r="N59" s="12">
        <f>SUM(B59:M59)</f>
        <v/>
      </c>
      <c r="O59" s="11" t="n"/>
      <c r="P59" s="19">
        <f>biao1!P$6*biao1!P63*0.21</f>
        <v/>
      </c>
      <c r="Q59" s="19">
        <f>biao1!Q$6*biao1!Q63*0.21</f>
        <v/>
      </c>
      <c r="R59" s="19">
        <f>biao1!R$6*biao1!R63*0.21</f>
        <v/>
      </c>
      <c r="S59" s="19">
        <f>biao1!S$6*biao1!S63*0.21</f>
        <v/>
      </c>
      <c r="T59" s="19">
        <f>biao1!T$6*biao1!T63*0.21</f>
        <v/>
      </c>
      <c r="U59" s="19">
        <f>biao1!U$6*biao1!U63*0.21</f>
        <v/>
      </c>
      <c r="V59" s="19">
        <f>biao1!V$6*biao1!V63*0.21</f>
        <v/>
      </c>
      <c r="W59" s="19">
        <f>biao1!W$6*biao1!W63*0.21</f>
        <v/>
      </c>
      <c r="X59" s="19">
        <f>biao1!X$6*biao1!X63*0.21</f>
        <v/>
      </c>
      <c r="Y59" s="19">
        <f>biao1!Y$6*biao1!Y63*0.21</f>
        <v/>
      </c>
      <c r="Z59" s="19">
        <f>biao1!Z$6*biao1!Z63*0.21</f>
        <v/>
      </c>
      <c r="AA59" s="19">
        <f>biao1!AA$6*biao1!AA63*0.21</f>
        <v/>
      </c>
      <c r="AB59" s="12">
        <f>SUM(P59:AA59)</f>
        <v/>
      </c>
      <c r="AC59" s="11" t="n"/>
      <c r="AD59" s="19">
        <f>biao1!AD$6*biao1!AD63*0.21</f>
        <v/>
      </c>
      <c r="AE59" s="19">
        <f>biao1!AE$6*biao1!AE63*0.21</f>
        <v/>
      </c>
      <c r="AF59" s="19">
        <f>biao1!AF$6*biao1!AF63*0.21</f>
        <v/>
      </c>
      <c r="AG59" s="19">
        <f>biao1!AG$6*biao1!AG63*0.21</f>
        <v/>
      </c>
      <c r="AH59" s="19">
        <f>biao1!AH$6*biao1!AH63*0.21</f>
        <v/>
      </c>
      <c r="AI59" s="19">
        <f>biao1!AI$6*biao1!AI63*0.21</f>
        <v/>
      </c>
      <c r="AJ59" s="19">
        <f>biao1!AJ$6*biao1!AJ63*0.21</f>
        <v/>
      </c>
      <c r="AK59" s="19">
        <f>biao1!AK$6*biao1!AK63*0.21</f>
        <v/>
      </c>
      <c r="AL59" s="19">
        <f>biao1!AL$6*biao1!AL63*0.21</f>
        <v/>
      </c>
      <c r="AM59" s="19">
        <f>biao1!AM$6*biao1!AM63*0.21</f>
        <v/>
      </c>
      <c r="AN59" s="19">
        <f>biao1!AN$6*biao1!AN63*0.21</f>
        <v/>
      </c>
      <c r="AO59" s="19">
        <f>biao1!AO$6*biao1!AO63*0.21</f>
        <v/>
      </c>
      <c r="AP59" s="12">
        <f>SUM(AD59:AO59)</f>
        <v/>
      </c>
      <c r="AQ59" s="11" t="n"/>
      <c r="AR59" s="19">
        <f>biao1!AR$6*biao1!AR63*0.21</f>
        <v/>
      </c>
      <c r="AS59" s="19">
        <f>biao1!AS$6*biao1!AS63*0.21</f>
        <v/>
      </c>
      <c r="AT59" s="19">
        <f>biao1!AT$6*biao1!AT63*0.21</f>
        <v/>
      </c>
      <c r="AU59" s="19">
        <f>biao1!AU$6*biao1!AU63*0.21</f>
        <v/>
      </c>
      <c r="AV59" s="19">
        <f>biao1!AV$6*biao1!AV63*0.21</f>
        <v/>
      </c>
      <c r="AW59" s="19">
        <f>biao1!AW$6*biao1!AW63*0.21</f>
        <v/>
      </c>
      <c r="AX59" s="19">
        <f>biao1!AX$6*biao1!AX63*0.21</f>
        <v/>
      </c>
      <c r="AY59" s="19">
        <f>biao1!AY$6*biao1!AY63*0.21</f>
        <v/>
      </c>
      <c r="AZ59" s="19">
        <f>biao1!AZ$6*biao1!AZ63*0.21</f>
        <v/>
      </c>
      <c r="BA59" s="19">
        <f>biao1!BA$6*biao1!BA63*0.21</f>
        <v/>
      </c>
      <c r="BB59" s="19">
        <f>biao1!BB$6*biao1!BB63*0.21</f>
        <v/>
      </c>
      <c r="BC59" s="19">
        <f>biao1!BC$6*biao1!BC63*0.21</f>
        <v/>
      </c>
      <c r="BD59" s="12">
        <f>SUM(AR59:BC59)</f>
        <v/>
      </c>
      <c r="BF59" s="30">
        <f>((50*(N59^2)^1.75+50*(AB59^2)^1.75+50*(AP59^2)^1.75+50*(BD59^2)^1.75)/200)^(1/3.5)</f>
        <v/>
      </c>
      <c r="BG59" s="30" t="n">
        <v>36.59809220606503</v>
      </c>
      <c r="BH59" s="30">
        <f>BF59/BG59</f>
        <v/>
      </c>
    </row>
    <row customFormat="1" r="60" s="30" spans="1:60">
      <c r="A60" s="30" t="s">
        <v>102</v>
      </c>
      <c r="B60" s="19">
        <f>biao1!B$6*biao1!B64*0.21</f>
        <v/>
      </c>
      <c r="C60" s="19">
        <f>biao1!C$6*biao1!C64*0.21</f>
        <v/>
      </c>
      <c r="D60" s="19">
        <f>biao1!D$6*biao1!D64*0.21</f>
        <v/>
      </c>
      <c r="E60" s="19">
        <f>biao1!E$6*biao1!E64*0.21</f>
        <v/>
      </c>
      <c r="F60" s="19">
        <f>biao1!F$6*biao1!F64*0.21</f>
        <v/>
      </c>
      <c r="G60" s="19">
        <f>biao1!G$6*biao1!G64*0.21</f>
        <v/>
      </c>
      <c r="H60" s="19">
        <f>biao1!H$6*biao1!H64*0.21</f>
        <v/>
      </c>
      <c r="I60" s="19">
        <f>biao1!I$6*biao1!I64*0.21</f>
        <v/>
      </c>
      <c r="J60" s="19">
        <f>biao1!J$6*biao1!J64*0.21</f>
        <v/>
      </c>
      <c r="K60" s="19">
        <f>biao1!K$6*biao1!K64*0.21</f>
        <v/>
      </c>
      <c r="L60" s="19">
        <f>biao1!L$6*biao1!L64*0.21</f>
        <v/>
      </c>
      <c r="M60" s="19">
        <f>biao1!M$6*biao1!M64*0.21</f>
        <v/>
      </c>
      <c r="N60" s="12">
        <f>SUM(B60:M60)</f>
        <v/>
      </c>
      <c r="O60" s="11" t="n"/>
      <c r="P60" s="19">
        <f>biao1!P$6*biao1!P64*0.21</f>
        <v/>
      </c>
      <c r="Q60" s="19">
        <f>biao1!Q$6*biao1!Q64*0.21</f>
        <v/>
      </c>
      <c r="R60" s="19">
        <f>biao1!R$6*biao1!R64*0.21</f>
        <v/>
      </c>
      <c r="S60" s="19">
        <f>biao1!S$6*biao1!S64*0.21</f>
        <v/>
      </c>
      <c r="T60" s="19">
        <f>biao1!T$6*biao1!T64*0.21</f>
        <v/>
      </c>
      <c r="U60" s="19">
        <f>biao1!U$6*biao1!U64*0.21</f>
        <v/>
      </c>
      <c r="V60" s="19">
        <f>biao1!V$6*biao1!V64*0.21</f>
        <v/>
      </c>
      <c r="W60" s="19">
        <f>biao1!W$6*biao1!W64*0.21</f>
        <v/>
      </c>
      <c r="X60" s="19">
        <f>biao1!X$6*biao1!X64*0.21</f>
        <v/>
      </c>
      <c r="Y60" s="19">
        <f>biao1!Y$6*biao1!Y64*0.21</f>
        <v/>
      </c>
      <c r="Z60" s="19">
        <f>biao1!Z$6*biao1!Z64*0.21</f>
        <v/>
      </c>
      <c r="AA60" s="19">
        <f>biao1!AA$6*biao1!AA64*0.21</f>
        <v/>
      </c>
      <c r="AB60" s="12">
        <f>SUM(P60:AA60)</f>
        <v/>
      </c>
      <c r="AC60" s="11" t="n"/>
      <c r="AD60" s="19">
        <f>biao1!AD$6*biao1!AD64*0.21</f>
        <v/>
      </c>
      <c r="AE60" s="19">
        <f>biao1!AE$6*biao1!AE64*0.21</f>
        <v/>
      </c>
      <c r="AF60" s="19">
        <f>biao1!AF$6*biao1!AF64*0.21</f>
        <v/>
      </c>
      <c r="AG60" s="19">
        <f>biao1!AG$6*biao1!AG64*0.21</f>
        <v/>
      </c>
      <c r="AH60" s="19">
        <f>biao1!AH$6*biao1!AH64*0.21</f>
        <v/>
      </c>
      <c r="AI60" s="19">
        <f>biao1!AI$6*biao1!AI64*0.21</f>
        <v/>
      </c>
      <c r="AJ60" s="19">
        <f>biao1!AJ$6*biao1!AJ64*0.21</f>
        <v/>
      </c>
      <c r="AK60" s="19">
        <f>biao1!AK$6*biao1!AK64*0.21</f>
        <v/>
      </c>
      <c r="AL60" s="19">
        <f>biao1!AL$6*biao1!AL64*0.21</f>
        <v/>
      </c>
      <c r="AM60" s="19">
        <f>biao1!AM$6*biao1!AM64*0.21</f>
        <v/>
      </c>
      <c r="AN60" s="19">
        <f>biao1!AN$6*biao1!AN64*0.21</f>
        <v/>
      </c>
      <c r="AO60" s="19">
        <f>biao1!AO$6*biao1!AO64*0.21</f>
        <v/>
      </c>
      <c r="AP60" s="12">
        <f>SUM(AD60:AO60)</f>
        <v/>
      </c>
      <c r="AQ60" s="11" t="n"/>
      <c r="AR60" s="19">
        <f>biao1!AR$6*biao1!AR64*0.21</f>
        <v/>
      </c>
      <c r="AS60" s="19">
        <f>biao1!AS$6*biao1!AS64*0.21</f>
        <v/>
      </c>
      <c r="AT60" s="19">
        <f>biao1!AT$6*biao1!AT64*0.21</f>
        <v/>
      </c>
      <c r="AU60" s="19">
        <f>biao1!AU$6*biao1!AU64*0.21</f>
        <v/>
      </c>
      <c r="AV60" s="19">
        <f>biao1!AV$6*biao1!AV64*0.21</f>
        <v/>
      </c>
      <c r="AW60" s="19">
        <f>biao1!AW$6*biao1!AW64*0.21</f>
        <v/>
      </c>
      <c r="AX60" s="19">
        <f>biao1!AX$6*biao1!AX64*0.21</f>
        <v/>
      </c>
      <c r="AY60" s="19">
        <f>biao1!AY$6*biao1!AY64*0.21</f>
        <v/>
      </c>
      <c r="AZ60" s="19">
        <f>biao1!AZ$6*biao1!AZ64*0.21</f>
        <v/>
      </c>
      <c r="BA60" s="19">
        <f>biao1!BA$6*biao1!BA64*0.21</f>
        <v/>
      </c>
      <c r="BB60" s="19">
        <f>biao1!BB$6*biao1!BB64*0.21</f>
        <v/>
      </c>
      <c r="BC60" s="19">
        <f>biao1!BC$6*biao1!BC64*0.21</f>
        <v/>
      </c>
      <c r="BD60" s="12">
        <f>SUM(AR60:BC60)</f>
        <v/>
      </c>
      <c r="BF60" s="30">
        <f>((50*(N60^2)^1.75+50*(AB60^2)^1.75+50*(AP60^2)^1.75+50*(BD60^2)^1.75)/200)^(1/3.5)</f>
        <v/>
      </c>
      <c r="BG60" s="30" t="n">
        <v>39.75781993737881</v>
      </c>
      <c r="BH60" s="30">
        <f>BF60/BG60</f>
        <v/>
      </c>
    </row>
    <row customFormat="1" r="61" s="30" spans="1:60">
      <c r="A61" s="30" t="s">
        <v>103</v>
      </c>
      <c r="B61" s="19">
        <f>biao1!B$6*biao1!B65*0.21</f>
        <v/>
      </c>
      <c r="C61" s="19">
        <f>biao1!C$6*biao1!C65*0.21</f>
        <v/>
      </c>
      <c r="D61" s="19">
        <f>biao1!D$6*biao1!D65*0.21</f>
        <v/>
      </c>
      <c r="E61" s="19">
        <f>biao1!E$6*biao1!E65*0.21</f>
        <v/>
      </c>
      <c r="F61" s="19">
        <f>biao1!F$6*biao1!F65*0.21</f>
        <v/>
      </c>
      <c r="G61" s="19">
        <f>biao1!G$6*biao1!G65*0.21</f>
        <v/>
      </c>
      <c r="H61" s="19">
        <f>biao1!H$6*biao1!H65*0.21</f>
        <v/>
      </c>
      <c r="I61" s="19">
        <f>biao1!I$6*biao1!I65*0.21</f>
        <v/>
      </c>
      <c r="J61" s="19">
        <f>biao1!J$6*biao1!J65*0.21</f>
        <v/>
      </c>
      <c r="K61" s="19">
        <f>biao1!K$6*biao1!K65*0.21</f>
        <v/>
      </c>
      <c r="L61" s="19">
        <f>biao1!L$6*biao1!L65*0.21</f>
        <v/>
      </c>
      <c r="M61" s="19">
        <f>biao1!M$6*biao1!M65*0.21</f>
        <v/>
      </c>
      <c r="N61" s="12">
        <f>SUM(B61:M61)</f>
        <v/>
      </c>
      <c r="O61" s="11" t="n"/>
      <c r="P61" s="19">
        <f>biao1!P$6*biao1!P65*0.21</f>
        <v/>
      </c>
      <c r="Q61" s="19">
        <f>biao1!Q$6*biao1!Q65*0.21</f>
        <v/>
      </c>
      <c r="R61" s="19">
        <f>biao1!R$6*biao1!R65*0.21</f>
        <v/>
      </c>
      <c r="S61" s="19">
        <f>biao1!S$6*biao1!S65*0.21</f>
        <v/>
      </c>
      <c r="T61" s="19">
        <f>biao1!T$6*biao1!T65*0.21</f>
        <v/>
      </c>
      <c r="U61" s="19">
        <f>biao1!U$6*biao1!U65*0.21</f>
        <v/>
      </c>
      <c r="V61" s="19">
        <f>biao1!V$6*biao1!V65*0.21</f>
        <v/>
      </c>
      <c r="W61" s="19">
        <f>biao1!W$6*biao1!W65*0.21</f>
        <v/>
      </c>
      <c r="X61" s="19">
        <f>biao1!X$6*biao1!X65*0.21</f>
        <v/>
      </c>
      <c r="Y61" s="19">
        <f>biao1!Y$6*biao1!Y65*0.21</f>
        <v/>
      </c>
      <c r="Z61" s="19">
        <f>biao1!Z$6*biao1!Z65*0.21</f>
        <v/>
      </c>
      <c r="AA61" s="19">
        <f>biao1!AA$6*biao1!AA65*0.21</f>
        <v/>
      </c>
      <c r="AB61" s="12">
        <f>SUM(P61:AA61)</f>
        <v/>
      </c>
      <c r="AC61" s="11" t="n"/>
      <c r="AD61" s="19">
        <f>biao1!AD$6*biao1!AD65*0.21</f>
        <v/>
      </c>
      <c r="AE61" s="19">
        <f>biao1!AE$6*biao1!AE65*0.21</f>
        <v/>
      </c>
      <c r="AF61" s="19">
        <f>biao1!AF$6*biao1!AF65*0.21</f>
        <v/>
      </c>
      <c r="AG61" s="19">
        <f>biao1!AG$6*biao1!AG65*0.21</f>
        <v/>
      </c>
      <c r="AH61" s="19">
        <f>biao1!AH$6*biao1!AH65*0.21</f>
        <v/>
      </c>
      <c r="AI61" s="19">
        <f>biao1!AI$6*biao1!AI65*0.21</f>
        <v/>
      </c>
      <c r="AJ61" s="19">
        <f>biao1!AJ$6*biao1!AJ65*0.21</f>
        <v/>
      </c>
      <c r="AK61" s="19">
        <f>biao1!AK$6*biao1!AK65*0.21</f>
        <v/>
      </c>
      <c r="AL61" s="19">
        <f>biao1!AL$6*biao1!AL65*0.21</f>
        <v/>
      </c>
      <c r="AM61" s="19">
        <f>biao1!AM$6*biao1!AM65*0.21</f>
        <v/>
      </c>
      <c r="AN61" s="19">
        <f>biao1!AN$6*biao1!AN65*0.21</f>
        <v/>
      </c>
      <c r="AO61" s="19">
        <f>biao1!AO$6*biao1!AO65*0.21</f>
        <v/>
      </c>
      <c r="AP61" s="12">
        <f>SUM(AD61:AO61)</f>
        <v/>
      </c>
      <c r="AQ61" s="11" t="n"/>
      <c r="AR61" s="19">
        <f>biao1!AR$6*biao1!AR65*0.21</f>
        <v/>
      </c>
      <c r="AS61" s="19">
        <f>biao1!AS$6*biao1!AS65*0.21</f>
        <v/>
      </c>
      <c r="AT61" s="19">
        <f>biao1!AT$6*biao1!AT65*0.21</f>
        <v/>
      </c>
      <c r="AU61" s="19">
        <f>biao1!AU$6*biao1!AU65*0.21</f>
        <v/>
      </c>
      <c r="AV61" s="19">
        <f>biao1!AV$6*biao1!AV65*0.21</f>
        <v/>
      </c>
      <c r="AW61" s="19">
        <f>biao1!AW$6*biao1!AW65*0.21</f>
        <v/>
      </c>
      <c r="AX61" s="19">
        <f>biao1!AX$6*biao1!AX65*0.21</f>
        <v/>
      </c>
      <c r="AY61" s="19">
        <f>biao1!AY$6*biao1!AY65*0.21</f>
        <v/>
      </c>
      <c r="AZ61" s="19">
        <f>biao1!AZ$6*biao1!AZ65*0.21</f>
        <v/>
      </c>
      <c r="BA61" s="19">
        <f>biao1!BA$6*biao1!BA65*0.21</f>
        <v/>
      </c>
      <c r="BB61" s="19">
        <f>biao1!BB$6*biao1!BB65*0.21</f>
        <v/>
      </c>
      <c r="BC61" s="19">
        <f>biao1!BC$6*biao1!BC65*0.21</f>
        <v/>
      </c>
      <c r="BD61" s="12">
        <f>SUM(AR61:BC61)</f>
        <v/>
      </c>
      <c r="BF61" s="30">
        <f>((50*(N61^2)^1.75+50*(AB61^2)^1.75+50*(AP61^2)^1.75+50*(BD61^2)^1.75)/200)^(1/3.5)</f>
        <v/>
      </c>
      <c r="BG61" s="30" t="n">
        <v>61.24585979317998</v>
      </c>
      <c r="BH61" s="30">
        <f>BF61/BG61</f>
        <v/>
      </c>
    </row>
    <row customFormat="1" r="62" s="30" spans="1:60">
      <c r="A62" s="30" t="s">
        <v>104</v>
      </c>
      <c r="B62" s="19">
        <f>biao1!B$6*biao1!B66*0.21</f>
        <v/>
      </c>
      <c r="C62" s="19">
        <f>biao1!C$6*biao1!C66*0.21</f>
        <v/>
      </c>
      <c r="D62" s="19">
        <f>biao1!D$6*biao1!D66*0.21</f>
        <v/>
      </c>
      <c r="E62" s="19">
        <f>biao1!E$6*biao1!E66*0.21</f>
        <v/>
      </c>
      <c r="F62" s="19">
        <f>biao1!F$6*biao1!F66*0.21</f>
        <v/>
      </c>
      <c r="G62" s="19">
        <f>biao1!G$6*biao1!G66*0.21</f>
        <v/>
      </c>
      <c r="H62" s="19">
        <f>biao1!H$6*biao1!H66*0.21</f>
        <v/>
      </c>
      <c r="I62" s="19">
        <f>biao1!I$6*biao1!I66*0.21</f>
        <v/>
      </c>
      <c r="J62" s="19">
        <f>biao1!J$6*biao1!J66*0.21</f>
        <v/>
      </c>
      <c r="K62" s="19">
        <f>biao1!K$6*biao1!K66*0.21</f>
        <v/>
      </c>
      <c r="L62" s="19">
        <f>biao1!L$6*biao1!L66*0.21</f>
        <v/>
      </c>
      <c r="M62" s="19">
        <f>biao1!M$6*biao1!M66*0.21</f>
        <v/>
      </c>
      <c r="N62" s="12">
        <f>SUM(B62:M62)</f>
        <v/>
      </c>
      <c r="O62" s="11" t="n"/>
      <c r="P62" s="19">
        <f>biao1!P$6*biao1!P66*0.21</f>
        <v/>
      </c>
      <c r="Q62" s="19">
        <f>biao1!Q$6*biao1!Q66*0.21</f>
        <v/>
      </c>
      <c r="R62" s="19">
        <f>biao1!R$6*biao1!R66*0.21</f>
        <v/>
      </c>
      <c r="S62" s="19">
        <f>biao1!S$6*biao1!S66*0.21</f>
        <v/>
      </c>
      <c r="T62" s="19">
        <f>biao1!T$6*biao1!T66*0.21</f>
        <v/>
      </c>
      <c r="U62" s="19">
        <f>biao1!U$6*biao1!U66*0.21</f>
        <v/>
      </c>
      <c r="V62" s="19">
        <f>biao1!V$6*biao1!V66*0.21</f>
        <v/>
      </c>
      <c r="W62" s="19">
        <f>biao1!W$6*biao1!W66*0.21</f>
        <v/>
      </c>
      <c r="X62" s="19">
        <f>biao1!X$6*biao1!X66*0.21</f>
        <v/>
      </c>
      <c r="Y62" s="19">
        <f>biao1!Y$6*biao1!Y66*0.21</f>
        <v/>
      </c>
      <c r="Z62" s="19">
        <f>biao1!Z$6*biao1!Z66*0.21</f>
        <v/>
      </c>
      <c r="AA62" s="19">
        <f>biao1!AA$6*biao1!AA66*0.21</f>
        <v/>
      </c>
      <c r="AB62" s="12">
        <f>SUM(P62:AA62)</f>
        <v/>
      </c>
      <c r="AC62" s="11" t="n"/>
      <c r="AD62" s="19">
        <f>biao1!AD$6*biao1!AD66*0.21</f>
        <v/>
      </c>
      <c r="AE62" s="19">
        <f>biao1!AE$6*biao1!AE66*0.21</f>
        <v/>
      </c>
      <c r="AF62" s="19">
        <f>biao1!AF$6*biao1!AF66*0.21</f>
        <v/>
      </c>
      <c r="AG62" s="19">
        <f>biao1!AG$6*biao1!AG66*0.21</f>
        <v/>
      </c>
      <c r="AH62" s="19">
        <f>biao1!AH$6*biao1!AH66*0.21</f>
        <v/>
      </c>
      <c r="AI62" s="19">
        <f>biao1!AI$6*biao1!AI66*0.21</f>
        <v/>
      </c>
      <c r="AJ62" s="19">
        <f>biao1!AJ$6*biao1!AJ66*0.21</f>
        <v/>
      </c>
      <c r="AK62" s="19">
        <f>biao1!AK$6*biao1!AK66*0.21</f>
        <v/>
      </c>
      <c r="AL62" s="19">
        <f>biao1!AL$6*biao1!AL66*0.21</f>
        <v/>
      </c>
      <c r="AM62" s="19">
        <f>biao1!AM$6*biao1!AM66*0.21</f>
        <v/>
      </c>
      <c r="AN62" s="19">
        <f>biao1!AN$6*biao1!AN66*0.21</f>
        <v/>
      </c>
      <c r="AO62" s="19">
        <f>biao1!AO$6*biao1!AO66*0.21</f>
        <v/>
      </c>
      <c r="AP62" s="12">
        <f>SUM(AD62:AO62)</f>
        <v/>
      </c>
      <c r="AQ62" s="11" t="n"/>
      <c r="AR62" s="19">
        <f>biao1!AR$6*biao1!AR66*0.21</f>
        <v/>
      </c>
      <c r="AS62" s="19">
        <f>biao1!AS$6*biao1!AS66*0.21</f>
        <v/>
      </c>
      <c r="AT62" s="19">
        <f>biao1!AT$6*biao1!AT66*0.21</f>
        <v/>
      </c>
      <c r="AU62" s="19">
        <f>biao1!AU$6*biao1!AU66*0.21</f>
        <v/>
      </c>
      <c r="AV62" s="19">
        <f>biao1!AV$6*biao1!AV66*0.21</f>
        <v/>
      </c>
      <c r="AW62" s="19">
        <f>biao1!AW$6*biao1!AW66*0.21</f>
        <v/>
      </c>
      <c r="AX62" s="19">
        <f>biao1!AX$6*biao1!AX66*0.21</f>
        <v/>
      </c>
      <c r="AY62" s="19">
        <f>biao1!AY$6*biao1!AY66*0.21</f>
        <v/>
      </c>
      <c r="AZ62" s="19">
        <f>biao1!AZ$6*biao1!AZ66*0.21</f>
        <v/>
      </c>
      <c r="BA62" s="19">
        <f>biao1!BA$6*biao1!BA66*0.21</f>
        <v/>
      </c>
      <c r="BB62" s="19">
        <f>biao1!BB$6*biao1!BB66*0.21</f>
        <v/>
      </c>
      <c r="BC62" s="19">
        <f>biao1!BC$6*biao1!BC66*0.21</f>
        <v/>
      </c>
      <c r="BD62" s="12">
        <f>SUM(AR62:BC62)</f>
        <v/>
      </c>
      <c r="BF62" s="30">
        <f>((50*(N62^2)^1.75+50*(AB62^2)^1.75+50*(AP62^2)^1.75+50*(BD62^2)^1.75)/200)^(1/3.5)</f>
        <v/>
      </c>
      <c r="BG62" s="30" t="n">
        <v>44.31711517664768</v>
      </c>
      <c r="BH62" s="30">
        <f>BF62/BG62</f>
        <v/>
      </c>
    </row>
    <row customFormat="1" r="63" s="30" spans="1:60">
      <c r="A63" s="30" t="s">
        <v>105</v>
      </c>
      <c r="B63" s="19">
        <f>biao1!B$6*biao1!B67*0.21</f>
        <v/>
      </c>
      <c r="C63" s="19">
        <f>biao1!C$6*biao1!C67*0.21</f>
        <v/>
      </c>
      <c r="D63" s="19">
        <f>biao1!D$6*biao1!D67*0.21</f>
        <v/>
      </c>
      <c r="E63" s="19">
        <f>biao1!E$6*biao1!E67*0.21</f>
        <v/>
      </c>
      <c r="F63" s="19">
        <f>biao1!F$6*biao1!F67*0.21</f>
        <v/>
      </c>
      <c r="G63" s="19">
        <f>biao1!G$6*biao1!G67*0.21</f>
        <v/>
      </c>
      <c r="H63" s="19">
        <f>biao1!H$6*biao1!H67*0.21</f>
        <v/>
      </c>
      <c r="I63" s="19">
        <f>biao1!I$6*biao1!I67*0.21</f>
        <v/>
      </c>
      <c r="J63" s="19">
        <f>biao1!J$6*biao1!J67*0.21</f>
        <v/>
      </c>
      <c r="K63" s="19">
        <f>biao1!K$6*biao1!K67*0.21</f>
        <v/>
      </c>
      <c r="L63" s="19">
        <f>biao1!L$6*biao1!L67*0.21</f>
        <v/>
      </c>
      <c r="M63" s="19">
        <f>biao1!M$6*biao1!M67*0.21</f>
        <v/>
      </c>
      <c r="N63" s="12">
        <f>SUM(B63:M63)</f>
        <v/>
      </c>
      <c r="O63" s="11" t="n"/>
      <c r="P63" s="19">
        <f>biao1!P$6*biao1!P67*0.21</f>
        <v/>
      </c>
      <c r="Q63" s="19">
        <f>biao1!Q$6*biao1!Q67*0.21</f>
        <v/>
      </c>
      <c r="R63" s="19">
        <f>biao1!R$6*biao1!R67*0.21</f>
        <v/>
      </c>
      <c r="S63" s="19">
        <f>biao1!S$6*biao1!S67*0.21</f>
        <v/>
      </c>
      <c r="T63" s="19">
        <f>biao1!T$6*biao1!T67*0.21</f>
        <v/>
      </c>
      <c r="U63" s="19">
        <f>biao1!U$6*biao1!U67*0.21</f>
        <v/>
      </c>
      <c r="V63" s="19">
        <f>biao1!V$6*biao1!V67*0.21</f>
        <v/>
      </c>
      <c r="W63" s="19">
        <f>biao1!W$6*biao1!W67*0.21</f>
        <v/>
      </c>
      <c r="X63" s="19">
        <f>biao1!X$6*biao1!X67*0.21</f>
        <v/>
      </c>
      <c r="Y63" s="19">
        <f>biao1!Y$6*biao1!Y67*0.21</f>
        <v/>
      </c>
      <c r="Z63" s="19">
        <f>biao1!Z$6*biao1!Z67*0.21</f>
        <v/>
      </c>
      <c r="AA63" s="19">
        <f>biao1!AA$6*biao1!AA67*0.21</f>
        <v/>
      </c>
      <c r="AB63" s="12">
        <f>SUM(P63:AA63)</f>
        <v/>
      </c>
      <c r="AC63" s="11" t="n"/>
      <c r="AD63" s="19">
        <f>biao1!AD$6*biao1!AD67*0.21</f>
        <v/>
      </c>
      <c r="AE63" s="19">
        <f>biao1!AE$6*biao1!AE67*0.21</f>
        <v/>
      </c>
      <c r="AF63" s="19">
        <f>biao1!AF$6*biao1!AF67*0.21</f>
        <v/>
      </c>
      <c r="AG63" s="19">
        <f>biao1!AG$6*biao1!AG67*0.21</f>
        <v/>
      </c>
      <c r="AH63" s="19">
        <f>biao1!AH$6*biao1!AH67*0.21</f>
        <v/>
      </c>
      <c r="AI63" s="19">
        <f>biao1!AI$6*biao1!AI67*0.21</f>
        <v/>
      </c>
      <c r="AJ63" s="19">
        <f>biao1!AJ$6*biao1!AJ67*0.21</f>
        <v/>
      </c>
      <c r="AK63" s="19">
        <f>biao1!AK$6*biao1!AK67*0.21</f>
        <v/>
      </c>
      <c r="AL63" s="19">
        <f>biao1!AL$6*biao1!AL67*0.21</f>
        <v/>
      </c>
      <c r="AM63" s="19">
        <f>biao1!AM$6*biao1!AM67*0.21</f>
        <v/>
      </c>
      <c r="AN63" s="19">
        <f>biao1!AN$6*biao1!AN67*0.21</f>
        <v/>
      </c>
      <c r="AO63" s="19">
        <f>biao1!AO$6*biao1!AO67*0.21</f>
        <v/>
      </c>
      <c r="AP63" s="12">
        <f>SUM(AD63:AO63)</f>
        <v/>
      </c>
      <c r="AQ63" s="11" t="n"/>
      <c r="AR63" s="19">
        <f>biao1!AR$6*biao1!AR67*0.21</f>
        <v/>
      </c>
      <c r="AS63" s="19">
        <f>biao1!AS$6*biao1!AS67*0.21</f>
        <v/>
      </c>
      <c r="AT63" s="19">
        <f>biao1!AT$6*biao1!AT67*0.21</f>
        <v/>
      </c>
      <c r="AU63" s="19">
        <f>biao1!AU$6*biao1!AU67*0.21</f>
        <v/>
      </c>
      <c r="AV63" s="19">
        <f>biao1!AV$6*biao1!AV67*0.21</f>
        <v/>
      </c>
      <c r="AW63" s="19">
        <f>biao1!AW$6*biao1!AW67*0.21</f>
        <v/>
      </c>
      <c r="AX63" s="19">
        <f>biao1!AX$6*biao1!AX67*0.21</f>
        <v/>
      </c>
      <c r="AY63" s="19">
        <f>biao1!AY$6*biao1!AY67*0.21</f>
        <v/>
      </c>
      <c r="AZ63" s="19">
        <f>biao1!AZ$6*biao1!AZ67*0.21</f>
        <v/>
      </c>
      <c r="BA63" s="19">
        <f>biao1!BA$6*biao1!BA67*0.21</f>
        <v/>
      </c>
      <c r="BB63" s="19">
        <f>biao1!BB$6*biao1!BB67*0.21</f>
        <v/>
      </c>
      <c r="BC63" s="19">
        <f>biao1!BC$6*biao1!BC67*0.21</f>
        <v/>
      </c>
      <c r="BD63" s="12">
        <f>SUM(AR63:BC63)</f>
        <v/>
      </c>
      <c r="BF63" s="30">
        <f>((50*(N63^2)^1.75+50*(AB63^2)^1.75+50*(AP63^2)^1.75+50*(BD63^2)^1.75)/200)^(1/3.5)</f>
        <v/>
      </c>
      <c r="BG63" s="30" t="n">
        <v>73.6487394392894</v>
      </c>
      <c r="BH63" s="30">
        <f>BF63/BG63</f>
        <v/>
      </c>
    </row>
    <row customFormat="1" r="64" s="30" spans="1:60">
      <c r="A64" s="30" t="s">
        <v>106</v>
      </c>
      <c r="B64" s="19">
        <f>biao1!B$6*biao1!B68*0.21</f>
        <v/>
      </c>
      <c r="C64" s="19">
        <f>biao1!C$6*biao1!C68*0.21</f>
        <v/>
      </c>
      <c r="D64" s="19">
        <f>biao1!D$6*biao1!D68*0.21</f>
        <v/>
      </c>
      <c r="E64" s="19">
        <f>biao1!E$6*biao1!E68*0.21</f>
        <v/>
      </c>
      <c r="F64" s="19">
        <f>biao1!F$6*biao1!F68*0.21</f>
        <v/>
      </c>
      <c r="G64" s="19">
        <f>biao1!G$6*biao1!G68*0.21</f>
        <v/>
      </c>
      <c r="H64" s="19">
        <f>biao1!H$6*biao1!H68*0.21</f>
        <v/>
      </c>
      <c r="I64" s="19">
        <f>biao1!I$6*biao1!I68*0.21</f>
        <v/>
      </c>
      <c r="J64" s="19">
        <f>biao1!J$6*biao1!J68*0.21</f>
        <v/>
      </c>
      <c r="K64" s="19">
        <f>biao1!K$6*biao1!K68*0.21</f>
        <v/>
      </c>
      <c r="L64" s="19">
        <f>biao1!L$6*biao1!L68*0.21</f>
        <v/>
      </c>
      <c r="M64" s="19">
        <f>biao1!M$6*biao1!M68*0.21</f>
        <v/>
      </c>
      <c r="N64" s="12">
        <f>SUM(B64:M64)</f>
        <v/>
      </c>
      <c r="O64" s="11" t="n"/>
      <c r="P64" s="19">
        <f>biao1!P$6*biao1!P68*0.21</f>
        <v/>
      </c>
      <c r="Q64" s="19">
        <f>biao1!Q$6*biao1!Q68*0.21</f>
        <v/>
      </c>
      <c r="R64" s="19">
        <f>biao1!R$6*biao1!R68*0.21</f>
        <v/>
      </c>
      <c r="S64" s="19">
        <f>biao1!S$6*biao1!S68*0.21</f>
        <v/>
      </c>
      <c r="T64" s="19">
        <f>biao1!T$6*biao1!T68*0.21</f>
        <v/>
      </c>
      <c r="U64" s="19">
        <f>biao1!U$6*biao1!U68*0.21</f>
        <v/>
      </c>
      <c r="V64" s="19">
        <f>biao1!V$6*biao1!V68*0.21</f>
        <v/>
      </c>
      <c r="W64" s="19">
        <f>biao1!W$6*biao1!W68*0.21</f>
        <v/>
      </c>
      <c r="X64" s="19">
        <f>biao1!X$6*biao1!X68*0.21</f>
        <v/>
      </c>
      <c r="Y64" s="19">
        <f>biao1!Y$6*biao1!Y68*0.21</f>
        <v/>
      </c>
      <c r="Z64" s="19">
        <f>biao1!Z$6*biao1!Z68*0.21</f>
        <v/>
      </c>
      <c r="AA64" s="19">
        <f>biao1!AA$6*biao1!AA68*0.21</f>
        <v/>
      </c>
      <c r="AB64" s="12">
        <f>SUM(P64:AA64)</f>
        <v/>
      </c>
      <c r="AC64" s="11" t="n"/>
      <c r="AD64" s="19">
        <f>biao1!AD$6*biao1!AD68*0.21</f>
        <v/>
      </c>
      <c r="AE64" s="19">
        <f>biao1!AE$6*biao1!AE68*0.21</f>
        <v/>
      </c>
      <c r="AF64" s="19">
        <f>biao1!AF$6*biao1!AF68*0.21</f>
        <v/>
      </c>
      <c r="AG64" s="19">
        <f>biao1!AG$6*biao1!AG68*0.21</f>
        <v/>
      </c>
      <c r="AH64" s="19">
        <f>biao1!AH$6*biao1!AH68*0.21</f>
        <v/>
      </c>
      <c r="AI64" s="19">
        <f>biao1!AI$6*biao1!AI68*0.21</f>
        <v/>
      </c>
      <c r="AJ64" s="19">
        <f>biao1!AJ$6*biao1!AJ68*0.21</f>
        <v/>
      </c>
      <c r="AK64" s="19">
        <f>biao1!AK$6*biao1!AK68*0.21</f>
        <v/>
      </c>
      <c r="AL64" s="19">
        <f>biao1!AL$6*biao1!AL68*0.21</f>
        <v/>
      </c>
      <c r="AM64" s="19">
        <f>biao1!AM$6*biao1!AM68*0.21</f>
        <v/>
      </c>
      <c r="AN64" s="19">
        <f>biao1!AN$6*biao1!AN68*0.21</f>
        <v/>
      </c>
      <c r="AO64" s="19">
        <f>biao1!AO$6*biao1!AO68*0.21</f>
        <v/>
      </c>
      <c r="AP64" s="12">
        <f>SUM(AD64:AO64)</f>
        <v/>
      </c>
      <c r="AQ64" s="11" t="n"/>
      <c r="AR64" s="19">
        <f>biao1!AR$6*biao1!AR68*0.21</f>
        <v/>
      </c>
      <c r="AS64" s="19">
        <f>biao1!AS$6*biao1!AS68*0.21</f>
        <v/>
      </c>
      <c r="AT64" s="19">
        <f>biao1!AT$6*biao1!AT68*0.21</f>
        <v/>
      </c>
      <c r="AU64" s="19">
        <f>biao1!AU$6*biao1!AU68*0.21</f>
        <v/>
      </c>
      <c r="AV64" s="19">
        <f>biao1!AV$6*biao1!AV68*0.21</f>
        <v/>
      </c>
      <c r="AW64" s="19">
        <f>biao1!AW$6*biao1!AW68*0.21</f>
        <v/>
      </c>
      <c r="AX64" s="19">
        <f>biao1!AX$6*biao1!AX68*0.21</f>
        <v/>
      </c>
      <c r="AY64" s="19">
        <f>biao1!AY$6*biao1!AY68*0.21</f>
        <v/>
      </c>
      <c r="AZ64" s="19">
        <f>biao1!AZ$6*biao1!AZ68*0.21</f>
        <v/>
      </c>
      <c r="BA64" s="19">
        <f>biao1!BA$6*biao1!BA68*0.21</f>
        <v/>
      </c>
      <c r="BB64" s="19">
        <f>biao1!BB$6*biao1!BB68*0.21</f>
        <v/>
      </c>
      <c r="BC64" s="19">
        <f>biao1!BC$6*biao1!BC68*0.21</f>
        <v/>
      </c>
      <c r="BD64" s="12">
        <f>SUM(AR64:BC64)</f>
        <v/>
      </c>
      <c r="BF64" s="30">
        <f>((50*(N64^2)^1.75+50*(AB64^2)^1.75+50*(AP64^2)^1.75+50*(BD64^2)^1.75)/200)^(1/3.5)</f>
        <v/>
      </c>
      <c r="BG64" s="30" t="n">
        <v>34.64833160142712</v>
      </c>
      <c r="BH64" s="30">
        <f>BF64/BG64</f>
        <v/>
      </c>
    </row>
    <row customFormat="1" r="65" s="30" spans="1:60">
      <c r="A65" s="30" t="s">
        <v>107</v>
      </c>
      <c r="B65" s="19">
        <f>biao1!B$6*biao1!B69*0.21</f>
        <v/>
      </c>
      <c r="C65" s="19">
        <f>biao1!C$6*biao1!C69*0.21</f>
        <v/>
      </c>
      <c r="D65" s="19">
        <f>biao1!D$6*biao1!D69*0.21</f>
        <v/>
      </c>
      <c r="E65" s="19">
        <f>biao1!E$6*biao1!E69*0.21</f>
        <v/>
      </c>
      <c r="F65" s="19">
        <f>biao1!F$6*biao1!F69*0.21</f>
        <v/>
      </c>
      <c r="G65" s="19">
        <f>biao1!G$6*biao1!G69*0.21</f>
        <v/>
      </c>
      <c r="H65" s="19">
        <f>biao1!H$6*biao1!H69*0.21</f>
        <v/>
      </c>
      <c r="I65" s="19">
        <f>biao1!I$6*biao1!I69*0.21</f>
        <v/>
      </c>
      <c r="J65" s="19">
        <f>biao1!J$6*biao1!J69*0.21</f>
        <v/>
      </c>
      <c r="K65" s="19">
        <f>biao1!K$6*biao1!K69*0.21</f>
        <v/>
      </c>
      <c r="L65" s="19">
        <f>biao1!L$6*biao1!L69*0.21</f>
        <v/>
      </c>
      <c r="M65" s="19">
        <f>biao1!M$6*biao1!M69*0.21</f>
        <v/>
      </c>
      <c r="N65" s="12">
        <f>SUM(B65:M65)</f>
        <v/>
      </c>
      <c r="O65" s="11" t="n"/>
      <c r="P65" s="19">
        <f>biao1!P$6*biao1!P69*0.21</f>
        <v/>
      </c>
      <c r="Q65" s="19">
        <f>biao1!Q$6*biao1!Q69*0.21</f>
        <v/>
      </c>
      <c r="R65" s="19">
        <f>biao1!R$6*biao1!R69*0.21</f>
        <v/>
      </c>
      <c r="S65" s="19">
        <f>biao1!S$6*biao1!S69*0.21</f>
        <v/>
      </c>
      <c r="T65" s="19">
        <f>biao1!T$6*biao1!T69*0.21</f>
        <v/>
      </c>
      <c r="U65" s="19">
        <f>biao1!U$6*biao1!U69*0.21</f>
        <v/>
      </c>
      <c r="V65" s="19">
        <f>biao1!V$6*biao1!V69*0.21</f>
        <v/>
      </c>
      <c r="W65" s="19">
        <f>biao1!W$6*biao1!W69*0.21</f>
        <v/>
      </c>
      <c r="X65" s="19">
        <f>biao1!X$6*biao1!X69*0.21</f>
        <v/>
      </c>
      <c r="Y65" s="19">
        <f>biao1!Y$6*biao1!Y69*0.21</f>
        <v/>
      </c>
      <c r="Z65" s="19">
        <f>biao1!Z$6*biao1!Z69*0.21</f>
        <v/>
      </c>
      <c r="AA65" s="19">
        <f>biao1!AA$6*biao1!AA69*0.21</f>
        <v/>
      </c>
      <c r="AB65" s="12">
        <f>SUM(P65:AA65)</f>
        <v/>
      </c>
      <c r="AC65" s="11" t="n"/>
      <c r="AD65" s="19">
        <f>biao1!AD$6*biao1!AD69*0.21</f>
        <v/>
      </c>
      <c r="AE65" s="19">
        <f>biao1!AE$6*biao1!AE69*0.21</f>
        <v/>
      </c>
      <c r="AF65" s="19">
        <f>biao1!AF$6*biao1!AF69*0.21</f>
        <v/>
      </c>
      <c r="AG65" s="19">
        <f>biao1!AG$6*biao1!AG69*0.21</f>
        <v/>
      </c>
      <c r="AH65" s="19">
        <f>biao1!AH$6*biao1!AH69*0.21</f>
        <v/>
      </c>
      <c r="AI65" s="19">
        <f>biao1!AI$6*biao1!AI69*0.21</f>
        <v/>
      </c>
      <c r="AJ65" s="19">
        <f>biao1!AJ$6*biao1!AJ69*0.21</f>
        <v/>
      </c>
      <c r="AK65" s="19">
        <f>biao1!AK$6*biao1!AK69*0.21</f>
        <v/>
      </c>
      <c r="AL65" s="19">
        <f>biao1!AL$6*biao1!AL69*0.21</f>
        <v/>
      </c>
      <c r="AM65" s="19">
        <f>biao1!AM$6*biao1!AM69*0.21</f>
        <v/>
      </c>
      <c r="AN65" s="19">
        <f>biao1!AN$6*biao1!AN69*0.21</f>
        <v/>
      </c>
      <c r="AO65" s="19">
        <f>biao1!AO$6*biao1!AO69*0.21</f>
        <v/>
      </c>
      <c r="AP65" s="12">
        <f>SUM(AD65:AO65)</f>
        <v/>
      </c>
      <c r="AQ65" s="11" t="n"/>
      <c r="AR65" s="19">
        <f>biao1!AR$6*biao1!AR69*0.21</f>
        <v/>
      </c>
      <c r="AS65" s="19">
        <f>biao1!AS$6*biao1!AS69*0.21</f>
        <v/>
      </c>
      <c r="AT65" s="19">
        <f>biao1!AT$6*biao1!AT69*0.21</f>
        <v/>
      </c>
      <c r="AU65" s="19">
        <f>biao1!AU$6*biao1!AU69*0.21</f>
        <v/>
      </c>
      <c r="AV65" s="19">
        <f>biao1!AV$6*biao1!AV69*0.21</f>
        <v/>
      </c>
      <c r="AW65" s="19">
        <f>biao1!AW$6*biao1!AW69*0.21</f>
        <v/>
      </c>
      <c r="AX65" s="19">
        <f>biao1!AX$6*biao1!AX69*0.21</f>
        <v/>
      </c>
      <c r="AY65" s="19">
        <f>biao1!AY$6*biao1!AY69*0.21</f>
        <v/>
      </c>
      <c r="AZ65" s="19">
        <f>biao1!AZ$6*biao1!AZ69*0.21</f>
        <v/>
      </c>
      <c r="BA65" s="19">
        <f>biao1!BA$6*biao1!BA69*0.21</f>
        <v/>
      </c>
      <c r="BB65" s="19">
        <f>biao1!BB$6*biao1!BB69*0.21</f>
        <v/>
      </c>
      <c r="BC65" s="19">
        <f>biao1!BC$6*biao1!BC69*0.21</f>
        <v/>
      </c>
      <c r="BD65" s="12">
        <f>SUM(AR65:BC65)</f>
        <v/>
      </c>
      <c r="BF65" s="30">
        <f>((50*(N65^2)^1.75+50*(AB65^2)^1.75+50*(AP65^2)^1.75+50*(BD65^2)^1.75)/200)^(1/3.5)</f>
        <v/>
      </c>
      <c r="BG65" s="30" t="n">
        <v>66.19951413769562</v>
      </c>
      <c r="BH65" s="30">
        <f>BF65/BG65</f>
        <v/>
      </c>
    </row>
    <row customFormat="1" r="66" s="30" spans="1:60">
      <c r="A66" s="30" t="s">
        <v>108</v>
      </c>
      <c r="B66" s="19">
        <f>biao1!B$6*biao1!B70*0.21</f>
        <v/>
      </c>
      <c r="C66" s="19">
        <f>biao1!C$6*biao1!C70*0.21</f>
        <v/>
      </c>
      <c r="D66" s="19">
        <f>biao1!D$6*biao1!D70*0.21</f>
        <v/>
      </c>
      <c r="E66" s="19">
        <f>biao1!E$6*biao1!E70*0.21</f>
        <v/>
      </c>
      <c r="F66" s="19">
        <f>biao1!F$6*biao1!F70*0.21</f>
        <v/>
      </c>
      <c r="G66" s="19">
        <f>biao1!G$6*biao1!G70*0.21</f>
        <v/>
      </c>
      <c r="H66" s="19">
        <f>biao1!H$6*biao1!H70*0.21</f>
        <v/>
      </c>
      <c r="I66" s="19">
        <f>biao1!I$6*biao1!I70*0.21</f>
        <v/>
      </c>
      <c r="J66" s="19">
        <f>biao1!J$6*biao1!J70*0.21</f>
        <v/>
      </c>
      <c r="K66" s="19">
        <f>biao1!K$6*biao1!K70*0.21</f>
        <v/>
      </c>
      <c r="L66" s="19">
        <f>biao1!L$6*biao1!L70*0.21</f>
        <v/>
      </c>
      <c r="M66" s="19">
        <f>biao1!M$6*biao1!M70*0.21</f>
        <v/>
      </c>
      <c r="N66" s="12">
        <f>SUM(B66:M66)</f>
        <v/>
      </c>
      <c r="O66" s="11" t="n"/>
      <c r="P66" s="19">
        <f>biao1!P$6*biao1!P70*0.21</f>
        <v/>
      </c>
      <c r="Q66" s="19">
        <f>biao1!Q$6*biao1!Q70*0.21</f>
        <v/>
      </c>
      <c r="R66" s="19">
        <f>biao1!R$6*biao1!R70*0.21</f>
        <v/>
      </c>
      <c r="S66" s="19">
        <f>biao1!S$6*biao1!S70*0.21</f>
        <v/>
      </c>
      <c r="T66" s="19">
        <f>biao1!T$6*biao1!T70*0.21</f>
        <v/>
      </c>
      <c r="U66" s="19">
        <f>biao1!U$6*biao1!U70*0.21</f>
        <v/>
      </c>
      <c r="V66" s="19">
        <f>biao1!V$6*biao1!V70*0.21</f>
        <v/>
      </c>
      <c r="W66" s="19">
        <f>biao1!W$6*biao1!W70*0.21</f>
        <v/>
      </c>
      <c r="X66" s="19">
        <f>biao1!X$6*biao1!X70*0.21</f>
        <v/>
      </c>
      <c r="Y66" s="19">
        <f>biao1!Y$6*biao1!Y70*0.21</f>
        <v/>
      </c>
      <c r="Z66" s="19">
        <f>biao1!Z$6*biao1!Z70*0.21</f>
        <v/>
      </c>
      <c r="AA66" s="19">
        <f>biao1!AA$6*biao1!AA70*0.21</f>
        <v/>
      </c>
      <c r="AB66" s="12">
        <f>SUM(P66:AA66)</f>
        <v/>
      </c>
      <c r="AC66" s="11" t="n"/>
      <c r="AD66" s="19">
        <f>biao1!AD$6*biao1!AD70*0.21</f>
        <v/>
      </c>
      <c r="AE66" s="19">
        <f>biao1!AE$6*biao1!AE70*0.21</f>
        <v/>
      </c>
      <c r="AF66" s="19">
        <f>biao1!AF$6*biao1!AF70*0.21</f>
        <v/>
      </c>
      <c r="AG66" s="19">
        <f>biao1!AG$6*biao1!AG70*0.21</f>
        <v/>
      </c>
      <c r="AH66" s="19">
        <f>biao1!AH$6*biao1!AH70*0.21</f>
        <v/>
      </c>
      <c r="AI66" s="19">
        <f>biao1!AI$6*biao1!AI70*0.21</f>
        <v/>
      </c>
      <c r="AJ66" s="19">
        <f>biao1!AJ$6*biao1!AJ70*0.21</f>
        <v/>
      </c>
      <c r="AK66" s="19">
        <f>biao1!AK$6*biao1!AK70*0.21</f>
        <v/>
      </c>
      <c r="AL66" s="19">
        <f>biao1!AL$6*biao1!AL70*0.21</f>
        <v/>
      </c>
      <c r="AM66" s="19">
        <f>biao1!AM$6*biao1!AM70*0.21</f>
        <v/>
      </c>
      <c r="AN66" s="19">
        <f>biao1!AN$6*biao1!AN70*0.21</f>
        <v/>
      </c>
      <c r="AO66" s="19">
        <f>biao1!AO$6*biao1!AO70*0.21</f>
        <v/>
      </c>
      <c r="AP66" s="12">
        <f>SUM(AD66:AO66)</f>
        <v/>
      </c>
      <c r="AQ66" s="11" t="n"/>
      <c r="AR66" s="19">
        <f>biao1!AR$6*biao1!AR70*0.21</f>
        <v/>
      </c>
      <c r="AS66" s="19">
        <f>biao1!AS$6*biao1!AS70*0.21</f>
        <v/>
      </c>
      <c r="AT66" s="19">
        <f>biao1!AT$6*biao1!AT70*0.21</f>
        <v/>
      </c>
      <c r="AU66" s="19">
        <f>biao1!AU$6*biao1!AU70*0.21</f>
        <v/>
      </c>
      <c r="AV66" s="19">
        <f>biao1!AV$6*biao1!AV70*0.21</f>
        <v/>
      </c>
      <c r="AW66" s="19">
        <f>biao1!AW$6*biao1!AW70*0.21</f>
        <v/>
      </c>
      <c r="AX66" s="19">
        <f>biao1!AX$6*biao1!AX70*0.21</f>
        <v/>
      </c>
      <c r="AY66" s="19">
        <f>biao1!AY$6*biao1!AY70*0.21</f>
        <v/>
      </c>
      <c r="AZ66" s="19">
        <f>biao1!AZ$6*biao1!AZ70*0.21</f>
        <v/>
      </c>
      <c r="BA66" s="19">
        <f>biao1!BA$6*biao1!BA70*0.21</f>
        <v/>
      </c>
      <c r="BB66" s="19">
        <f>biao1!BB$6*biao1!BB70*0.21</f>
        <v/>
      </c>
      <c r="BC66" s="19">
        <f>biao1!BC$6*biao1!BC70*0.21</f>
        <v/>
      </c>
      <c r="BD66" s="12">
        <f>SUM(AR66:BC66)</f>
        <v/>
      </c>
      <c r="BF66" s="30">
        <f>((50*(N66^2)^1.75+50*(AB66^2)^1.75+50*(AP66^2)^1.75+50*(BD66^2)^1.75)/200)^(1/3.5)</f>
        <v/>
      </c>
      <c r="BG66" s="30" t="n">
        <v>68.41673610685164</v>
      </c>
      <c r="BH66" s="30">
        <f>BF66/BG66</f>
        <v/>
      </c>
    </row>
    <row customFormat="1" r="67" s="30" spans="1:60">
      <c r="A67" s="30" t="s">
        <v>109</v>
      </c>
      <c r="B67" s="19">
        <f>biao1!B$6*biao1!B71*0.21</f>
        <v/>
      </c>
      <c r="C67" s="19">
        <f>biao1!C$6*biao1!C71*0.21</f>
        <v/>
      </c>
      <c r="D67" s="19">
        <f>biao1!D$6*biao1!D71*0.21</f>
        <v/>
      </c>
      <c r="E67" s="19">
        <f>biao1!E$6*biao1!E71*0.21</f>
        <v/>
      </c>
      <c r="F67" s="19">
        <f>biao1!F$6*biao1!F71*0.21</f>
        <v/>
      </c>
      <c r="G67" s="19">
        <f>biao1!G$6*biao1!G71*0.21</f>
        <v/>
      </c>
      <c r="H67" s="19">
        <f>biao1!H$6*biao1!H71*0.21</f>
        <v/>
      </c>
      <c r="I67" s="19">
        <f>biao1!I$6*biao1!I71*0.21</f>
        <v/>
      </c>
      <c r="J67" s="19">
        <f>biao1!J$6*biao1!J71*0.21</f>
        <v/>
      </c>
      <c r="K67" s="19">
        <f>biao1!K$6*biao1!K71*0.21</f>
        <v/>
      </c>
      <c r="L67" s="19">
        <f>biao1!L$6*biao1!L71*0.21</f>
        <v/>
      </c>
      <c r="M67" s="19">
        <f>biao1!M$6*biao1!M71*0.21</f>
        <v/>
      </c>
      <c r="N67" s="12">
        <f>SUM(B67:M67)</f>
        <v/>
      </c>
      <c r="O67" s="11" t="n"/>
      <c r="P67" s="19">
        <f>biao1!P$6*biao1!P71*0.21</f>
        <v/>
      </c>
      <c r="Q67" s="19">
        <f>biao1!Q$6*biao1!Q71*0.21</f>
        <v/>
      </c>
      <c r="R67" s="19">
        <f>biao1!R$6*biao1!R71*0.21</f>
        <v/>
      </c>
      <c r="S67" s="19">
        <f>biao1!S$6*biao1!S71*0.21</f>
        <v/>
      </c>
      <c r="T67" s="19">
        <f>biao1!T$6*biao1!T71*0.21</f>
        <v/>
      </c>
      <c r="U67" s="19">
        <f>biao1!U$6*biao1!U71*0.21</f>
        <v/>
      </c>
      <c r="V67" s="19">
        <f>biao1!V$6*biao1!V71*0.21</f>
        <v/>
      </c>
      <c r="W67" s="19">
        <f>biao1!W$6*biao1!W71*0.21</f>
        <v/>
      </c>
      <c r="X67" s="19">
        <f>biao1!X$6*biao1!X71*0.21</f>
        <v/>
      </c>
      <c r="Y67" s="19">
        <f>biao1!Y$6*biao1!Y71*0.21</f>
        <v/>
      </c>
      <c r="Z67" s="19">
        <f>biao1!Z$6*biao1!Z71*0.21</f>
        <v/>
      </c>
      <c r="AA67" s="19">
        <f>biao1!AA$6*biao1!AA71*0.21</f>
        <v/>
      </c>
      <c r="AB67" s="12">
        <f>SUM(P67:AA67)</f>
        <v/>
      </c>
      <c r="AC67" s="11" t="n"/>
      <c r="AD67" s="19">
        <f>biao1!AD$6*biao1!AD71*0.21</f>
        <v/>
      </c>
      <c r="AE67" s="19">
        <f>biao1!AE$6*biao1!AE71*0.21</f>
        <v/>
      </c>
      <c r="AF67" s="19">
        <f>biao1!AF$6*biao1!AF71*0.21</f>
        <v/>
      </c>
      <c r="AG67" s="19">
        <f>biao1!AG$6*biao1!AG71*0.21</f>
        <v/>
      </c>
      <c r="AH67" s="19">
        <f>biao1!AH$6*biao1!AH71*0.21</f>
        <v/>
      </c>
      <c r="AI67" s="19">
        <f>biao1!AI$6*biao1!AI71*0.21</f>
        <v/>
      </c>
      <c r="AJ67" s="19">
        <f>biao1!AJ$6*biao1!AJ71*0.21</f>
        <v/>
      </c>
      <c r="AK67" s="19">
        <f>biao1!AK$6*biao1!AK71*0.21</f>
        <v/>
      </c>
      <c r="AL67" s="19">
        <f>biao1!AL$6*biao1!AL71*0.21</f>
        <v/>
      </c>
      <c r="AM67" s="19">
        <f>biao1!AM$6*biao1!AM71*0.21</f>
        <v/>
      </c>
      <c r="AN67" s="19">
        <f>biao1!AN$6*biao1!AN71*0.21</f>
        <v/>
      </c>
      <c r="AO67" s="19">
        <f>biao1!AO$6*biao1!AO71*0.21</f>
        <v/>
      </c>
      <c r="AP67" s="12">
        <f>SUM(AD67:AO67)</f>
        <v/>
      </c>
      <c r="AQ67" s="11" t="n"/>
      <c r="AR67" s="19">
        <f>biao1!AR$6*biao1!AR71*0.21</f>
        <v/>
      </c>
      <c r="AS67" s="19">
        <f>biao1!AS$6*biao1!AS71*0.21</f>
        <v/>
      </c>
      <c r="AT67" s="19">
        <f>biao1!AT$6*biao1!AT71*0.21</f>
        <v/>
      </c>
      <c r="AU67" s="19">
        <f>biao1!AU$6*biao1!AU71*0.21</f>
        <v/>
      </c>
      <c r="AV67" s="19">
        <f>biao1!AV$6*biao1!AV71*0.21</f>
        <v/>
      </c>
      <c r="AW67" s="19">
        <f>biao1!AW$6*biao1!AW71*0.21</f>
        <v/>
      </c>
      <c r="AX67" s="19">
        <f>biao1!AX$6*biao1!AX71*0.21</f>
        <v/>
      </c>
      <c r="AY67" s="19">
        <f>biao1!AY$6*biao1!AY71*0.21</f>
        <v/>
      </c>
      <c r="AZ67" s="19">
        <f>biao1!AZ$6*biao1!AZ71*0.21</f>
        <v/>
      </c>
      <c r="BA67" s="19">
        <f>biao1!BA$6*biao1!BA71*0.21</f>
        <v/>
      </c>
      <c r="BB67" s="19">
        <f>biao1!BB$6*biao1!BB71*0.21</f>
        <v/>
      </c>
      <c r="BC67" s="19">
        <f>biao1!BC$6*biao1!BC71*0.21</f>
        <v/>
      </c>
      <c r="BD67" s="12">
        <f>SUM(AR67:BC67)</f>
        <v/>
      </c>
      <c r="BF67" s="30">
        <f>((50*(N67^2)^1.75+50*(AB67^2)^1.75+50*(AP67^2)^1.75+50*(BD67^2)^1.75)/200)^(1/3.5)</f>
        <v/>
      </c>
      <c r="BG67" s="30" t="n">
        <v>36.25824033032216</v>
      </c>
      <c r="BH67" s="30">
        <f>BF67/BG67</f>
        <v/>
      </c>
    </row>
    <row customFormat="1" r="68" s="30" spans="1:60">
      <c r="A68" s="30" t="s">
        <v>110</v>
      </c>
      <c r="B68" s="19">
        <f>biao1!B$6*biao1!B72*0.21</f>
        <v/>
      </c>
      <c r="C68" s="19">
        <f>biao1!C$6*biao1!C72*0.21</f>
        <v/>
      </c>
      <c r="D68" s="19">
        <f>biao1!D$6*biao1!D72*0.21</f>
        <v/>
      </c>
      <c r="E68" s="19">
        <f>biao1!E$6*biao1!E72*0.21</f>
        <v/>
      </c>
      <c r="F68" s="19">
        <f>biao1!F$6*biao1!F72*0.21</f>
        <v/>
      </c>
      <c r="G68" s="19">
        <f>biao1!G$6*biao1!G72*0.21</f>
        <v/>
      </c>
      <c r="H68" s="19">
        <f>biao1!H$6*biao1!H72*0.21</f>
        <v/>
      </c>
      <c r="I68" s="19">
        <f>biao1!I$6*biao1!I72*0.21</f>
        <v/>
      </c>
      <c r="J68" s="19">
        <f>biao1!J$6*biao1!J72*0.21</f>
        <v/>
      </c>
      <c r="K68" s="19">
        <f>biao1!K$6*biao1!K72*0.21</f>
        <v/>
      </c>
      <c r="L68" s="19">
        <f>biao1!L$6*biao1!L72*0.21</f>
        <v/>
      </c>
      <c r="M68" s="19">
        <f>biao1!M$6*biao1!M72*0.21</f>
        <v/>
      </c>
      <c r="N68" s="12">
        <f>SUM(B68:M68)</f>
        <v/>
      </c>
      <c r="O68" s="11" t="n"/>
      <c r="P68" s="19">
        <f>biao1!P$6*biao1!P72*0.21</f>
        <v/>
      </c>
      <c r="Q68" s="19">
        <f>biao1!Q$6*biao1!Q72*0.21</f>
        <v/>
      </c>
      <c r="R68" s="19">
        <f>biao1!R$6*biao1!R72*0.21</f>
        <v/>
      </c>
      <c r="S68" s="19">
        <f>biao1!S$6*biao1!S72*0.21</f>
        <v/>
      </c>
      <c r="T68" s="19">
        <f>biao1!T$6*biao1!T72*0.21</f>
        <v/>
      </c>
      <c r="U68" s="19">
        <f>biao1!U$6*biao1!U72*0.21</f>
        <v/>
      </c>
      <c r="V68" s="19">
        <f>biao1!V$6*biao1!V72*0.21</f>
        <v/>
      </c>
      <c r="W68" s="19">
        <f>biao1!W$6*biao1!W72*0.21</f>
        <v/>
      </c>
      <c r="X68" s="19">
        <f>biao1!X$6*biao1!X72*0.21</f>
        <v/>
      </c>
      <c r="Y68" s="19">
        <f>biao1!Y$6*biao1!Y72*0.21</f>
        <v/>
      </c>
      <c r="Z68" s="19">
        <f>biao1!Z$6*biao1!Z72*0.21</f>
        <v/>
      </c>
      <c r="AA68" s="19">
        <f>biao1!AA$6*biao1!AA72*0.21</f>
        <v/>
      </c>
      <c r="AB68" s="12">
        <f>SUM(P68:AA68)</f>
        <v/>
      </c>
      <c r="AC68" s="11" t="n"/>
      <c r="AD68" s="19">
        <f>biao1!AD$6*biao1!AD72*0.21</f>
        <v/>
      </c>
      <c r="AE68" s="19">
        <f>biao1!AE$6*biao1!AE72*0.21</f>
        <v/>
      </c>
      <c r="AF68" s="19">
        <f>biao1!AF$6*biao1!AF72*0.21</f>
        <v/>
      </c>
      <c r="AG68" s="19">
        <f>biao1!AG$6*biao1!AG72*0.21</f>
        <v/>
      </c>
      <c r="AH68" s="19">
        <f>biao1!AH$6*biao1!AH72*0.21</f>
        <v/>
      </c>
      <c r="AI68" s="19">
        <f>biao1!AI$6*biao1!AI72*0.21</f>
        <v/>
      </c>
      <c r="AJ68" s="19">
        <f>biao1!AJ$6*biao1!AJ72*0.21</f>
        <v/>
      </c>
      <c r="AK68" s="19">
        <f>biao1!AK$6*biao1!AK72*0.21</f>
        <v/>
      </c>
      <c r="AL68" s="19">
        <f>biao1!AL$6*biao1!AL72*0.21</f>
        <v/>
      </c>
      <c r="AM68" s="19">
        <f>biao1!AM$6*biao1!AM72*0.21</f>
        <v/>
      </c>
      <c r="AN68" s="19">
        <f>biao1!AN$6*biao1!AN72*0.21</f>
        <v/>
      </c>
      <c r="AO68" s="19">
        <f>biao1!AO$6*biao1!AO72*0.21</f>
        <v/>
      </c>
      <c r="AP68" s="12">
        <f>SUM(AD68:AO68)</f>
        <v/>
      </c>
      <c r="AQ68" s="11" t="n"/>
      <c r="AR68" s="19">
        <f>biao1!AR$6*biao1!AR72*0.21</f>
        <v/>
      </c>
      <c r="AS68" s="19">
        <f>biao1!AS$6*biao1!AS72*0.21</f>
        <v/>
      </c>
      <c r="AT68" s="19">
        <f>biao1!AT$6*biao1!AT72*0.21</f>
        <v/>
      </c>
      <c r="AU68" s="19">
        <f>biao1!AU$6*biao1!AU72*0.21</f>
        <v/>
      </c>
      <c r="AV68" s="19">
        <f>biao1!AV$6*biao1!AV72*0.21</f>
        <v/>
      </c>
      <c r="AW68" s="19">
        <f>biao1!AW$6*biao1!AW72*0.21</f>
        <v/>
      </c>
      <c r="AX68" s="19">
        <f>biao1!AX$6*biao1!AX72*0.21</f>
        <v/>
      </c>
      <c r="AY68" s="19">
        <f>biao1!AY$6*biao1!AY72*0.21</f>
        <v/>
      </c>
      <c r="AZ68" s="19">
        <f>biao1!AZ$6*biao1!AZ72*0.21</f>
        <v/>
      </c>
      <c r="BA68" s="19">
        <f>biao1!BA$6*biao1!BA72*0.21</f>
        <v/>
      </c>
      <c r="BB68" s="19">
        <f>biao1!BB$6*biao1!BB72*0.21</f>
        <v/>
      </c>
      <c r="BC68" s="19">
        <f>biao1!BC$6*biao1!BC72*0.21</f>
        <v/>
      </c>
      <c r="BD68" s="12">
        <f>SUM(AR68:BC68)</f>
        <v/>
      </c>
      <c r="BF68" s="30">
        <f>((50*(N68^2)^1.75+50*(AB68^2)^1.75+50*(AP68^2)^1.75+50*(BD68^2)^1.75)/200)^(1/3.5)</f>
        <v/>
      </c>
      <c r="BG68" s="30" t="n">
        <v>34.02303198578955</v>
      </c>
      <c r="BH68" s="30">
        <f>BF68/BG68</f>
        <v/>
      </c>
    </row>
    <row customFormat="1" r="69" s="30" spans="1:60">
      <c r="BB69" s="4" t="n"/>
    </row>
    <row customFormat="1" r="70" s="30" spans="1:60">
      <c r="BB70" s="4" t="n"/>
      <c r="BH70" s="30">
        <f>COUNTIF(BH3:BH68,"&lt;1.00")</f>
        <v/>
      </c>
    </row>
    <row customFormat="1" r="71" s="30" spans="1:60">
      <c r="BB71" s="4" t="n"/>
    </row>
    <row customFormat="1" r="72" s="30" spans="1:60">
      <c r="BB72" s="4" t="n"/>
    </row>
    <row customFormat="1" r="73" s="30" spans="1:60">
      <c r="BB73" s="4" t="n"/>
    </row>
    <row customFormat="1" r="74" s="30" spans="1:60">
      <c r="BB74" s="4" t="n"/>
    </row>
    <row customFormat="1" r="75" s="30" spans="1:60">
      <c r="BB75" s="4" t="n"/>
    </row>
    <row customFormat="1" r="76" s="30" spans="1:60">
      <c r="BB76" s="4" t="n"/>
    </row>
    <row customFormat="1" r="77" s="30" spans="1:60">
      <c r="BB77" s="4" t="n"/>
    </row>
    <row customFormat="1" r="78" s="30" spans="1:60">
      <c r="BB78" s="4" t="n"/>
    </row>
    <row customFormat="1" r="79" s="30" spans="1:60">
      <c r="BB79" s="4" t="n"/>
    </row>
    <row customFormat="1" r="80" s="30" spans="1:60">
      <c r="BB80" s="4" t="n"/>
    </row>
    <row customFormat="1" r="81" s="30" spans="1:60">
      <c r="BB81" s="4" t="n"/>
    </row>
    <row customFormat="1" r="82" s="30" spans="1:60">
      <c r="BB82" s="4" t="n"/>
    </row>
    <row customFormat="1" r="83" s="30" spans="1:60">
      <c r="BB83" s="4" t="n"/>
    </row>
    <row customFormat="1" r="84" s="30" spans="1:60">
      <c r="BB84" s="4" t="n"/>
    </row>
    <row customFormat="1" r="85" s="30" spans="1:60">
      <c r="BB85" s="4" t="n"/>
    </row>
    <row customFormat="1" r="86" s="30" spans="1:60">
      <c r="BB86" s="4" t="n"/>
    </row>
    <row customFormat="1" r="87" s="30" spans="1:60">
      <c r="BB87" s="4" t="n"/>
    </row>
    <row customFormat="1" r="88" s="30" spans="1:60">
      <c r="BB88" s="4" t="n"/>
    </row>
    <row customFormat="1" r="89" s="30" spans="1:60">
      <c r="BB89" s="4" t="n"/>
    </row>
    <row customFormat="1" r="90" s="30" spans="1:60">
      <c r="BB90" s="4" t="n"/>
    </row>
    <row customFormat="1" r="91" s="30" spans="1:60">
      <c r="BB91" s="4" t="n"/>
    </row>
    <row customFormat="1" r="92" s="30" spans="1:60">
      <c r="BB92" s="4" t="n"/>
    </row>
    <row customFormat="1" r="93" s="30" spans="1:60">
      <c r="BB93" s="4" t="n"/>
    </row>
    <row customFormat="1" r="94" s="30" spans="1:60">
      <c r="BB94" s="4" t="n"/>
    </row>
    <row customFormat="1" r="95" s="30" spans="1:60">
      <c r="BB95" s="4" t="n"/>
    </row>
    <row customFormat="1" r="96" s="30" spans="1:60">
      <c r="BB96" s="4" t="n"/>
    </row>
    <row customFormat="1" r="97" s="30" spans="1:60">
      <c r="BB97" s="4" t="n"/>
    </row>
    <row customFormat="1" r="98" s="30" spans="1:60">
      <c r="BB98" s="4" t="n"/>
    </row>
    <row customFormat="1" r="99" s="30" spans="1:60">
      <c r="BB99" s="4" t="n"/>
    </row>
    <row customFormat="1" r="100" s="30" spans="1:60">
      <c r="BB100" s="4" t="n"/>
    </row>
    <row customFormat="1" r="101" s="30" spans="1:60">
      <c r="BB101" s="4" t="n"/>
    </row>
    <row customFormat="1" r="102" s="30" spans="1:60">
      <c r="BB102" s="4" t="n"/>
    </row>
    <row customFormat="1" r="103" s="30" spans="1:60">
      <c r="BB103" s="4" t="n"/>
    </row>
    <row customFormat="1" r="104" s="30" spans="1:60">
      <c r="BB104" s="4" t="n"/>
    </row>
    <row customFormat="1" r="105" s="30" spans="1:60">
      <c r="BB105" s="4" t="n"/>
    </row>
    <row customFormat="1" r="106" s="30" spans="1:60">
      <c r="BB106" s="4" t="n"/>
    </row>
    <row customFormat="1" r="107" s="30" spans="1:60">
      <c r="BB107" s="4" t="n"/>
    </row>
    <row customFormat="1" r="108" s="30" spans="1:60">
      <c r="BB108" s="4" t="n"/>
    </row>
    <row customFormat="1" r="109" s="30" spans="1:60">
      <c r="BB109" s="4" t="n"/>
    </row>
    <row customFormat="1" r="110" s="30" spans="1:60">
      <c r="BB110" s="4" t="n"/>
    </row>
    <row customFormat="1" r="111" s="30" spans="1:60">
      <c r="BB111" s="4" t="n"/>
    </row>
    <row customFormat="1" r="112" s="30" spans="1:60">
      <c r="BB112" s="4" t="n"/>
    </row>
    <row customFormat="1" r="113" s="30" spans="1:60">
      <c r="BB113" s="4" t="n"/>
    </row>
    <row customFormat="1" r="114" s="30" spans="1:60">
      <c r="BB114" s="4" t="n"/>
    </row>
    <row customFormat="1" r="115" s="30" spans="1:60">
      <c r="BB115" s="4" t="n"/>
    </row>
    <row customFormat="1" r="116" s="30" spans="1:60">
      <c r="BB116" s="4" t="n"/>
    </row>
    <row customFormat="1" r="117" s="30" spans="1:60">
      <c r="BB117" s="4" t="n"/>
    </row>
    <row customFormat="1" r="118" s="30" spans="1:60">
      <c r="BB118" s="4" t="n"/>
    </row>
    <row customFormat="1" r="119" s="30" spans="1:60">
      <c r="BB119" s="4" t="n"/>
    </row>
    <row customFormat="1" r="120" s="30" spans="1:60">
      <c r="BB120" s="4" t="n"/>
    </row>
    <row customFormat="1" r="121" s="30" spans="1:60">
      <c r="BB121" s="4" t="n"/>
    </row>
    <row customFormat="1" r="122" s="30" spans="1:60">
      <c r="BB122" s="4" t="n"/>
    </row>
    <row customFormat="1" r="123" s="30" spans="1:60">
      <c r="BB123" s="4" t="n"/>
    </row>
    <row customFormat="1" r="124" s="30" spans="1:60">
      <c r="BB124" s="4" t="n"/>
    </row>
    <row customFormat="1" r="125" s="30" spans="1:60">
      <c r="BB125" s="4" t="n"/>
    </row>
    <row customFormat="1" r="126" s="30" spans="1:60">
      <c r="BB126" s="4" t="n"/>
    </row>
    <row customFormat="1" r="127" s="30" spans="1:60">
      <c r="BB127" s="4" t="n"/>
    </row>
    <row customFormat="1" r="128" s="30" spans="1:60">
      <c r="BB128" s="4" t="n"/>
    </row>
    <row customFormat="1" r="129" s="30" spans="1:60">
      <c r="BB129" s="4" t="n"/>
    </row>
    <row customFormat="1" r="130" s="30" spans="1:60">
      <c r="BB130" s="4" t="n"/>
    </row>
    <row customFormat="1" r="131" s="30" spans="1:60">
      <c r="BB131" s="4" t="n"/>
    </row>
    <row customFormat="1" r="132" s="30" spans="1:60">
      <c r="BB132" s="4" t="n"/>
    </row>
    <row customFormat="1" r="133" s="30" spans="1:60">
      <c r="BB133" s="4" t="n"/>
    </row>
    <row customFormat="1" r="134" s="30" spans="1:60">
      <c r="BB134" s="4" t="n"/>
    </row>
    <row customFormat="1" r="135" s="30" spans="1:60">
      <c r="BB135" s="4" t="n"/>
    </row>
    <row customFormat="1" r="136" s="30" spans="1:60">
      <c r="BB136" s="4" t="n"/>
    </row>
    <row customFormat="1" r="137" s="30" spans="1:60">
      <c r="BB137" s="4" t="n"/>
    </row>
    <row customFormat="1" r="138" s="30" spans="1:60">
      <c r="BB138" s="4" t="n"/>
    </row>
    <row customFormat="1" r="139" s="30" spans="1:60">
      <c r="BB139" s="4" t="n"/>
    </row>
    <row customFormat="1" r="140" s="30" spans="1:60">
      <c r="BB140" s="4" t="n"/>
    </row>
    <row customFormat="1" r="141" s="30" spans="1:60">
      <c r="BB141" s="4" t="n"/>
    </row>
    <row customFormat="1" r="142" s="30" spans="1:60">
      <c r="BB142" s="4" t="n"/>
    </row>
    <row customFormat="1" r="143" s="30" spans="1:60">
      <c r="BB143" s="4" t="n"/>
    </row>
    <row customFormat="1" r="144" s="30" spans="1:60">
      <c r="BB144" s="4" t="n"/>
    </row>
    <row customFormat="1" r="145" s="30" spans="1:60">
      <c r="BB145" s="4" t="n"/>
    </row>
    <row customFormat="1" r="146" s="30" spans="1:60">
      <c r="BB146" s="4" t="n"/>
    </row>
    <row customFormat="1" r="147" s="30" spans="1:60">
      <c r="BB147" s="4" t="n"/>
    </row>
    <row customFormat="1" r="148" s="30" spans="1:60">
      <c r="BB148" s="4" t="n"/>
    </row>
    <row customFormat="1" r="149" s="30" spans="1:60">
      <c r="BB149" s="4" t="n"/>
    </row>
    <row customFormat="1" r="150" s="30" spans="1:60">
      <c r="BB150" s="4" t="n"/>
    </row>
    <row customFormat="1" r="151" s="30" spans="1:60">
      <c r="BB151" s="4" t="n"/>
    </row>
    <row customFormat="1" r="152" s="30" spans="1:60">
      <c r="BB152" s="4" t="n"/>
    </row>
    <row customFormat="1" r="153" s="30" spans="1:60">
      <c r="BB153" s="4" t="n"/>
    </row>
    <row customFormat="1" r="154" s="30" spans="1:60">
      <c r="BB154" s="4" t="n"/>
    </row>
    <row customFormat="1" r="155" s="30" spans="1:60">
      <c r="BB155" s="4" t="n"/>
    </row>
    <row customFormat="1" r="156" s="30" spans="1:60">
      <c r="BB156" s="4" t="n"/>
    </row>
    <row customFormat="1" r="157" s="30" spans="1:60">
      <c r="BB157" s="4" t="n"/>
    </row>
    <row customFormat="1" r="158" s="30" spans="1:60">
      <c r="BB158" s="4" t="n"/>
    </row>
    <row customFormat="1" r="159" s="30" spans="1:60">
      <c r="BB159" s="4" t="n"/>
    </row>
    <row customFormat="1" r="160" s="30" spans="1:60">
      <c r="BB160" s="4" t="n"/>
    </row>
    <row customFormat="1" r="161" s="30" spans="1:60">
      <c r="BB161" s="4" t="n"/>
    </row>
    <row customFormat="1" r="162" s="30" spans="1:60">
      <c r="BB162" s="4" t="n"/>
    </row>
    <row customFormat="1" r="163" s="30" spans="1:60">
      <c r="BB163" s="4" t="n"/>
    </row>
    <row customFormat="1" r="164" s="30" spans="1:60">
      <c r="BB164" s="4" t="n"/>
    </row>
    <row customFormat="1" r="165" s="30" spans="1:60">
      <c r="BB165" s="4" t="n"/>
    </row>
    <row customFormat="1" r="166" s="30" spans="1:60">
      <c r="BB166" s="4" t="n"/>
    </row>
    <row customFormat="1" r="167" s="30" spans="1:60">
      <c r="BB167" s="4" t="n"/>
    </row>
    <row customFormat="1" r="168" s="30" spans="1:60">
      <c r="BB168" s="4" t="n"/>
    </row>
    <row customFormat="1" r="169" s="30" spans="1:60">
      <c r="BB169" s="4" t="n"/>
    </row>
    <row customFormat="1" r="170" s="30" spans="1:60">
      <c r="BB170" s="4" t="n"/>
    </row>
    <row customFormat="1" r="171" s="30" spans="1:60">
      <c r="BB171" s="4" t="n"/>
    </row>
    <row customFormat="1" r="172" s="30" spans="1:60">
      <c r="BB172" s="4" t="n"/>
    </row>
    <row customFormat="1" r="173" s="30" spans="1:60">
      <c r="BB173" s="4" t="n"/>
    </row>
    <row customFormat="1" r="174" s="30" spans="1:60">
      <c r="BB174" s="4" t="n"/>
    </row>
    <row customFormat="1" r="175" s="30" spans="1:60">
      <c r="BB175" s="4" t="n"/>
    </row>
    <row customFormat="1" r="176" s="30" spans="1:60">
      <c r="BB176" s="4" t="n"/>
    </row>
    <row customFormat="1" r="177" s="30" spans="1:60">
      <c r="BB177" s="4" t="n"/>
    </row>
    <row customFormat="1" r="178" s="30" spans="1:60">
      <c r="BB178" s="4" t="n"/>
    </row>
    <row customFormat="1" r="179" s="30" spans="1:60">
      <c r="BB179" s="4" t="n"/>
    </row>
    <row customFormat="1" r="180" s="30" spans="1:60">
      <c r="BB180" s="4" t="n"/>
    </row>
    <row customFormat="1" r="181" s="30" spans="1:60">
      <c r="BB181" s="4" t="n"/>
    </row>
    <row customFormat="1" r="182" s="30" spans="1:60">
      <c r="BB182" s="4" t="n"/>
    </row>
    <row customFormat="1" r="183" s="30" spans="1:60">
      <c r="BB183" s="4" t="n"/>
    </row>
    <row customFormat="1" r="184" s="30" spans="1:60">
      <c r="BB184" s="4" t="n"/>
    </row>
    <row customFormat="1" r="185" s="30" spans="1:60">
      <c r="BB185" s="4" t="n"/>
    </row>
    <row customFormat="1" r="186" s="30" spans="1:60">
      <c r="BB186" s="4" t="n"/>
    </row>
    <row customFormat="1" r="187" s="30" spans="1:60">
      <c r="BB187" s="4" t="n"/>
    </row>
    <row customFormat="1" r="188" s="30" spans="1:60">
      <c r="BB188" s="4" t="n"/>
    </row>
    <row customFormat="1" r="189" s="30" spans="1:60">
      <c r="BB189" s="4" t="n"/>
    </row>
    <row customFormat="1" r="190" s="30" spans="1:60">
      <c r="BB190" s="4" t="n"/>
    </row>
    <row customFormat="1" r="191" s="30" spans="1:60">
      <c r="BB191" s="4" t="n"/>
    </row>
    <row customFormat="1" r="192" s="30" spans="1:60">
      <c r="BB192" s="4" t="n"/>
    </row>
    <row customFormat="1" r="193" s="30" spans="1:60">
      <c r="BB193" s="4" t="n"/>
    </row>
    <row customFormat="1" r="194" s="30" spans="1:60">
      <c r="BB194" s="4" t="n"/>
    </row>
    <row customFormat="1" r="195" s="30" spans="1:60">
      <c r="BB195" s="4" t="n"/>
    </row>
    <row customFormat="1" r="196" s="30" spans="1:60">
      <c r="BB196" s="4" t="n"/>
    </row>
    <row customFormat="1" r="197" s="30" spans="1:60">
      <c r="BB197" s="4" t="n"/>
    </row>
    <row customFormat="1" r="198" s="30" spans="1:60">
      <c r="BB198" s="4" t="n"/>
    </row>
    <row customFormat="1" r="199" s="30" spans="1:60">
      <c r="BB199" s="4" t="n"/>
    </row>
    <row customFormat="1" r="200" s="30" spans="1:60">
      <c r="BB200" s="4" t="n"/>
    </row>
    <row customFormat="1" r="201" s="30" spans="1:60">
      <c r="BB201" s="4" t="n"/>
    </row>
    <row customFormat="1" r="202" s="30" spans="1:60">
      <c r="BB202" s="4" t="n"/>
    </row>
    <row customFormat="1" r="203" s="30" spans="1:60">
      <c r="BB203" s="4" t="n"/>
    </row>
    <row customFormat="1" r="204" s="30" spans="1:60">
      <c r="BB204" s="4" t="n"/>
    </row>
    <row customFormat="1" r="205" s="30" spans="1:60">
      <c r="BB205" s="4" t="n"/>
    </row>
    <row customFormat="1" r="206" s="30" spans="1:60">
      <c r="BB206" s="4" t="n"/>
    </row>
    <row customFormat="1" r="207" s="30" spans="1:60">
      <c r="BB207" s="4" t="n"/>
    </row>
    <row customFormat="1" r="208" s="30" spans="1:60">
      <c r="BB208" s="4" t="n"/>
    </row>
    <row customFormat="1" r="209" s="30" spans="1:60">
      <c r="BB209" s="4" t="n"/>
    </row>
    <row customFormat="1" r="210" s="30" spans="1:60">
      <c r="BB210" s="4" t="n"/>
    </row>
    <row customFormat="1" r="211" s="30" spans="1:60">
      <c r="BB211" s="4" t="n"/>
    </row>
    <row customFormat="1" r="212" s="30" spans="1:60">
      <c r="BB212" s="4" t="n"/>
    </row>
    <row customFormat="1" r="213" s="30" spans="1:60">
      <c r="BB213" s="4" t="n"/>
    </row>
    <row customFormat="1" r="214" s="30" spans="1:60">
      <c r="BB214" s="4" t="n"/>
    </row>
    <row customFormat="1" r="215" s="30" spans="1:60">
      <c r="BB215" s="4" t="n"/>
    </row>
    <row customFormat="1" r="216" s="30" spans="1:60">
      <c r="BB216" s="4" t="n"/>
    </row>
    <row customFormat="1" r="217" s="30" spans="1:60">
      <c r="BB217" s="4" t="n"/>
    </row>
    <row customFormat="1" r="218" s="30" spans="1:60">
      <c r="BB218" s="4" t="n"/>
    </row>
    <row customFormat="1" r="219" s="30" spans="1:60">
      <c r="BB219" s="4" t="n"/>
    </row>
    <row customFormat="1" r="220" s="30" spans="1:60">
      <c r="BB220" s="4" t="n"/>
    </row>
    <row customFormat="1" r="221" s="30" spans="1:60">
      <c r="BB221" s="4" t="n"/>
    </row>
    <row customFormat="1" r="222" s="30" spans="1:60">
      <c r="BB222" s="4" t="n"/>
    </row>
    <row customFormat="1" r="223" s="30" spans="1:60">
      <c r="BB223" s="4" t="n"/>
    </row>
    <row customFormat="1" r="224" s="30" spans="1:60">
      <c r="BB224" s="4" t="n"/>
    </row>
    <row customFormat="1" r="225" s="30" spans="1:60">
      <c r="BB225" s="4" t="n"/>
    </row>
    <row customFormat="1" r="226" s="30" spans="1:60">
      <c r="BB226" s="4" t="n"/>
    </row>
    <row customFormat="1" r="227" s="30" spans="1:60">
      <c r="BB227" s="4" t="n"/>
    </row>
    <row customFormat="1" r="228" s="30" spans="1:60">
      <c r="BB228" s="4" t="n"/>
    </row>
    <row customFormat="1" r="229" s="30" spans="1:60">
      <c r="BB229" s="4" t="n"/>
    </row>
    <row customFormat="1" r="230" s="30" spans="1:60">
      <c r="BB230" s="4" t="n"/>
    </row>
    <row customFormat="1" r="231" s="30" spans="1:60">
      <c r="BB231" s="4" t="n"/>
    </row>
    <row customFormat="1" r="232" s="30" spans="1:60">
      <c r="BB232" s="4" t="n"/>
    </row>
    <row customFormat="1" r="233" s="30" spans="1:60">
      <c r="BB233" s="4" t="n"/>
    </row>
    <row customFormat="1" r="234" s="30" spans="1:60">
      <c r="BB234" s="4" t="n"/>
    </row>
    <row customFormat="1" r="235" s="30" spans="1:60">
      <c r="BB235" s="4" t="n"/>
    </row>
    <row customFormat="1" r="236" s="30" spans="1:60">
      <c r="BB236" s="4" t="n"/>
    </row>
    <row customFormat="1" r="237" s="30" spans="1:60">
      <c r="BB237" s="4" t="n"/>
    </row>
    <row customFormat="1" r="238" s="30" spans="1:60">
      <c r="BB238" s="4" t="n"/>
    </row>
    <row customFormat="1" r="239" s="30" spans="1:60">
      <c r="BB239" s="4" t="n"/>
    </row>
    <row customFormat="1" r="240" s="30" spans="1:60">
      <c r="BB240" s="4" t="n"/>
    </row>
    <row customFormat="1" r="241" s="30" spans="1:60">
      <c r="BB241" s="4" t="n"/>
    </row>
    <row customFormat="1" r="242" s="30" spans="1:60">
      <c r="BB242" s="4" t="n"/>
    </row>
    <row customFormat="1" r="243" s="30" spans="1:60">
      <c r="BB243" s="4" t="n"/>
    </row>
    <row customFormat="1" r="244" s="30" spans="1:60">
      <c r="BB244" s="4" t="n"/>
    </row>
  </sheetData>
  <conditionalFormatting sqref="BH3:BH68 BH70">
    <cfRule dxfId="0" operator="lessThan" priority="1" type="cellIs">
      <formula>1</formula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C8" sqref="C8"/>
    </sheetView>
  </sheetViews>
  <sheetFormatPr baseColWidth="10" defaultColWidth="8.83203125" defaultRowHeight="14" outlineLevelCol="0"/>
  <cols>
    <col customWidth="1" max="1" min="1" style="31" width="13.5"/>
    <col customWidth="1" max="3" min="3" style="31" width="58.83203125"/>
  </cols>
  <sheetData>
    <row r="1" spans="1:4">
      <c r="A1" t="s">
        <v>114</v>
      </c>
      <c r="B1" s="19" t="n"/>
      <c r="C1" t="s">
        <v>115</v>
      </c>
    </row>
    <row r="2" spans="1:4">
      <c r="A2" t="s">
        <v>114</v>
      </c>
      <c r="B2" s="26" t="n"/>
      <c r="C2" t="s">
        <v>116</v>
      </c>
    </row>
    <row r="3" spans="1:4">
      <c r="A3" t="s">
        <v>114</v>
      </c>
      <c r="B3" s="28" t="n"/>
      <c r="C3" t="s">
        <v>117</v>
      </c>
    </row>
    <row r="4" spans="1:4">
      <c r="A4" t="s">
        <v>118</v>
      </c>
      <c r="B4" s="19" t="n"/>
      <c r="C4" t="s">
        <v>119</v>
      </c>
    </row>
    <row r="5" spans="1:4">
      <c r="A5" t="s">
        <v>118</v>
      </c>
      <c r="B5" s="27" t="n"/>
      <c r="C5" t="s">
        <v>120</v>
      </c>
    </row>
    <row r="6" spans="1:4">
      <c r="A6" t="s">
        <v>121</v>
      </c>
      <c r="C6" s="30" t="s">
        <v>122</v>
      </c>
    </row>
    <row customHeight="1" ht="21" r="7" s="31" spans="1:4">
      <c r="C7" s="30" t="n"/>
    </row>
    <row customHeight="1" ht="16.5" r="8" s="31" spans="1:4">
      <c r="A8" t="s">
        <v>123</v>
      </c>
      <c r="C8" t="s">
        <v>124</v>
      </c>
    </row>
    <row r="9" spans="1:4">
      <c r="A9" t="s">
        <v>125</v>
      </c>
      <c r="C9" s="29" t="s">
        <v>126</v>
      </c>
    </row>
    <row r="15" spans="1:4">
      <c r="D15" s="29" t="s">
        <v>127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9020win764z</dc:creator>
  <dcterms:created xsi:type="dcterms:W3CDTF">2019-02-26T11:00:10Z</dcterms:created>
  <dcterms:modified xsi:type="dcterms:W3CDTF">2019-04-27T02:54:26Z</dcterms:modified>
  <cp:lastModifiedBy>Microsoft Office 用户</cp:lastModifiedBy>
</cp:coreProperties>
</file>