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https://fsu-my.sharepoint.com/personal/arp13c_fsu_edu/Documents/PhD/Projects/Bimini Grazing/Drafts/Revision MEPS 12.2024/Submit revision_Feb 2025/R Code and spreadsheets/"/>
    </mc:Choice>
  </mc:AlternateContent>
  <xr:revisionPtr revIDLastSave="6860" documentId="13_ncr:1_{CC707602-F5CF-8745-A3DC-03CDE7E5F50C}" xr6:coauthVersionLast="47" xr6:coauthVersionMax="47" xr10:uidLastSave="{3BD7A332-B18E-9345-8E25-B6114DF42336}"/>
  <bookViews>
    <workbookView xWindow="2820" yWindow="1140" windowWidth="29400" windowHeight="23340" xr2:uid="{4C94E3DB-448E-C34C-8678-087EC8D7E902}"/>
  </bookViews>
  <sheets>
    <sheet name="Data" sheetId="1" r:id="rId1"/>
    <sheet name="Metadata" sheetId="2" r:id="rId2"/>
  </sheets>
  <definedNames>
    <definedName name="_xlnm._FilterDatabase" localSheetId="0" hidden="1">Data!$A$1:$AI$599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578" i="1" l="1"/>
  <c r="AB568" i="1"/>
  <c r="AA538" i="1"/>
  <c r="AA519" i="1"/>
  <c r="AB486" i="1"/>
  <c r="Y467" i="1"/>
  <c r="AA467" i="1" s="1"/>
  <c r="AA338" i="1"/>
  <c r="AA328" i="1"/>
  <c r="AB178" i="1"/>
  <c r="AB28" i="1"/>
  <c r="AB29" i="1"/>
  <c r="AB30" i="1"/>
  <c r="AA21" i="1"/>
  <c r="AA585" i="1"/>
  <c r="AA584" i="1"/>
  <c r="AA582" i="1"/>
  <c r="AA581" i="1"/>
  <c r="AA579" i="1"/>
  <c r="AA578" i="1"/>
  <c r="AA576" i="1"/>
  <c r="AA575" i="1"/>
  <c r="AA573" i="1"/>
  <c r="AA572" i="1"/>
  <c r="AA570" i="1"/>
  <c r="AA569" i="1"/>
  <c r="AA591" i="1"/>
  <c r="AB591" i="1"/>
  <c r="AA590" i="1"/>
  <c r="AB590" i="1"/>
  <c r="AA589" i="1"/>
  <c r="AB589" i="1"/>
  <c r="AA588" i="1"/>
  <c r="AB588" i="1"/>
  <c r="AA587" i="1"/>
  <c r="AB587" i="1"/>
  <c r="AA586" i="1"/>
  <c r="AB586" i="1"/>
  <c r="AB585" i="1"/>
  <c r="AB584" i="1"/>
  <c r="AB583" i="1"/>
  <c r="AA583" i="1"/>
  <c r="AB582" i="1"/>
  <c r="AB581" i="1"/>
  <c r="AB580" i="1"/>
  <c r="AA580" i="1"/>
  <c r="AB579" i="1"/>
  <c r="AB577" i="1"/>
  <c r="AA577" i="1"/>
  <c r="AB576" i="1"/>
  <c r="AB575" i="1"/>
  <c r="AB574" i="1"/>
  <c r="AA574" i="1"/>
  <c r="AB573" i="1"/>
  <c r="AB572" i="1"/>
  <c r="AB571" i="1"/>
  <c r="AA571" i="1"/>
  <c r="AB570" i="1"/>
  <c r="AB569" i="1"/>
  <c r="AA568" i="1"/>
  <c r="AA567" i="1"/>
  <c r="AB567" i="1"/>
  <c r="AA566" i="1"/>
  <c r="AB566" i="1"/>
  <c r="AA565" i="1"/>
  <c r="AB565" i="1"/>
  <c r="AA564" i="1"/>
  <c r="AB564" i="1"/>
  <c r="AA563" i="1"/>
  <c r="AB563" i="1"/>
  <c r="AA562" i="1"/>
  <c r="AB562" i="1"/>
  <c r="AA561" i="1"/>
  <c r="AB561" i="1"/>
  <c r="AA560" i="1"/>
  <c r="AB560" i="1"/>
  <c r="AA559" i="1"/>
  <c r="AB559" i="1"/>
  <c r="AA550" i="1"/>
  <c r="AB550" i="1"/>
  <c r="AA549" i="1"/>
  <c r="AB549" i="1"/>
  <c r="AA548" i="1"/>
  <c r="AB548" i="1"/>
  <c r="AA547" i="1"/>
  <c r="AB547" i="1"/>
  <c r="AA546" i="1"/>
  <c r="AB546" i="1"/>
  <c r="AA545" i="1"/>
  <c r="AB545" i="1"/>
  <c r="AA544" i="1"/>
  <c r="AB544" i="1"/>
  <c r="AA543" i="1"/>
  <c r="AB543" i="1"/>
  <c r="AA542" i="1"/>
  <c r="AB542" i="1"/>
  <c r="AA541" i="1"/>
  <c r="AB541" i="1"/>
  <c r="AA540" i="1"/>
  <c r="AB540" i="1"/>
  <c r="AA539" i="1"/>
  <c r="AB539" i="1"/>
  <c r="AB538" i="1"/>
  <c r="AA537" i="1"/>
  <c r="AB537" i="1"/>
  <c r="AA536" i="1"/>
  <c r="AB536" i="1"/>
  <c r="AA535" i="1"/>
  <c r="AB535" i="1"/>
  <c r="AA534" i="1"/>
  <c r="AB534" i="1"/>
  <c r="AA533" i="1"/>
  <c r="AB533" i="1"/>
  <c r="AA532" i="1"/>
  <c r="AB532" i="1"/>
  <c r="AA531" i="1"/>
  <c r="AB531" i="1"/>
  <c r="AA530" i="1"/>
  <c r="AB530" i="1"/>
  <c r="AB528" i="1"/>
  <c r="AB526" i="1"/>
  <c r="AB524" i="1"/>
  <c r="AB522" i="1"/>
  <c r="AB520" i="1"/>
  <c r="AB518" i="1"/>
  <c r="AB516" i="1"/>
  <c r="AB514" i="1"/>
  <c r="AB512" i="1"/>
  <c r="AB510" i="1"/>
  <c r="AB508" i="1"/>
  <c r="AB506" i="1"/>
  <c r="AB504" i="1"/>
  <c r="AB502" i="1"/>
  <c r="AB500" i="1"/>
  <c r="AB498" i="1"/>
  <c r="AB496" i="1"/>
  <c r="AB494" i="1"/>
  <c r="AB492" i="1"/>
  <c r="AB490" i="1"/>
  <c r="AB488" i="1"/>
  <c r="AB484" i="1"/>
  <c r="AB482" i="1"/>
  <c r="AB480" i="1"/>
  <c r="AB478" i="1"/>
  <c r="AB476" i="1"/>
  <c r="AB529" i="1"/>
  <c r="AA529" i="1"/>
  <c r="AA528" i="1"/>
  <c r="AB527" i="1"/>
  <c r="AA527" i="1"/>
  <c r="AA526" i="1"/>
  <c r="AB525" i="1"/>
  <c r="AA525" i="1"/>
  <c r="AA524" i="1"/>
  <c r="AB523" i="1"/>
  <c r="AA523" i="1"/>
  <c r="AA522" i="1"/>
  <c r="AB521" i="1"/>
  <c r="AA521" i="1"/>
  <c r="AA520" i="1"/>
  <c r="AB519" i="1"/>
  <c r="AA518" i="1"/>
  <c r="AB517" i="1"/>
  <c r="AA517" i="1"/>
  <c r="AA516" i="1"/>
  <c r="AB515" i="1"/>
  <c r="AA515" i="1"/>
  <c r="AA514" i="1"/>
  <c r="AB513" i="1"/>
  <c r="AA513" i="1"/>
  <c r="AA512" i="1"/>
  <c r="AB511" i="1"/>
  <c r="AA511" i="1"/>
  <c r="AA510" i="1"/>
  <c r="AB509" i="1"/>
  <c r="AA509" i="1"/>
  <c r="AA508" i="1"/>
  <c r="AB507" i="1"/>
  <c r="AA507" i="1"/>
  <c r="AA506" i="1"/>
  <c r="AB505" i="1"/>
  <c r="AA505" i="1"/>
  <c r="AA504" i="1"/>
  <c r="AB503" i="1"/>
  <c r="AA503" i="1"/>
  <c r="AA502" i="1"/>
  <c r="AB501" i="1"/>
  <c r="AA501" i="1"/>
  <c r="AA500" i="1"/>
  <c r="AB499" i="1"/>
  <c r="AA499" i="1"/>
  <c r="AA498" i="1"/>
  <c r="AB497" i="1"/>
  <c r="AA497" i="1"/>
  <c r="AA496" i="1"/>
  <c r="AB495" i="1"/>
  <c r="AA495" i="1"/>
  <c r="AA494" i="1"/>
  <c r="AB493" i="1"/>
  <c r="AA493" i="1"/>
  <c r="AA492" i="1"/>
  <c r="AB491" i="1"/>
  <c r="AA491" i="1"/>
  <c r="AA490" i="1"/>
  <c r="AB489" i="1"/>
  <c r="AA489" i="1"/>
  <c r="AA488" i="1"/>
  <c r="AB487" i="1"/>
  <c r="AA487" i="1"/>
  <c r="AA486" i="1"/>
  <c r="AB485" i="1"/>
  <c r="AA485" i="1"/>
  <c r="AA484" i="1"/>
  <c r="AB483" i="1"/>
  <c r="AA483" i="1"/>
  <c r="AA482" i="1"/>
  <c r="AB481" i="1"/>
  <c r="AA481" i="1"/>
  <c r="AA480" i="1"/>
  <c r="AB479" i="1"/>
  <c r="AA479" i="1"/>
  <c r="AA478" i="1"/>
  <c r="AB477" i="1"/>
  <c r="AA477" i="1"/>
  <c r="AA476" i="1"/>
  <c r="AB473" i="1"/>
  <c r="AA473" i="1"/>
  <c r="AB472" i="1"/>
  <c r="AA472" i="1"/>
  <c r="AB471" i="1"/>
  <c r="AA471" i="1"/>
  <c r="AB470" i="1"/>
  <c r="AA470" i="1"/>
  <c r="AB469" i="1"/>
  <c r="AA469" i="1"/>
  <c r="Z467" i="1"/>
  <c r="AB467" i="1" s="1"/>
  <c r="Z465" i="1"/>
  <c r="AB465" i="1" s="1"/>
  <c r="Z463" i="1"/>
  <c r="AB463" i="1" s="1"/>
  <c r="Z461" i="1"/>
  <c r="AB461" i="1" s="1"/>
  <c r="Z459" i="1"/>
  <c r="AB459" i="1" s="1"/>
  <c r="Z468" i="1"/>
  <c r="AB468" i="1" s="1"/>
  <c r="Y468" i="1"/>
  <c r="AA468" i="1" s="1"/>
  <c r="Z466" i="1"/>
  <c r="AB466" i="1" s="1"/>
  <c r="Y466" i="1"/>
  <c r="AA466" i="1" s="1"/>
  <c r="Y465" i="1"/>
  <c r="AA465" i="1" s="1"/>
  <c r="Z464" i="1"/>
  <c r="AB464" i="1" s="1"/>
  <c r="Y464" i="1"/>
  <c r="AA464" i="1" s="1"/>
  <c r="Y463" i="1"/>
  <c r="AA463" i="1" s="1"/>
  <c r="Z462" i="1"/>
  <c r="AB462" i="1" s="1"/>
  <c r="Y462" i="1"/>
  <c r="AA462" i="1" s="1"/>
  <c r="Y461" i="1"/>
  <c r="AA461" i="1" s="1"/>
  <c r="Z460" i="1"/>
  <c r="AB460" i="1" s="1"/>
  <c r="Y460" i="1"/>
  <c r="AA460" i="1" s="1"/>
  <c r="Y459" i="1"/>
  <c r="AA459" i="1" s="1"/>
  <c r="AA458" i="1"/>
  <c r="AB458" i="1"/>
  <c r="AA457" i="1"/>
  <c r="AB457" i="1"/>
  <c r="AB430" i="1"/>
  <c r="AA430" i="1"/>
  <c r="AB400" i="1"/>
  <c r="AA400" i="1"/>
  <c r="AB357" i="1"/>
  <c r="AB356" i="1"/>
  <c r="AB354" i="1"/>
  <c r="AB353" i="1"/>
  <c r="AB351" i="1"/>
  <c r="AB350" i="1"/>
  <c r="AB348" i="1"/>
  <c r="AB347" i="1"/>
  <c r="AB345" i="1"/>
  <c r="AB344" i="1"/>
  <c r="AB342" i="1"/>
  <c r="AB341" i="1"/>
  <c r="AB339" i="1"/>
  <c r="AB338" i="1"/>
  <c r="AB336" i="1"/>
  <c r="AB335" i="1"/>
  <c r="AB333" i="1"/>
  <c r="AB332" i="1"/>
  <c r="AB330" i="1"/>
  <c r="AB329" i="1"/>
  <c r="AA357" i="1"/>
  <c r="AA356" i="1"/>
  <c r="AA355" i="1"/>
  <c r="AB355" i="1"/>
  <c r="AA354" i="1"/>
  <c r="AA353" i="1"/>
  <c r="AA352" i="1"/>
  <c r="AB352" i="1"/>
  <c r="AA351" i="1"/>
  <c r="AA350" i="1"/>
  <c r="AA349" i="1"/>
  <c r="AB349" i="1"/>
  <c r="AA348" i="1"/>
  <c r="AA347" i="1"/>
  <c r="AA346" i="1"/>
  <c r="AB346" i="1"/>
  <c r="AA345" i="1"/>
  <c r="AA344" i="1"/>
  <c r="AA343" i="1"/>
  <c r="AB343" i="1"/>
  <c r="AA342" i="1"/>
  <c r="AA341" i="1"/>
  <c r="AA340" i="1"/>
  <c r="AB340" i="1"/>
  <c r="AA339" i="1"/>
  <c r="AA337" i="1"/>
  <c r="AB337" i="1"/>
  <c r="AA336" i="1"/>
  <c r="AA335" i="1"/>
  <c r="AA334" i="1"/>
  <c r="AB334" i="1"/>
  <c r="AA333" i="1"/>
  <c r="AA332" i="1"/>
  <c r="AA331" i="1"/>
  <c r="AB331" i="1"/>
  <c r="AA330" i="1"/>
  <c r="AA329" i="1"/>
  <c r="AB328" i="1"/>
  <c r="AB300" i="1"/>
  <c r="AA300" i="1"/>
  <c r="AB299" i="1"/>
  <c r="AA299" i="1"/>
  <c r="AB298" i="1"/>
  <c r="AA298" i="1"/>
  <c r="AB244" i="1"/>
  <c r="AB242" i="1"/>
  <c r="AB240" i="1"/>
  <c r="AB238" i="1"/>
  <c r="AB236" i="1"/>
  <c r="AB234" i="1"/>
  <c r="AA244" i="1"/>
  <c r="AA243" i="1"/>
  <c r="AB243" i="1"/>
  <c r="AA242" i="1"/>
  <c r="AA241" i="1"/>
  <c r="AB241" i="1"/>
  <c r="AA240" i="1"/>
  <c r="AA239" i="1"/>
  <c r="AB239" i="1"/>
  <c r="AA238" i="1"/>
  <c r="AA237" i="1"/>
  <c r="AB237" i="1"/>
  <c r="AA236" i="1"/>
  <c r="AA235" i="1"/>
  <c r="AB235" i="1"/>
  <c r="AA234" i="1"/>
  <c r="AA233" i="1"/>
  <c r="AB233" i="1"/>
  <c r="AB232" i="1"/>
  <c r="AA232" i="1"/>
  <c r="AB231" i="1"/>
  <c r="AA231" i="1"/>
  <c r="AB230" i="1"/>
  <c r="AA230" i="1"/>
  <c r="AB229" i="1"/>
  <c r="AA229" i="1"/>
  <c r="AB228" i="1"/>
  <c r="AA228" i="1"/>
  <c r="AB227" i="1"/>
  <c r="AA227" i="1"/>
  <c r="AB212" i="1"/>
  <c r="AB210" i="1"/>
  <c r="AB208" i="1"/>
  <c r="AB206" i="1"/>
  <c r="AB204" i="1"/>
  <c r="AB202" i="1"/>
  <c r="AB200" i="1"/>
  <c r="AB198" i="1"/>
  <c r="AB196" i="1"/>
  <c r="AB194" i="1"/>
  <c r="AB192" i="1"/>
  <c r="AB190" i="1"/>
  <c r="AB188" i="1"/>
  <c r="AB186" i="1"/>
  <c r="AA212" i="1"/>
  <c r="AA211" i="1"/>
  <c r="AB211" i="1"/>
  <c r="AA210" i="1"/>
  <c r="AA209" i="1"/>
  <c r="AB209" i="1"/>
  <c r="AA208" i="1"/>
  <c r="AA207" i="1"/>
  <c r="AB207" i="1"/>
  <c r="AA206" i="1"/>
  <c r="AA205" i="1"/>
  <c r="AB205" i="1"/>
  <c r="AA204" i="1"/>
  <c r="AA203" i="1"/>
  <c r="AB203" i="1"/>
  <c r="AA202" i="1"/>
  <c r="AA201" i="1"/>
  <c r="AB201" i="1"/>
  <c r="AA200" i="1"/>
  <c r="AA199" i="1"/>
  <c r="AB199" i="1"/>
  <c r="AA198" i="1"/>
  <c r="AA197" i="1"/>
  <c r="AB197" i="1"/>
  <c r="AA196" i="1"/>
  <c r="AA195" i="1"/>
  <c r="AB195" i="1"/>
  <c r="AA194" i="1"/>
  <c r="AA193" i="1"/>
  <c r="AB193" i="1"/>
  <c r="AA192" i="1"/>
  <c r="AA191" i="1"/>
  <c r="AB191" i="1"/>
  <c r="AA190" i="1"/>
  <c r="AA189" i="1"/>
  <c r="AB189" i="1"/>
  <c r="AA188" i="1"/>
  <c r="AA187" i="1"/>
  <c r="AB187" i="1"/>
  <c r="AA186" i="1"/>
  <c r="AA185" i="1"/>
  <c r="AB185" i="1"/>
  <c r="AA184" i="1"/>
  <c r="AB184" i="1"/>
  <c r="AA183" i="1"/>
  <c r="AB183" i="1"/>
  <c r="AA182" i="1"/>
  <c r="AB182" i="1"/>
  <c r="AA181" i="1"/>
  <c r="AB181" i="1"/>
  <c r="AA180" i="1"/>
  <c r="AB180" i="1"/>
  <c r="AA179" i="1"/>
  <c r="AB179" i="1"/>
  <c r="AA178" i="1"/>
  <c r="AA177" i="1"/>
  <c r="AB177" i="1"/>
  <c r="AA176" i="1"/>
  <c r="AB176" i="1"/>
  <c r="AA175" i="1"/>
  <c r="AB175" i="1"/>
  <c r="AA174" i="1"/>
  <c r="AB174" i="1"/>
  <c r="AA173" i="1"/>
  <c r="AB173" i="1"/>
  <c r="AA94" i="1"/>
  <c r="AB94" i="1"/>
  <c r="AA93" i="1"/>
  <c r="AB93" i="1"/>
  <c r="AA92" i="1"/>
  <c r="AB92" i="1"/>
  <c r="AA91" i="1"/>
  <c r="AB91" i="1"/>
  <c r="AA90" i="1"/>
  <c r="AB90" i="1"/>
  <c r="AA89" i="1"/>
  <c r="AB89" i="1"/>
  <c r="AA88" i="1"/>
  <c r="AB88" i="1"/>
  <c r="AA87" i="1"/>
  <c r="AB87" i="1"/>
  <c r="AA86" i="1"/>
  <c r="AB86" i="1"/>
  <c r="AA85" i="1"/>
  <c r="AB85" i="1"/>
  <c r="AA84" i="1"/>
  <c r="AB84" i="1"/>
  <c r="AA83" i="1"/>
  <c r="AB83" i="1"/>
  <c r="AA82" i="1"/>
  <c r="AB82" i="1"/>
  <c r="AA81" i="1"/>
  <c r="AB81" i="1"/>
  <c r="AB78" i="1"/>
  <c r="AA78" i="1"/>
  <c r="AB77" i="1"/>
  <c r="AA77" i="1"/>
  <c r="AB76" i="1"/>
  <c r="AA76" i="1"/>
  <c r="AB75" i="1"/>
  <c r="AA75" i="1"/>
  <c r="AB74" i="1"/>
  <c r="AA74" i="1"/>
  <c r="AB73" i="1"/>
  <c r="AA73" i="1"/>
  <c r="AA39" i="1" l="1"/>
  <c r="AA37" i="1"/>
  <c r="AA35" i="1"/>
  <c r="AA33" i="1"/>
  <c r="AA31" i="1"/>
  <c r="AA29" i="1"/>
  <c r="AA27" i="1"/>
  <c r="AA25" i="1"/>
  <c r="AA23" i="1"/>
  <c r="AA19" i="1"/>
  <c r="AA17" i="1"/>
  <c r="AA15" i="1"/>
  <c r="AA13" i="1"/>
  <c r="AA11" i="1"/>
  <c r="AA9" i="1"/>
  <c r="AA7" i="1"/>
  <c r="AA6" i="1"/>
  <c r="AA5" i="1"/>
  <c r="AA3" i="1"/>
  <c r="AB39" i="1" l="1"/>
  <c r="AB38" i="1"/>
  <c r="AA38" i="1"/>
  <c r="AB37" i="1"/>
  <c r="AB36" i="1"/>
  <c r="AA36" i="1"/>
  <c r="AB35" i="1"/>
  <c r="AB34" i="1"/>
  <c r="AA34" i="1"/>
  <c r="AB33" i="1"/>
  <c r="AB32" i="1"/>
  <c r="AA32" i="1"/>
  <c r="AB31" i="1"/>
  <c r="AA30" i="1"/>
  <c r="AA28" i="1"/>
  <c r="AB27" i="1"/>
  <c r="AB26" i="1"/>
  <c r="AA26" i="1"/>
  <c r="AB25" i="1"/>
  <c r="AB24" i="1"/>
  <c r="AA24" i="1"/>
  <c r="AB23" i="1"/>
  <c r="AB22" i="1"/>
  <c r="AA22" i="1"/>
  <c r="AB21" i="1"/>
  <c r="AB20" i="1"/>
  <c r="AA20" i="1"/>
  <c r="AB19" i="1"/>
  <c r="AB18" i="1"/>
  <c r="AA18" i="1"/>
  <c r="AB17" i="1"/>
  <c r="AB16" i="1"/>
  <c r="AA16" i="1"/>
  <c r="AB15" i="1"/>
  <c r="AB14" i="1"/>
  <c r="AA14" i="1"/>
  <c r="AB13" i="1"/>
  <c r="AB12" i="1"/>
  <c r="AA12" i="1"/>
  <c r="AB11" i="1"/>
  <c r="AB10" i="1"/>
  <c r="AA10" i="1"/>
  <c r="AB9" i="1"/>
  <c r="AB8" i="1"/>
  <c r="AA8" i="1"/>
  <c r="AB7" i="1"/>
  <c r="AB6" i="1"/>
  <c r="AB5" i="1"/>
  <c r="AB4" i="1"/>
  <c r="AA4" i="1"/>
  <c r="AB3" i="1"/>
  <c r="AB2" i="1"/>
  <c r="AA2" i="1"/>
</calcChain>
</file>

<file path=xl/sharedStrings.xml><?xml version="1.0" encoding="utf-8"?>
<sst xmlns="http://schemas.openxmlformats.org/spreadsheetml/2006/main" count="13422" uniqueCount="601">
  <si>
    <t>Unique.ID</t>
  </si>
  <si>
    <t xml:space="preserve">Reference </t>
  </si>
  <si>
    <t>Author</t>
  </si>
  <si>
    <t>Year</t>
  </si>
  <si>
    <t>Journal</t>
  </si>
  <si>
    <t>Reference2</t>
  </si>
  <si>
    <t>Study.Location</t>
  </si>
  <si>
    <t>Latitude</t>
  </si>
  <si>
    <t>Longitude</t>
  </si>
  <si>
    <t>Group</t>
  </si>
  <si>
    <t>Focal.Species</t>
  </si>
  <si>
    <t>Focal.Genera</t>
  </si>
  <si>
    <t>Focal.Type</t>
  </si>
  <si>
    <t>Prior.Grazing</t>
  </si>
  <si>
    <t>Experiment.Season</t>
  </si>
  <si>
    <t>Experiment.Duration</t>
  </si>
  <si>
    <t>Initiation.Month</t>
  </si>
  <si>
    <t>Finish.Month</t>
  </si>
  <si>
    <t>Grazing.Type</t>
  </si>
  <si>
    <t>Response.Cat</t>
  </si>
  <si>
    <t>Response.Var</t>
  </si>
  <si>
    <t>Response.Units</t>
  </si>
  <si>
    <t>Response.Mean_Grazed</t>
  </si>
  <si>
    <t>Response.Mean_Ungrazed</t>
  </si>
  <si>
    <t>Response.SE_Grazed</t>
  </si>
  <si>
    <t>Response.SE_Ungrazed</t>
  </si>
  <si>
    <t>Response.SD_Grazed</t>
  </si>
  <si>
    <t>Response.SD_Ungrazed</t>
  </si>
  <si>
    <t>Response.N_Grazed</t>
  </si>
  <si>
    <t>Response.N_Ungrazed</t>
  </si>
  <si>
    <t>Response.CI_Grazed</t>
  </si>
  <si>
    <t>Response.CI_Ungrazed</t>
  </si>
  <si>
    <t>Data.Source</t>
  </si>
  <si>
    <t>Collector</t>
  </si>
  <si>
    <t>Comments</t>
  </si>
  <si>
    <t>Effects of excluding sea turtle herbivores from a seagras bed: Overgrazing may have led to a loss of seagrass meadows in Bermuda</t>
  </si>
  <si>
    <t xml:space="preserve">Fourqurean JW, Manuel S, Coates KA, Kenworthy WJ, Smith SR </t>
  </si>
  <si>
    <t>Marine Ecology Progress Series</t>
  </si>
  <si>
    <t>Fourqurean et al. 2010</t>
  </si>
  <si>
    <t xml:space="preserve">Bermuda </t>
  </si>
  <si>
    <t>Thalassia testudinum</t>
  </si>
  <si>
    <t>Thalassia</t>
  </si>
  <si>
    <t xml:space="preserve">Late successional </t>
  </si>
  <si>
    <t>Yes</t>
  </si>
  <si>
    <t>NA</t>
  </si>
  <si>
    <t>September</t>
  </si>
  <si>
    <t xml:space="preserve">Natural </t>
  </si>
  <si>
    <t>Aboveground Biomass</t>
  </si>
  <si>
    <t xml:space="preserve">ss density </t>
  </si>
  <si>
    <t>no m-2</t>
  </si>
  <si>
    <t xml:space="preserve">Table 1a </t>
  </si>
  <si>
    <t>ARP</t>
  </si>
  <si>
    <t>leaf mass per ss</t>
  </si>
  <si>
    <t>mg ss-1</t>
  </si>
  <si>
    <t>leaf mass (% total of mass)</t>
  </si>
  <si>
    <t>%</t>
  </si>
  <si>
    <t>standing crop</t>
  </si>
  <si>
    <t>g m-2</t>
  </si>
  <si>
    <t>Belowground Biomass</t>
  </si>
  <si>
    <t>belowground biomass</t>
  </si>
  <si>
    <t>belowground necromass</t>
  </si>
  <si>
    <t xml:space="preserve">October </t>
  </si>
  <si>
    <t>Productivity</t>
  </si>
  <si>
    <t xml:space="preserve">ss productivity </t>
  </si>
  <si>
    <t>mg ss day-1</t>
  </si>
  <si>
    <t xml:space="preserve">relative growth rate </t>
  </si>
  <si>
    <t>mg g day-1</t>
  </si>
  <si>
    <t>areal productivity</t>
  </si>
  <si>
    <t>g m-2 day-1</t>
  </si>
  <si>
    <t>Morphology</t>
  </si>
  <si>
    <t>leaf length</t>
  </si>
  <si>
    <t>mm</t>
  </si>
  <si>
    <t xml:space="preserve">leaf width </t>
  </si>
  <si>
    <t>leaf area index</t>
  </si>
  <si>
    <t>Nutrient</t>
  </si>
  <si>
    <t xml:space="preserve">carbon content </t>
  </si>
  <si>
    <t>% dw</t>
  </si>
  <si>
    <t>Table 1b</t>
  </si>
  <si>
    <t>nitrogen content</t>
  </si>
  <si>
    <t xml:space="preserve">phosphorus content </t>
  </si>
  <si>
    <t>C:N</t>
  </si>
  <si>
    <t>C:P</t>
  </si>
  <si>
    <t>N:P</t>
  </si>
  <si>
    <t xml:space="preserve">soluble carbohydrate </t>
  </si>
  <si>
    <t>mg C g-1 rhizomedw</t>
  </si>
  <si>
    <t xml:space="preserve">Recovery of a large herbivore changes regulation of seagrass productivity in a naturally grazed Caribbean ecosystem </t>
  </si>
  <si>
    <t>Gulick AG, Johnson RA, Pollock CG, Hillis-Starr Z, Bolten AB, Bjorndal KA</t>
  </si>
  <si>
    <t>Ecology</t>
  </si>
  <si>
    <t>Gulick et al. 2020</t>
  </si>
  <si>
    <t>Buck Island Reef National Monument, St. Croix, U.S. Virgin Islands</t>
  </si>
  <si>
    <t>Summer</t>
  </si>
  <si>
    <t>August</t>
  </si>
  <si>
    <t>October</t>
  </si>
  <si>
    <t xml:space="preserve">blade linear growth </t>
  </si>
  <si>
    <t>mm blade day-1</t>
  </si>
  <si>
    <t>Table 1</t>
  </si>
  <si>
    <t>Winter</t>
  </si>
  <si>
    <t>January</t>
  </si>
  <si>
    <t>February</t>
  </si>
  <si>
    <t>blade area growth</t>
  </si>
  <si>
    <t>mm2 blade day-1</t>
  </si>
  <si>
    <t>mass growth</t>
  </si>
  <si>
    <t>g dm m-2 day-1</t>
  </si>
  <si>
    <t>P:B</t>
  </si>
  <si>
    <t>% day-1</t>
  </si>
  <si>
    <t>blade length</t>
  </si>
  <si>
    <t>Table 2</t>
  </si>
  <si>
    <t>blade width</t>
  </si>
  <si>
    <t>blades per shoot</t>
  </si>
  <si>
    <t>shoots m-2</t>
  </si>
  <si>
    <t>aboveground biomass</t>
  </si>
  <si>
    <t>g dm m-2</t>
  </si>
  <si>
    <t xml:space="preserve">rhizome soluble carbohydrates </t>
  </si>
  <si>
    <t>mg C g dm-1</t>
  </si>
  <si>
    <t>Green turtle herbivory dominates the fate of seagrass primary production in the Lakshadweep islands (Indian Ocean)</t>
  </si>
  <si>
    <t>Kelkar N, Arthur R, Marba N, Alcoverro T</t>
  </si>
  <si>
    <t>2013a</t>
  </si>
  <si>
    <t>Kelkar et al. 2013a</t>
  </si>
  <si>
    <t>﻿Lakshadweep Archipelago, Arabian Sea, Indian Ocean</t>
  </si>
  <si>
    <t xml:space="preserve">﻿Thalassia hemprichii </t>
  </si>
  <si>
    <t>No</t>
  </si>
  <si>
    <t xml:space="preserve">Simulated </t>
  </si>
  <si>
    <t xml:space="preserve">shoot elongation rate </t>
  </si>
  <si>
    <t>cm shoot-1 day-1</t>
  </si>
  <si>
    <t>Figure 5</t>
  </si>
  <si>
    <t>﻿Cymodocea rotundata</t>
  </si>
  <si>
    <t>Cymodocea</t>
  </si>
  <si>
    <t xml:space="preserve">Greener pastures? High-density feeding aggregations of green trutles precipitate species shifts in seagrass meadows </t>
  </si>
  <si>
    <t>2013b</t>
  </si>
  <si>
    <t xml:space="preserve">Journal of Ecology </t>
  </si>
  <si>
    <t>Kelkar et al. 2013b</t>
  </si>
  <si>
    <t>﻿Lakshadweep Archipelago,  Indian Ocean</t>
  </si>
  <si>
    <t xml:space="preserve">net population growth rate </t>
  </si>
  <si>
    <t>shoots day-1</t>
  </si>
  <si>
    <t>Table 3</t>
  </si>
  <si>
    <t xml:space="preserve">shoot density </t>
  </si>
  <si>
    <t>m-2</t>
  </si>
  <si>
    <t>Figure 6</t>
  </si>
  <si>
    <t xml:space="preserve">Cultivation grazing reponse in seagrass may depend on phosphorus availability </t>
  </si>
  <si>
    <t>Holzer KK, McGlathery KJ</t>
  </si>
  <si>
    <t xml:space="preserve">Marine Biology </t>
  </si>
  <si>
    <t>Holzer et al. 2016</t>
  </si>
  <si>
    <t>May</t>
  </si>
  <si>
    <t xml:space="preserve">September </t>
  </si>
  <si>
    <t>Simulated</t>
  </si>
  <si>
    <t xml:space="preserve">turnover rate </t>
  </si>
  <si>
    <t>g g-1 day-1</t>
  </si>
  <si>
    <t xml:space="preserve">shoot-specific growth rate </t>
  </si>
  <si>
    <t>mg shoot-1 day-1</t>
  </si>
  <si>
    <t xml:space="preserve">area-specific growth rate </t>
  </si>
  <si>
    <t>g m-2 day -1</t>
  </si>
  <si>
    <t xml:space="preserve">g m-2 </t>
  </si>
  <si>
    <t>shoot m-2</t>
  </si>
  <si>
    <t xml:space="preserve">leaf density </t>
  </si>
  <si>
    <t>leaf shoot-1</t>
  </si>
  <si>
    <t>leaf N</t>
  </si>
  <si>
    <t>leaf P</t>
  </si>
  <si>
    <t>leaf N:P</t>
  </si>
  <si>
    <t>Isotope</t>
  </si>
  <si>
    <t xml:space="preserve">leaf d 15N </t>
  </si>
  <si>
    <t xml:space="preserve">‰ </t>
  </si>
  <si>
    <t>Epiphyte</t>
  </si>
  <si>
    <t xml:space="preserve">epiphyte load </t>
  </si>
  <si>
    <t>mg cm-2</t>
  </si>
  <si>
    <t xml:space="preserve">epiphyte organic </t>
  </si>
  <si>
    <t xml:space="preserve">rhizome carbohydrates </t>
  </si>
  <si>
    <t>mg g-1</t>
  </si>
  <si>
    <t xml:space="preserve">Patch dynamics and species shifts in seagrass communities under moderate and high grazing pressure by green sea turtles </t>
  </si>
  <si>
    <t>Hernandez ALM, van Tussenbroek BI</t>
  </si>
  <si>
    <t>Hernandez et al. 2014</t>
  </si>
  <si>
    <t xml:space="preserve">Mexican Caribbean </t>
  </si>
  <si>
    <t>Multiple</t>
  </si>
  <si>
    <t xml:space="preserve">Yes </t>
  </si>
  <si>
    <t>November</t>
  </si>
  <si>
    <t>December</t>
  </si>
  <si>
    <t>Natural</t>
  </si>
  <si>
    <t xml:space="preserve">total foliar productivity </t>
  </si>
  <si>
    <t xml:space="preserve">Wire exclosure (cage) were to protect area to avoid disturbance with turtles during measurmenets </t>
  </si>
  <si>
    <t xml:space="preserve">foliar productivity </t>
  </si>
  <si>
    <t xml:space="preserve">elongation rate </t>
  </si>
  <si>
    <t>mm leaf-1 day-1</t>
  </si>
  <si>
    <t xml:space="preserve">foliar shoot density </t>
  </si>
  <si>
    <t xml:space="preserve">Syringodium filiforme </t>
  </si>
  <si>
    <t>Syringodium</t>
  </si>
  <si>
    <t xml:space="preserve">Early successional </t>
  </si>
  <si>
    <t>Halodule wrightii</t>
  </si>
  <si>
    <t>Halodule</t>
  </si>
  <si>
    <t xml:space="preserve">carbon content of leaf </t>
  </si>
  <si>
    <t>% dry wt</t>
  </si>
  <si>
    <t>nitrogen content of leaf</t>
  </si>
  <si>
    <t>phosphorus content of leaf</t>
  </si>
  <si>
    <t>C:N of leaf</t>
  </si>
  <si>
    <t xml:space="preserve">C:P of leaf </t>
  </si>
  <si>
    <t xml:space="preserve">N:P of leaf </t>
  </si>
  <si>
    <t>July</t>
  </si>
  <si>
    <t xml:space="preserve">total green foliar biomass </t>
  </si>
  <si>
    <t>Table 4</t>
  </si>
  <si>
    <t xml:space="preserve">Experiment duration computed from time grazing plots established to time sampling occurred </t>
  </si>
  <si>
    <t>total belowground biomass</t>
  </si>
  <si>
    <t>green foliar biomass</t>
  </si>
  <si>
    <t>aboveground/total biomass</t>
  </si>
  <si>
    <t xml:space="preserve">leaf length </t>
  </si>
  <si>
    <t>cm</t>
  </si>
  <si>
    <t>length rhizome</t>
  </si>
  <si>
    <t>m m-2</t>
  </si>
  <si>
    <t>leaf diameter</t>
  </si>
  <si>
    <t>leaf biomass</t>
  </si>
  <si>
    <t>g dry wt m-2</t>
  </si>
  <si>
    <t>Figure 3</t>
  </si>
  <si>
    <t>rhizome biomass</t>
  </si>
  <si>
    <t>﻿Effects of simulated green turtle regrazing on seagrass abundance, growth and nutritional status in Moreton Bay, south-east Queensland, Australia</t>
  </si>
  <si>
    <t>Kuiper-Linley M, Johnson CR, Lanyon JM</t>
  </si>
  <si>
    <t>Marine and Freshwater Research</t>
  </si>
  <si>
    <t>Kuiper-Linley et al. 2007</t>
  </si>
  <si>
    <t xml:space="preserve">Moreton Bay, Australia </t>
  </si>
  <si>
    <t>Cymodocea serrulata</t>
  </si>
  <si>
    <t xml:space="preserve">No </t>
  </si>
  <si>
    <t xml:space="preserve">January </t>
  </si>
  <si>
    <t>Total Biomass</t>
  </si>
  <si>
    <t>plant biomass</t>
  </si>
  <si>
    <t>Figure 1</t>
  </si>
  <si>
    <t>Zostera capricorni</t>
  </si>
  <si>
    <t>Zostera</t>
  </si>
  <si>
    <t xml:space="preserve">Halophila ovalis </t>
  </si>
  <si>
    <t>Halophila</t>
  </si>
  <si>
    <t>Figure 2</t>
  </si>
  <si>
    <t xml:space="preserve">whole plant soluble carbohydrate </t>
  </si>
  <si>
    <t xml:space="preserve">leaf soluble carbohydrate </t>
  </si>
  <si>
    <t xml:space="preserve">rhizome soluble carbohydrate </t>
  </si>
  <si>
    <t>leaf width</t>
  </si>
  <si>
    <t xml:space="preserve">text </t>
  </si>
  <si>
    <t xml:space="preserve">rhizome starch </t>
  </si>
  <si>
    <t xml:space="preserve">Effects of green turtle grazing on seagrass and macroalgae diversity vary spatially among seagrass meadows </t>
  </si>
  <si>
    <t>Hearne EL, Johnson RA, Gulick AG, Candelmo A, Bolten AB, Bjorndal KA</t>
  </si>
  <si>
    <t xml:space="preserve">Aquatic Botany </t>
  </si>
  <si>
    <t>Hearne et al. 2019</t>
  </si>
  <si>
    <t>﻿Little Cayman, Cayman Islands</t>
  </si>
  <si>
    <t>June</t>
  </si>
  <si>
    <t>Diversity</t>
  </si>
  <si>
    <t>species of seagrass</t>
  </si>
  <si>
    <t>no</t>
  </si>
  <si>
    <t xml:space="preserve">Along transect </t>
  </si>
  <si>
    <t>ss density</t>
  </si>
  <si>
    <t>simpson's diversity index</t>
  </si>
  <si>
    <t>﻿Green turtle herbivory and its effects on the warm, temperate seagrass meadows of St. Joseph Bay, Florida (USA)</t>
  </si>
  <si>
    <t>Rodriguez AR, Heck KL</t>
  </si>
  <si>
    <t xml:space="preserve">Marine Ecology Progress Series </t>
  </si>
  <si>
    <t>Rodriguez et al. 2020</t>
  </si>
  <si>
    <t>Northeastern Gulf of Mexico</t>
  </si>
  <si>
    <t>g dw m-2</t>
  </si>
  <si>
    <t>Table2</t>
  </si>
  <si>
    <t xml:space="preserve">leaves per shoot </t>
  </si>
  <si>
    <t>shoot-1</t>
  </si>
  <si>
    <t xml:space="preserve">primary productivity </t>
  </si>
  <si>
    <t>g dw m-2 day-1</t>
  </si>
  <si>
    <t xml:space="preserve">C:N ratio </t>
  </si>
  <si>
    <t>wt/wt</t>
  </si>
  <si>
    <t>﻿Blue carbon stores in tropical seagrass meadows maintained under green turtle grazing</t>
  </si>
  <si>
    <t>Johnson RA, Gulick AG, Bolten AB, Bjorndal KA</t>
  </si>
  <si>
    <t xml:space="preserve">Scientific Reports </t>
  </si>
  <si>
    <t>Johnson et al. 2017</t>
  </si>
  <si>
    <t xml:space="preserve">Little Cayman, Cayman Islands </t>
  </si>
  <si>
    <t xml:space="preserve">Metabolic Rate </t>
  </si>
  <si>
    <t xml:space="preserve">gross primary production </t>
  </si>
  <si>
    <t>mmol C m-2 day-1</t>
  </si>
  <si>
    <t xml:space="preserve">ecosystem respiration </t>
  </si>
  <si>
    <t xml:space="preserve">net ecosystem production </t>
  </si>
  <si>
    <t xml:space="preserve">production to respiration ratio </t>
  </si>
  <si>
    <t xml:space="preserve">blade length </t>
  </si>
  <si>
    <t xml:space="preserve">Seagrass ecosystem metabolic carbon capture in response to green turtle grazing across Caribbean meadows </t>
  </si>
  <si>
    <t>Johnson RA, Gulick AG, Constant N, Bolten AB, Smulders FOH, Christianen MJA, Nava MI, Kolasa K, Bjorndal KA</t>
  </si>
  <si>
    <t>2019b</t>
  </si>
  <si>
    <t>Johnson et al. 2019b</t>
  </si>
  <si>
    <t xml:space="preserve">Bonaire, Caribbean Netherlands </t>
  </si>
  <si>
    <t>﻿-68.223183</t>
  </si>
  <si>
    <t xml:space="preserve">July </t>
  </si>
  <si>
    <t>Eliminated second Bonaire site (NW Lac Bay) as did not have comparison to ungrazed plot</t>
  </si>
  <si>
    <t>St. Croix, U.S. Virgin Islands</t>
  </si>
  <si>
    <t>﻿-64.624566</t>
  </si>
  <si>
    <t xml:space="preserve">Eleuthera, The Bahamas </t>
  </si>
  <si>
    <t>﻿-76.190644</t>
  </si>
  <si>
    <t xml:space="preserve">August </t>
  </si>
  <si>
    <t>﻿-76.153420</t>
  </si>
  <si>
    <t>Florida, USA</t>
  </si>
  <si>
    <t>﻿-82.779335</t>
  </si>
  <si>
    <t xml:space="preserve">canopy height </t>
  </si>
  <si>
    <t xml:space="preserve">blade surface area </t>
  </si>
  <si>
    <t>cm2</t>
  </si>
  <si>
    <t>Table S2</t>
  </si>
  <si>
    <t xml:space="preserve">Simulated green turtle grazing affects benthic infauna abundance and community composition but not diversity in a Thalassia testudinum seagrass meadow </t>
  </si>
  <si>
    <t>Johnson RA, Hanes KM, Bolten AB, Bjorndal KA</t>
  </si>
  <si>
    <t xml:space="preserve">Journal of Experimental Marine Biology and Ecology </t>
  </si>
  <si>
    <t>Johnson et al. 2020</t>
  </si>
  <si>
    <t xml:space="preserve">Exuma, The Bahamas </t>
  </si>
  <si>
    <t>﻿-76.106910</t>
  </si>
  <si>
    <t xml:space="preserve">November </t>
  </si>
  <si>
    <t xml:space="preserve">Diversity </t>
  </si>
  <si>
    <t xml:space="preserve">total infaunal abundance </t>
  </si>
  <si>
    <t>individuals m-2</t>
  </si>
  <si>
    <t>﻿Simulated green turtle grazing affects nutrient composition of the seagrass Thalassia testudinum</t>
  </si>
  <si>
    <t>Moran KL, Bjorndal KA</t>
  </si>
  <si>
    <t>Moran et al. 2007</t>
  </si>
  <si>
    <t xml:space="preserve">blade organic matter </t>
  </si>
  <si>
    <t>blade energy</t>
  </si>
  <si>
    <t>KJ g dm-1</t>
  </si>
  <si>
    <t xml:space="preserve">blade nitrogen </t>
  </si>
  <si>
    <t xml:space="preserve">blade phosphorus </t>
  </si>
  <si>
    <t xml:space="preserve">blade cell wall constituents </t>
  </si>
  <si>
    <t xml:space="preserve">blade ligno-cellulose-cutin fraction </t>
  </si>
  <si>
    <t>blade lignin</t>
  </si>
  <si>
    <t>blade cutin</t>
  </si>
  <si>
    <t xml:space="preserve">blade fermentability </t>
  </si>
  <si>
    <t xml:space="preserve">rhizome organic matter </t>
  </si>
  <si>
    <t xml:space="preserve">rhizome nitrogen </t>
  </si>
  <si>
    <t xml:space="preserve">rhizome nitrogen  </t>
  </si>
  <si>
    <t>% om</t>
  </si>
  <si>
    <t xml:space="preserve">rhizome phosphorus </t>
  </si>
  <si>
    <t xml:space="preserve">rhizome cell wal constituents </t>
  </si>
  <si>
    <t xml:space="preserve">rhizome ligno-cellulose-cutin fraction </t>
  </si>
  <si>
    <t xml:space="preserve">rhizome lignin </t>
  </si>
  <si>
    <t>Sediment</t>
  </si>
  <si>
    <t xml:space="preserve">sediment organic matter </t>
  </si>
  <si>
    <t xml:space="preserve">sediment organic carbon </t>
  </si>
  <si>
    <t>﻿Simulated green turtle grazing affects structure and productivity of seagrass pastures</t>
  </si>
  <si>
    <t>Moran et al. 2005</t>
  </si>
  <si>
    <t>detrital layer</t>
  </si>
  <si>
    <t>g 1140 cm-3</t>
  </si>
  <si>
    <t>linear growth</t>
  </si>
  <si>
    <t>mm day-1</t>
  </si>
  <si>
    <t>mm2 day-1</t>
  </si>
  <si>
    <t xml:space="preserve">specific mass growth </t>
  </si>
  <si>
    <t>﻿Nutrient availability induces community shifts in seagrass meadows grazed by turtles</t>
  </si>
  <si>
    <t>Lopez IGM, van Den Akker M, Walk L, van Katwijk MM, van Der Heide T, van Tussenbroek BI</t>
  </si>
  <si>
    <t>PeerJ</t>
  </si>
  <si>
    <t>Lopez et al. 2019</t>
  </si>
  <si>
    <t>Feburary</t>
  </si>
  <si>
    <t xml:space="preserve">June </t>
  </si>
  <si>
    <t xml:space="preserve">March </t>
  </si>
  <si>
    <t xml:space="preserve">fine sediments </t>
  </si>
  <si>
    <t>sediment NH4</t>
  </si>
  <si>
    <t>umol</t>
  </si>
  <si>
    <t>total biomass</t>
  </si>
  <si>
    <t>Syringodium filiforme</t>
  </si>
  <si>
    <t xml:space="preserve">leaf nitrogen </t>
  </si>
  <si>
    <t>leaf carbon</t>
  </si>
  <si>
    <t>leaf C:N</t>
  </si>
  <si>
    <t>uM g dw-1</t>
  </si>
  <si>
    <t>﻿Grazing by green sea-turtles does not affect reproductive fitness in Thalassia testudinum</t>
  </si>
  <si>
    <t>van Tussenbroek BI, Morales LFG</t>
  </si>
  <si>
    <t>van Tussenbroek et al. 2017</t>
  </si>
  <si>
    <t xml:space="preserve">December </t>
  </si>
  <si>
    <t>green leaf biomass</t>
  </si>
  <si>
    <t xml:space="preserve">sheath length </t>
  </si>
  <si>
    <t>Reproductive Fitness</t>
  </si>
  <si>
    <t xml:space="preserve">density pollen-bearing male flowers </t>
  </si>
  <si>
    <t xml:space="preserve">density female flowers </t>
  </si>
  <si>
    <t>fruit-set proportion</t>
  </si>
  <si>
    <t xml:space="preserve">fruit-set diameter </t>
  </si>
  <si>
    <t>seed-set</t>
  </si>
  <si>
    <t xml:space="preserve">fruit diameter </t>
  </si>
  <si>
    <t xml:space="preserve">sheath-peduncle female </t>
  </si>
  <si>
    <t xml:space="preserve">sheath-peduncle male </t>
  </si>
  <si>
    <t xml:space="preserve">style length female </t>
  </si>
  <si>
    <t xml:space="preserve">stalk length male </t>
  </si>
  <si>
    <t>﻿A mutualism between unattached coralline algae and seagrasses prevents overgrazing by sea turtles</t>
  </si>
  <si>
    <t>Leemans L, Martinez I, van der Heide T, van Katwijk MM, van Tussenbroek BI</t>
  </si>
  <si>
    <t xml:space="preserve">Ecosystems </t>
  </si>
  <si>
    <t>Leemans et al. 2020</t>
  </si>
  <si>
    <t>Low-canopy seagrass beds still provide important coastal protection services</t>
  </si>
  <si>
    <t>Christianen MJA, van Belzen J, Herman PMJ, van Katwijk MM, Lamers LPM, van Leent PJM, Bouma TJ</t>
  </si>
  <si>
    <t>Plos One</t>
  </si>
  <si>
    <t>Christianen et al. 2013</t>
  </si>
  <si>
    <t>Indonesia</t>
  </si>
  <si>
    <t>Halodule uninervis</t>
  </si>
  <si>
    <t>﻿Megaherbivores may impact expansion of invasive seagrass in the Caribbean</t>
  </si>
  <si>
    <t>Christianen MJA, Smulders FOH, Engel MS, Nava MI, Willis S, Debrot AO, Palsboll PJ, Vonk JA, Becking LE</t>
  </si>
  <si>
    <t>Christianen et al. 2018</t>
  </si>
  <si>
    <t>﻿Thalassia testudinum</t>
  </si>
  <si>
    <t xml:space="preserve">cover </t>
  </si>
  <si>
    <t>Figure 4</t>
  </si>
  <si>
    <t>Seagrass coastal protection services reduced by invasive species expansion and megaherbivore grazing</t>
  </si>
  <si>
    <t>James RK, Christianen MJA, van Katwijk MM, de Smit JC, Bakker ES, Herman PMJ, Bouma TJ</t>
  </si>
  <si>
    <t>James et al. 2020</t>
  </si>
  <si>
    <t>m</t>
  </si>
  <si>
    <t>https://doi.org/10.5061/dryad.hmgqnk9d2</t>
  </si>
  <si>
    <t xml:space="preserve">Contacted author for experiment duration </t>
  </si>
  <si>
    <t>sheath biomass</t>
  </si>
  <si>
    <t>﻿Rates of sediment resuspension and erosion following green turtle grazing in a shallow Caribbean Thalassia testudinum meadow</t>
  </si>
  <si>
    <t>2019a</t>
  </si>
  <si>
    <t>Johnson et al. 2019a</t>
  </si>
  <si>
    <t>dry bulk density</t>
  </si>
  <si>
    <t>g dm cm-3</t>
  </si>
  <si>
    <t>total carbon</t>
  </si>
  <si>
    <t>organic carbon</t>
  </si>
  <si>
    <t>organic matter</t>
  </si>
  <si>
    <t>depth of unconsolidated surface layer</t>
  </si>
  <si>
    <t xml:space="preserve">cumulative elevation change </t>
  </si>
  <si>
    <t xml:space="preserve">total sediment flux </t>
  </si>
  <si>
    <t xml:space="preserve">primary sediment flux </t>
  </si>
  <si>
    <t xml:space="preserve">resuspended sediment flux </t>
  </si>
  <si>
    <t>resuspension</t>
  </si>
  <si>
    <t>total sediment flux total carbon</t>
  </si>
  <si>
    <t>total sediment flux organic carbon</t>
  </si>
  <si>
    <t>total sediment flux organic matter</t>
  </si>
  <si>
    <t>primary sediment flux total carbon</t>
  </si>
  <si>
    <t>primary sediment flux organic carbon</t>
  </si>
  <si>
    <t>primary sediment flux organic matter</t>
  </si>
  <si>
    <t xml:space="preserve">Sequential overgrazing by green turtles causes archipelago-wide funciontal extinctions of seagrass meadows </t>
  </si>
  <si>
    <t>Gangal M, Gafoor A, D'Souza E, Kelkar N, Karkarey R, Marba N, Arthur R, Alcoverro T</t>
  </si>
  <si>
    <t xml:space="preserve">Biological Conservation </t>
  </si>
  <si>
    <t>Gangal et al. 2021</t>
  </si>
  <si>
    <t>Lakshadweep Archipelago</t>
  </si>
  <si>
    <t xml:space="preserve">NA </t>
  </si>
  <si>
    <t>text</t>
  </si>
  <si>
    <t>Fish assemblage structure response to seagrass bed degradation due to overgrazing by the green sea turtle Chelonia mydas at Iriomote Island, southern Japan</t>
  </si>
  <si>
    <t>Inoue H, Mizutani A, Nanjo K, Tsutsumi K, Kohno H</t>
  </si>
  <si>
    <t xml:space="preserve">Ichthyological Research </t>
  </si>
  <si>
    <t>Inoue et al. 2021</t>
  </si>
  <si>
    <t>Ryukyu Islands, Japan</t>
  </si>
  <si>
    <t>Enhalus acoroides</t>
  </si>
  <si>
    <t>Enhalus</t>
  </si>
  <si>
    <t>March</t>
  </si>
  <si>
    <t xml:space="preserve">Spring </t>
  </si>
  <si>
    <t>April</t>
  </si>
  <si>
    <t>Autumn</t>
  </si>
  <si>
    <t>Green turtle (Chelonia mydas) grazing plot formation creates structural changes in a multi-species Great Barrier Reef seagrass meadow</t>
  </si>
  <si>
    <t>Scott AL, York PH, Rasheed MA</t>
  </si>
  <si>
    <t xml:space="preserve">Marine Environmental Research </t>
  </si>
  <si>
    <t>Scott et al. 2020</t>
  </si>
  <si>
    <t xml:space="preserve">Green Island, Queensland, Australia </t>
  </si>
  <si>
    <t>Supplementary Data</t>
  </si>
  <si>
    <t xml:space="preserve">shoot height </t>
  </si>
  <si>
    <t>Cymodocea rotundata</t>
  </si>
  <si>
    <t>grazed plot formed (grazed), no grazed plot formed (ungrazed)</t>
  </si>
  <si>
    <t xml:space="preserve">Halodule uninervis </t>
  </si>
  <si>
    <t>Syringodium isoetifolium</t>
  </si>
  <si>
    <t>leaf phosphorus</t>
  </si>
  <si>
    <t>Effects of varying types and amounts of herbivory and nutrient enrichment on a tropicalizing seagrass meadow</t>
  </si>
  <si>
    <t>Rodriguez AR, Marco-Mendez C, Campbell J, Keck Jr KL</t>
  </si>
  <si>
    <t>Frontiers in Marine Science</t>
  </si>
  <si>
    <t>Rodriguez et al. 2022</t>
  </si>
  <si>
    <t>g m-2 day -2</t>
  </si>
  <si>
    <t>Figure 7</t>
  </si>
  <si>
    <t>Simulated green turtle grazing reduces seagrass productivity and alters benthic community structure while triggering further disturbance by feeding stingrays</t>
  </si>
  <si>
    <t>Cannon AL, Hynes MG, Brandt M, Wold C, O'Dea A, Altieri A, Smith JE</t>
  </si>
  <si>
    <t>BioOne</t>
  </si>
  <si>
    <t>Cannon et al. 2022</t>
  </si>
  <si>
    <t>Bocas del Toro, Panama</t>
  </si>
  <si>
    <t>productivity</t>
  </si>
  <si>
    <t>Green turtles shape the seascape through grazing patch formation around habitat features: Experimental evidence</t>
  </si>
  <si>
    <t>Smulders FOH, Bakker ES, O'Shea OR, Campbell JE, Rhoades OK, Christianen MJA</t>
  </si>
  <si>
    <t>Smulders et al. 2023</t>
  </si>
  <si>
    <t>Eleuthera, The Bahamas</t>
  </si>
  <si>
    <t>Table S1</t>
  </si>
  <si>
    <t>Seagrass ecosystem multifunctionality under the rise of a flagship marine megaherbivore</t>
  </si>
  <si>
    <t>Christianen MJA, Smulders FOH, Engel MS, Nava MI, Willis S, Debrot AO, Palsboll PJ, Vonk JA, Becking LE, Bouma TJ, Engel SM, James RK, Nava MI, de Smit JC, van der Zee JP, Palsbøll PJ, Bakker ES</t>
  </si>
  <si>
    <t>Global Change Biology</t>
  </si>
  <si>
    <t>Christianen et al. 2023</t>
  </si>
  <si>
    <t>Figure S1</t>
  </si>
  <si>
    <t>nitrogen uptake rate</t>
  </si>
  <si>
    <t>Figure 2a</t>
  </si>
  <si>
    <t>sediment organic carbon</t>
  </si>
  <si>
    <t xml:space="preserve">Marine megaherbivore grazing may increase seagrass tolerance to high nutrient loads </t>
  </si>
  <si>
    <t>Christianen MJA, Govers LL, Bouma TJ, Kiswara W, Roelofs JGM, Lamers, LPM, van Katwijk MM</t>
  </si>
  <si>
    <t>Christianen et al. 2012</t>
  </si>
  <si>
    <t>East Kalimantan, Indonesia</t>
  </si>
  <si>
    <t>root:shoot</t>
  </si>
  <si>
    <t>g:g</t>
  </si>
  <si>
    <t>Photosynthesis</t>
  </si>
  <si>
    <t xml:space="preserve">photosynthetic yield </t>
  </si>
  <si>
    <t xml:space="preserve">leaf tip presence </t>
  </si>
  <si>
    <t>C:N of rhizome</t>
  </si>
  <si>
    <t xml:space="preserve">N:P of rhizome </t>
  </si>
  <si>
    <t>nitrogen content of rhizome</t>
  </si>
  <si>
    <t>phosphorus content of rhizome</t>
  </si>
  <si>
    <t>carbon content of rhizome</t>
  </si>
  <si>
    <t xml:space="preserve">﻿d 15N of leaf </t>
  </si>
  <si>
    <t>﻿d 15N of rhizome</t>
  </si>
  <si>
    <t xml:space="preserve">Epiphyte </t>
  </si>
  <si>
    <t>epiphyte biomass</t>
  </si>
  <si>
    <t>nitrogen content of epiphyte</t>
  </si>
  <si>
    <t xml:space="preserve">carbon content of epiphyte </t>
  </si>
  <si>
    <t xml:space="preserve">﻿d 15N of epiphyte </t>
  </si>
  <si>
    <t>pore water NH4</t>
  </si>
  <si>
    <t>umol L-1</t>
  </si>
  <si>
    <t>pore water NO3</t>
  </si>
  <si>
    <t>pore water o-PO4</t>
  </si>
  <si>
    <t>﻿Morphological and physiological responses of seagrasses (Alismatales) to grazers (Testudines: Cheloniidae) and the role of these responses as grazing patch abandonment cues</t>
  </si>
  <si>
    <t>Lacey EA, Collado-Vides L, Fourqurean JW</t>
  </si>
  <si>
    <t xml:space="preserve">Revista de Biologia Tropical </t>
  </si>
  <si>
    <t>Lacey et al. 2014</t>
  </si>
  <si>
    <t>Quintana Roo, Mexico</t>
  </si>
  <si>
    <t xml:space="preserve">Winter </t>
  </si>
  <si>
    <t>﻿These cages were not intended to be experimental exclosures; rather, they allowed measurement of the production of material for productivity estimates in the short-term without losing biomass to fish or turtle grazers.</t>
  </si>
  <si>
    <t xml:space="preserve">Summer </t>
  </si>
  <si>
    <t xml:space="preserve">nitrogen content </t>
  </si>
  <si>
    <t xml:space="preserve">Table 4 </t>
  </si>
  <si>
    <t>mm shoot-1 day-1</t>
  </si>
  <si>
    <t xml:space="preserve">new growth area </t>
  </si>
  <si>
    <t>cm2 shoot-1 day-1</t>
  </si>
  <si>
    <t>Thalassia testudinum productivity and grazing by green turtles in a highly disturbed seagrass bed</t>
  </si>
  <si>
    <t>Williams SL</t>
  </si>
  <si>
    <t>Marine Biology</t>
  </si>
  <si>
    <t>Williams et al. 1988</t>
  </si>
  <si>
    <t>Maho Bay, St. John, U.S. Virgin Islands</t>
  </si>
  <si>
    <t>Table 6</t>
  </si>
  <si>
    <t>Cages were meant to exclude/prevent disturbance from boats, turtles, and stingrays</t>
  </si>
  <si>
    <t>mg m-2 d-1</t>
  </si>
  <si>
    <t xml:space="preserve">shoot productivity </t>
  </si>
  <si>
    <t>ug shoot-1 day-1</t>
  </si>
  <si>
    <t>new leaf production</t>
  </si>
  <si>
    <t>new leaves m-2 d-1</t>
  </si>
  <si>
    <t xml:space="preserve">Herbivory effects on Thalassia testudinum leaf growth and nitrogen content </t>
  </si>
  <si>
    <t>Zieman JC, Iverson RL, Ogden JC</t>
  </si>
  <si>
    <t>Zieman et al. 1984</t>
  </si>
  <si>
    <t xml:space="preserve">Tague Bay, St. Croix, US Virgin Islands </t>
  </si>
  <si>
    <t>production</t>
  </si>
  <si>
    <t xml:space="preserve">sediment N </t>
  </si>
  <si>
    <t>ug N g-1</t>
  </si>
  <si>
    <t>Column.Name</t>
  </si>
  <si>
    <t>Interpretation Units</t>
  </si>
  <si>
    <t>Unique identifier for each replicate experiment</t>
  </si>
  <si>
    <t>Reference</t>
  </si>
  <si>
    <t>The full title of the study</t>
  </si>
  <si>
    <t xml:space="preserve">The full author list of the study, separated by commas </t>
  </si>
  <si>
    <t xml:space="preserve">The year in which the study was published </t>
  </si>
  <si>
    <t xml:space="preserve">The full journal name in which the study was published </t>
  </si>
  <si>
    <t xml:space="preserve">The location in which the replicae experiment was conducted </t>
  </si>
  <si>
    <t xml:space="preserve">Latitude </t>
  </si>
  <si>
    <t>Latitudinal coordinates of the replicate experiment	in decimal degrees</t>
  </si>
  <si>
    <t>Longitudinal coordinates of the replicate experiment in decimal degrees</t>
  </si>
  <si>
    <t>Focal.Grazer</t>
  </si>
  <si>
    <t xml:space="preserve">The full species name of the grazer </t>
  </si>
  <si>
    <t>Only.Turtle</t>
  </si>
  <si>
    <t>Whether marine turtles were the only organism considered in the grazing experiment</t>
  </si>
  <si>
    <t>XXX</t>
  </si>
  <si>
    <t xml:space="preserve">Focal.Species </t>
  </si>
  <si>
    <t xml:space="preserve">The full species name of the response organism </t>
  </si>
  <si>
    <t>The genus of the reponse organism</t>
  </si>
  <si>
    <t xml:space="preserve">A descriptor of the response species </t>
  </si>
  <si>
    <t>Invasive</t>
  </si>
  <si>
    <t>Whether the response species is invasive</t>
  </si>
  <si>
    <t>Total.Species</t>
  </si>
  <si>
    <t xml:space="preserve">The full list of seagrass reported present in the sampling area </t>
  </si>
  <si>
    <t>The presence of prior grazing in the focal location</t>
  </si>
  <si>
    <t xml:space="preserve">Grazing.Amount </t>
  </si>
  <si>
    <t xml:space="preserve">The amount of prior grazing in the focal location </t>
  </si>
  <si>
    <t>Focal.Location</t>
  </si>
  <si>
    <t>Location of the replicate experiment (i.e. Location 1 vs Location 2)</t>
  </si>
  <si>
    <t xml:space="preserve">Focal.Depth </t>
  </si>
  <si>
    <t xml:space="preserve">The water depth of the focal locaiton in meters </t>
  </si>
  <si>
    <t>Treatment.Name</t>
  </si>
  <si>
    <t xml:space="preserve">The name of the treatment as listed in paper </t>
  </si>
  <si>
    <t>Treatment.Tyoe</t>
  </si>
  <si>
    <t>Treatment of the replicate experiment (Grazed Ungrazed or Invasive)</t>
  </si>
  <si>
    <t>Exclosure.Type</t>
  </si>
  <si>
    <t>The type of exclosure used (i.e. Cage or Natural)</t>
  </si>
  <si>
    <t xml:space="preserve">Cage.Size </t>
  </si>
  <si>
    <t xml:space="preserve">The dimensions of cage in meters squared </t>
  </si>
  <si>
    <t>Cage.Height</t>
  </si>
  <si>
    <t xml:space="preserve">The height of cage in centimeters </t>
  </si>
  <si>
    <t>Cage.Mesh</t>
  </si>
  <si>
    <t xml:space="preserve">The area of the material used for the cage in centimeters squared </t>
  </si>
  <si>
    <t xml:space="preserve">Cage.Diameter </t>
  </si>
  <si>
    <t xml:space="preserve">The diameter of material used for the cage in centimeters </t>
  </si>
  <si>
    <t>Plot.Size</t>
  </si>
  <si>
    <t xml:space="preserve">The dimensions of the nonenclosed plot in meters squared </t>
  </si>
  <si>
    <t>Subplot.Type</t>
  </si>
  <si>
    <t>The type of subsection samples were taken from</t>
  </si>
  <si>
    <t>Subplot.Size</t>
  </si>
  <si>
    <t xml:space="preserve">The dimensions of the subplot in meters squared </t>
  </si>
  <si>
    <t>Subplot.Height</t>
  </si>
  <si>
    <t xml:space="preserve">The height of the subplot in centimeters </t>
  </si>
  <si>
    <t xml:space="preserve">The season during which the experiment took place </t>
  </si>
  <si>
    <t>The duration of the experiment in days</t>
  </si>
  <si>
    <t>The month that the experiment began</t>
  </si>
  <si>
    <t xml:space="preserve">The month that the experiment finished </t>
  </si>
  <si>
    <t>The type of grazing measured (i.e. Natural or Simulated)</t>
  </si>
  <si>
    <t>A descriptor of the response variable category (Biomass, Diversity, Epiphyte, Isotope, Metabolic Rate, Morphology, Nutrient, Photosynthesis, Productivity, Reproductive Fitness, Sediment)</t>
  </si>
  <si>
    <t xml:space="preserve">The response variable measured </t>
  </si>
  <si>
    <t xml:space="preserve">The units of the response variable </t>
  </si>
  <si>
    <t>Response.Mean</t>
  </si>
  <si>
    <t xml:space="preserve">The mean value of the response </t>
  </si>
  <si>
    <t>Response.SD</t>
  </si>
  <si>
    <t xml:space="preserve">The standard deviation of the response </t>
  </si>
  <si>
    <t>Response.N</t>
  </si>
  <si>
    <t xml:space="preserve">The sample size of the response </t>
  </si>
  <si>
    <t>Response.CI</t>
  </si>
  <si>
    <t xml:space="preserve">The 95% confidence interval of the response </t>
  </si>
  <si>
    <t xml:space="preserve">Sources of the data in the references </t>
  </si>
  <si>
    <t xml:space="preserve">The identity of the person who collected the primary data </t>
  </si>
  <si>
    <t xml:space="preserve">Any additional comments </t>
  </si>
  <si>
    <t xml:space="preserve">Effects of green sea turtle herbivory on tropical seagrass ecosystems: An experimental test from the Bahamas in the context of a global meta-analysis </t>
  </si>
  <si>
    <t>Putillo AP, Lefcheck JS, Fuentes MF</t>
  </si>
  <si>
    <t>TBD</t>
  </si>
  <si>
    <t>Putillo et al. 2024</t>
  </si>
  <si>
    <t xml:space="preserve">shoot weight </t>
  </si>
  <si>
    <t>Bonefish Hole, Bimini, Bahamas</t>
  </si>
  <si>
    <t>South Flats, Bimini, Bahamas</t>
  </si>
  <si>
    <t>mg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</si>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</sst>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u/>
      <sz val="12"/>
      <color theme="10"/>
      <name val="Calibri"/>
      <family val="2"/>
      <scheme val="minor"/>
    </font>
    <font>
      <sz val="12"/>
      <color rgb="FF000000"/>
      <name val="Calibri"/>
      <family val="2"/>
      <scheme val="minor"/>
    </font>
  </fonts>
  <fills count="3">
    <fill>
      <patternFill patternType="none"/>
    </fill>
    <fill>
      <patternFill patternType="gray125"/>
    </fill>
    <fill>
      <patternFill patternType="solid">
        <fgColor theme="7" tint="0.79998168889431442"/>
        <bgColor indexed="64"/>
      </patternFill>
    </fill>
  </fills>
  <borders count="3">
    <border>
      <left/>
      <right/>
      <top/>
      <bottom/>
      <diagonal/>
    </border>
    <border>
      <left/>
      <right/>
      <top/>
      <bottom style="thin">
        <color rgb="FF000000"/>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xf numFmtId="0" fontId="0" fillId="2" borderId="0" xfId="0" applyFill="1"/>
    <xf numFmtId="0" fontId="0" fillId="0" borderId="0" xfId="0" applyAlignment="1">
      <alignment horizontal="left"/>
    </xf>
    <xf numFmtId="0" fontId="0" fillId="0" borderId="0" xfId="0" applyAlignment="1">
      <alignment horizontal="right"/>
    </xf>
    <xf numFmtId="0" fontId="0" fillId="0" borderId="1" xfId="0" applyBorder="1"/>
    <xf numFmtId="0" fontId="0" fillId="0" borderId="1" xfId="0" applyBorder="1" applyAlignment="1">
      <alignment horizontal="right"/>
    </xf>
    <xf numFmtId="0" fontId="0" fillId="0" borderId="1" xfId="0" applyBorder="1" applyAlignment="1">
      <alignment horizontal="left"/>
    </xf>
    <xf numFmtId="0" fontId="3" fillId="0" borderId="0" xfId="1"/>
    <xf numFmtId="0" fontId="3" fillId="0" borderId="1" xfId="1" applyBorder="1"/>
    <xf numFmtId="0" fontId="4" fillId="0" borderId="0" xfId="0" applyFont="1"/>
    <xf numFmtId="0" fontId="4" fillId="0" borderId="1" xfId="0" applyFont="1" applyBorder="1"/>
    <xf numFmtId="0" fontId="0" fillId="0" borderId="2" xfId="0" applyBorder="1"/>
    <xf numFmtId="0" fontId="4" fillId="0" borderId="2" xfId="0" applyFont="1" applyBorder="1"/>
  </cellXfs>
  <cellStyles count="2">
    <cellStyle name="Hyperlink" xfId="1" builtinId="8"/>
    <cellStyle name="Normal" xfId="0" builtinId="0"/>
  </cellStyles>
  <dxfs count="0"/>
  <tableStyles count="0" defaultTableStyle="TableStyleMedium2" defaultPivotStyle="PivotStyleLight16"/>
  <colors>
    <mruColors>
      <color rgb="FFFAA6FF"/>
      <color rgb="FFC1B8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oi.org/10.5061/dryad.hmgqnk9d2" TargetMode="External"/><Relationship Id="rId1" Type="http://schemas.openxmlformats.org/officeDocument/2006/relationships/hyperlink" Target="https://doi.org/10.5061/dryad.hmgqnk9d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4BE79-74CA-5747-8525-F1E1FE2F1B9B}">
  <dimension ref="A1:AI599"/>
  <sheetViews>
    <sheetView tabSelected="1" topLeftCell="T1" zoomScaleNormal="100" workbookViewId="0">
      <pane ySplit="1" topLeftCell="A550" activePane="bottomLeft" state="frozen"/>
      <selection activeCell="H1" sqref="H1"/>
      <selection pane="bottomLeft" activeCell="AA575" sqref="AA575"/>
    </sheetView>
  </sheetViews>
  <sheetFormatPr baseColWidth="10" defaultColWidth="11" defaultRowHeight="15.75" customHeight="1" x14ac:dyDescent="0.2"/>
  <cols>
    <col min="1" max="1" width="10.83203125" customWidth="1"/>
    <col min="2" max="2" width="10" bestFit="1" customWidth="1"/>
    <col min="5" max="5" width="28.83203125" bestFit="1" customWidth="1"/>
    <col min="6" max="6" width="19.6640625" style="10" customWidth="1"/>
    <col min="7" max="7" width="14.83203125" bestFit="1" customWidth="1"/>
    <col min="8" max="9" width="14.83203125" customWidth="1"/>
    <col min="10" max="10" width="11.5" customWidth="1"/>
    <col min="11" max="11" width="18.83203125" bestFit="1" customWidth="1"/>
    <col min="12" max="13" width="18.83203125" customWidth="1"/>
    <col min="14" max="14" width="12.83203125" customWidth="1"/>
    <col min="15" max="15" width="17" bestFit="1" customWidth="1"/>
    <col min="16" max="16" width="18.1640625" bestFit="1" customWidth="1"/>
    <col min="17" max="17" width="18.83203125" bestFit="1" customWidth="1"/>
    <col min="18" max="18" width="17.33203125" customWidth="1"/>
    <col min="19" max="19" width="11.83203125" bestFit="1" customWidth="1"/>
    <col min="20" max="20" width="23.5" bestFit="1" customWidth="1"/>
    <col min="21" max="21" width="29.33203125" bestFit="1" customWidth="1"/>
    <col min="22" max="22" width="18.83203125" bestFit="1" customWidth="1"/>
    <col min="23" max="23" width="16.1640625" bestFit="1" customWidth="1"/>
    <col min="24" max="24" width="25.1640625" bestFit="1" customWidth="1"/>
    <col min="25" max="26" width="14.1640625" customWidth="1"/>
    <col min="27" max="27" width="20.5" bestFit="1" customWidth="1"/>
    <col min="28" max="28" width="20.5" customWidth="1"/>
    <col min="29" max="29" width="19.6640625" bestFit="1" customWidth="1"/>
    <col min="30" max="30" width="12.6640625" customWidth="1"/>
    <col min="33" max="33" width="13.5" bestFit="1" customWidth="1"/>
    <col min="35" max="35" width="185" bestFit="1" customWidth="1"/>
  </cols>
  <sheetData>
    <row r="1" spans="1:35" ht="16" x14ac:dyDescent="0.2">
      <c r="A1" t="s">
        <v>0</v>
      </c>
      <c r="B1" t="s">
        <v>1</v>
      </c>
      <c r="C1" t="s">
        <v>2</v>
      </c>
      <c r="D1" t="s">
        <v>3</v>
      </c>
      <c r="E1" t="s">
        <v>4</v>
      </c>
      <c r="F1" s="10"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ht="16" x14ac:dyDescent="0.2">
      <c r="A2">
        <v>1</v>
      </c>
      <c r="B2" t="s">
        <v>35</v>
      </c>
      <c r="C2" t="s">
        <v>36</v>
      </c>
      <c r="D2">
        <v>2010</v>
      </c>
      <c r="E2" t="s">
        <v>37</v>
      </c>
      <c r="F2" s="10" t="s">
        <v>38</v>
      </c>
      <c r="G2" t="s">
        <v>39</v>
      </c>
      <c r="H2">
        <v>32.271599999999999</v>
      </c>
      <c r="I2">
        <v>-64.966099999999997</v>
      </c>
      <c r="J2">
        <v>1</v>
      </c>
      <c r="K2" t="s">
        <v>40</v>
      </c>
      <c r="L2" t="s">
        <v>41</v>
      </c>
      <c r="M2" t="s">
        <v>42</v>
      </c>
      <c r="N2" t="s">
        <v>43</v>
      </c>
      <c r="O2" t="s">
        <v>44</v>
      </c>
      <c r="P2">
        <v>365</v>
      </c>
      <c r="Q2" t="s">
        <v>45</v>
      </c>
      <c r="R2" t="s">
        <v>45</v>
      </c>
      <c r="S2" t="s">
        <v>46</v>
      </c>
      <c r="T2" t="s">
        <v>47</v>
      </c>
      <c r="U2" t="s">
        <v>48</v>
      </c>
      <c r="V2" t="s">
        <v>49</v>
      </c>
      <c r="W2">
        <v>1033</v>
      </c>
      <c r="X2">
        <v>1150</v>
      </c>
      <c r="Y2">
        <v>17</v>
      </c>
      <c r="Z2">
        <v>284</v>
      </c>
      <c r="AA2">
        <f t="shared" ref="AA2:AA7" si="0">Y2*(SQRT(3))</f>
        <v>29.444863728670914</v>
      </c>
      <c r="AB2">
        <f t="shared" ref="AB2:AB39" si="1">Z2*(SQRT(3))</f>
        <v>491.90242934956115</v>
      </c>
      <c r="AC2">
        <v>3</v>
      </c>
      <c r="AD2">
        <v>3</v>
      </c>
      <c r="AE2" t="s">
        <v>44</v>
      </c>
      <c r="AF2" t="s">
        <v>44</v>
      </c>
      <c r="AG2" t="s">
        <v>50</v>
      </c>
      <c r="AH2" t="s">
        <v>51</v>
      </c>
      <c r="AI2" t="s">
        <v>44</v>
      </c>
    </row>
    <row r="3" spans="1:35" ht="16" x14ac:dyDescent="0.2">
      <c r="A3">
        <v>2</v>
      </c>
      <c r="B3" t="s">
        <v>35</v>
      </c>
      <c r="C3" t="s">
        <v>36</v>
      </c>
      <c r="D3">
        <v>2010</v>
      </c>
      <c r="E3" t="s">
        <v>37</v>
      </c>
      <c r="F3" s="10" t="s">
        <v>38</v>
      </c>
      <c r="G3" t="s">
        <v>39</v>
      </c>
      <c r="H3">
        <v>32.271599999999999</v>
      </c>
      <c r="I3">
        <v>-64.966099999999997</v>
      </c>
      <c r="J3">
        <v>2</v>
      </c>
      <c r="K3" t="s">
        <v>40</v>
      </c>
      <c r="L3" t="s">
        <v>41</v>
      </c>
      <c r="M3" t="s">
        <v>42</v>
      </c>
      <c r="N3" t="s">
        <v>43</v>
      </c>
      <c r="O3" t="s">
        <v>44</v>
      </c>
      <c r="P3">
        <v>365</v>
      </c>
      <c r="Q3" t="s">
        <v>45</v>
      </c>
      <c r="R3" t="s">
        <v>45</v>
      </c>
      <c r="S3" t="s">
        <v>46</v>
      </c>
      <c r="T3" t="s">
        <v>47</v>
      </c>
      <c r="U3" t="s">
        <v>48</v>
      </c>
      <c r="V3" t="s">
        <v>49</v>
      </c>
      <c r="W3">
        <v>1033</v>
      </c>
      <c r="X3">
        <v>883</v>
      </c>
      <c r="Y3">
        <v>17</v>
      </c>
      <c r="Z3">
        <v>164</v>
      </c>
      <c r="AA3">
        <f t="shared" si="0"/>
        <v>29.444863728670914</v>
      </c>
      <c r="AB3">
        <f t="shared" si="1"/>
        <v>284.05633244129587</v>
      </c>
      <c r="AC3">
        <v>3</v>
      </c>
      <c r="AD3">
        <v>3</v>
      </c>
      <c r="AE3" t="s">
        <v>44</v>
      </c>
      <c r="AF3" t="s">
        <v>44</v>
      </c>
      <c r="AG3" t="s">
        <v>50</v>
      </c>
      <c r="AH3" t="s">
        <v>51</v>
      </c>
      <c r="AI3" t="s">
        <v>44</v>
      </c>
    </row>
    <row r="4" spans="1:35" ht="16" x14ac:dyDescent="0.2">
      <c r="A4">
        <v>3</v>
      </c>
      <c r="B4" t="s">
        <v>35</v>
      </c>
      <c r="C4" t="s">
        <v>36</v>
      </c>
      <c r="D4">
        <v>2010</v>
      </c>
      <c r="E4" t="s">
        <v>37</v>
      </c>
      <c r="F4" s="10" t="s">
        <v>38</v>
      </c>
      <c r="G4" t="s">
        <v>39</v>
      </c>
      <c r="H4">
        <v>32.271599999999999</v>
      </c>
      <c r="I4">
        <v>-64.966099999999997</v>
      </c>
      <c r="J4">
        <v>3</v>
      </c>
      <c r="K4" t="s">
        <v>40</v>
      </c>
      <c r="L4" t="s">
        <v>41</v>
      </c>
      <c r="M4" t="s">
        <v>42</v>
      </c>
      <c r="N4" t="s">
        <v>43</v>
      </c>
      <c r="O4" t="s">
        <v>44</v>
      </c>
      <c r="P4">
        <v>365</v>
      </c>
      <c r="Q4" t="s">
        <v>45</v>
      </c>
      <c r="R4" t="s">
        <v>45</v>
      </c>
      <c r="S4" t="s">
        <v>46</v>
      </c>
      <c r="T4" t="s">
        <v>47</v>
      </c>
      <c r="U4" t="s">
        <v>52</v>
      </c>
      <c r="V4" t="s">
        <v>53</v>
      </c>
      <c r="W4">
        <v>12.8</v>
      </c>
      <c r="X4">
        <v>43.4</v>
      </c>
      <c r="Y4">
        <v>0.6</v>
      </c>
      <c r="Z4">
        <v>7</v>
      </c>
      <c r="AA4">
        <f>Y4*(SQRT(3))</f>
        <v>1.0392304845413263</v>
      </c>
      <c r="AB4">
        <f t="shared" si="1"/>
        <v>12.124355652982141</v>
      </c>
      <c r="AC4">
        <v>3</v>
      </c>
      <c r="AD4">
        <v>3</v>
      </c>
      <c r="AE4" t="s">
        <v>44</v>
      </c>
      <c r="AF4" t="s">
        <v>44</v>
      </c>
      <c r="AG4" t="s">
        <v>50</v>
      </c>
      <c r="AH4" t="s">
        <v>51</v>
      </c>
      <c r="AI4" t="s">
        <v>44</v>
      </c>
    </row>
    <row r="5" spans="1:35" ht="16" x14ac:dyDescent="0.2">
      <c r="A5">
        <v>4</v>
      </c>
      <c r="B5" t="s">
        <v>35</v>
      </c>
      <c r="C5" t="s">
        <v>36</v>
      </c>
      <c r="D5">
        <v>2010</v>
      </c>
      <c r="E5" t="s">
        <v>37</v>
      </c>
      <c r="F5" s="10" t="s">
        <v>38</v>
      </c>
      <c r="G5" t="s">
        <v>39</v>
      </c>
      <c r="H5">
        <v>32.271599999999999</v>
      </c>
      <c r="I5">
        <v>-64.966099999999997</v>
      </c>
      <c r="J5">
        <v>4</v>
      </c>
      <c r="K5" t="s">
        <v>40</v>
      </c>
      <c r="L5" t="s">
        <v>41</v>
      </c>
      <c r="M5" t="s">
        <v>42</v>
      </c>
      <c r="N5" t="s">
        <v>43</v>
      </c>
      <c r="O5" t="s">
        <v>44</v>
      </c>
      <c r="P5">
        <v>365</v>
      </c>
      <c r="Q5" t="s">
        <v>45</v>
      </c>
      <c r="R5" t="s">
        <v>45</v>
      </c>
      <c r="S5" t="s">
        <v>46</v>
      </c>
      <c r="T5" t="s">
        <v>47</v>
      </c>
      <c r="U5" t="s">
        <v>52</v>
      </c>
      <c r="V5" t="s">
        <v>53</v>
      </c>
      <c r="W5">
        <v>12.8</v>
      </c>
      <c r="X5">
        <v>54.2</v>
      </c>
      <c r="Y5">
        <v>0.6</v>
      </c>
      <c r="Z5">
        <v>2.4</v>
      </c>
      <c r="AA5">
        <f>Y5*(SQRT(3))</f>
        <v>1.0392304845413263</v>
      </c>
      <c r="AB5">
        <f t="shared" si="1"/>
        <v>4.1569219381653051</v>
      </c>
      <c r="AC5">
        <v>3</v>
      </c>
      <c r="AD5">
        <v>3</v>
      </c>
      <c r="AE5" t="s">
        <v>44</v>
      </c>
      <c r="AF5" t="s">
        <v>44</v>
      </c>
      <c r="AG5" t="s">
        <v>50</v>
      </c>
      <c r="AH5" t="s">
        <v>51</v>
      </c>
      <c r="AI5" t="s">
        <v>44</v>
      </c>
    </row>
    <row r="6" spans="1:35" ht="16" x14ac:dyDescent="0.2">
      <c r="A6">
        <v>5</v>
      </c>
      <c r="B6" t="s">
        <v>35</v>
      </c>
      <c r="C6" t="s">
        <v>36</v>
      </c>
      <c r="D6">
        <v>2010</v>
      </c>
      <c r="E6" t="s">
        <v>37</v>
      </c>
      <c r="F6" s="10" t="s">
        <v>38</v>
      </c>
      <c r="G6" t="s">
        <v>39</v>
      </c>
      <c r="H6">
        <v>32.271599999999999</v>
      </c>
      <c r="I6">
        <v>-64.966099999999997</v>
      </c>
      <c r="J6">
        <v>5</v>
      </c>
      <c r="K6" t="s">
        <v>40</v>
      </c>
      <c r="L6" t="s">
        <v>41</v>
      </c>
      <c r="M6" t="s">
        <v>42</v>
      </c>
      <c r="N6" t="s">
        <v>43</v>
      </c>
      <c r="O6" t="s">
        <v>44</v>
      </c>
      <c r="P6">
        <v>365</v>
      </c>
      <c r="Q6" t="s">
        <v>45</v>
      </c>
      <c r="R6" t="s">
        <v>45</v>
      </c>
      <c r="S6" t="s">
        <v>46</v>
      </c>
      <c r="T6" t="s">
        <v>47</v>
      </c>
      <c r="U6" t="s">
        <v>54</v>
      </c>
      <c r="V6" t="s">
        <v>55</v>
      </c>
      <c r="W6">
        <v>2</v>
      </c>
      <c r="X6">
        <v>7.1</v>
      </c>
      <c r="Y6">
        <v>0.6</v>
      </c>
      <c r="Z6">
        <v>0.3</v>
      </c>
      <c r="AA6">
        <f t="shared" si="0"/>
        <v>1.0392304845413263</v>
      </c>
      <c r="AB6">
        <f t="shared" si="1"/>
        <v>0.51961524227066314</v>
      </c>
      <c r="AC6">
        <v>3</v>
      </c>
      <c r="AD6">
        <v>3</v>
      </c>
      <c r="AE6" t="s">
        <v>44</v>
      </c>
      <c r="AF6" t="s">
        <v>44</v>
      </c>
      <c r="AG6" t="s">
        <v>50</v>
      </c>
      <c r="AH6" t="s">
        <v>51</v>
      </c>
      <c r="AI6" t="s">
        <v>44</v>
      </c>
    </row>
    <row r="7" spans="1:35" ht="16" x14ac:dyDescent="0.2">
      <c r="A7">
        <v>6</v>
      </c>
      <c r="B7" t="s">
        <v>35</v>
      </c>
      <c r="C7" t="s">
        <v>36</v>
      </c>
      <c r="D7">
        <v>2010</v>
      </c>
      <c r="E7" t="s">
        <v>37</v>
      </c>
      <c r="F7" s="10" t="s">
        <v>38</v>
      </c>
      <c r="G7" t="s">
        <v>39</v>
      </c>
      <c r="H7">
        <v>32.271599999999999</v>
      </c>
      <c r="I7">
        <v>-64.966099999999997</v>
      </c>
      <c r="J7">
        <v>6</v>
      </c>
      <c r="K7" t="s">
        <v>40</v>
      </c>
      <c r="L7" t="s">
        <v>41</v>
      </c>
      <c r="M7" t="s">
        <v>42</v>
      </c>
      <c r="N7" t="s">
        <v>43</v>
      </c>
      <c r="O7" t="s">
        <v>44</v>
      </c>
      <c r="P7">
        <v>365</v>
      </c>
      <c r="Q7" t="s">
        <v>45</v>
      </c>
      <c r="R7" t="s">
        <v>45</v>
      </c>
      <c r="S7" t="s">
        <v>46</v>
      </c>
      <c r="T7" t="s">
        <v>47</v>
      </c>
      <c r="U7" t="s">
        <v>54</v>
      </c>
      <c r="V7" t="s">
        <v>55</v>
      </c>
      <c r="W7">
        <v>2</v>
      </c>
      <c r="X7">
        <v>9.3000000000000007</v>
      </c>
      <c r="Y7">
        <v>0.6</v>
      </c>
      <c r="Z7">
        <v>1.7</v>
      </c>
      <c r="AA7">
        <f t="shared" si="0"/>
        <v>1.0392304845413263</v>
      </c>
      <c r="AB7">
        <f t="shared" si="1"/>
        <v>2.9444863728670914</v>
      </c>
      <c r="AC7">
        <v>3</v>
      </c>
      <c r="AD7">
        <v>3</v>
      </c>
      <c r="AE7" t="s">
        <v>44</v>
      </c>
      <c r="AF7" t="s">
        <v>44</v>
      </c>
      <c r="AG7" t="s">
        <v>50</v>
      </c>
      <c r="AH7" t="s">
        <v>51</v>
      </c>
      <c r="AI7" t="s">
        <v>44</v>
      </c>
    </row>
    <row r="8" spans="1:35" ht="16" x14ac:dyDescent="0.2">
      <c r="A8">
        <v>7</v>
      </c>
      <c r="B8" t="s">
        <v>35</v>
      </c>
      <c r="C8" t="s">
        <v>36</v>
      </c>
      <c r="D8">
        <v>2010</v>
      </c>
      <c r="E8" t="s">
        <v>37</v>
      </c>
      <c r="F8" s="10" t="s">
        <v>38</v>
      </c>
      <c r="G8" t="s">
        <v>39</v>
      </c>
      <c r="H8">
        <v>32.271599999999999</v>
      </c>
      <c r="I8">
        <v>-64.966099999999997</v>
      </c>
      <c r="J8">
        <v>7</v>
      </c>
      <c r="K8" t="s">
        <v>40</v>
      </c>
      <c r="L8" t="s">
        <v>41</v>
      </c>
      <c r="M8" t="s">
        <v>42</v>
      </c>
      <c r="N8" t="s">
        <v>43</v>
      </c>
      <c r="O8" t="s">
        <v>44</v>
      </c>
      <c r="P8">
        <v>365</v>
      </c>
      <c r="Q8" t="s">
        <v>45</v>
      </c>
      <c r="R8" t="s">
        <v>45</v>
      </c>
      <c r="S8" t="s">
        <v>46</v>
      </c>
      <c r="T8" t="s">
        <v>47</v>
      </c>
      <c r="U8" t="s">
        <v>56</v>
      </c>
      <c r="V8" t="s">
        <v>57</v>
      </c>
      <c r="W8">
        <v>13.2</v>
      </c>
      <c r="X8">
        <v>46.8</v>
      </c>
      <c r="Y8">
        <v>0.6</v>
      </c>
      <c r="Z8">
        <v>9.4</v>
      </c>
      <c r="AA8">
        <f t="shared" ref="AA8:AA23" si="2">Y8*(SQRT(3))</f>
        <v>1.0392304845413263</v>
      </c>
      <c r="AB8">
        <f t="shared" si="1"/>
        <v>16.281277591147447</v>
      </c>
      <c r="AC8">
        <v>3</v>
      </c>
      <c r="AD8">
        <v>3</v>
      </c>
      <c r="AE8" t="s">
        <v>44</v>
      </c>
      <c r="AF8" t="s">
        <v>44</v>
      </c>
      <c r="AG8" t="s">
        <v>50</v>
      </c>
      <c r="AH8" t="s">
        <v>51</v>
      </c>
      <c r="AI8" t="s">
        <v>44</v>
      </c>
    </row>
    <row r="9" spans="1:35" ht="16" x14ac:dyDescent="0.2">
      <c r="A9">
        <v>8</v>
      </c>
      <c r="B9" t="s">
        <v>35</v>
      </c>
      <c r="C9" t="s">
        <v>36</v>
      </c>
      <c r="D9">
        <v>2010</v>
      </c>
      <c r="E9" t="s">
        <v>37</v>
      </c>
      <c r="F9" s="10" t="s">
        <v>38</v>
      </c>
      <c r="G9" t="s">
        <v>39</v>
      </c>
      <c r="H9">
        <v>32.271599999999999</v>
      </c>
      <c r="I9">
        <v>-64.966099999999997</v>
      </c>
      <c r="J9">
        <v>8</v>
      </c>
      <c r="K9" t="s">
        <v>40</v>
      </c>
      <c r="L9" t="s">
        <v>41</v>
      </c>
      <c r="M9" t="s">
        <v>42</v>
      </c>
      <c r="N9" t="s">
        <v>43</v>
      </c>
      <c r="O9" t="s">
        <v>44</v>
      </c>
      <c r="P9">
        <v>365</v>
      </c>
      <c r="Q9" t="s">
        <v>45</v>
      </c>
      <c r="R9" t="s">
        <v>45</v>
      </c>
      <c r="S9" t="s">
        <v>46</v>
      </c>
      <c r="T9" t="s">
        <v>47</v>
      </c>
      <c r="U9" t="s">
        <v>56</v>
      </c>
      <c r="V9" t="s">
        <v>57</v>
      </c>
      <c r="W9">
        <v>13.2</v>
      </c>
      <c r="X9">
        <v>47.1</v>
      </c>
      <c r="Y9">
        <v>0.6</v>
      </c>
      <c r="Z9">
        <v>6.6</v>
      </c>
      <c r="AA9">
        <f t="shared" si="2"/>
        <v>1.0392304845413263</v>
      </c>
      <c r="AB9">
        <f t="shared" si="1"/>
        <v>11.431535329954588</v>
      </c>
      <c r="AC9">
        <v>3</v>
      </c>
      <c r="AD9">
        <v>3</v>
      </c>
      <c r="AE9" t="s">
        <v>44</v>
      </c>
      <c r="AF9" t="s">
        <v>44</v>
      </c>
      <c r="AG9" t="s">
        <v>50</v>
      </c>
      <c r="AH9" t="s">
        <v>51</v>
      </c>
      <c r="AI9" t="s">
        <v>44</v>
      </c>
    </row>
    <row r="10" spans="1:35" ht="16" x14ac:dyDescent="0.2">
      <c r="A10">
        <v>9</v>
      </c>
      <c r="B10" t="s">
        <v>35</v>
      </c>
      <c r="C10" t="s">
        <v>36</v>
      </c>
      <c r="D10">
        <v>2010</v>
      </c>
      <c r="E10" t="s">
        <v>37</v>
      </c>
      <c r="F10" s="10" t="s">
        <v>38</v>
      </c>
      <c r="G10" t="s">
        <v>39</v>
      </c>
      <c r="H10">
        <v>32.271599999999999</v>
      </c>
      <c r="I10">
        <v>-64.966099999999997</v>
      </c>
      <c r="J10">
        <v>9</v>
      </c>
      <c r="K10" t="s">
        <v>40</v>
      </c>
      <c r="L10" t="s">
        <v>41</v>
      </c>
      <c r="M10" t="s">
        <v>42</v>
      </c>
      <c r="N10" t="s">
        <v>43</v>
      </c>
      <c r="O10" t="s">
        <v>44</v>
      </c>
      <c r="P10">
        <v>365</v>
      </c>
      <c r="Q10" t="s">
        <v>45</v>
      </c>
      <c r="R10" t="s">
        <v>45</v>
      </c>
      <c r="S10" t="s">
        <v>46</v>
      </c>
      <c r="T10" t="s">
        <v>58</v>
      </c>
      <c r="U10" t="s">
        <v>59</v>
      </c>
      <c r="V10" t="s">
        <v>57</v>
      </c>
      <c r="W10">
        <v>520</v>
      </c>
      <c r="X10">
        <v>645</v>
      </c>
      <c r="Y10">
        <v>72</v>
      </c>
      <c r="Z10">
        <v>65</v>
      </c>
      <c r="AA10">
        <f t="shared" si="2"/>
        <v>124.70765814495915</v>
      </c>
      <c r="AB10">
        <f t="shared" si="1"/>
        <v>112.58330249197702</v>
      </c>
      <c r="AC10">
        <v>3</v>
      </c>
      <c r="AD10">
        <v>3</v>
      </c>
      <c r="AE10" t="s">
        <v>44</v>
      </c>
      <c r="AF10" t="s">
        <v>44</v>
      </c>
      <c r="AG10" t="s">
        <v>50</v>
      </c>
      <c r="AH10" t="s">
        <v>51</v>
      </c>
      <c r="AI10" t="s">
        <v>44</v>
      </c>
    </row>
    <row r="11" spans="1:35" ht="16" x14ac:dyDescent="0.2">
      <c r="A11">
        <v>10</v>
      </c>
      <c r="B11" t="s">
        <v>35</v>
      </c>
      <c r="C11" t="s">
        <v>36</v>
      </c>
      <c r="D11">
        <v>2010</v>
      </c>
      <c r="E11" t="s">
        <v>37</v>
      </c>
      <c r="F11" s="10" t="s">
        <v>38</v>
      </c>
      <c r="G11" t="s">
        <v>39</v>
      </c>
      <c r="H11">
        <v>32.271599999999999</v>
      </c>
      <c r="I11">
        <v>-64.966099999999997</v>
      </c>
      <c r="J11">
        <v>10</v>
      </c>
      <c r="K11" t="s">
        <v>40</v>
      </c>
      <c r="L11" t="s">
        <v>41</v>
      </c>
      <c r="M11" t="s">
        <v>42</v>
      </c>
      <c r="N11" t="s">
        <v>43</v>
      </c>
      <c r="O11" t="s">
        <v>44</v>
      </c>
      <c r="P11">
        <v>365</v>
      </c>
      <c r="Q11" t="s">
        <v>45</v>
      </c>
      <c r="R11" t="s">
        <v>45</v>
      </c>
      <c r="S11" t="s">
        <v>46</v>
      </c>
      <c r="T11" t="s">
        <v>58</v>
      </c>
      <c r="U11" t="s">
        <v>59</v>
      </c>
      <c r="V11" t="s">
        <v>57</v>
      </c>
      <c r="W11">
        <v>520</v>
      </c>
      <c r="X11">
        <v>986</v>
      </c>
      <c r="Y11">
        <v>72</v>
      </c>
      <c r="Z11">
        <v>121</v>
      </c>
      <c r="AA11">
        <f t="shared" si="2"/>
        <v>124.70765814495915</v>
      </c>
      <c r="AB11">
        <f t="shared" si="1"/>
        <v>209.57814771583415</v>
      </c>
      <c r="AC11">
        <v>3</v>
      </c>
      <c r="AD11">
        <v>3</v>
      </c>
      <c r="AE11" t="s">
        <v>44</v>
      </c>
      <c r="AF11" t="s">
        <v>44</v>
      </c>
      <c r="AG11" t="s">
        <v>50</v>
      </c>
      <c r="AH11" t="s">
        <v>51</v>
      </c>
      <c r="AI11" t="s">
        <v>44</v>
      </c>
    </row>
    <row r="12" spans="1:35" ht="16" x14ac:dyDescent="0.2">
      <c r="A12">
        <v>11</v>
      </c>
      <c r="B12" t="s">
        <v>35</v>
      </c>
      <c r="C12" t="s">
        <v>36</v>
      </c>
      <c r="D12">
        <v>2010</v>
      </c>
      <c r="E12" t="s">
        <v>37</v>
      </c>
      <c r="F12" s="10" t="s">
        <v>38</v>
      </c>
      <c r="G12" t="s">
        <v>39</v>
      </c>
      <c r="H12">
        <v>32.271599999999999</v>
      </c>
      <c r="I12">
        <v>-64.966099999999997</v>
      </c>
      <c r="J12">
        <v>11</v>
      </c>
      <c r="K12" t="s">
        <v>40</v>
      </c>
      <c r="L12" t="s">
        <v>41</v>
      </c>
      <c r="M12" t="s">
        <v>42</v>
      </c>
      <c r="N12" t="s">
        <v>43</v>
      </c>
      <c r="O12" t="s">
        <v>44</v>
      </c>
      <c r="P12">
        <v>365</v>
      </c>
      <c r="Q12" t="s">
        <v>45</v>
      </c>
      <c r="R12" t="s">
        <v>45</v>
      </c>
      <c r="S12" t="s">
        <v>46</v>
      </c>
      <c r="T12" t="s">
        <v>58</v>
      </c>
      <c r="U12" t="s">
        <v>60</v>
      </c>
      <c r="V12" t="s">
        <v>57</v>
      </c>
      <c r="W12">
        <v>894</v>
      </c>
      <c r="X12">
        <v>1112</v>
      </c>
      <c r="Y12">
        <v>136</v>
      </c>
      <c r="Z12">
        <v>151</v>
      </c>
      <c r="AA12">
        <f t="shared" si="2"/>
        <v>235.55890982936731</v>
      </c>
      <c r="AB12">
        <f t="shared" si="1"/>
        <v>261.53967194290044</v>
      </c>
      <c r="AC12">
        <v>3</v>
      </c>
      <c r="AD12">
        <v>3</v>
      </c>
      <c r="AE12" t="s">
        <v>44</v>
      </c>
      <c r="AF12" t="s">
        <v>44</v>
      </c>
      <c r="AG12" t="s">
        <v>50</v>
      </c>
      <c r="AH12" t="s">
        <v>51</v>
      </c>
      <c r="AI12" t="s">
        <v>44</v>
      </c>
    </row>
    <row r="13" spans="1:35" ht="16" x14ac:dyDescent="0.2">
      <c r="A13">
        <v>12</v>
      </c>
      <c r="B13" t="s">
        <v>35</v>
      </c>
      <c r="C13" t="s">
        <v>36</v>
      </c>
      <c r="D13">
        <v>2010</v>
      </c>
      <c r="E13" t="s">
        <v>37</v>
      </c>
      <c r="F13" s="10" t="s">
        <v>38</v>
      </c>
      <c r="G13" t="s">
        <v>39</v>
      </c>
      <c r="H13">
        <v>32.271599999999999</v>
      </c>
      <c r="I13">
        <v>-64.966099999999997</v>
      </c>
      <c r="J13">
        <v>12</v>
      </c>
      <c r="K13" t="s">
        <v>40</v>
      </c>
      <c r="L13" t="s">
        <v>41</v>
      </c>
      <c r="M13" t="s">
        <v>42</v>
      </c>
      <c r="N13" t="s">
        <v>43</v>
      </c>
      <c r="O13" t="s">
        <v>44</v>
      </c>
      <c r="P13">
        <v>365</v>
      </c>
      <c r="Q13" t="s">
        <v>45</v>
      </c>
      <c r="R13" t="s">
        <v>45</v>
      </c>
      <c r="S13" t="s">
        <v>46</v>
      </c>
      <c r="T13" t="s">
        <v>58</v>
      </c>
      <c r="U13" t="s">
        <v>60</v>
      </c>
      <c r="V13" t="s">
        <v>57</v>
      </c>
      <c r="W13">
        <v>894</v>
      </c>
      <c r="X13">
        <v>381</v>
      </c>
      <c r="Y13">
        <v>136</v>
      </c>
      <c r="Z13">
        <v>104</v>
      </c>
      <c r="AA13">
        <f t="shared" si="2"/>
        <v>235.55890982936731</v>
      </c>
      <c r="AB13">
        <f t="shared" si="1"/>
        <v>180.13328398716322</v>
      </c>
      <c r="AC13">
        <v>3</v>
      </c>
      <c r="AD13">
        <v>3</v>
      </c>
      <c r="AE13" t="s">
        <v>44</v>
      </c>
      <c r="AF13" t="s">
        <v>44</v>
      </c>
      <c r="AG13" t="s">
        <v>50</v>
      </c>
      <c r="AH13" t="s">
        <v>51</v>
      </c>
      <c r="AI13" t="s">
        <v>44</v>
      </c>
    </row>
    <row r="14" spans="1:35" ht="16" x14ac:dyDescent="0.2">
      <c r="A14">
        <v>13</v>
      </c>
      <c r="B14" t="s">
        <v>35</v>
      </c>
      <c r="C14" t="s">
        <v>36</v>
      </c>
      <c r="D14">
        <v>2010</v>
      </c>
      <c r="E14" t="s">
        <v>37</v>
      </c>
      <c r="F14" s="10" t="s">
        <v>38</v>
      </c>
      <c r="G14" t="s">
        <v>39</v>
      </c>
      <c r="H14">
        <v>32.271599999999999</v>
      </c>
      <c r="I14">
        <v>-64.966099999999997</v>
      </c>
      <c r="J14">
        <v>13</v>
      </c>
      <c r="K14" t="s">
        <v>40</v>
      </c>
      <c r="L14" t="s">
        <v>41</v>
      </c>
      <c r="M14" t="s">
        <v>42</v>
      </c>
      <c r="N14" t="s">
        <v>43</v>
      </c>
      <c r="O14" t="s">
        <v>44</v>
      </c>
      <c r="P14">
        <v>22</v>
      </c>
      <c r="Q14" t="s">
        <v>45</v>
      </c>
      <c r="R14" t="s">
        <v>61</v>
      </c>
      <c r="S14" t="s">
        <v>46</v>
      </c>
      <c r="T14" t="s">
        <v>62</v>
      </c>
      <c r="U14" t="s">
        <v>63</v>
      </c>
      <c r="V14" t="s">
        <v>64</v>
      </c>
      <c r="W14">
        <v>0.41</v>
      </c>
      <c r="X14">
        <v>1.34</v>
      </c>
      <c r="Y14">
        <v>0.02</v>
      </c>
      <c r="Z14">
        <v>0.31</v>
      </c>
      <c r="AA14">
        <f t="shared" si="2"/>
        <v>3.4641016151377546E-2</v>
      </c>
      <c r="AB14">
        <f t="shared" si="1"/>
        <v>0.53693575034635188</v>
      </c>
      <c r="AC14">
        <v>3</v>
      </c>
      <c r="AD14">
        <v>3</v>
      </c>
      <c r="AE14" t="s">
        <v>44</v>
      </c>
      <c r="AF14" t="s">
        <v>44</v>
      </c>
      <c r="AG14" t="s">
        <v>50</v>
      </c>
      <c r="AH14" t="s">
        <v>51</v>
      </c>
      <c r="AI14" t="s">
        <v>44</v>
      </c>
    </row>
    <row r="15" spans="1:35" ht="16" x14ac:dyDescent="0.2">
      <c r="A15">
        <v>14</v>
      </c>
      <c r="B15" t="s">
        <v>35</v>
      </c>
      <c r="C15" t="s">
        <v>36</v>
      </c>
      <c r="D15">
        <v>2010</v>
      </c>
      <c r="E15" t="s">
        <v>37</v>
      </c>
      <c r="F15" s="10" t="s">
        <v>38</v>
      </c>
      <c r="G15" t="s">
        <v>39</v>
      </c>
      <c r="H15">
        <v>32.271599999999999</v>
      </c>
      <c r="I15">
        <v>-64.966099999999997</v>
      </c>
      <c r="J15">
        <v>14</v>
      </c>
      <c r="K15" t="s">
        <v>40</v>
      </c>
      <c r="L15" t="s">
        <v>41</v>
      </c>
      <c r="M15" t="s">
        <v>42</v>
      </c>
      <c r="N15" t="s">
        <v>43</v>
      </c>
      <c r="O15" t="s">
        <v>44</v>
      </c>
      <c r="P15">
        <v>22</v>
      </c>
      <c r="Q15" t="s">
        <v>45</v>
      </c>
      <c r="R15" t="s">
        <v>61</v>
      </c>
      <c r="S15" t="s">
        <v>46</v>
      </c>
      <c r="T15" t="s">
        <v>62</v>
      </c>
      <c r="U15" t="s">
        <v>63</v>
      </c>
      <c r="V15" t="s">
        <v>64</v>
      </c>
      <c r="W15">
        <v>0.41</v>
      </c>
      <c r="X15">
        <v>1.31</v>
      </c>
      <c r="Y15">
        <v>0.02</v>
      </c>
      <c r="Z15">
        <v>0.06</v>
      </c>
      <c r="AA15">
        <f t="shared" si="2"/>
        <v>3.4641016151377546E-2</v>
      </c>
      <c r="AB15">
        <f t="shared" si="1"/>
        <v>0.10392304845413262</v>
      </c>
      <c r="AC15">
        <v>3</v>
      </c>
      <c r="AD15">
        <v>3</v>
      </c>
      <c r="AE15" t="s">
        <v>44</v>
      </c>
      <c r="AF15" t="s">
        <v>44</v>
      </c>
      <c r="AG15" t="s">
        <v>50</v>
      </c>
      <c r="AH15" t="s">
        <v>51</v>
      </c>
      <c r="AI15" t="s">
        <v>44</v>
      </c>
    </row>
    <row r="16" spans="1:35" ht="16" x14ac:dyDescent="0.2">
      <c r="A16">
        <v>15</v>
      </c>
      <c r="B16" t="s">
        <v>35</v>
      </c>
      <c r="C16" t="s">
        <v>36</v>
      </c>
      <c r="D16">
        <v>2010</v>
      </c>
      <c r="E16" t="s">
        <v>37</v>
      </c>
      <c r="F16" s="10" t="s">
        <v>38</v>
      </c>
      <c r="G16" t="s">
        <v>39</v>
      </c>
      <c r="H16">
        <v>32.271599999999999</v>
      </c>
      <c r="I16">
        <v>-64.966099999999997</v>
      </c>
      <c r="J16">
        <v>15</v>
      </c>
      <c r="K16" t="s">
        <v>40</v>
      </c>
      <c r="L16" t="s">
        <v>41</v>
      </c>
      <c r="M16" t="s">
        <v>42</v>
      </c>
      <c r="N16" t="s">
        <v>43</v>
      </c>
      <c r="O16" t="s">
        <v>44</v>
      </c>
      <c r="P16">
        <v>22</v>
      </c>
      <c r="Q16" t="s">
        <v>45</v>
      </c>
      <c r="R16" t="s">
        <v>61</v>
      </c>
      <c r="S16" t="s">
        <v>46</v>
      </c>
      <c r="T16" t="s">
        <v>62</v>
      </c>
      <c r="U16" t="s">
        <v>65</v>
      </c>
      <c r="V16" t="s">
        <v>66</v>
      </c>
      <c r="W16">
        <v>32.1</v>
      </c>
      <c r="X16">
        <v>30.2</v>
      </c>
      <c r="Y16">
        <v>0.9</v>
      </c>
      <c r="Z16">
        <v>2</v>
      </c>
      <c r="AA16">
        <f t="shared" si="2"/>
        <v>1.5588457268119895</v>
      </c>
      <c r="AB16">
        <f t="shared" si="1"/>
        <v>3.4641016151377544</v>
      </c>
      <c r="AC16">
        <v>3</v>
      </c>
      <c r="AD16">
        <v>3</v>
      </c>
      <c r="AE16" t="s">
        <v>44</v>
      </c>
      <c r="AF16" t="s">
        <v>44</v>
      </c>
      <c r="AG16" t="s">
        <v>50</v>
      </c>
      <c r="AH16" t="s">
        <v>51</v>
      </c>
      <c r="AI16" t="s">
        <v>44</v>
      </c>
    </row>
    <row r="17" spans="1:35" ht="16" x14ac:dyDescent="0.2">
      <c r="A17">
        <v>16</v>
      </c>
      <c r="B17" t="s">
        <v>35</v>
      </c>
      <c r="C17" t="s">
        <v>36</v>
      </c>
      <c r="D17">
        <v>2010</v>
      </c>
      <c r="E17" t="s">
        <v>37</v>
      </c>
      <c r="F17" s="10" t="s">
        <v>38</v>
      </c>
      <c r="G17" t="s">
        <v>39</v>
      </c>
      <c r="H17">
        <v>32.271599999999999</v>
      </c>
      <c r="I17">
        <v>-64.966099999999997</v>
      </c>
      <c r="J17">
        <v>16</v>
      </c>
      <c r="K17" t="s">
        <v>40</v>
      </c>
      <c r="L17" t="s">
        <v>41</v>
      </c>
      <c r="M17" t="s">
        <v>42</v>
      </c>
      <c r="N17" t="s">
        <v>43</v>
      </c>
      <c r="O17" t="s">
        <v>44</v>
      </c>
      <c r="P17">
        <v>22</v>
      </c>
      <c r="Q17" t="s">
        <v>45</v>
      </c>
      <c r="R17" t="s">
        <v>61</v>
      </c>
      <c r="S17" t="s">
        <v>46</v>
      </c>
      <c r="T17" t="s">
        <v>62</v>
      </c>
      <c r="U17" t="s">
        <v>65</v>
      </c>
      <c r="V17" t="s">
        <v>66</v>
      </c>
      <c r="W17">
        <v>32.1</v>
      </c>
      <c r="X17">
        <v>24.2</v>
      </c>
      <c r="Y17">
        <v>0.9</v>
      </c>
      <c r="Z17">
        <v>0.7</v>
      </c>
      <c r="AA17">
        <f t="shared" si="2"/>
        <v>1.5588457268119895</v>
      </c>
      <c r="AB17">
        <f t="shared" si="1"/>
        <v>1.2124355652982139</v>
      </c>
      <c r="AC17">
        <v>3</v>
      </c>
      <c r="AD17">
        <v>3</v>
      </c>
      <c r="AE17" t="s">
        <v>44</v>
      </c>
      <c r="AF17" t="s">
        <v>44</v>
      </c>
      <c r="AG17" t="s">
        <v>50</v>
      </c>
      <c r="AH17" t="s">
        <v>51</v>
      </c>
      <c r="AI17" t="s">
        <v>44</v>
      </c>
    </row>
    <row r="18" spans="1:35" ht="16" x14ac:dyDescent="0.2">
      <c r="A18">
        <v>17</v>
      </c>
      <c r="B18" t="s">
        <v>35</v>
      </c>
      <c r="C18" t="s">
        <v>36</v>
      </c>
      <c r="D18">
        <v>2010</v>
      </c>
      <c r="E18" t="s">
        <v>37</v>
      </c>
      <c r="F18" s="10" t="s">
        <v>38</v>
      </c>
      <c r="G18" t="s">
        <v>39</v>
      </c>
      <c r="H18">
        <v>32.271599999999999</v>
      </c>
      <c r="I18">
        <v>-64.966099999999997</v>
      </c>
      <c r="J18">
        <v>17</v>
      </c>
      <c r="K18" t="s">
        <v>40</v>
      </c>
      <c r="L18" t="s">
        <v>41</v>
      </c>
      <c r="M18" t="s">
        <v>42</v>
      </c>
      <c r="N18" t="s">
        <v>43</v>
      </c>
      <c r="O18" t="s">
        <v>44</v>
      </c>
      <c r="P18">
        <v>22</v>
      </c>
      <c r="Q18" t="s">
        <v>45</v>
      </c>
      <c r="R18" t="s">
        <v>61</v>
      </c>
      <c r="S18" t="s">
        <v>46</v>
      </c>
      <c r="T18" t="s">
        <v>62</v>
      </c>
      <c r="U18" t="s">
        <v>67</v>
      </c>
      <c r="V18" t="s">
        <v>68</v>
      </c>
      <c r="W18">
        <v>0.42</v>
      </c>
      <c r="X18">
        <v>1.39</v>
      </c>
      <c r="Y18">
        <v>0.01</v>
      </c>
      <c r="Z18">
        <v>0.25</v>
      </c>
      <c r="AA18">
        <f t="shared" si="2"/>
        <v>1.7320508075688773E-2</v>
      </c>
      <c r="AB18">
        <f t="shared" si="1"/>
        <v>0.4330127018922193</v>
      </c>
      <c r="AC18">
        <v>3</v>
      </c>
      <c r="AD18">
        <v>3</v>
      </c>
      <c r="AE18" t="s">
        <v>44</v>
      </c>
      <c r="AF18" t="s">
        <v>44</v>
      </c>
      <c r="AG18" t="s">
        <v>50</v>
      </c>
      <c r="AH18" t="s">
        <v>51</v>
      </c>
      <c r="AI18" t="s">
        <v>44</v>
      </c>
    </row>
    <row r="19" spans="1:35" ht="16" x14ac:dyDescent="0.2">
      <c r="A19">
        <v>18</v>
      </c>
      <c r="B19" t="s">
        <v>35</v>
      </c>
      <c r="C19" t="s">
        <v>36</v>
      </c>
      <c r="D19">
        <v>2010</v>
      </c>
      <c r="E19" t="s">
        <v>37</v>
      </c>
      <c r="F19" s="10" t="s">
        <v>38</v>
      </c>
      <c r="G19" t="s">
        <v>39</v>
      </c>
      <c r="H19">
        <v>32.271599999999999</v>
      </c>
      <c r="I19">
        <v>-64.966099999999997</v>
      </c>
      <c r="J19">
        <v>18</v>
      </c>
      <c r="K19" t="s">
        <v>40</v>
      </c>
      <c r="L19" t="s">
        <v>41</v>
      </c>
      <c r="M19" t="s">
        <v>42</v>
      </c>
      <c r="N19" t="s">
        <v>43</v>
      </c>
      <c r="O19" t="s">
        <v>44</v>
      </c>
      <c r="P19">
        <v>22</v>
      </c>
      <c r="Q19" t="s">
        <v>45</v>
      </c>
      <c r="R19" t="s">
        <v>61</v>
      </c>
      <c r="S19" t="s">
        <v>46</v>
      </c>
      <c r="T19" t="s">
        <v>62</v>
      </c>
      <c r="U19" t="s">
        <v>67</v>
      </c>
      <c r="V19" t="s">
        <v>68</v>
      </c>
      <c r="W19">
        <v>0.42</v>
      </c>
      <c r="X19">
        <v>1.1299999999999999</v>
      </c>
      <c r="Y19">
        <v>0.01</v>
      </c>
      <c r="Z19">
        <v>0.16</v>
      </c>
      <c r="AA19">
        <f t="shared" si="2"/>
        <v>1.7320508075688773E-2</v>
      </c>
      <c r="AB19">
        <f t="shared" si="1"/>
        <v>0.27712812921102037</v>
      </c>
      <c r="AC19">
        <v>3</v>
      </c>
      <c r="AD19">
        <v>3</v>
      </c>
      <c r="AE19" t="s">
        <v>44</v>
      </c>
      <c r="AF19" t="s">
        <v>44</v>
      </c>
      <c r="AG19" t="s">
        <v>50</v>
      </c>
      <c r="AH19" t="s">
        <v>51</v>
      </c>
      <c r="AI19" t="s">
        <v>44</v>
      </c>
    </row>
    <row r="20" spans="1:35" ht="16" x14ac:dyDescent="0.2">
      <c r="A20">
        <v>19</v>
      </c>
      <c r="B20" t="s">
        <v>35</v>
      </c>
      <c r="C20" t="s">
        <v>36</v>
      </c>
      <c r="D20">
        <v>2010</v>
      </c>
      <c r="E20" t="s">
        <v>37</v>
      </c>
      <c r="F20" s="10" t="s">
        <v>38</v>
      </c>
      <c r="G20" t="s">
        <v>39</v>
      </c>
      <c r="H20">
        <v>32.271599999999999</v>
      </c>
      <c r="I20">
        <v>-64.966099999999997</v>
      </c>
      <c r="J20">
        <v>19</v>
      </c>
      <c r="K20" t="s">
        <v>40</v>
      </c>
      <c r="L20" t="s">
        <v>41</v>
      </c>
      <c r="M20" t="s">
        <v>42</v>
      </c>
      <c r="N20" t="s">
        <v>43</v>
      </c>
      <c r="O20" t="s">
        <v>44</v>
      </c>
      <c r="P20">
        <v>365</v>
      </c>
      <c r="Q20" t="s">
        <v>45</v>
      </c>
      <c r="R20" t="s">
        <v>45</v>
      </c>
      <c r="S20" t="s">
        <v>46</v>
      </c>
      <c r="T20" t="s">
        <v>69</v>
      </c>
      <c r="U20" t="s">
        <v>70</v>
      </c>
      <c r="V20" t="s">
        <v>71</v>
      </c>
      <c r="W20">
        <v>39.700000000000003</v>
      </c>
      <c r="X20">
        <v>66.3</v>
      </c>
      <c r="Y20">
        <v>1.8</v>
      </c>
      <c r="Z20">
        <v>7.8</v>
      </c>
      <c r="AA20">
        <f t="shared" si="2"/>
        <v>3.117691453623979</v>
      </c>
      <c r="AB20">
        <f t="shared" si="1"/>
        <v>13.509996299037242</v>
      </c>
      <c r="AC20">
        <v>3</v>
      </c>
      <c r="AD20">
        <v>3</v>
      </c>
      <c r="AE20" t="s">
        <v>44</v>
      </c>
      <c r="AF20" t="s">
        <v>44</v>
      </c>
      <c r="AG20" t="s">
        <v>50</v>
      </c>
      <c r="AH20" t="s">
        <v>51</v>
      </c>
      <c r="AI20" t="s">
        <v>44</v>
      </c>
    </row>
    <row r="21" spans="1:35" ht="16" x14ac:dyDescent="0.2">
      <c r="A21">
        <v>20</v>
      </c>
      <c r="B21" t="s">
        <v>35</v>
      </c>
      <c r="C21" t="s">
        <v>36</v>
      </c>
      <c r="D21">
        <v>2010</v>
      </c>
      <c r="E21" t="s">
        <v>37</v>
      </c>
      <c r="F21" s="10" t="s">
        <v>38</v>
      </c>
      <c r="G21" t="s">
        <v>39</v>
      </c>
      <c r="H21">
        <v>32.271599999999999</v>
      </c>
      <c r="I21">
        <v>-64.966099999999997</v>
      </c>
      <c r="J21">
        <v>20</v>
      </c>
      <c r="K21" t="s">
        <v>40</v>
      </c>
      <c r="L21" t="s">
        <v>41</v>
      </c>
      <c r="M21" t="s">
        <v>42</v>
      </c>
      <c r="N21" t="s">
        <v>43</v>
      </c>
      <c r="O21" t="s">
        <v>44</v>
      </c>
      <c r="P21">
        <v>365</v>
      </c>
      <c r="Q21" t="s">
        <v>45</v>
      </c>
      <c r="R21" t="s">
        <v>45</v>
      </c>
      <c r="S21" t="s">
        <v>46</v>
      </c>
      <c r="T21" t="s">
        <v>69</v>
      </c>
      <c r="U21" t="s">
        <v>70</v>
      </c>
      <c r="V21" t="s">
        <v>71</v>
      </c>
      <c r="W21">
        <v>39.700000000000003</v>
      </c>
      <c r="X21">
        <v>90.3</v>
      </c>
      <c r="Y21">
        <v>1.8</v>
      </c>
      <c r="Z21">
        <v>1.8</v>
      </c>
      <c r="AA21">
        <f t="shared" si="2"/>
        <v>3.117691453623979</v>
      </c>
      <c r="AB21">
        <f t="shared" si="1"/>
        <v>3.117691453623979</v>
      </c>
      <c r="AC21">
        <v>3</v>
      </c>
      <c r="AD21">
        <v>3</v>
      </c>
      <c r="AE21" t="s">
        <v>44</v>
      </c>
      <c r="AF21" t="s">
        <v>44</v>
      </c>
      <c r="AG21" t="s">
        <v>50</v>
      </c>
      <c r="AH21" t="s">
        <v>51</v>
      </c>
      <c r="AI21" t="s">
        <v>44</v>
      </c>
    </row>
    <row r="22" spans="1:35" ht="16" x14ac:dyDescent="0.2">
      <c r="A22">
        <v>21</v>
      </c>
      <c r="B22" t="s">
        <v>35</v>
      </c>
      <c r="C22" t="s">
        <v>36</v>
      </c>
      <c r="D22">
        <v>2010</v>
      </c>
      <c r="E22" t="s">
        <v>37</v>
      </c>
      <c r="F22" s="10" t="s">
        <v>38</v>
      </c>
      <c r="G22" t="s">
        <v>39</v>
      </c>
      <c r="H22">
        <v>32.271599999999999</v>
      </c>
      <c r="I22">
        <v>-64.966099999999997</v>
      </c>
      <c r="J22">
        <v>21</v>
      </c>
      <c r="K22" t="s">
        <v>40</v>
      </c>
      <c r="L22" t="s">
        <v>41</v>
      </c>
      <c r="M22" t="s">
        <v>42</v>
      </c>
      <c r="N22" t="s">
        <v>43</v>
      </c>
      <c r="O22" t="s">
        <v>44</v>
      </c>
      <c r="P22">
        <v>365</v>
      </c>
      <c r="Q22" t="s">
        <v>45</v>
      </c>
      <c r="R22" t="s">
        <v>45</v>
      </c>
      <c r="S22" t="s">
        <v>46</v>
      </c>
      <c r="T22" t="s">
        <v>69</v>
      </c>
      <c r="U22" t="s">
        <v>72</v>
      </c>
      <c r="V22" t="s">
        <v>71</v>
      </c>
      <c r="W22">
        <v>3.8</v>
      </c>
      <c r="X22">
        <v>5.9</v>
      </c>
      <c r="Y22">
        <v>0.3</v>
      </c>
      <c r="Z22">
        <v>0.6</v>
      </c>
      <c r="AA22">
        <f t="shared" si="2"/>
        <v>0.51961524227066314</v>
      </c>
      <c r="AB22">
        <f t="shared" si="1"/>
        <v>1.0392304845413263</v>
      </c>
      <c r="AC22">
        <v>3</v>
      </c>
      <c r="AD22">
        <v>3</v>
      </c>
      <c r="AE22" t="s">
        <v>44</v>
      </c>
      <c r="AF22" t="s">
        <v>44</v>
      </c>
      <c r="AG22" t="s">
        <v>50</v>
      </c>
      <c r="AH22" t="s">
        <v>51</v>
      </c>
      <c r="AI22" t="s">
        <v>44</v>
      </c>
    </row>
    <row r="23" spans="1:35" ht="16" x14ac:dyDescent="0.2">
      <c r="A23">
        <v>22</v>
      </c>
      <c r="B23" t="s">
        <v>35</v>
      </c>
      <c r="C23" t="s">
        <v>36</v>
      </c>
      <c r="D23">
        <v>2010</v>
      </c>
      <c r="E23" t="s">
        <v>37</v>
      </c>
      <c r="F23" s="10" t="s">
        <v>38</v>
      </c>
      <c r="G23" t="s">
        <v>39</v>
      </c>
      <c r="H23">
        <v>32.271599999999999</v>
      </c>
      <c r="I23">
        <v>-64.966099999999997</v>
      </c>
      <c r="J23">
        <v>22</v>
      </c>
      <c r="K23" t="s">
        <v>40</v>
      </c>
      <c r="L23" t="s">
        <v>41</v>
      </c>
      <c r="M23" t="s">
        <v>42</v>
      </c>
      <c r="N23" t="s">
        <v>43</v>
      </c>
      <c r="O23" t="s">
        <v>44</v>
      </c>
      <c r="P23">
        <v>365</v>
      </c>
      <c r="Q23" t="s">
        <v>45</v>
      </c>
      <c r="R23" t="s">
        <v>45</v>
      </c>
      <c r="S23" t="s">
        <v>46</v>
      </c>
      <c r="T23" t="s">
        <v>69</v>
      </c>
      <c r="U23" t="s">
        <v>72</v>
      </c>
      <c r="V23" t="s">
        <v>71</v>
      </c>
      <c r="W23">
        <v>3.8</v>
      </c>
      <c r="X23">
        <v>6.5</v>
      </c>
      <c r="Y23">
        <v>0.3</v>
      </c>
      <c r="Z23">
        <v>0.1</v>
      </c>
      <c r="AA23">
        <f t="shared" si="2"/>
        <v>0.51961524227066314</v>
      </c>
      <c r="AB23">
        <f t="shared" si="1"/>
        <v>0.17320508075688773</v>
      </c>
      <c r="AC23">
        <v>3</v>
      </c>
      <c r="AD23">
        <v>3</v>
      </c>
      <c r="AE23" t="s">
        <v>44</v>
      </c>
      <c r="AF23" t="s">
        <v>44</v>
      </c>
      <c r="AG23" t="s">
        <v>50</v>
      </c>
      <c r="AH23" t="s">
        <v>51</v>
      </c>
      <c r="AI23" t="s">
        <v>44</v>
      </c>
    </row>
    <row r="24" spans="1:35" ht="16" x14ac:dyDescent="0.2">
      <c r="A24">
        <v>23</v>
      </c>
      <c r="B24" t="s">
        <v>35</v>
      </c>
      <c r="C24" t="s">
        <v>36</v>
      </c>
      <c r="D24">
        <v>2010</v>
      </c>
      <c r="E24" t="s">
        <v>37</v>
      </c>
      <c r="F24" s="10" t="s">
        <v>38</v>
      </c>
      <c r="G24" t="s">
        <v>39</v>
      </c>
      <c r="H24">
        <v>32.271599999999999</v>
      </c>
      <c r="I24">
        <v>-64.966099999999997</v>
      </c>
      <c r="J24">
        <v>23</v>
      </c>
      <c r="K24" t="s">
        <v>40</v>
      </c>
      <c r="L24" t="s">
        <v>41</v>
      </c>
      <c r="M24" t="s">
        <v>42</v>
      </c>
      <c r="N24" t="s">
        <v>43</v>
      </c>
      <c r="O24" t="s">
        <v>44</v>
      </c>
      <c r="P24">
        <v>365</v>
      </c>
      <c r="Q24" t="s">
        <v>45</v>
      </c>
      <c r="R24" t="s">
        <v>45</v>
      </c>
      <c r="S24" t="s">
        <v>46</v>
      </c>
      <c r="T24" t="s">
        <v>69</v>
      </c>
      <c r="U24" t="s">
        <v>73</v>
      </c>
      <c r="V24" t="s">
        <v>44</v>
      </c>
      <c r="W24">
        <v>0.21</v>
      </c>
      <c r="X24">
        <v>0.5</v>
      </c>
      <c r="Y24">
        <v>0.04</v>
      </c>
      <c r="Z24">
        <v>7.0000000000000007E-2</v>
      </c>
      <c r="AA24">
        <f t="shared" ref="AA24:AA39" si="3">Y24*(SQRT(3))</f>
        <v>6.9282032302755092E-2</v>
      </c>
      <c r="AB24">
        <f t="shared" si="1"/>
        <v>0.12124355652982141</v>
      </c>
      <c r="AC24">
        <v>3</v>
      </c>
      <c r="AD24">
        <v>3</v>
      </c>
      <c r="AE24" t="s">
        <v>44</v>
      </c>
      <c r="AF24" t="s">
        <v>44</v>
      </c>
      <c r="AG24" t="s">
        <v>50</v>
      </c>
      <c r="AH24" t="s">
        <v>51</v>
      </c>
      <c r="AI24" t="s">
        <v>44</v>
      </c>
    </row>
    <row r="25" spans="1:35" ht="16" x14ac:dyDescent="0.2">
      <c r="A25">
        <v>24</v>
      </c>
      <c r="B25" t="s">
        <v>35</v>
      </c>
      <c r="C25" t="s">
        <v>36</v>
      </c>
      <c r="D25">
        <v>2010</v>
      </c>
      <c r="E25" t="s">
        <v>37</v>
      </c>
      <c r="F25" s="10" t="s">
        <v>38</v>
      </c>
      <c r="G25" t="s">
        <v>39</v>
      </c>
      <c r="H25">
        <v>32.271599999999999</v>
      </c>
      <c r="I25">
        <v>-64.966099999999997</v>
      </c>
      <c r="J25">
        <v>24</v>
      </c>
      <c r="K25" t="s">
        <v>40</v>
      </c>
      <c r="L25" t="s">
        <v>41</v>
      </c>
      <c r="M25" t="s">
        <v>42</v>
      </c>
      <c r="N25" t="s">
        <v>43</v>
      </c>
      <c r="O25" t="s">
        <v>44</v>
      </c>
      <c r="P25">
        <v>365</v>
      </c>
      <c r="Q25" t="s">
        <v>45</v>
      </c>
      <c r="R25" t="s">
        <v>45</v>
      </c>
      <c r="S25" t="s">
        <v>46</v>
      </c>
      <c r="T25" t="s">
        <v>69</v>
      </c>
      <c r="U25" t="s">
        <v>73</v>
      </c>
      <c r="V25" t="s">
        <v>44</v>
      </c>
      <c r="W25">
        <v>0.21</v>
      </c>
      <c r="X25">
        <v>0.47</v>
      </c>
      <c r="Y25">
        <v>0.04</v>
      </c>
      <c r="Z25">
        <v>0.05</v>
      </c>
      <c r="AA25">
        <f>Y25*(SQRT(3))</f>
        <v>6.9282032302755092E-2</v>
      </c>
      <c r="AB25">
        <f t="shared" si="1"/>
        <v>8.6602540378443865E-2</v>
      </c>
      <c r="AC25">
        <v>3</v>
      </c>
      <c r="AD25">
        <v>3</v>
      </c>
      <c r="AE25" t="s">
        <v>44</v>
      </c>
      <c r="AF25" t="s">
        <v>44</v>
      </c>
      <c r="AG25" t="s">
        <v>50</v>
      </c>
      <c r="AH25" t="s">
        <v>51</v>
      </c>
      <c r="AI25" t="s">
        <v>44</v>
      </c>
    </row>
    <row r="26" spans="1:35" ht="16" x14ac:dyDescent="0.2">
      <c r="A26">
        <v>25</v>
      </c>
      <c r="B26" t="s">
        <v>35</v>
      </c>
      <c r="C26" t="s">
        <v>36</v>
      </c>
      <c r="D26">
        <v>2010</v>
      </c>
      <c r="E26" t="s">
        <v>37</v>
      </c>
      <c r="F26" s="10" t="s">
        <v>38</v>
      </c>
      <c r="G26" t="s">
        <v>39</v>
      </c>
      <c r="H26">
        <v>32.271599999999999</v>
      </c>
      <c r="I26">
        <v>-64.966099999999997</v>
      </c>
      <c r="J26">
        <v>25</v>
      </c>
      <c r="K26" t="s">
        <v>40</v>
      </c>
      <c r="L26" t="s">
        <v>41</v>
      </c>
      <c r="M26" t="s">
        <v>42</v>
      </c>
      <c r="N26" t="s">
        <v>43</v>
      </c>
      <c r="O26" t="s">
        <v>44</v>
      </c>
      <c r="P26">
        <v>365</v>
      </c>
      <c r="Q26" t="s">
        <v>45</v>
      </c>
      <c r="R26" t="s">
        <v>45</v>
      </c>
      <c r="S26" t="s">
        <v>46</v>
      </c>
      <c r="T26" t="s">
        <v>74</v>
      </c>
      <c r="U26" t="s">
        <v>75</v>
      </c>
      <c r="V26" t="s">
        <v>76</v>
      </c>
      <c r="W26">
        <v>34.700000000000003</v>
      </c>
      <c r="X26">
        <v>35.200000000000003</v>
      </c>
      <c r="Y26">
        <v>1.1000000000000001</v>
      </c>
      <c r="Z26">
        <v>0.7</v>
      </c>
      <c r="AA26">
        <f t="shared" si="3"/>
        <v>1.9052558883257651</v>
      </c>
      <c r="AB26">
        <f t="shared" si="1"/>
        <v>1.2124355652982139</v>
      </c>
      <c r="AC26">
        <v>3</v>
      </c>
      <c r="AD26">
        <v>3</v>
      </c>
      <c r="AE26" t="s">
        <v>44</v>
      </c>
      <c r="AF26" t="s">
        <v>44</v>
      </c>
      <c r="AG26" t="s">
        <v>77</v>
      </c>
      <c r="AH26" t="s">
        <v>51</v>
      </c>
      <c r="AI26" t="s">
        <v>44</v>
      </c>
    </row>
    <row r="27" spans="1:35" ht="16" x14ac:dyDescent="0.2">
      <c r="A27">
        <v>26</v>
      </c>
      <c r="B27" t="s">
        <v>35</v>
      </c>
      <c r="C27" t="s">
        <v>36</v>
      </c>
      <c r="D27">
        <v>2010</v>
      </c>
      <c r="E27" t="s">
        <v>37</v>
      </c>
      <c r="F27" s="10" t="s">
        <v>38</v>
      </c>
      <c r="G27" t="s">
        <v>39</v>
      </c>
      <c r="H27">
        <v>32.271599999999999</v>
      </c>
      <c r="I27">
        <v>-64.966099999999997</v>
      </c>
      <c r="J27">
        <v>26</v>
      </c>
      <c r="K27" t="s">
        <v>40</v>
      </c>
      <c r="L27" t="s">
        <v>41</v>
      </c>
      <c r="M27" t="s">
        <v>42</v>
      </c>
      <c r="N27" t="s">
        <v>43</v>
      </c>
      <c r="O27" t="s">
        <v>44</v>
      </c>
      <c r="P27">
        <v>365</v>
      </c>
      <c r="Q27" t="s">
        <v>45</v>
      </c>
      <c r="R27" t="s">
        <v>45</v>
      </c>
      <c r="S27" t="s">
        <v>46</v>
      </c>
      <c r="T27" t="s">
        <v>74</v>
      </c>
      <c r="U27" t="s">
        <v>75</v>
      </c>
      <c r="V27" t="s">
        <v>76</v>
      </c>
      <c r="W27">
        <v>34.700000000000003</v>
      </c>
      <c r="X27">
        <v>37.200000000000003</v>
      </c>
      <c r="Y27">
        <v>1.1000000000000001</v>
      </c>
      <c r="Z27">
        <v>0.3</v>
      </c>
      <c r="AA27">
        <f t="shared" si="3"/>
        <v>1.9052558883257651</v>
      </c>
      <c r="AB27">
        <f t="shared" si="1"/>
        <v>0.51961524227066314</v>
      </c>
      <c r="AC27">
        <v>3</v>
      </c>
      <c r="AD27">
        <v>3</v>
      </c>
      <c r="AE27" t="s">
        <v>44</v>
      </c>
      <c r="AF27" t="s">
        <v>44</v>
      </c>
      <c r="AG27" t="s">
        <v>77</v>
      </c>
      <c r="AH27" t="s">
        <v>51</v>
      </c>
      <c r="AI27" t="s">
        <v>44</v>
      </c>
    </row>
    <row r="28" spans="1:35" ht="16" x14ac:dyDescent="0.2">
      <c r="A28">
        <v>27</v>
      </c>
      <c r="B28" t="s">
        <v>35</v>
      </c>
      <c r="C28" t="s">
        <v>36</v>
      </c>
      <c r="D28">
        <v>2010</v>
      </c>
      <c r="E28" t="s">
        <v>37</v>
      </c>
      <c r="F28" s="10" t="s">
        <v>38</v>
      </c>
      <c r="G28" t="s">
        <v>39</v>
      </c>
      <c r="H28">
        <v>32.271599999999999</v>
      </c>
      <c r="I28">
        <v>-64.966099999999997</v>
      </c>
      <c r="J28">
        <v>27</v>
      </c>
      <c r="K28" t="s">
        <v>40</v>
      </c>
      <c r="L28" t="s">
        <v>41</v>
      </c>
      <c r="M28" t="s">
        <v>42</v>
      </c>
      <c r="N28" t="s">
        <v>43</v>
      </c>
      <c r="O28" t="s">
        <v>44</v>
      </c>
      <c r="P28">
        <v>365</v>
      </c>
      <c r="Q28" t="s">
        <v>45</v>
      </c>
      <c r="R28" t="s">
        <v>45</v>
      </c>
      <c r="S28" t="s">
        <v>46</v>
      </c>
      <c r="T28" t="s">
        <v>74</v>
      </c>
      <c r="U28" t="s">
        <v>78</v>
      </c>
      <c r="V28" t="s">
        <v>76</v>
      </c>
      <c r="W28">
        <v>2.52</v>
      </c>
      <c r="X28">
        <v>1.89</v>
      </c>
      <c r="Y28">
        <v>0.09</v>
      </c>
      <c r="Z28">
        <v>7.0000000000000007E-2</v>
      </c>
      <c r="AA28">
        <f t="shared" si="3"/>
        <v>0.15588457268119893</v>
      </c>
      <c r="AB28">
        <f t="shared" si="1"/>
        <v>0.12124355652982141</v>
      </c>
      <c r="AC28">
        <v>3</v>
      </c>
      <c r="AD28">
        <v>3</v>
      </c>
      <c r="AE28" t="s">
        <v>44</v>
      </c>
      <c r="AF28" t="s">
        <v>44</v>
      </c>
      <c r="AG28" t="s">
        <v>77</v>
      </c>
      <c r="AH28" t="s">
        <v>51</v>
      </c>
      <c r="AI28" t="s">
        <v>44</v>
      </c>
    </row>
    <row r="29" spans="1:35" ht="16" x14ac:dyDescent="0.2">
      <c r="A29">
        <v>28</v>
      </c>
      <c r="B29" t="s">
        <v>35</v>
      </c>
      <c r="C29" t="s">
        <v>36</v>
      </c>
      <c r="D29">
        <v>2010</v>
      </c>
      <c r="E29" t="s">
        <v>37</v>
      </c>
      <c r="F29" s="10" t="s">
        <v>38</v>
      </c>
      <c r="G29" t="s">
        <v>39</v>
      </c>
      <c r="H29">
        <v>32.271599999999999</v>
      </c>
      <c r="I29">
        <v>-64.966099999999997</v>
      </c>
      <c r="J29">
        <v>28</v>
      </c>
      <c r="K29" t="s">
        <v>40</v>
      </c>
      <c r="L29" t="s">
        <v>41</v>
      </c>
      <c r="M29" t="s">
        <v>42</v>
      </c>
      <c r="N29" t="s">
        <v>43</v>
      </c>
      <c r="O29" t="s">
        <v>44</v>
      </c>
      <c r="P29">
        <v>365</v>
      </c>
      <c r="Q29" t="s">
        <v>45</v>
      </c>
      <c r="R29" t="s">
        <v>45</v>
      </c>
      <c r="S29" t="s">
        <v>46</v>
      </c>
      <c r="T29" t="s">
        <v>74</v>
      </c>
      <c r="U29" t="s">
        <v>78</v>
      </c>
      <c r="V29" t="s">
        <v>76</v>
      </c>
      <c r="W29">
        <v>2.52</v>
      </c>
      <c r="X29">
        <v>1.67</v>
      </c>
      <c r="Y29">
        <v>0.09</v>
      </c>
      <c r="Z29">
        <v>7.0000000000000007E-2</v>
      </c>
      <c r="AA29">
        <f t="shared" si="3"/>
        <v>0.15588457268119893</v>
      </c>
      <c r="AB29">
        <f t="shared" si="1"/>
        <v>0.12124355652982141</v>
      </c>
      <c r="AC29">
        <v>3</v>
      </c>
      <c r="AD29">
        <v>3</v>
      </c>
      <c r="AE29" t="s">
        <v>44</v>
      </c>
      <c r="AF29" t="s">
        <v>44</v>
      </c>
      <c r="AG29" t="s">
        <v>77</v>
      </c>
      <c r="AH29" t="s">
        <v>51</v>
      </c>
      <c r="AI29" t="s">
        <v>44</v>
      </c>
    </row>
    <row r="30" spans="1:35" ht="16" x14ac:dyDescent="0.2">
      <c r="A30">
        <v>29</v>
      </c>
      <c r="B30" t="s">
        <v>35</v>
      </c>
      <c r="C30" t="s">
        <v>36</v>
      </c>
      <c r="D30">
        <v>2010</v>
      </c>
      <c r="E30" t="s">
        <v>37</v>
      </c>
      <c r="F30" s="10" t="s">
        <v>38</v>
      </c>
      <c r="G30" t="s">
        <v>39</v>
      </c>
      <c r="H30">
        <v>32.271599999999999</v>
      </c>
      <c r="I30">
        <v>-64.966099999999997</v>
      </c>
      <c r="J30">
        <v>29</v>
      </c>
      <c r="K30" t="s">
        <v>40</v>
      </c>
      <c r="L30" t="s">
        <v>41</v>
      </c>
      <c r="M30" t="s">
        <v>42</v>
      </c>
      <c r="N30" t="s">
        <v>43</v>
      </c>
      <c r="O30" t="s">
        <v>44</v>
      </c>
      <c r="P30">
        <v>365</v>
      </c>
      <c r="Q30" t="s">
        <v>45</v>
      </c>
      <c r="R30" t="s">
        <v>45</v>
      </c>
      <c r="S30" t="s">
        <v>46</v>
      </c>
      <c r="T30" t="s">
        <v>74</v>
      </c>
      <c r="U30" t="s">
        <v>79</v>
      </c>
      <c r="V30" t="s">
        <v>76</v>
      </c>
      <c r="W30">
        <v>0.14499999999999999</v>
      </c>
      <c r="X30">
        <v>0.09</v>
      </c>
      <c r="Y30">
        <v>0.08</v>
      </c>
      <c r="Z30">
        <v>1E-3</v>
      </c>
      <c r="AA30">
        <f t="shared" si="3"/>
        <v>0.13856406460551018</v>
      </c>
      <c r="AB30">
        <f t="shared" si="1"/>
        <v>1.7320508075688772E-3</v>
      </c>
      <c r="AC30">
        <v>3</v>
      </c>
      <c r="AD30">
        <v>3</v>
      </c>
      <c r="AE30" t="s">
        <v>44</v>
      </c>
      <c r="AF30" t="s">
        <v>44</v>
      </c>
      <c r="AG30" t="s">
        <v>77</v>
      </c>
      <c r="AH30" t="s">
        <v>51</v>
      </c>
      <c r="AI30" t="s">
        <v>44</v>
      </c>
    </row>
    <row r="31" spans="1:35" ht="16" x14ac:dyDescent="0.2">
      <c r="A31">
        <v>30</v>
      </c>
      <c r="B31" t="s">
        <v>35</v>
      </c>
      <c r="C31" t="s">
        <v>36</v>
      </c>
      <c r="D31">
        <v>2010</v>
      </c>
      <c r="E31" t="s">
        <v>37</v>
      </c>
      <c r="F31" s="10" t="s">
        <v>38</v>
      </c>
      <c r="G31" t="s">
        <v>39</v>
      </c>
      <c r="H31">
        <v>32.271599999999999</v>
      </c>
      <c r="I31">
        <v>-64.966099999999997</v>
      </c>
      <c r="J31">
        <v>30</v>
      </c>
      <c r="K31" t="s">
        <v>40</v>
      </c>
      <c r="L31" t="s">
        <v>41</v>
      </c>
      <c r="M31" t="s">
        <v>42</v>
      </c>
      <c r="N31" t="s">
        <v>43</v>
      </c>
      <c r="O31" t="s">
        <v>44</v>
      </c>
      <c r="P31">
        <v>365</v>
      </c>
      <c r="Q31" t="s">
        <v>45</v>
      </c>
      <c r="R31" t="s">
        <v>45</v>
      </c>
      <c r="S31" t="s">
        <v>46</v>
      </c>
      <c r="T31" t="s">
        <v>74</v>
      </c>
      <c r="U31" t="s">
        <v>79</v>
      </c>
      <c r="V31" t="s">
        <v>76</v>
      </c>
      <c r="W31">
        <v>0.14499999999999999</v>
      </c>
      <c r="X31">
        <v>0.114</v>
      </c>
      <c r="Y31">
        <v>0.08</v>
      </c>
      <c r="Z31">
        <v>7.0000000000000001E-3</v>
      </c>
      <c r="AA31">
        <f t="shared" si="3"/>
        <v>0.13856406460551018</v>
      </c>
      <c r="AB31">
        <f t="shared" si="1"/>
        <v>1.212435565298214E-2</v>
      </c>
      <c r="AC31">
        <v>3</v>
      </c>
      <c r="AD31">
        <v>3</v>
      </c>
      <c r="AE31" t="s">
        <v>44</v>
      </c>
      <c r="AF31" t="s">
        <v>44</v>
      </c>
      <c r="AG31" t="s">
        <v>77</v>
      </c>
      <c r="AH31" t="s">
        <v>51</v>
      </c>
      <c r="AI31" t="s">
        <v>44</v>
      </c>
    </row>
    <row r="32" spans="1:35" ht="16" x14ac:dyDescent="0.2">
      <c r="A32">
        <v>31</v>
      </c>
      <c r="B32" t="s">
        <v>35</v>
      </c>
      <c r="C32" t="s">
        <v>36</v>
      </c>
      <c r="D32">
        <v>2010</v>
      </c>
      <c r="E32" t="s">
        <v>37</v>
      </c>
      <c r="F32" s="10" t="s">
        <v>38</v>
      </c>
      <c r="G32" t="s">
        <v>39</v>
      </c>
      <c r="H32">
        <v>32.271599999999999</v>
      </c>
      <c r="I32">
        <v>-64.966099999999997</v>
      </c>
      <c r="J32">
        <v>31</v>
      </c>
      <c r="K32" t="s">
        <v>40</v>
      </c>
      <c r="L32" t="s">
        <v>41</v>
      </c>
      <c r="M32" t="s">
        <v>42</v>
      </c>
      <c r="N32" t="s">
        <v>43</v>
      </c>
      <c r="O32" t="s">
        <v>44</v>
      </c>
      <c r="P32">
        <v>365</v>
      </c>
      <c r="Q32" t="s">
        <v>45</v>
      </c>
      <c r="R32" t="s">
        <v>45</v>
      </c>
      <c r="S32" t="s">
        <v>46</v>
      </c>
      <c r="T32" t="s">
        <v>74</v>
      </c>
      <c r="U32" t="s">
        <v>80</v>
      </c>
      <c r="V32" t="s">
        <v>44</v>
      </c>
      <c r="W32">
        <v>16.100000000000001</v>
      </c>
      <c r="X32">
        <v>21.8</v>
      </c>
      <c r="Y32">
        <v>0.4</v>
      </c>
      <c r="Z32">
        <v>0.6</v>
      </c>
      <c r="AA32">
        <f t="shared" si="3"/>
        <v>0.69282032302755092</v>
      </c>
      <c r="AB32">
        <f t="shared" si="1"/>
        <v>1.0392304845413263</v>
      </c>
      <c r="AC32">
        <v>3</v>
      </c>
      <c r="AD32">
        <v>3</v>
      </c>
      <c r="AE32" t="s">
        <v>44</v>
      </c>
      <c r="AF32" t="s">
        <v>44</v>
      </c>
      <c r="AG32" t="s">
        <v>77</v>
      </c>
      <c r="AH32" t="s">
        <v>51</v>
      </c>
      <c r="AI32" t="s">
        <v>44</v>
      </c>
    </row>
    <row r="33" spans="1:35" ht="16" x14ac:dyDescent="0.2">
      <c r="A33">
        <v>32</v>
      </c>
      <c r="B33" t="s">
        <v>35</v>
      </c>
      <c r="C33" t="s">
        <v>36</v>
      </c>
      <c r="D33">
        <v>2010</v>
      </c>
      <c r="E33" t="s">
        <v>37</v>
      </c>
      <c r="F33" s="10" t="s">
        <v>38</v>
      </c>
      <c r="G33" t="s">
        <v>39</v>
      </c>
      <c r="H33">
        <v>32.271599999999999</v>
      </c>
      <c r="I33">
        <v>-64.966099999999997</v>
      </c>
      <c r="J33">
        <v>32</v>
      </c>
      <c r="K33" t="s">
        <v>40</v>
      </c>
      <c r="L33" t="s">
        <v>41</v>
      </c>
      <c r="M33" t="s">
        <v>42</v>
      </c>
      <c r="N33" t="s">
        <v>43</v>
      </c>
      <c r="O33" t="s">
        <v>44</v>
      </c>
      <c r="P33">
        <v>365</v>
      </c>
      <c r="Q33" t="s">
        <v>45</v>
      </c>
      <c r="R33" t="s">
        <v>45</v>
      </c>
      <c r="S33" t="s">
        <v>46</v>
      </c>
      <c r="T33" t="s">
        <v>74</v>
      </c>
      <c r="U33" t="s">
        <v>80</v>
      </c>
      <c r="V33" t="s">
        <v>44</v>
      </c>
      <c r="W33">
        <v>16.100000000000001</v>
      </c>
      <c r="X33">
        <v>26.1</v>
      </c>
      <c r="Y33">
        <v>0.4</v>
      </c>
      <c r="Z33">
        <v>0.9</v>
      </c>
      <c r="AA33">
        <f t="shared" si="3"/>
        <v>0.69282032302755092</v>
      </c>
      <c r="AB33">
        <f t="shared" si="1"/>
        <v>1.5588457268119895</v>
      </c>
      <c r="AC33">
        <v>3</v>
      </c>
      <c r="AD33">
        <v>3</v>
      </c>
      <c r="AE33" t="s">
        <v>44</v>
      </c>
      <c r="AF33" t="s">
        <v>44</v>
      </c>
      <c r="AG33" t="s">
        <v>77</v>
      </c>
      <c r="AH33" t="s">
        <v>51</v>
      </c>
      <c r="AI33" t="s">
        <v>44</v>
      </c>
    </row>
    <row r="34" spans="1:35" ht="16" x14ac:dyDescent="0.2">
      <c r="A34">
        <v>33</v>
      </c>
      <c r="B34" t="s">
        <v>35</v>
      </c>
      <c r="C34" t="s">
        <v>36</v>
      </c>
      <c r="D34">
        <v>2010</v>
      </c>
      <c r="E34" t="s">
        <v>37</v>
      </c>
      <c r="F34" s="10" t="s">
        <v>38</v>
      </c>
      <c r="G34" t="s">
        <v>39</v>
      </c>
      <c r="H34">
        <v>32.271599999999999</v>
      </c>
      <c r="I34">
        <v>-64.966099999999997</v>
      </c>
      <c r="J34">
        <v>33</v>
      </c>
      <c r="K34" t="s">
        <v>40</v>
      </c>
      <c r="L34" t="s">
        <v>41</v>
      </c>
      <c r="M34" t="s">
        <v>42</v>
      </c>
      <c r="N34" t="s">
        <v>43</v>
      </c>
      <c r="O34" t="s">
        <v>44</v>
      </c>
      <c r="P34">
        <v>365</v>
      </c>
      <c r="Q34" t="s">
        <v>45</v>
      </c>
      <c r="R34" t="s">
        <v>45</v>
      </c>
      <c r="S34" t="s">
        <v>46</v>
      </c>
      <c r="T34" t="s">
        <v>74</v>
      </c>
      <c r="U34" t="s">
        <v>81</v>
      </c>
      <c r="V34" t="s">
        <v>44</v>
      </c>
      <c r="W34">
        <v>622</v>
      </c>
      <c r="X34">
        <v>1006</v>
      </c>
      <c r="Y34">
        <v>40</v>
      </c>
      <c r="Z34">
        <v>90</v>
      </c>
      <c r="AA34">
        <f t="shared" si="3"/>
        <v>69.282032302755084</v>
      </c>
      <c r="AB34">
        <f t="shared" si="1"/>
        <v>155.88457268119896</v>
      </c>
      <c r="AC34">
        <v>3</v>
      </c>
      <c r="AD34">
        <v>3</v>
      </c>
      <c r="AE34" t="s">
        <v>44</v>
      </c>
      <c r="AF34" t="s">
        <v>44</v>
      </c>
      <c r="AG34" t="s">
        <v>77</v>
      </c>
      <c r="AH34" t="s">
        <v>51</v>
      </c>
      <c r="AI34" t="s">
        <v>44</v>
      </c>
    </row>
    <row r="35" spans="1:35" ht="16" x14ac:dyDescent="0.2">
      <c r="A35">
        <v>34</v>
      </c>
      <c r="B35" t="s">
        <v>35</v>
      </c>
      <c r="C35" t="s">
        <v>36</v>
      </c>
      <c r="D35">
        <v>2010</v>
      </c>
      <c r="E35" t="s">
        <v>37</v>
      </c>
      <c r="F35" s="10" t="s">
        <v>38</v>
      </c>
      <c r="G35" t="s">
        <v>39</v>
      </c>
      <c r="H35">
        <v>32.271599999999999</v>
      </c>
      <c r="I35">
        <v>-64.966099999999997</v>
      </c>
      <c r="J35">
        <v>34</v>
      </c>
      <c r="K35" t="s">
        <v>40</v>
      </c>
      <c r="L35" t="s">
        <v>41</v>
      </c>
      <c r="M35" t="s">
        <v>42</v>
      </c>
      <c r="N35" t="s">
        <v>43</v>
      </c>
      <c r="O35" t="s">
        <v>44</v>
      </c>
      <c r="P35">
        <v>365</v>
      </c>
      <c r="Q35" t="s">
        <v>45</v>
      </c>
      <c r="R35" t="s">
        <v>45</v>
      </c>
      <c r="S35" t="s">
        <v>46</v>
      </c>
      <c r="T35" t="s">
        <v>74</v>
      </c>
      <c r="U35" t="s">
        <v>81</v>
      </c>
      <c r="V35" t="s">
        <v>44</v>
      </c>
      <c r="W35">
        <v>622</v>
      </c>
      <c r="X35">
        <v>852</v>
      </c>
      <c r="Y35">
        <v>40</v>
      </c>
      <c r="Z35">
        <v>48</v>
      </c>
      <c r="AA35">
        <f t="shared" si="3"/>
        <v>69.282032302755084</v>
      </c>
      <c r="AB35">
        <f t="shared" si="1"/>
        <v>83.138438763306112</v>
      </c>
      <c r="AC35">
        <v>3</v>
      </c>
      <c r="AD35">
        <v>3</v>
      </c>
      <c r="AE35" t="s">
        <v>44</v>
      </c>
      <c r="AF35" t="s">
        <v>44</v>
      </c>
      <c r="AG35" t="s">
        <v>77</v>
      </c>
      <c r="AH35" t="s">
        <v>51</v>
      </c>
      <c r="AI35" t="s">
        <v>44</v>
      </c>
    </row>
    <row r="36" spans="1:35" ht="16" x14ac:dyDescent="0.2">
      <c r="A36">
        <v>35</v>
      </c>
      <c r="B36" t="s">
        <v>35</v>
      </c>
      <c r="C36" t="s">
        <v>36</v>
      </c>
      <c r="D36">
        <v>2010</v>
      </c>
      <c r="E36" t="s">
        <v>37</v>
      </c>
      <c r="F36" s="10" t="s">
        <v>38</v>
      </c>
      <c r="G36" t="s">
        <v>39</v>
      </c>
      <c r="H36">
        <v>32.271599999999999</v>
      </c>
      <c r="I36">
        <v>-64.966099999999997</v>
      </c>
      <c r="J36">
        <v>35</v>
      </c>
      <c r="K36" t="s">
        <v>40</v>
      </c>
      <c r="L36" t="s">
        <v>41</v>
      </c>
      <c r="M36" t="s">
        <v>42</v>
      </c>
      <c r="N36" t="s">
        <v>43</v>
      </c>
      <c r="O36" t="s">
        <v>44</v>
      </c>
      <c r="P36">
        <v>365</v>
      </c>
      <c r="Q36" t="s">
        <v>45</v>
      </c>
      <c r="R36" t="s">
        <v>45</v>
      </c>
      <c r="S36" t="s">
        <v>46</v>
      </c>
      <c r="T36" t="s">
        <v>74</v>
      </c>
      <c r="U36" t="s">
        <v>82</v>
      </c>
      <c r="V36" t="s">
        <v>44</v>
      </c>
      <c r="W36">
        <v>38.6</v>
      </c>
      <c r="X36">
        <v>46.2</v>
      </c>
      <c r="Y36">
        <v>2</v>
      </c>
      <c r="Z36">
        <v>1.3</v>
      </c>
      <c r="AA36">
        <f t="shared" si="3"/>
        <v>3.4641016151377544</v>
      </c>
      <c r="AB36">
        <f t="shared" si="1"/>
        <v>2.2516660498395402</v>
      </c>
      <c r="AC36">
        <v>3</v>
      </c>
      <c r="AD36">
        <v>3</v>
      </c>
      <c r="AE36" t="s">
        <v>44</v>
      </c>
      <c r="AF36" t="s">
        <v>44</v>
      </c>
      <c r="AG36" t="s">
        <v>77</v>
      </c>
      <c r="AH36" t="s">
        <v>51</v>
      </c>
      <c r="AI36" t="s">
        <v>44</v>
      </c>
    </row>
    <row r="37" spans="1:35" ht="16" x14ac:dyDescent="0.2">
      <c r="A37">
        <v>36</v>
      </c>
      <c r="B37" t="s">
        <v>35</v>
      </c>
      <c r="C37" t="s">
        <v>36</v>
      </c>
      <c r="D37">
        <v>2010</v>
      </c>
      <c r="E37" t="s">
        <v>37</v>
      </c>
      <c r="F37" s="10" t="s">
        <v>38</v>
      </c>
      <c r="G37" t="s">
        <v>39</v>
      </c>
      <c r="H37">
        <v>32.271599999999999</v>
      </c>
      <c r="I37">
        <v>-64.966099999999997</v>
      </c>
      <c r="J37">
        <v>36</v>
      </c>
      <c r="K37" t="s">
        <v>40</v>
      </c>
      <c r="L37" t="s">
        <v>41</v>
      </c>
      <c r="M37" t="s">
        <v>42</v>
      </c>
      <c r="N37" t="s">
        <v>43</v>
      </c>
      <c r="O37" t="s">
        <v>44</v>
      </c>
      <c r="P37">
        <v>365</v>
      </c>
      <c r="Q37" t="s">
        <v>45</v>
      </c>
      <c r="R37" t="s">
        <v>45</v>
      </c>
      <c r="S37" t="s">
        <v>46</v>
      </c>
      <c r="T37" t="s">
        <v>74</v>
      </c>
      <c r="U37" t="s">
        <v>82</v>
      </c>
      <c r="V37" t="s">
        <v>44</v>
      </c>
      <c r="W37">
        <v>38.6</v>
      </c>
      <c r="X37">
        <v>32.6</v>
      </c>
      <c r="Y37">
        <v>2</v>
      </c>
      <c r="Z37">
        <v>1.6</v>
      </c>
      <c r="AA37">
        <f t="shared" si="3"/>
        <v>3.4641016151377544</v>
      </c>
      <c r="AB37">
        <f t="shared" si="1"/>
        <v>2.7712812921102037</v>
      </c>
      <c r="AC37">
        <v>3</v>
      </c>
      <c r="AD37">
        <v>3</v>
      </c>
      <c r="AE37" t="s">
        <v>44</v>
      </c>
      <c r="AF37" t="s">
        <v>44</v>
      </c>
      <c r="AG37" t="s">
        <v>77</v>
      </c>
      <c r="AH37" t="s">
        <v>51</v>
      </c>
      <c r="AI37" t="s">
        <v>44</v>
      </c>
    </row>
    <row r="38" spans="1:35" ht="16" x14ac:dyDescent="0.2">
      <c r="A38">
        <v>37</v>
      </c>
      <c r="B38" t="s">
        <v>35</v>
      </c>
      <c r="C38" t="s">
        <v>36</v>
      </c>
      <c r="D38">
        <v>2010</v>
      </c>
      <c r="E38" t="s">
        <v>37</v>
      </c>
      <c r="F38" s="10" t="s">
        <v>38</v>
      </c>
      <c r="G38" t="s">
        <v>39</v>
      </c>
      <c r="H38">
        <v>32.271599999999999</v>
      </c>
      <c r="I38">
        <v>-64.966099999999997</v>
      </c>
      <c r="J38">
        <v>37</v>
      </c>
      <c r="K38" t="s">
        <v>40</v>
      </c>
      <c r="L38" t="s">
        <v>41</v>
      </c>
      <c r="M38" t="s">
        <v>42</v>
      </c>
      <c r="N38" t="s">
        <v>43</v>
      </c>
      <c r="O38" t="s">
        <v>44</v>
      </c>
      <c r="P38">
        <v>365</v>
      </c>
      <c r="Q38" t="s">
        <v>45</v>
      </c>
      <c r="R38" t="s">
        <v>45</v>
      </c>
      <c r="S38" t="s">
        <v>46</v>
      </c>
      <c r="T38" t="s">
        <v>74</v>
      </c>
      <c r="U38" t="s">
        <v>83</v>
      </c>
      <c r="V38" t="s">
        <v>84</v>
      </c>
      <c r="W38">
        <v>86.7</v>
      </c>
      <c r="X38">
        <v>117.3</v>
      </c>
      <c r="Y38">
        <v>6.4</v>
      </c>
      <c r="Z38">
        <v>6.2</v>
      </c>
      <c r="AA38">
        <f t="shared" si="3"/>
        <v>11.085125168440815</v>
      </c>
      <c r="AB38">
        <f t="shared" si="1"/>
        <v>10.738715006927039</v>
      </c>
      <c r="AC38">
        <v>3</v>
      </c>
      <c r="AD38">
        <v>3</v>
      </c>
      <c r="AE38" t="s">
        <v>44</v>
      </c>
      <c r="AF38" t="s">
        <v>44</v>
      </c>
      <c r="AG38" t="s">
        <v>77</v>
      </c>
      <c r="AH38" t="s">
        <v>51</v>
      </c>
      <c r="AI38" t="s">
        <v>44</v>
      </c>
    </row>
    <row r="39" spans="1:35" s="5" customFormat="1" ht="16" x14ac:dyDescent="0.2">
      <c r="A39" s="5">
        <v>38</v>
      </c>
      <c r="B39" s="5" t="s">
        <v>35</v>
      </c>
      <c r="C39" s="5" t="s">
        <v>36</v>
      </c>
      <c r="D39" s="5">
        <v>2010</v>
      </c>
      <c r="E39" s="5" t="s">
        <v>37</v>
      </c>
      <c r="F39" s="11" t="s">
        <v>38</v>
      </c>
      <c r="G39" s="5" t="s">
        <v>39</v>
      </c>
      <c r="H39" s="5">
        <v>32.271599999999999</v>
      </c>
      <c r="I39" s="5">
        <v>-64.966099999999997</v>
      </c>
      <c r="J39" s="5">
        <v>38</v>
      </c>
      <c r="K39" s="5" t="s">
        <v>40</v>
      </c>
      <c r="L39" s="5" t="s">
        <v>41</v>
      </c>
      <c r="M39" s="5" t="s">
        <v>42</v>
      </c>
      <c r="N39" s="5" t="s">
        <v>43</v>
      </c>
      <c r="O39" s="5" t="s">
        <v>44</v>
      </c>
      <c r="P39" s="5">
        <v>365</v>
      </c>
      <c r="Q39" s="5" t="s">
        <v>45</v>
      </c>
      <c r="R39" s="5" t="s">
        <v>45</v>
      </c>
      <c r="S39" s="5" t="s">
        <v>46</v>
      </c>
      <c r="T39" s="5" t="s">
        <v>74</v>
      </c>
      <c r="U39" s="5" t="s">
        <v>83</v>
      </c>
      <c r="V39" s="5" t="s">
        <v>84</v>
      </c>
      <c r="W39" s="5">
        <v>86.7</v>
      </c>
      <c r="X39" s="5">
        <v>129.9</v>
      </c>
      <c r="Y39" s="5">
        <v>6.4</v>
      </c>
      <c r="Z39" s="5">
        <v>9.3000000000000007</v>
      </c>
      <c r="AA39" s="5">
        <f t="shared" si="3"/>
        <v>11.085125168440815</v>
      </c>
      <c r="AB39" s="5">
        <f t="shared" si="1"/>
        <v>16.10807251039056</v>
      </c>
      <c r="AC39" s="5">
        <v>3</v>
      </c>
      <c r="AD39" s="5">
        <v>3</v>
      </c>
      <c r="AE39" s="5" t="s">
        <v>44</v>
      </c>
      <c r="AF39" s="5" t="s">
        <v>44</v>
      </c>
      <c r="AG39" s="5" t="s">
        <v>77</v>
      </c>
      <c r="AH39" s="5" t="s">
        <v>51</v>
      </c>
      <c r="AI39" s="5" t="s">
        <v>44</v>
      </c>
    </row>
    <row r="40" spans="1:35" ht="16" x14ac:dyDescent="0.2">
      <c r="A40">
        <v>39</v>
      </c>
      <c r="B40" t="s">
        <v>85</v>
      </c>
      <c r="C40" t="s">
        <v>86</v>
      </c>
      <c r="D40">
        <v>2020</v>
      </c>
      <c r="E40" t="s">
        <v>87</v>
      </c>
      <c r="F40" s="10" t="s">
        <v>88</v>
      </c>
      <c r="G40" t="s">
        <v>89</v>
      </c>
      <c r="H40" s="3">
        <v>17.79</v>
      </c>
      <c r="I40" s="3">
        <v>-64.62</v>
      </c>
      <c r="J40">
        <v>39</v>
      </c>
      <c r="K40" t="s">
        <v>40</v>
      </c>
      <c r="L40" t="s">
        <v>41</v>
      </c>
      <c r="M40" t="s">
        <v>42</v>
      </c>
      <c r="N40" t="s">
        <v>43</v>
      </c>
      <c r="O40" t="s">
        <v>90</v>
      </c>
      <c r="P40">
        <v>10</v>
      </c>
      <c r="Q40" t="s">
        <v>91</v>
      </c>
      <c r="R40" t="s">
        <v>92</v>
      </c>
      <c r="S40" t="s">
        <v>46</v>
      </c>
      <c r="T40" t="s">
        <v>62</v>
      </c>
      <c r="U40" t="s">
        <v>93</v>
      </c>
      <c r="V40" t="s">
        <v>94</v>
      </c>
      <c r="W40">
        <v>5.7</v>
      </c>
      <c r="X40">
        <v>3.5</v>
      </c>
      <c r="Y40" t="s">
        <v>44</v>
      </c>
      <c r="Z40" t="s">
        <v>44</v>
      </c>
      <c r="AA40">
        <v>1</v>
      </c>
      <c r="AB40">
        <v>0.3</v>
      </c>
      <c r="AC40">
        <v>25</v>
      </c>
      <c r="AD40">
        <v>25</v>
      </c>
      <c r="AE40" t="s">
        <v>44</v>
      </c>
      <c r="AF40" t="s">
        <v>44</v>
      </c>
      <c r="AG40" t="s">
        <v>95</v>
      </c>
      <c r="AH40" t="s">
        <v>51</v>
      </c>
      <c r="AI40" t="s">
        <v>44</v>
      </c>
    </row>
    <row r="41" spans="1:35" ht="16" x14ac:dyDescent="0.2">
      <c r="A41">
        <v>40</v>
      </c>
      <c r="B41" t="s">
        <v>85</v>
      </c>
      <c r="C41" t="s">
        <v>86</v>
      </c>
      <c r="D41">
        <v>2020</v>
      </c>
      <c r="E41" t="s">
        <v>87</v>
      </c>
      <c r="F41" s="10" t="s">
        <v>88</v>
      </c>
      <c r="G41" t="s">
        <v>89</v>
      </c>
      <c r="H41" s="3">
        <v>17.79</v>
      </c>
      <c r="I41" s="3">
        <v>-64.62</v>
      </c>
      <c r="J41">
        <v>40</v>
      </c>
      <c r="K41" t="s">
        <v>40</v>
      </c>
      <c r="L41" t="s">
        <v>41</v>
      </c>
      <c r="M41" t="s">
        <v>42</v>
      </c>
      <c r="N41" t="s">
        <v>43</v>
      </c>
      <c r="O41" t="s">
        <v>90</v>
      </c>
      <c r="P41">
        <v>10</v>
      </c>
      <c r="Q41" t="s">
        <v>91</v>
      </c>
      <c r="R41" t="s">
        <v>92</v>
      </c>
      <c r="S41" t="s">
        <v>46</v>
      </c>
      <c r="T41" t="s">
        <v>62</v>
      </c>
      <c r="U41" t="s">
        <v>93</v>
      </c>
      <c r="V41" t="s">
        <v>94</v>
      </c>
      <c r="W41">
        <v>5.2</v>
      </c>
      <c r="X41">
        <v>4.7</v>
      </c>
      <c r="Y41" t="s">
        <v>44</v>
      </c>
      <c r="Z41" t="s">
        <v>44</v>
      </c>
      <c r="AA41">
        <v>0.8</v>
      </c>
      <c r="AB41">
        <v>0.6</v>
      </c>
      <c r="AC41">
        <v>25</v>
      </c>
      <c r="AD41">
        <v>24</v>
      </c>
      <c r="AE41" t="s">
        <v>44</v>
      </c>
      <c r="AF41" t="s">
        <v>44</v>
      </c>
      <c r="AG41" t="s">
        <v>95</v>
      </c>
      <c r="AH41" t="s">
        <v>51</v>
      </c>
      <c r="AI41" t="s">
        <v>44</v>
      </c>
    </row>
    <row r="42" spans="1:35" ht="16" x14ac:dyDescent="0.2">
      <c r="A42">
        <v>41</v>
      </c>
      <c r="B42" t="s">
        <v>85</v>
      </c>
      <c r="C42" t="s">
        <v>86</v>
      </c>
      <c r="D42">
        <v>2020</v>
      </c>
      <c r="E42" t="s">
        <v>87</v>
      </c>
      <c r="F42" s="10" t="s">
        <v>88</v>
      </c>
      <c r="G42" t="s">
        <v>89</v>
      </c>
      <c r="H42" s="3">
        <v>17.79</v>
      </c>
      <c r="I42" s="3">
        <v>-64.62</v>
      </c>
      <c r="J42">
        <v>41</v>
      </c>
      <c r="K42" t="s">
        <v>40</v>
      </c>
      <c r="L42" t="s">
        <v>41</v>
      </c>
      <c r="M42" t="s">
        <v>42</v>
      </c>
      <c r="N42" t="s">
        <v>43</v>
      </c>
      <c r="O42" t="s">
        <v>96</v>
      </c>
      <c r="P42">
        <v>10</v>
      </c>
      <c r="Q42" t="s">
        <v>97</v>
      </c>
      <c r="R42" t="s">
        <v>98</v>
      </c>
      <c r="S42" t="s">
        <v>46</v>
      </c>
      <c r="T42" t="s">
        <v>62</v>
      </c>
      <c r="U42" t="s">
        <v>93</v>
      </c>
      <c r="V42" t="s">
        <v>94</v>
      </c>
      <c r="W42">
        <v>4.9000000000000004</v>
      </c>
      <c r="X42">
        <v>3.9</v>
      </c>
      <c r="Y42" t="s">
        <v>44</v>
      </c>
      <c r="Z42" t="s">
        <v>44</v>
      </c>
      <c r="AA42">
        <v>0.4</v>
      </c>
      <c r="AB42">
        <v>0.4</v>
      </c>
      <c r="AC42">
        <v>15</v>
      </c>
      <c r="AD42">
        <v>15</v>
      </c>
      <c r="AE42" t="s">
        <v>44</v>
      </c>
      <c r="AF42" t="s">
        <v>44</v>
      </c>
      <c r="AG42" t="s">
        <v>95</v>
      </c>
      <c r="AH42" t="s">
        <v>51</v>
      </c>
      <c r="AI42" t="s">
        <v>44</v>
      </c>
    </row>
    <row r="43" spans="1:35" ht="16" x14ac:dyDescent="0.2">
      <c r="A43">
        <v>42</v>
      </c>
      <c r="B43" t="s">
        <v>85</v>
      </c>
      <c r="C43" t="s">
        <v>86</v>
      </c>
      <c r="D43">
        <v>2020</v>
      </c>
      <c r="E43" t="s">
        <v>87</v>
      </c>
      <c r="F43" s="10" t="s">
        <v>88</v>
      </c>
      <c r="G43" t="s">
        <v>89</v>
      </c>
      <c r="H43" s="3">
        <v>17.79</v>
      </c>
      <c r="I43" s="3">
        <v>-64.62</v>
      </c>
      <c r="J43">
        <v>42</v>
      </c>
      <c r="K43" t="s">
        <v>40</v>
      </c>
      <c r="L43" t="s">
        <v>41</v>
      </c>
      <c r="M43" t="s">
        <v>42</v>
      </c>
      <c r="N43" t="s">
        <v>43</v>
      </c>
      <c r="O43" t="s">
        <v>90</v>
      </c>
      <c r="P43">
        <v>10</v>
      </c>
      <c r="Q43" t="s">
        <v>91</v>
      </c>
      <c r="R43" t="s">
        <v>92</v>
      </c>
      <c r="S43" t="s">
        <v>46</v>
      </c>
      <c r="T43" t="s">
        <v>62</v>
      </c>
      <c r="U43" t="s">
        <v>99</v>
      </c>
      <c r="V43" t="s">
        <v>100</v>
      </c>
      <c r="W43">
        <v>32.799999999999997</v>
      </c>
      <c r="X43">
        <v>21.9</v>
      </c>
      <c r="Y43" t="s">
        <v>44</v>
      </c>
      <c r="Z43" t="s">
        <v>44</v>
      </c>
      <c r="AA43">
        <v>5.9</v>
      </c>
      <c r="AB43">
        <v>2.7</v>
      </c>
      <c r="AC43">
        <v>25</v>
      </c>
      <c r="AD43">
        <v>25</v>
      </c>
      <c r="AE43" t="s">
        <v>44</v>
      </c>
      <c r="AF43" t="s">
        <v>44</v>
      </c>
      <c r="AG43" t="s">
        <v>95</v>
      </c>
      <c r="AH43" t="s">
        <v>51</v>
      </c>
      <c r="AI43" t="s">
        <v>44</v>
      </c>
    </row>
    <row r="44" spans="1:35" ht="16" x14ac:dyDescent="0.2">
      <c r="A44">
        <v>43</v>
      </c>
      <c r="B44" t="s">
        <v>85</v>
      </c>
      <c r="C44" t="s">
        <v>86</v>
      </c>
      <c r="D44">
        <v>2020</v>
      </c>
      <c r="E44" t="s">
        <v>87</v>
      </c>
      <c r="F44" s="10" t="s">
        <v>88</v>
      </c>
      <c r="G44" t="s">
        <v>89</v>
      </c>
      <c r="H44" s="3">
        <v>17.79</v>
      </c>
      <c r="I44" s="3">
        <v>-64.62</v>
      </c>
      <c r="J44">
        <v>43</v>
      </c>
      <c r="K44" t="s">
        <v>40</v>
      </c>
      <c r="L44" t="s">
        <v>41</v>
      </c>
      <c r="M44" t="s">
        <v>42</v>
      </c>
      <c r="N44" t="s">
        <v>43</v>
      </c>
      <c r="O44" t="s">
        <v>90</v>
      </c>
      <c r="P44">
        <v>10</v>
      </c>
      <c r="Q44" t="s">
        <v>91</v>
      </c>
      <c r="R44" t="s">
        <v>92</v>
      </c>
      <c r="S44" t="s">
        <v>46</v>
      </c>
      <c r="T44" t="s">
        <v>62</v>
      </c>
      <c r="U44" t="s">
        <v>99</v>
      </c>
      <c r="V44" t="s">
        <v>100</v>
      </c>
      <c r="W44">
        <v>37.200000000000003</v>
      </c>
      <c r="X44">
        <v>34.4</v>
      </c>
      <c r="Y44" t="s">
        <v>44</v>
      </c>
      <c r="Z44" t="s">
        <v>44</v>
      </c>
      <c r="AA44">
        <v>8.4</v>
      </c>
      <c r="AB44">
        <v>6.6</v>
      </c>
      <c r="AC44">
        <v>25</v>
      </c>
      <c r="AD44">
        <v>24</v>
      </c>
      <c r="AE44" t="s">
        <v>44</v>
      </c>
      <c r="AF44" t="s">
        <v>44</v>
      </c>
      <c r="AG44" t="s">
        <v>95</v>
      </c>
      <c r="AH44" t="s">
        <v>51</v>
      </c>
      <c r="AI44" t="s">
        <v>44</v>
      </c>
    </row>
    <row r="45" spans="1:35" ht="16" x14ac:dyDescent="0.2">
      <c r="A45">
        <v>44</v>
      </c>
      <c r="B45" t="s">
        <v>85</v>
      </c>
      <c r="C45" t="s">
        <v>86</v>
      </c>
      <c r="D45">
        <v>2020</v>
      </c>
      <c r="E45" t="s">
        <v>87</v>
      </c>
      <c r="F45" s="10" t="s">
        <v>88</v>
      </c>
      <c r="G45" t="s">
        <v>89</v>
      </c>
      <c r="H45" s="3">
        <v>17.79</v>
      </c>
      <c r="I45" s="3">
        <v>-64.62</v>
      </c>
      <c r="J45">
        <v>44</v>
      </c>
      <c r="K45" t="s">
        <v>40</v>
      </c>
      <c r="L45" t="s">
        <v>41</v>
      </c>
      <c r="M45" t="s">
        <v>42</v>
      </c>
      <c r="N45" t="s">
        <v>43</v>
      </c>
      <c r="O45" t="s">
        <v>96</v>
      </c>
      <c r="P45">
        <v>10</v>
      </c>
      <c r="Q45" t="s">
        <v>97</v>
      </c>
      <c r="R45" t="s">
        <v>98</v>
      </c>
      <c r="S45" t="s">
        <v>46</v>
      </c>
      <c r="T45" t="s">
        <v>62</v>
      </c>
      <c r="U45" t="s">
        <v>99</v>
      </c>
      <c r="V45" t="s">
        <v>100</v>
      </c>
      <c r="W45">
        <v>32.299999999999997</v>
      </c>
      <c r="X45">
        <v>25</v>
      </c>
      <c r="Y45" t="s">
        <v>44</v>
      </c>
      <c r="Z45" t="s">
        <v>44</v>
      </c>
      <c r="AA45">
        <v>4</v>
      </c>
      <c r="AB45">
        <v>3.2</v>
      </c>
      <c r="AC45">
        <v>15</v>
      </c>
      <c r="AD45">
        <v>15</v>
      </c>
      <c r="AE45" t="s">
        <v>44</v>
      </c>
      <c r="AF45" t="s">
        <v>44</v>
      </c>
      <c r="AG45" t="s">
        <v>95</v>
      </c>
      <c r="AH45" t="s">
        <v>51</v>
      </c>
      <c r="AI45" t="s">
        <v>44</v>
      </c>
    </row>
    <row r="46" spans="1:35" ht="16" x14ac:dyDescent="0.2">
      <c r="A46">
        <v>45</v>
      </c>
      <c r="B46" t="s">
        <v>85</v>
      </c>
      <c r="C46" t="s">
        <v>86</v>
      </c>
      <c r="D46">
        <v>2020</v>
      </c>
      <c r="E46" t="s">
        <v>87</v>
      </c>
      <c r="F46" s="10" t="s">
        <v>88</v>
      </c>
      <c r="G46" t="s">
        <v>89</v>
      </c>
      <c r="H46" s="3">
        <v>17.79</v>
      </c>
      <c r="I46" s="3">
        <v>-64.62</v>
      </c>
      <c r="J46">
        <v>45</v>
      </c>
      <c r="K46" t="s">
        <v>40</v>
      </c>
      <c r="L46" t="s">
        <v>41</v>
      </c>
      <c r="M46" t="s">
        <v>42</v>
      </c>
      <c r="N46" t="s">
        <v>43</v>
      </c>
      <c r="O46" t="s">
        <v>90</v>
      </c>
      <c r="P46">
        <v>10</v>
      </c>
      <c r="Q46" t="s">
        <v>91</v>
      </c>
      <c r="R46" t="s">
        <v>92</v>
      </c>
      <c r="S46" t="s">
        <v>46</v>
      </c>
      <c r="T46" t="s">
        <v>62</v>
      </c>
      <c r="U46" t="s">
        <v>101</v>
      </c>
      <c r="V46" t="s">
        <v>102</v>
      </c>
      <c r="W46">
        <v>0.7</v>
      </c>
      <c r="X46">
        <v>4</v>
      </c>
      <c r="Y46" t="s">
        <v>44</v>
      </c>
      <c r="Z46" t="s">
        <v>44</v>
      </c>
      <c r="AA46">
        <v>0.2</v>
      </c>
      <c r="AB46">
        <v>1.4</v>
      </c>
      <c r="AC46">
        <v>25</v>
      </c>
      <c r="AD46">
        <v>25</v>
      </c>
      <c r="AE46" t="s">
        <v>44</v>
      </c>
      <c r="AF46" t="s">
        <v>44</v>
      </c>
      <c r="AG46" t="s">
        <v>95</v>
      </c>
      <c r="AH46" t="s">
        <v>51</v>
      </c>
      <c r="AI46" t="s">
        <v>44</v>
      </c>
    </row>
    <row r="47" spans="1:35" ht="16" x14ac:dyDescent="0.2">
      <c r="A47">
        <v>46</v>
      </c>
      <c r="B47" t="s">
        <v>85</v>
      </c>
      <c r="C47" t="s">
        <v>86</v>
      </c>
      <c r="D47">
        <v>2020</v>
      </c>
      <c r="E47" t="s">
        <v>87</v>
      </c>
      <c r="F47" s="10" t="s">
        <v>88</v>
      </c>
      <c r="G47" t="s">
        <v>89</v>
      </c>
      <c r="H47" s="3">
        <v>17.79</v>
      </c>
      <c r="I47" s="3">
        <v>-64.62</v>
      </c>
      <c r="J47">
        <v>46</v>
      </c>
      <c r="K47" t="s">
        <v>40</v>
      </c>
      <c r="L47" t="s">
        <v>41</v>
      </c>
      <c r="M47" t="s">
        <v>42</v>
      </c>
      <c r="N47" t="s">
        <v>43</v>
      </c>
      <c r="O47" t="s">
        <v>90</v>
      </c>
      <c r="P47">
        <v>10</v>
      </c>
      <c r="Q47" t="s">
        <v>91</v>
      </c>
      <c r="R47" t="s">
        <v>92</v>
      </c>
      <c r="S47" t="s">
        <v>46</v>
      </c>
      <c r="T47" t="s">
        <v>62</v>
      </c>
      <c r="U47" t="s">
        <v>101</v>
      </c>
      <c r="V47" t="s">
        <v>102</v>
      </c>
      <c r="W47">
        <v>0.4</v>
      </c>
      <c r="X47">
        <v>1.3</v>
      </c>
      <c r="Y47" t="s">
        <v>44</v>
      </c>
      <c r="Z47" t="s">
        <v>44</v>
      </c>
      <c r="AA47">
        <v>0.2</v>
      </c>
      <c r="AB47">
        <v>0.9</v>
      </c>
      <c r="AC47">
        <v>25</v>
      </c>
      <c r="AD47">
        <v>24</v>
      </c>
      <c r="AE47" t="s">
        <v>44</v>
      </c>
      <c r="AF47" t="s">
        <v>44</v>
      </c>
      <c r="AG47" t="s">
        <v>95</v>
      </c>
      <c r="AH47" t="s">
        <v>51</v>
      </c>
      <c r="AI47" t="s">
        <v>44</v>
      </c>
    </row>
    <row r="48" spans="1:35" ht="16" x14ac:dyDescent="0.2">
      <c r="A48">
        <v>47</v>
      </c>
      <c r="B48" t="s">
        <v>85</v>
      </c>
      <c r="C48" t="s">
        <v>86</v>
      </c>
      <c r="D48">
        <v>2020</v>
      </c>
      <c r="E48" t="s">
        <v>87</v>
      </c>
      <c r="F48" s="10" t="s">
        <v>88</v>
      </c>
      <c r="G48" t="s">
        <v>89</v>
      </c>
      <c r="H48" s="3">
        <v>17.79</v>
      </c>
      <c r="I48" s="3">
        <v>-64.62</v>
      </c>
      <c r="J48">
        <v>47</v>
      </c>
      <c r="K48" t="s">
        <v>40</v>
      </c>
      <c r="L48" t="s">
        <v>41</v>
      </c>
      <c r="M48" t="s">
        <v>42</v>
      </c>
      <c r="N48" t="s">
        <v>43</v>
      </c>
      <c r="O48" t="s">
        <v>96</v>
      </c>
      <c r="P48">
        <v>10</v>
      </c>
      <c r="Q48" t="s">
        <v>97</v>
      </c>
      <c r="R48" t="s">
        <v>98</v>
      </c>
      <c r="S48" t="s">
        <v>46</v>
      </c>
      <c r="T48" t="s">
        <v>62</v>
      </c>
      <c r="U48" t="s">
        <v>101</v>
      </c>
      <c r="V48" t="s">
        <v>102</v>
      </c>
      <c r="W48">
        <v>0.3</v>
      </c>
      <c r="X48">
        <v>0.9</v>
      </c>
      <c r="Y48" t="s">
        <v>44</v>
      </c>
      <c r="Z48" t="s">
        <v>44</v>
      </c>
      <c r="AA48">
        <v>0.1</v>
      </c>
      <c r="AB48">
        <v>0.4</v>
      </c>
      <c r="AC48">
        <v>15</v>
      </c>
      <c r="AD48">
        <v>15</v>
      </c>
      <c r="AE48" t="s">
        <v>44</v>
      </c>
      <c r="AF48" t="s">
        <v>44</v>
      </c>
      <c r="AG48" t="s">
        <v>95</v>
      </c>
      <c r="AH48" t="s">
        <v>51</v>
      </c>
      <c r="AI48" t="s">
        <v>44</v>
      </c>
    </row>
    <row r="49" spans="1:35" ht="16" x14ac:dyDescent="0.2">
      <c r="A49">
        <v>48</v>
      </c>
      <c r="B49" t="s">
        <v>85</v>
      </c>
      <c r="C49" t="s">
        <v>86</v>
      </c>
      <c r="D49">
        <v>2020</v>
      </c>
      <c r="E49" t="s">
        <v>87</v>
      </c>
      <c r="F49" s="10" t="s">
        <v>88</v>
      </c>
      <c r="G49" t="s">
        <v>89</v>
      </c>
      <c r="H49" s="3">
        <v>17.79</v>
      </c>
      <c r="I49" s="3">
        <v>-64.62</v>
      </c>
      <c r="J49">
        <v>48</v>
      </c>
      <c r="K49" t="s">
        <v>40</v>
      </c>
      <c r="L49" t="s">
        <v>41</v>
      </c>
      <c r="M49" t="s">
        <v>42</v>
      </c>
      <c r="N49" t="s">
        <v>43</v>
      </c>
      <c r="O49" t="s">
        <v>90</v>
      </c>
      <c r="P49">
        <v>10</v>
      </c>
      <c r="Q49" t="s">
        <v>91</v>
      </c>
      <c r="R49" t="s">
        <v>92</v>
      </c>
      <c r="S49" t="s">
        <v>46</v>
      </c>
      <c r="T49" t="s">
        <v>74</v>
      </c>
      <c r="U49" t="s">
        <v>103</v>
      </c>
      <c r="V49" t="s">
        <v>104</v>
      </c>
      <c r="W49">
        <v>39.1</v>
      </c>
      <c r="X49">
        <v>16.399999999999999</v>
      </c>
      <c r="Y49" t="s">
        <v>44</v>
      </c>
      <c r="Z49" t="s">
        <v>44</v>
      </c>
      <c r="AA49">
        <v>15.4</v>
      </c>
      <c r="AB49">
        <v>2.1</v>
      </c>
      <c r="AC49">
        <v>25</v>
      </c>
      <c r="AD49">
        <v>25</v>
      </c>
      <c r="AE49" t="s">
        <v>44</v>
      </c>
      <c r="AF49" t="s">
        <v>44</v>
      </c>
      <c r="AG49" t="s">
        <v>95</v>
      </c>
      <c r="AH49" t="s">
        <v>51</v>
      </c>
      <c r="AI49" t="s">
        <v>44</v>
      </c>
    </row>
    <row r="50" spans="1:35" ht="16" x14ac:dyDescent="0.2">
      <c r="A50">
        <v>49</v>
      </c>
      <c r="B50" t="s">
        <v>85</v>
      </c>
      <c r="C50" t="s">
        <v>86</v>
      </c>
      <c r="D50">
        <v>2020</v>
      </c>
      <c r="E50" t="s">
        <v>87</v>
      </c>
      <c r="F50" s="10" t="s">
        <v>88</v>
      </c>
      <c r="G50" t="s">
        <v>89</v>
      </c>
      <c r="H50" s="3">
        <v>17.79</v>
      </c>
      <c r="I50" s="3">
        <v>-64.62</v>
      </c>
      <c r="J50">
        <v>49</v>
      </c>
      <c r="K50" t="s">
        <v>40</v>
      </c>
      <c r="L50" t="s">
        <v>41</v>
      </c>
      <c r="M50" t="s">
        <v>42</v>
      </c>
      <c r="N50" t="s">
        <v>43</v>
      </c>
      <c r="O50" t="s">
        <v>90</v>
      </c>
      <c r="P50">
        <v>10</v>
      </c>
      <c r="Q50" t="s">
        <v>91</v>
      </c>
      <c r="R50" t="s">
        <v>92</v>
      </c>
      <c r="S50" t="s">
        <v>46</v>
      </c>
      <c r="T50" t="s">
        <v>74</v>
      </c>
      <c r="U50" t="s">
        <v>103</v>
      </c>
      <c r="V50" t="s">
        <v>104</v>
      </c>
      <c r="W50">
        <v>11</v>
      </c>
      <c r="X50">
        <v>11.4</v>
      </c>
      <c r="Y50" t="s">
        <v>44</v>
      </c>
      <c r="Z50" t="s">
        <v>44</v>
      </c>
      <c r="AA50">
        <v>3.1</v>
      </c>
      <c r="AB50">
        <v>3.4</v>
      </c>
      <c r="AC50">
        <v>25</v>
      </c>
      <c r="AD50">
        <v>24</v>
      </c>
      <c r="AE50" t="s">
        <v>44</v>
      </c>
      <c r="AF50" t="s">
        <v>44</v>
      </c>
      <c r="AG50" t="s">
        <v>95</v>
      </c>
      <c r="AH50" t="s">
        <v>51</v>
      </c>
      <c r="AI50" t="s">
        <v>44</v>
      </c>
    </row>
    <row r="51" spans="1:35" ht="16" x14ac:dyDescent="0.2">
      <c r="A51">
        <v>50</v>
      </c>
      <c r="B51" t="s">
        <v>85</v>
      </c>
      <c r="C51" t="s">
        <v>86</v>
      </c>
      <c r="D51">
        <v>2020</v>
      </c>
      <c r="E51" t="s">
        <v>87</v>
      </c>
      <c r="F51" s="10" t="s">
        <v>88</v>
      </c>
      <c r="G51" t="s">
        <v>89</v>
      </c>
      <c r="H51" s="3">
        <v>17.79</v>
      </c>
      <c r="I51" s="3">
        <v>-64.62</v>
      </c>
      <c r="J51">
        <v>50</v>
      </c>
      <c r="K51" t="s">
        <v>40</v>
      </c>
      <c r="L51" t="s">
        <v>41</v>
      </c>
      <c r="M51" t="s">
        <v>42</v>
      </c>
      <c r="N51" t="s">
        <v>43</v>
      </c>
      <c r="O51" t="s">
        <v>96</v>
      </c>
      <c r="P51">
        <v>10</v>
      </c>
      <c r="Q51" t="s">
        <v>97</v>
      </c>
      <c r="R51" t="s">
        <v>98</v>
      </c>
      <c r="S51" t="s">
        <v>46</v>
      </c>
      <c r="T51" t="s">
        <v>74</v>
      </c>
      <c r="U51" t="s">
        <v>103</v>
      </c>
      <c r="V51" t="s">
        <v>104</v>
      </c>
      <c r="W51">
        <v>13.2</v>
      </c>
      <c r="X51">
        <v>12.5</v>
      </c>
      <c r="Y51" t="s">
        <v>44</v>
      </c>
      <c r="Z51" t="s">
        <v>44</v>
      </c>
      <c r="AA51">
        <v>4.0999999999999996</v>
      </c>
      <c r="AB51">
        <v>0.1</v>
      </c>
      <c r="AC51">
        <v>15</v>
      </c>
      <c r="AD51">
        <v>15</v>
      </c>
      <c r="AE51" t="s">
        <v>44</v>
      </c>
      <c r="AF51" t="s">
        <v>44</v>
      </c>
      <c r="AG51" t="s">
        <v>95</v>
      </c>
      <c r="AH51" t="s">
        <v>51</v>
      </c>
      <c r="AI51" t="s">
        <v>44</v>
      </c>
    </row>
    <row r="52" spans="1:35" ht="16" x14ac:dyDescent="0.2">
      <c r="A52">
        <v>51</v>
      </c>
      <c r="B52" t="s">
        <v>85</v>
      </c>
      <c r="C52" t="s">
        <v>86</v>
      </c>
      <c r="D52">
        <v>2020</v>
      </c>
      <c r="E52" t="s">
        <v>87</v>
      </c>
      <c r="F52" s="10" t="s">
        <v>88</v>
      </c>
      <c r="G52" t="s">
        <v>89</v>
      </c>
      <c r="H52" s="3">
        <v>17.79</v>
      </c>
      <c r="I52" s="3">
        <v>-64.62</v>
      </c>
      <c r="J52">
        <v>51</v>
      </c>
      <c r="K52" t="s">
        <v>40</v>
      </c>
      <c r="L52" t="s">
        <v>41</v>
      </c>
      <c r="M52" t="s">
        <v>42</v>
      </c>
      <c r="N52" t="s">
        <v>43</v>
      </c>
      <c r="O52" t="s">
        <v>90</v>
      </c>
      <c r="P52">
        <v>10</v>
      </c>
      <c r="Q52" t="s">
        <v>91</v>
      </c>
      <c r="R52" t="s">
        <v>92</v>
      </c>
      <c r="S52" t="s">
        <v>46</v>
      </c>
      <c r="T52" t="s">
        <v>69</v>
      </c>
      <c r="U52" t="s">
        <v>105</v>
      </c>
      <c r="V52" t="s">
        <v>71</v>
      </c>
      <c r="W52">
        <v>31</v>
      </c>
      <c r="X52">
        <v>80.900000000000006</v>
      </c>
      <c r="Y52" t="s">
        <v>44</v>
      </c>
      <c r="Z52" t="s">
        <v>44</v>
      </c>
      <c r="AA52">
        <v>8.3000000000000007</v>
      </c>
      <c r="AB52">
        <v>27.5</v>
      </c>
      <c r="AC52">
        <v>25</v>
      </c>
      <c r="AD52">
        <v>25</v>
      </c>
      <c r="AE52" t="s">
        <v>44</v>
      </c>
      <c r="AF52" t="s">
        <v>44</v>
      </c>
      <c r="AG52" t="s">
        <v>106</v>
      </c>
      <c r="AH52" t="s">
        <v>51</v>
      </c>
      <c r="AI52" t="s">
        <v>44</v>
      </c>
    </row>
    <row r="53" spans="1:35" ht="16" x14ac:dyDescent="0.2">
      <c r="A53">
        <v>52</v>
      </c>
      <c r="B53" t="s">
        <v>85</v>
      </c>
      <c r="C53" t="s">
        <v>86</v>
      </c>
      <c r="D53">
        <v>2020</v>
      </c>
      <c r="E53" t="s">
        <v>87</v>
      </c>
      <c r="F53" s="10" t="s">
        <v>88</v>
      </c>
      <c r="G53" t="s">
        <v>89</v>
      </c>
      <c r="H53" s="3">
        <v>17.79</v>
      </c>
      <c r="I53" s="3">
        <v>-64.62</v>
      </c>
      <c r="J53">
        <v>52</v>
      </c>
      <c r="K53" t="s">
        <v>40</v>
      </c>
      <c r="L53" t="s">
        <v>41</v>
      </c>
      <c r="M53" t="s">
        <v>42</v>
      </c>
      <c r="N53" t="s">
        <v>43</v>
      </c>
      <c r="O53" t="s">
        <v>90</v>
      </c>
      <c r="P53">
        <v>10</v>
      </c>
      <c r="Q53" t="s">
        <v>91</v>
      </c>
      <c r="R53" t="s">
        <v>92</v>
      </c>
      <c r="S53" t="s">
        <v>46</v>
      </c>
      <c r="T53" t="s">
        <v>69</v>
      </c>
      <c r="U53" t="s">
        <v>105</v>
      </c>
      <c r="V53" t="s">
        <v>71</v>
      </c>
      <c r="W53">
        <v>45.2</v>
      </c>
      <c r="X53">
        <v>84</v>
      </c>
      <c r="Y53" t="s">
        <v>44</v>
      </c>
      <c r="Z53" t="s">
        <v>44</v>
      </c>
      <c r="AA53">
        <v>18.399999999999999</v>
      </c>
      <c r="AB53">
        <v>54</v>
      </c>
      <c r="AC53">
        <v>25</v>
      </c>
      <c r="AD53">
        <v>24</v>
      </c>
      <c r="AE53" t="s">
        <v>44</v>
      </c>
      <c r="AF53" t="s">
        <v>44</v>
      </c>
      <c r="AG53" t="s">
        <v>106</v>
      </c>
      <c r="AH53" t="s">
        <v>51</v>
      </c>
      <c r="AI53" t="s">
        <v>44</v>
      </c>
    </row>
    <row r="54" spans="1:35" ht="16" x14ac:dyDescent="0.2">
      <c r="A54">
        <v>53</v>
      </c>
      <c r="B54" t="s">
        <v>85</v>
      </c>
      <c r="C54" t="s">
        <v>86</v>
      </c>
      <c r="D54">
        <v>2020</v>
      </c>
      <c r="E54" t="s">
        <v>87</v>
      </c>
      <c r="F54" s="10" t="s">
        <v>88</v>
      </c>
      <c r="G54" t="s">
        <v>89</v>
      </c>
      <c r="H54" s="3">
        <v>17.79</v>
      </c>
      <c r="I54" s="3">
        <v>-64.62</v>
      </c>
      <c r="J54">
        <v>53</v>
      </c>
      <c r="K54" t="s">
        <v>40</v>
      </c>
      <c r="L54" t="s">
        <v>41</v>
      </c>
      <c r="M54" t="s">
        <v>42</v>
      </c>
      <c r="N54" t="s">
        <v>43</v>
      </c>
      <c r="O54" t="s">
        <v>96</v>
      </c>
      <c r="P54">
        <v>10</v>
      </c>
      <c r="Q54" t="s">
        <v>97</v>
      </c>
      <c r="R54" t="s">
        <v>98</v>
      </c>
      <c r="S54" t="s">
        <v>46</v>
      </c>
      <c r="T54" t="s">
        <v>69</v>
      </c>
      <c r="U54" t="s">
        <v>105</v>
      </c>
      <c r="V54" t="s">
        <v>71</v>
      </c>
      <c r="W54">
        <v>39.299999999999997</v>
      </c>
      <c r="X54">
        <v>113.3</v>
      </c>
      <c r="Y54" t="s">
        <v>44</v>
      </c>
      <c r="Z54" t="s">
        <v>44</v>
      </c>
      <c r="AA54">
        <v>8.6999999999999993</v>
      </c>
      <c r="AB54">
        <v>42.8</v>
      </c>
      <c r="AC54">
        <v>15</v>
      </c>
      <c r="AD54">
        <v>15</v>
      </c>
      <c r="AE54" t="s">
        <v>44</v>
      </c>
      <c r="AF54" t="s">
        <v>44</v>
      </c>
      <c r="AG54" t="s">
        <v>106</v>
      </c>
      <c r="AH54" t="s">
        <v>51</v>
      </c>
      <c r="AI54" t="s">
        <v>44</v>
      </c>
    </row>
    <row r="55" spans="1:35" ht="16" x14ac:dyDescent="0.2">
      <c r="A55">
        <v>54</v>
      </c>
      <c r="B55" t="s">
        <v>85</v>
      </c>
      <c r="C55" t="s">
        <v>86</v>
      </c>
      <c r="D55">
        <v>2020</v>
      </c>
      <c r="E55" t="s">
        <v>87</v>
      </c>
      <c r="F55" s="10" t="s">
        <v>88</v>
      </c>
      <c r="G55" t="s">
        <v>89</v>
      </c>
      <c r="H55" s="3">
        <v>17.79</v>
      </c>
      <c r="I55" s="3">
        <v>-64.62</v>
      </c>
      <c r="J55">
        <v>54</v>
      </c>
      <c r="K55" t="s">
        <v>40</v>
      </c>
      <c r="L55" t="s">
        <v>41</v>
      </c>
      <c r="M55" t="s">
        <v>42</v>
      </c>
      <c r="N55" t="s">
        <v>43</v>
      </c>
      <c r="O55" t="s">
        <v>90</v>
      </c>
      <c r="P55">
        <v>10</v>
      </c>
      <c r="Q55" t="s">
        <v>91</v>
      </c>
      <c r="R55" t="s">
        <v>92</v>
      </c>
      <c r="S55" t="s">
        <v>46</v>
      </c>
      <c r="T55" t="s">
        <v>69</v>
      </c>
      <c r="U55" t="s">
        <v>107</v>
      </c>
      <c r="V55" t="s">
        <v>71</v>
      </c>
      <c r="W55">
        <v>5.7</v>
      </c>
      <c r="X55">
        <v>6.2</v>
      </c>
      <c r="Y55" t="s">
        <v>44</v>
      </c>
      <c r="Z55" t="s">
        <v>44</v>
      </c>
      <c r="AA55">
        <v>0.9</v>
      </c>
      <c r="AB55">
        <v>0.8</v>
      </c>
      <c r="AC55">
        <v>25</v>
      </c>
      <c r="AD55">
        <v>25</v>
      </c>
      <c r="AE55" t="s">
        <v>44</v>
      </c>
      <c r="AF55" t="s">
        <v>44</v>
      </c>
      <c r="AG55" t="s">
        <v>106</v>
      </c>
      <c r="AH55" t="s">
        <v>51</v>
      </c>
      <c r="AI55" t="s">
        <v>44</v>
      </c>
    </row>
    <row r="56" spans="1:35" ht="16" x14ac:dyDescent="0.2">
      <c r="A56">
        <v>55</v>
      </c>
      <c r="B56" t="s">
        <v>85</v>
      </c>
      <c r="C56" t="s">
        <v>86</v>
      </c>
      <c r="D56">
        <v>2020</v>
      </c>
      <c r="E56" t="s">
        <v>87</v>
      </c>
      <c r="F56" s="10" t="s">
        <v>88</v>
      </c>
      <c r="G56" t="s">
        <v>89</v>
      </c>
      <c r="H56" s="3">
        <v>17.79</v>
      </c>
      <c r="I56" s="3">
        <v>-64.62</v>
      </c>
      <c r="J56">
        <v>55</v>
      </c>
      <c r="K56" t="s">
        <v>40</v>
      </c>
      <c r="L56" t="s">
        <v>41</v>
      </c>
      <c r="M56" t="s">
        <v>42</v>
      </c>
      <c r="N56" t="s">
        <v>43</v>
      </c>
      <c r="O56" t="s">
        <v>90</v>
      </c>
      <c r="P56">
        <v>10</v>
      </c>
      <c r="Q56" t="s">
        <v>91</v>
      </c>
      <c r="R56" t="s">
        <v>92</v>
      </c>
      <c r="S56" t="s">
        <v>46</v>
      </c>
      <c r="T56" t="s">
        <v>69</v>
      </c>
      <c r="U56" t="s">
        <v>107</v>
      </c>
      <c r="V56" t="s">
        <v>71</v>
      </c>
      <c r="W56">
        <v>7.2</v>
      </c>
      <c r="X56">
        <v>7.3</v>
      </c>
      <c r="Y56" t="s">
        <v>44</v>
      </c>
      <c r="Z56" t="s">
        <v>44</v>
      </c>
      <c r="AA56">
        <v>2.2999999999999998</v>
      </c>
      <c r="AB56">
        <v>1.6</v>
      </c>
      <c r="AC56">
        <v>25</v>
      </c>
      <c r="AD56">
        <v>24</v>
      </c>
      <c r="AE56" t="s">
        <v>44</v>
      </c>
      <c r="AF56" t="s">
        <v>44</v>
      </c>
      <c r="AG56" t="s">
        <v>106</v>
      </c>
      <c r="AH56" t="s">
        <v>51</v>
      </c>
      <c r="AI56" t="s">
        <v>44</v>
      </c>
    </row>
    <row r="57" spans="1:35" ht="16" x14ac:dyDescent="0.2">
      <c r="A57">
        <v>56</v>
      </c>
      <c r="B57" t="s">
        <v>85</v>
      </c>
      <c r="C57" t="s">
        <v>86</v>
      </c>
      <c r="D57">
        <v>2020</v>
      </c>
      <c r="E57" t="s">
        <v>87</v>
      </c>
      <c r="F57" s="10" t="s">
        <v>88</v>
      </c>
      <c r="G57" t="s">
        <v>89</v>
      </c>
      <c r="H57" s="3">
        <v>17.79</v>
      </c>
      <c r="I57" s="3">
        <v>-64.62</v>
      </c>
      <c r="J57">
        <v>56</v>
      </c>
      <c r="K57" t="s">
        <v>40</v>
      </c>
      <c r="L57" t="s">
        <v>41</v>
      </c>
      <c r="M57" t="s">
        <v>42</v>
      </c>
      <c r="N57" t="s">
        <v>43</v>
      </c>
      <c r="O57" t="s">
        <v>96</v>
      </c>
      <c r="P57">
        <v>10</v>
      </c>
      <c r="Q57" t="s">
        <v>97</v>
      </c>
      <c r="R57" t="s">
        <v>98</v>
      </c>
      <c r="S57" t="s">
        <v>46</v>
      </c>
      <c r="T57" t="s">
        <v>69</v>
      </c>
      <c r="U57" t="s">
        <v>107</v>
      </c>
      <c r="V57" t="s">
        <v>71</v>
      </c>
      <c r="W57">
        <v>6.6</v>
      </c>
      <c r="X57">
        <v>6.4</v>
      </c>
      <c r="Y57" t="s">
        <v>44</v>
      </c>
      <c r="Z57" t="s">
        <v>44</v>
      </c>
      <c r="AA57">
        <v>1</v>
      </c>
      <c r="AB57">
        <v>1</v>
      </c>
      <c r="AC57">
        <v>15</v>
      </c>
      <c r="AD57">
        <v>15</v>
      </c>
      <c r="AE57" t="s">
        <v>44</v>
      </c>
      <c r="AF57" t="s">
        <v>44</v>
      </c>
      <c r="AG57" t="s">
        <v>106</v>
      </c>
      <c r="AH57" t="s">
        <v>51</v>
      </c>
      <c r="AI57" t="s">
        <v>44</v>
      </c>
    </row>
    <row r="58" spans="1:35" ht="16" x14ac:dyDescent="0.2">
      <c r="A58">
        <v>57</v>
      </c>
      <c r="B58" t="s">
        <v>85</v>
      </c>
      <c r="C58" t="s">
        <v>86</v>
      </c>
      <c r="D58">
        <v>2020</v>
      </c>
      <c r="E58" t="s">
        <v>87</v>
      </c>
      <c r="F58" s="10" t="s">
        <v>88</v>
      </c>
      <c r="G58" t="s">
        <v>89</v>
      </c>
      <c r="H58" s="3">
        <v>17.79</v>
      </c>
      <c r="I58" s="3">
        <v>-64.62</v>
      </c>
      <c r="J58">
        <v>57</v>
      </c>
      <c r="K58" t="s">
        <v>40</v>
      </c>
      <c r="L58" t="s">
        <v>41</v>
      </c>
      <c r="M58" t="s">
        <v>42</v>
      </c>
      <c r="N58" t="s">
        <v>43</v>
      </c>
      <c r="O58" t="s">
        <v>90</v>
      </c>
      <c r="P58">
        <v>10</v>
      </c>
      <c r="Q58" t="s">
        <v>91</v>
      </c>
      <c r="R58" t="s">
        <v>92</v>
      </c>
      <c r="S58" t="s">
        <v>46</v>
      </c>
      <c r="T58" t="s">
        <v>69</v>
      </c>
      <c r="U58" t="s">
        <v>108</v>
      </c>
      <c r="V58" t="s">
        <v>44</v>
      </c>
      <c r="W58">
        <v>1.9</v>
      </c>
      <c r="X58">
        <v>2.1</v>
      </c>
      <c r="Y58" t="s">
        <v>44</v>
      </c>
      <c r="Z58" t="s">
        <v>44</v>
      </c>
      <c r="AA58">
        <v>0.6</v>
      </c>
      <c r="AB58">
        <v>0.6</v>
      </c>
      <c r="AC58">
        <v>25</v>
      </c>
      <c r="AD58">
        <v>25</v>
      </c>
      <c r="AE58" t="s">
        <v>44</v>
      </c>
      <c r="AF58" t="s">
        <v>44</v>
      </c>
      <c r="AG58" t="s">
        <v>106</v>
      </c>
      <c r="AH58" t="s">
        <v>51</v>
      </c>
      <c r="AI58" t="s">
        <v>44</v>
      </c>
    </row>
    <row r="59" spans="1:35" ht="16" x14ac:dyDescent="0.2">
      <c r="A59">
        <v>58</v>
      </c>
      <c r="B59" t="s">
        <v>85</v>
      </c>
      <c r="C59" t="s">
        <v>86</v>
      </c>
      <c r="D59">
        <v>2020</v>
      </c>
      <c r="E59" t="s">
        <v>87</v>
      </c>
      <c r="F59" s="10" t="s">
        <v>88</v>
      </c>
      <c r="G59" t="s">
        <v>89</v>
      </c>
      <c r="H59" s="3">
        <v>17.79</v>
      </c>
      <c r="I59" s="3">
        <v>-64.62</v>
      </c>
      <c r="J59">
        <v>58</v>
      </c>
      <c r="K59" t="s">
        <v>40</v>
      </c>
      <c r="L59" t="s">
        <v>41</v>
      </c>
      <c r="M59" t="s">
        <v>42</v>
      </c>
      <c r="N59" t="s">
        <v>43</v>
      </c>
      <c r="O59" t="s">
        <v>90</v>
      </c>
      <c r="P59">
        <v>10</v>
      </c>
      <c r="Q59" t="s">
        <v>91</v>
      </c>
      <c r="R59" t="s">
        <v>92</v>
      </c>
      <c r="S59" t="s">
        <v>46</v>
      </c>
      <c r="T59" t="s">
        <v>69</v>
      </c>
      <c r="U59" t="s">
        <v>108</v>
      </c>
      <c r="V59" t="s">
        <v>44</v>
      </c>
      <c r="W59">
        <v>2.2999999999999998</v>
      </c>
      <c r="X59">
        <v>2.4</v>
      </c>
      <c r="Y59" t="s">
        <v>44</v>
      </c>
      <c r="Z59" t="s">
        <v>44</v>
      </c>
      <c r="AA59">
        <v>0.6</v>
      </c>
      <c r="AB59">
        <v>0.1</v>
      </c>
      <c r="AC59">
        <v>25</v>
      </c>
      <c r="AD59">
        <v>24</v>
      </c>
      <c r="AE59" t="s">
        <v>44</v>
      </c>
      <c r="AF59" t="s">
        <v>44</v>
      </c>
      <c r="AG59" t="s">
        <v>106</v>
      </c>
      <c r="AH59" t="s">
        <v>51</v>
      </c>
      <c r="AI59" t="s">
        <v>44</v>
      </c>
    </row>
    <row r="60" spans="1:35" ht="16" x14ac:dyDescent="0.2">
      <c r="A60">
        <v>59</v>
      </c>
      <c r="B60" t="s">
        <v>85</v>
      </c>
      <c r="C60" t="s">
        <v>86</v>
      </c>
      <c r="D60">
        <v>2020</v>
      </c>
      <c r="E60" t="s">
        <v>87</v>
      </c>
      <c r="F60" s="10" t="s">
        <v>88</v>
      </c>
      <c r="G60" t="s">
        <v>89</v>
      </c>
      <c r="H60" s="3">
        <v>17.79</v>
      </c>
      <c r="I60" s="3">
        <v>-64.62</v>
      </c>
      <c r="J60">
        <v>59</v>
      </c>
      <c r="K60" t="s">
        <v>40</v>
      </c>
      <c r="L60" t="s">
        <v>41</v>
      </c>
      <c r="M60" t="s">
        <v>42</v>
      </c>
      <c r="N60" t="s">
        <v>43</v>
      </c>
      <c r="O60" t="s">
        <v>96</v>
      </c>
      <c r="P60">
        <v>10</v>
      </c>
      <c r="Q60" t="s">
        <v>97</v>
      </c>
      <c r="R60" t="s">
        <v>98</v>
      </c>
      <c r="S60" t="s">
        <v>46</v>
      </c>
      <c r="T60" t="s">
        <v>69</v>
      </c>
      <c r="U60" t="s">
        <v>108</v>
      </c>
      <c r="V60" t="s">
        <v>44</v>
      </c>
      <c r="W60">
        <v>2</v>
      </c>
      <c r="X60">
        <v>2.2000000000000002</v>
      </c>
      <c r="Y60" t="s">
        <v>44</v>
      </c>
      <c r="Z60" t="s">
        <v>44</v>
      </c>
      <c r="AA60">
        <v>0.5</v>
      </c>
      <c r="AB60">
        <v>0.5</v>
      </c>
      <c r="AC60">
        <v>15</v>
      </c>
      <c r="AD60">
        <v>15</v>
      </c>
      <c r="AE60" t="s">
        <v>44</v>
      </c>
      <c r="AF60" t="s">
        <v>44</v>
      </c>
      <c r="AG60" t="s">
        <v>106</v>
      </c>
      <c r="AH60" t="s">
        <v>51</v>
      </c>
      <c r="AI60" t="s">
        <v>44</v>
      </c>
    </row>
    <row r="61" spans="1:35" ht="16" x14ac:dyDescent="0.2">
      <c r="A61">
        <v>60</v>
      </c>
      <c r="B61" t="s">
        <v>85</v>
      </c>
      <c r="C61" t="s">
        <v>86</v>
      </c>
      <c r="D61">
        <v>2020</v>
      </c>
      <c r="E61" t="s">
        <v>87</v>
      </c>
      <c r="F61" s="10" t="s">
        <v>88</v>
      </c>
      <c r="G61" t="s">
        <v>89</v>
      </c>
      <c r="H61" s="3">
        <v>17.79</v>
      </c>
      <c r="I61" s="3">
        <v>-64.62</v>
      </c>
      <c r="J61">
        <v>60</v>
      </c>
      <c r="K61" t="s">
        <v>40</v>
      </c>
      <c r="L61" t="s">
        <v>41</v>
      </c>
      <c r="M61" t="s">
        <v>42</v>
      </c>
      <c r="N61" t="s">
        <v>43</v>
      </c>
      <c r="O61" t="s">
        <v>90</v>
      </c>
      <c r="P61">
        <v>10</v>
      </c>
      <c r="Q61" t="s">
        <v>91</v>
      </c>
      <c r="R61" t="s">
        <v>92</v>
      </c>
      <c r="S61" t="s">
        <v>46</v>
      </c>
      <c r="T61" t="s">
        <v>47</v>
      </c>
      <c r="U61" t="s">
        <v>48</v>
      </c>
      <c r="V61" t="s">
        <v>109</v>
      </c>
      <c r="W61">
        <v>505.3</v>
      </c>
      <c r="X61">
        <v>791.7</v>
      </c>
      <c r="Y61" t="s">
        <v>44</v>
      </c>
      <c r="Z61" t="s">
        <v>44</v>
      </c>
      <c r="AA61">
        <v>150.9</v>
      </c>
      <c r="AB61">
        <v>137.69999999999999</v>
      </c>
      <c r="AC61">
        <v>25</v>
      </c>
      <c r="AD61">
        <v>25</v>
      </c>
      <c r="AE61" t="s">
        <v>44</v>
      </c>
      <c r="AF61" t="s">
        <v>44</v>
      </c>
      <c r="AG61" t="s">
        <v>106</v>
      </c>
      <c r="AH61" t="s">
        <v>51</v>
      </c>
      <c r="AI61" t="s">
        <v>44</v>
      </c>
    </row>
    <row r="62" spans="1:35" ht="16" x14ac:dyDescent="0.2">
      <c r="A62">
        <v>61</v>
      </c>
      <c r="B62" t="s">
        <v>85</v>
      </c>
      <c r="C62" t="s">
        <v>86</v>
      </c>
      <c r="D62">
        <v>2020</v>
      </c>
      <c r="E62" t="s">
        <v>87</v>
      </c>
      <c r="F62" s="10" t="s">
        <v>88</v>
      </c>
      <c r="G62" t="s">
        <v>89</v>
      </c>
      <c r="H62" s="3">
        <v>17.79</v>
      </c>
      <c r="I62" s="3">
        <v>-64.62</v>
      </c>
      <c r="J62">
        <v>61</v>
      </c>
      <c r="K62" t="s">
        <v>40</v>
      </c>
      <c r="L62" t="s">
        <v>41</v>
      </c>
      <c r="M62" t="s">
        <v>42</v>
      </c>
      <c r="N62" t="s">
        <v>43</v>
      </c>
      <c r="O62" t="s">
        <v>90</v>
      </c>
      <c r="P62">
        <v>10</v>
      </c>
      <c r="Q62" t="s">
        <v>91</v>
      </c>
      <c r="R62" t="s">
        <v>92</v>
      </c>
      <c r="S62" t="s">
        <v>46</v>
      </c>
      <c r="T62" t="s">
        <v>47</v>
      </c>
      <c r="U62" t="s">
        <v>48</v>
      </c>
      <c r="V62" t="s">
        <v>109</v>
      </c>
      <c r="W62">
        <v>242.9</v>
      </c>
      <c r="X62">
        <v>154</v>
      </c>
      <c r="Y62" t="s">
        <v>44</v>
      </c>
      <c r="Z62" t="s">
        <v>44</v>
      </c>
      <c r="AA62">
        <v>84.6</v>
      </c>
      <c r="AB62">
        <v>60.2</v>
      </c>
      <c r="AC62">
        <v>25</v>
      </c>
      <c r="AD62">
        <v>24</v>
      </c>
      <c r="AE62" t="s">
        <v>44</v>
      </c>
      <c r="AF62" t="s">
        <v>44</v>
      </c>
      <c r="AG62" t="s">
        <v>106</v>
      </c>
      <c r="AH62" t="s">
        <v>51</v>
      </c>
      <c r="AI62" t="s">
        <v>44</v>
      </c>
    </row>
    <row r="63" spans="1:35" ht="16" x14ac:dyDescent="0.2">
      <c r="A63">
        <v>62</v>
      </c>
      <c r="B63" t="s">
        <v>85</v>
      </c>
      <c r="C63" t="s">
        <v>86</v>
      </c>
      <c r="D63">
        <v>2020</v>
      </c>
      <c r="E63" t="s">
        <v>87</v>
      </c>
      <c r="F63" s="10" t="s">
        <v>88</v>
      </c>
      <c r="G63" t="s">
        <v>89</v>
      </c>
      <c r="H63" s="3">
        <v>17.79</v>
      </c>
      <c r="I63" s="3">
        <v>-64.62</v>
      </c>
      <c r="J63">
        <v>62</v>
      </c>
      <c r="K63" t="s">
        <v>40</v>
      </c>
      <c r="L63" t="s">
        <v>41</v>
      </c>
      <c r="M63" t="s">
        <v>42</v>
      </c>
      <c r="N63" t="s">
        <v>43</v>
      </c>
      <c r="O63" t="s">
        <v>96</v>
      </c>
      <c r="P63">
        <v>10</v>
      </c>
      <c r="Q63" t="s">
        <v>97</v>
      </c>
      <c r="R63" t="s">
        <v>98</v>
      </c>
      <c r="S63" t="s">
        <v>46</v>
      </c>
      <c r="T63" t="s">
        <v>47</v>
      </c>
      <c r="U63" t="s">
        <v>48</v>
      </c>
      <c r="V63" t="s">
        <v>109</v>
      </c>
      <c r="W63">
        <v>215.5</v>
      </c>
      <c r="X63">
        <v>172.5</v>
      </c>
      <c r="Y63" t="s">
        <v>44</v>
      </c>
      <c r="Z63" t="s">
        <v>44</v>
      </c>
      <c r="AA63">
        <v>62.9</v>
      </c>
      <c r="AB63">
        <v>70.400000000000006</v>
      </c>
      <c r="AC63">
        <v>15</v>
      </c>
      <c r="AD63">
        <v>15</v>
      </c>
      <c r="AE63" t="s">
        <v>44</v>
      </c>
      <c r="AF63" t="s">
        <v>44</v>
      </c>
      <c r="AG63" t="s">
        <v>106</v>
      </c>
      <c r="AH63" t="s">
        <v>51</v>
      </c>
      <c r="AI63" t="s">
        <v>44</v>
      </c>
    </row>
    <row r="64" spans="1:35" ht="16" x14ac:dyDescent="0.2">
      <c r="A64">
        <v>63</v>
      </c>
      <c r="B64" t="s">
        <v>85</v>
      </c>
      <c r="C64" t="s">
        <v>86</v>
      </c>
      <c r="D64">
        <v>2020</v>
      </c>
      <c r="E64" t="s">
        <v>87</v>
      </c>
      <c r="F64" s="10" t="s">
        <v>88</v>
      </c>
      <c r="G64" t="s">
        <v>89</v>
      </c>
      <c r="H64" s="3">
        <v>17.79</v>
      </c>
      <c r="I64" s="3">
        <v>-64.62</v>
      </c>
      <c r="J64">
        <v>63</v>
      </c>
      <c r="K64" t="s">
        <v>40</v>
      </c>
      <c r="L64" t="s">
        <v>41</v>
      </c>
      <c r="M64" t="s">
        <v>42</v>
      </c>
      <c r="N64" t="s">
        <v>43</v>
      </c>
      <c r="O64" t="s">
        <v>90</v>
      </c>
      <c r="P64">
        <v>10</v>
      </c>
      <c r="Q64" t="s">
        <v>91</v>
      </c>
      <c r="R64" t="s">
        <v>92</v>
      </c>
      <c r="S64" t="s">
        <v>46</v>
      </c>
      <c r="T64" t="s">
        <v>47</v>
      </c>
      <c r="U64" t="s">
        <v>110</v>
      </c>
      <c r="V64" t="s">
        <v>111</v>
      </c>
      <c r="W64">
        <v>3.8</v>
      </c>
      <c r="X64">
        <v>24.2</v>
      </c>
      <c r="Y64" t="s">
        <v>44</v>
      </c>
      <c r="Z64" t="s">
        <v>44</v>
      </c>
      <c r="AA64">
        <v>1.3</v>
      </c>
      <c r="AB64">
        <v>6.5</v>
      </c>
      <c r="AC64">
        <v>25</v>
      </c>
      <c r="AD64">
        <v>25</v>
      </c>
      <c r="AE64" t="s">
        <v>44</v>
      </c>
      <c r="AF64" t="s">
        <v>44</v>
      </c>
      <c r="AG64" t="s">
        <v>106</v>
      </c>
      <c r="AH64" t="s">
        <v>51</v>
      </c>
      <c r="AI64" t="s">
        <v>44</v>
      </c>
    </row>
    <row r="65" spans="1:35" ht="16" x14ac:dyDescent="0.2">
      <c r="A65">
        <v>64</v>
      </c>
      <c r="B65" t="s">
        <v>85</v>
      </c>
      <c r="C65" t="s">
        <v>86</v>
      </c>
      <c r="D65">
        <v>2020</v>
      </c>
      <c r="E65" t="s">
        <v>87</v>
      </c>
      <c r="F65" s="10" t="s">
        <v>88</v>
      </c>
      <c r="G65" t="s">
        <v>89</v>
      </c>
      <c r="H65" s="3">
        <v>17.79</v>
      </c>
      <c r="I65" s="3">
        <v>-64.62</v>
      </c>
      <c r="J65">
        <v>64</v>
      </c>
      <c r="K65" t="s">
        <v>40</v>
      </c>
      <c r="L65" t="s">
        <v>41</v>
      </c>
      <c r="M65" t="s">
        <v>42</v>
      </c>
      <c r="N65" t="s">
        <v>43</v>
      </c>
      <c r="O65" t="s">
        <v>90</v>
      </c>
      <c r="P65">
        <v>10</v>
      </c>
      <c r="Q65" t="s">
        <v>91</v>
      </c>
      <c r="R65" t="s">
        <v>92</v>
      </c>
      <c r="S65" t="s">
        <v>46</v>
      </c>
      <c r="T65" t="s">
        <v>47</v>
      </c>
      <c r="U65" t="s">
        <v>110</v>
      </c>
      <c r="V65" t="s">
        <v>111</v>
      </c>
      <c r="W65">
        <v>4</v>
      </c>
      <c r="X65">
        <v>10.6</v>
      </c>
      <c r="Y65" t="s">
        <v>44</v>
      </c>
      <c r="Z65" t="s">
        <v>44</v>
      </c>
      <c r="AA65">
        <v>2</v>
      </c>
      <c r="AB65">
        <v>6.2</v>
      </c>
      <c r="AC65">
        <v>25</v>
      </c>
      <c r="AD65">
        <v>24</v>
      </c>
      <c r="AE65" t="s">
        <v>44</v>
      </c>
      <c r="AF65" t="s">
        <v>44</v>
      </c>
      <c r="AG65" t="s">
        <v>106</v>
      </c>
      <c r="AH65" t="s">
        <v>51</v>
      </c>
      <c r="AI65" t="s">
        <v>44</v>
      </c>
    </row>
    <row r="66" spans="1:35" ht="16" x14ac:dyDescent="0.2">
      <c r="A66">
        <v>65</v>
      </c>
      <c r="B66" t="s">
        <v>85</v>
      </c>
      <c r="C66" t="s">
        <v>86</v>
      </c>
      <c r="D66">
        <v>2020</v>
      </c>
      <c r="E66" t="s">
        <v>87</v>
      </c>
      <c r="F66" s="10" t="s">
        <v>88</v>
      </c>
      <c r="G66" t="s">
        <v>89</v>
      </c>
      <c r="H66" s="3">
        <v>17.79</v>
      </c>
      <c r="I66" s="3">
        <v>-64.62</v>
      </c>
      <c r="J66">
        <v>65</v>
      </c>
      <c r="K66" t="s">
        <v>40</v>
      </c>
      <c r="L66" t="s">
        <v>41</v>
      </c>
      <c r="M66" t="s">
        <v>42</v>
      </c>
      <c r="N66" t="s">
        <v>43</v>
      </c>
      <c r="O66" t="s">
        <v>96</v>
      </c>
      <c r="P66">
        <v>10</v>
      </c>
      <c r="Q66" t="s">
        <v>97</v>
      </c>
      <c r="R66" t="s">
        <v>98</v>
      </c>
      <c r="S66" t="s">
        <v>46</v>
      </c>
      <c r="T66" t="s">
        <v>47</v>
      </c>
      <c r="U66" t="s">
        <v>110</v>
      </c>
      <c r="V66" t="s">
        <v>111</v>
      </c>
      <c r="W66">
        <v>2.4</v>
      </c>
      <c r="X66">
        <v>6.8</v>
      </c>
      <c r="Y66" t="s">
        <v>44</v>
      </c>
      <c r="Z66" t="s">
        <v>44</v>
      </c>
      <c r="AA66">
        <v>0.7</v>
      </c>
      <c r="AB66">
        <v>3.4</v>
      </c>
      <c r="AC66">
        <v>15</v>
      </c>
      <c r="AD66">
        <v>15</v>
      </c>
      <c r="AE66" t="s">
        <v>44</v>
      </c>
      <c r="AF66" t="s">
        <v>44</v>
      </c>
      <c r="AG66" t="s">
        <v>106</v>
      </c>
      <c r="AH66" t="s">
        <v>51</v>
      </c>
      <c r="AI66" t="s">
        <v>44</v>
      </c>
    </row>
    <row r="67" spans="1:35" ht="16" x14ac:dyDescent="0.2">
      <c r="A67">
        <v>66</v>
      </c>
      <c r="B67" t="s">
        <v>85</v>
      </c>
      <c r="C67" t="s">
        <v>86</v>
      </c>
      <c r="D67">
        <v>2020</v>
      </c>
      <c r="E67" t="s">
        <v>87</v>
      </c>
      <c r="F67" s="10" t="s">
        <v>88</v>
      </c>
      <c r="G67" t="s">
        <v>89</v>
      </c>
      <c r="H67" s="3">
        <v>17.79</v>
      </c>
      <c r="I67" s="3">
        <v>-64.62</v>
      </c>
      <c r="J67">
        <v>66</v>
      </c>
      <c r="K67" t="s">
        <v>40</v>
      </c>
      <c r="L67" t="s">
        <v>41</v>
      </c>
      <c r="M67" t="s">
        <v>42</v>
      </c>
      <c r="N67" t="s">
        <v>43</v>
      </c>
      <c r="O67" t="s">
        <v>90</v>
      </c>
      <c r="P67">
        <v>10</v>
      </c>
      <c r="Q67" t="s">
        <v>91</v>
      </c>
      <c r="R67" t="s">
        <v>92</v>
      </c>
      <c r="S67" t="s">
        <v>46</v>
      </c>
      <c r="T67" t="s">
        <v>58</v>
      </c>
      <c r="U67" t="s">
        <v>59</v>
      </c>
      <c r="V67" t="s">
        <v>111</v>
      </c>
      <c r="W67">
        <v>32.5</v>
      </c>
      <c r="X67">
        <v>50.9</v>
      </c>
      <c r="Y67" t="s">
        <v>44</v>
      </c>
      <c r="Z67" t="s">
        <v>44</v>
      </c>
      <c r="AA67">
        <v>11.4</v>
      </c>
      <c r="AB67">
        <v>19.3</v>
      </c>
      <c r="AC67">
        <v>25</v>
      </c>
      <c r="AD67">
        <v>25</v>
      </c>
      <c r="AE67" t="s">
        <v>44</v>
      </c>
      <c r="AF67" t="s">
        <v>44</v>
      </c>
      <c r="AG67" t="s">
        <v>106</v>
      </c>
      <c r="AH67" t="s">
        <v>51</v>
      </c>
      <c r="AI67" t="s">
        <v>44</v>
      </c>
    </row>
    <row r="68" spans="1:35" ht="16" x14ac:dyDescent="0.2">
      <c r="A68">
        <v>67</v>
      </c>
      <c r="B68" t="s">
        <v>85</v>
      </c>
      <c r="C68" t="s">
        <v>86</v>
      </c>
      <c r="D68">
        <v>2020</v>
      </c>
      <c r="E68" t="s">
        <v>87</v>
      </c>
      <c r="F68" s="10" t="s">
        <v>88</v>
      </c>
      <c r="G68" t="s">
        <v>89</v>
      </c>
      <c r="H68" s="3">
        <v>17.79</v>
      </c>
      <c r="I68" s="3">
        <v>-64.62</v>
      </c>
      <c r="J68">
        <v>67</v>
      </c>
      <c r="K68" t="s">
        <v>40</v>
      </c>
      <c r="L68" t="s">
        <v>41</v>
      </c>
      <c r="M68" t="s">
        <v>42</v>
      </c>
      <c r="N68" t="s">
        <v>43</v>
      </c>
      <c r="O68" t="s">
        <v>90</v>
      </c>
      <c r="P68">
        <v>10</v>
      </c>
      <c r="Q68" t="s">
        <v>91</v>
      </c>
      <c r="R68" t="s">
        <v>92</v>
      </c>
      <c r="S68" t="s">
        <v>46</v>
      </c>
      <c r="T68" t="s">
        <v>58</v>
      </c>
      <c r="U68" t="s">
        <v>59</v>
      </c>
      <c r="V68" t="s">
        <v>111</v>
      </c>
      <c r="W68">
        <v>22.8</v>
      </c>
      <c r="X68">
        <v>24.6</v>
      </c>
      <c r="Y68" t="s">
        <v>44</v>
      </c>
      <c r="Z68" t="s">
        <v>44</v>
      </c>
      <c r="AA68">
        <v>12.3</v>
      </c>
      <c r="AB68">
        <v>8.8000000000000007</v>
      </c>
      <c r="AC68">
        <v>25</v>
      </c>
      <c r="AD68">
        <v>24</v>
      </c>
      <c r="AE68" t="s">
        <v>44</v>
      </c>
      <c r="AF68" t="s">
        <v>44</v>
      </c>
      <c r="AG68" t="s">
        <v>106</v>
      </c>
      <c r="AH68" t="s">
        <v>51</v>
      </c>
      <c r="AI68" t="s">
        <v>44</v>
      </c>
    </row>
    <row r="69" spans="1:35" ht="16" x14ac:dyDescent="0.2">
      <c r="A69">
        <v>68</v>
      </c>
      <c r="B69" t="s">
        <v>85</v>
      </c>
      <c r="C69" t="s">
        <v>86</v>
      </c>
      <c r="D69">
        <v>2020</v>
      </c>
      <c r="E69" t="s">
        <v>87</v>
      </c>
      <c r="F69" s="10" t="s">
        <v>88</v>
      </c>
      <c r="G69" t="s">
        <v>89</v>
      </c>
      <c r="H69" s="3">
        <v>17.79</v>
      </c>
      <c r="I69" s="3">
        <v>-64.62</v>
      </c>
      <c r="J69">
        <v>68</v>
      </c>
      <c r="K69" t="s">
        <v>40</v>
      </c>
      <c r="L69" t="s">
        <v>41</v>
      </c>
      <c r="M69" t="s">
        <v>42</v>
      </c>
      <c r="N69" t="s">
        <v>43</v>
      </c>
      <c r="O69" t="s">
        <v>96</v>
      </c>
      <c r="P69">
        <v>10</v>
      </c>
      <c r="Q69" t="s">
        <v>97</v>
      </c>
      <c r="R69" t="s">
        <v>98</v>
      </c>
      <c r="S69" t="s">
        <v>46</v>
      </c>
      <c r="T69" t="s">
        <v>58</v>
      </c>
      <c r="U69" t="s">
        <v>59</v>
      </c>
      <c r="V69" t="s">
        <v>111</v>
      </c>
      <c r="W69">
        <v>16.7</v>
      </c>
      <c r="X69">
        <v>14.9</v>
      </c>
      <c r="Y69" t="s">
        <v>44</v>
      </c>
      <c r="Z69" t="s">
        <v>44</v>
      </c>
      <c r="AA69">
        <v>7.9</v>
      </c>
      <c r="AB69">
        <v>9.6</v>
      </c>
      <c r="AC69">
        <v>15</v>
      </c>
      <c r="AD69">
        <v>15</v>
      </c>
      <c r="AE69" t="s">
        <v>44</v>
      </c>
      <c r="AF69" t="s">
        <v>44</v>
      </c>
      <c r="AG69" t="s">
        <v>106</v>
      </c>
      <c r="AH69" t="s">
        <v>51</v>
      </c>
      <c r="AI69" t="s">
        <v>44</v>
      </c>
    </row>
    <row r="70" spans="1:35" ht="16" x14ac:dyDescent="0.2">
      <c r="A70">
        <v>69</v>
      </c>
      <c r="B70" t="s">
        <v>85</v>
      </c>
      <c r="C70" t="s">
        <v>86</v>
      </c>
      <c r="D70">
        <v>2020</v>
      </c>
      <c r="E70" t="s">
        <v>87</v>
      </c>
      <c r="F70" s="10" t="s">
        <v>88</v>
      </c>
      <c r="G70" t="s">
        <v>89</v>
      </c>
      <c r="H70" s="3">
        <v>17.79</v>
      </c>
      <c r="I70" s="3">
        <v>-64.62</v>
      </c>
      <c r="J70">
        <v>69</v>
      </c>
      <c r="K70" t="s">
        <v>40</v>
      </c>
      <c r="L70" t="s">
        <v>41</v>
      </c>
      <c r="M70" t="s">
        <v>42</v>
      </c>
      <c r="N70" t="s">
        <v>43</v>
      </c>
      <c r="O70" t="s">
        <v>90</v>
      </c>
      <c r="P70">
        <v>10</v>
      </c>
      <c r="Q70" t="s">
        <v>91</v>
      </c>
      <c r="R70" t="s">
        <v>92</v>
      </c>
      <c r="S70" t="s">
        <v>46</v>
      </c>
      <c r="T70" t="s">
        <v>74</v>
      </c>
      <c r="U70" t="s">
        <v>112</v>
      </c>
      <c r="V70" t="s">
        <v>113</v>
      </c>
      <c r="W70">
        <v>96.1</v>
      </c>
      <c r="X70">
        <v>109.1</v>
      </c>
      <c r="Y70" t="s">
        <v>44</v>
      </c>
      <c r="Z70" t="s">
        <v>44</v>
      </c>
      <c r="AA70">
        <v>15.2</v>
      </c>
      <c r="AB70">
        <v>34.299999999999997</v>
      </c>
      <c r="AC70">
        <v>25</v>
      </c>
      <c r="AD70">
        <v>25</v>
      </c>
      <c r="AE70" t="s">
        <v>44</v>
      </c>
      <c r="AF70" t="s">
        <v>44</v>
      </c>
      <c r="AG70" t="s">
        <v>106</v>
      </c>
      <c r="AH70" t="s">
        <v>51</v>
      </c>
      <c r="AI70" t="s">
        <v>44</v>
      </c>
    </row>
    <row r="71" spans="1:35" ht="16" x14ac:dyDescent="0.2">
      <c r="A71">
        <v>70</v>
      </c>
      <c r="B71" t="s">
        <v>85</v>
      </c>
      <c r="C71" t="s">
        <v>86</v>
      </c>
      <c r="D71">
        <v>2020</v>
      </c>
      <c r="E71" t="s">
        <v>87</v>
      </c>
      <c r="F71" s="10" t="s">
        <v>88</v>
      </c>
      <c r="G71" t="s">
        <v>89</v>
      </c>
      <c r="H71" s="3">
        <v>17.79</v>
      </c>
      <c r="I71" s="3">
        <v>-64.62</v>
      </c>
      <c r="J71">
        <v>70</v>
      </c>
      <c r="K71" t="s">
        <v>40</v>
      </c>
      <c r="L71" t="s">
        <v>41</v>
      </c>
      <c r="M71" t="s">
        <v>42</v>
      </c>
      <c r="N71" t="s">
        <v>43</v>
      </c>
      <c r="O71" t="s">
        <v>90</v>
      </c>
      <c r="P71">
        <v>10</v>
      </c>
      <c r="Q71" t="s">
        <v>91</v>
      </c>
      <c r="R71" t="s">
        <v>92</v>
      </c>
      <c r="S71" t="s">
        <v>46</v>
      </c>
      <c r="T71" t="s">
        <v>74</v>
      </c>
      <c r="U71" t="s">
        <v>112</v>
      </c>
      <c r="V71" t="s">
        <v>113</v>
      </c>
      <c r="W71">
        <v>109</v>
      </c>
      <c r="X71">
        <v>137.4</v>
      </c>
      <c r="Y71" t="s">
        <v>44</v>
      </c>
      <c r="Z71" t="s">
        <v>44</v>
      </c>
      <c r="AA71">
        <v>29.9</v>
      </c>
      <c r="AB71">
        <v>61.3</v>
      </c>
      <c r="AC71">
        <v>25</v>
      </c>
      <c r="AD71">
        <v>24</v>
      </c>
      <c r="AE71" t="s">
        <v>44</v>
      </c>
      <c r="AF71" t="s">
        <v>44</v>
      </c>
      <c r="AG71" t="s">
        <v>106</v>
      </c>
      <c r="AH71" t="s">
        <v>51</v>
      </c>
      <c r="AI71" t="s">
        <v>44</v>
      </c>
    </row>
    <row r="72" spans="1:35" s="5" customFormat="1" ht="16" x14ac:dyDescent="0.2">
      <c r="A72" s="5">
        <v>71</v>
      </c>
      <c r="B72" s="5" t="s">
        <v>85</v>
      </c>
      <c r="C72" s="5" t="s">
        <v>86</v>
      </c>
      <c r="D72" s="5">
        <v>2020</v>
      </c>
      <c r="E72" s="5" t="s">
        <v>87</v>
      </c>
      <c r="F72" s="11" t="s">
        <v>88</v>
      </c>
      <c r="G72" s="5" t="s">
        <v>89</v>
      </c>
      <c r="H72" s="7">
        <v>17.79</v>
      </c>
      <c r="I72" s="7">
        <v>-64.62</v>
      </c>
      <c r="J72" s="5">
        <v>71</v>
      </c>
      <c r="K72" s="5" t="s">
        <v>40</v>
      </c>
      <c r="L72" s="5" t="s">
        <v>41</v>
      </c>
      <c r="M72" s="5" t="s">
        <v>42</v>
      </c>
      <c r="N72" s="5" t="s">
        <v>43</v>
      </c>
      <c r="O72" s="5" t="s">
        <v>96</v>
      </c>
      <c r="P72" s="5">
        <v>10</v>
      </c>
      <c r="Q72" s="5" t="s">
        <v>97</v>
      </c>
      <c r="R72" s="5" t="s">
        <v>98</v>
      </c>
      <c r="S72" s="5" t="s">
        <v>46</v>
      </c>
      <c r="T72" s="5" t="s">
        <v>74</v>
      </c>
      <c r="U72" s="5" t="s">
        <v>112</v>
      </c>
      <c r="V72" s="5" t="s">
        <v>113</v>
      </c>
      <c r="W72" s="5">
        <v>75.8</v>
      </c>
      <c r="X72" s="5">
        <v>80.099999999999994</v>
      </c>
      <c r="Y72" s="5" t="s">
        <v>44</v>
      </c>
      <c r="Z72" s="5" t="s">
        <v>44</v>
      </c>
      <c r="AA72" s="5">
        <v>10.6</v>
      </c>
      <c r="AB72" s="5">
        <v>9</v>
      </c>
      <c r="AC72" s="5">
        <v>15</v>
      </c>
      <c r="AD72" s="5">
        <v>15</v>
      </c>
      <c r="AE72" s="5" t="s">
        <v>44</v>
      </c>
      <c r="AF72" s="5" t="s">
        <v>44</v>
      </c>
      <c r="AG72" s="5" t="s">
        <v>106</v>
      </c>
      <c r="AH72" s="5" t="s">
        <v>51</v>
      </c>
      <c r="AI72" s="5" t="s">
        <v>44</v>
      </c>
    </row>
    <row r="73" spans="1:35" ht="16" x14ac:dyDescent="0.2">
      <c r="A73">
        <v>72</v>
      </c>
      <c r="B73" t="s">
        <v>114</v>
      </c>
      <c r="C73" t="s">
        <v>115</v>
      </c>
      <c r="D73" s="4" t="s">
        <v>116</v>
      </c>
      <c r="E73" t="s">
        <v>37</v>
      </c>
      <c r="F73" s="10" t="s">
        <v>117</v>
      </c>
      <c r="G73" t="s">
        <v>118</v>
      </c>
      <c r="H73" s="3">
        <v>10</v>
      </c>
      <c r="I73" s="3">
        <v>72.5</v>
      </c>
      <c r="J73">
        <v>72</v>
      </c>
      <c r="K73" t="s">
        <v>119</v>
      </c>
      <c r="L73" t="s">
        <v>41</v>
      </c>
      <c r="M73" t="s">
        <v>42</v>
      </c>
      <c r="N73" t="s">
        <v>120</v>
      </c>
      <c r="O73" t="s">
        <v>44</v>
      </c>
      <c r="P73">
        <v>130</v>
      </c>
      <c r="Q73" t="s">
        <v>44</v>
      </c>
      <c r="R73" t="s">
        <v>44</v>
      </c>
      <c r="S73" t="s">
        <v>121</v>
      </c>
      <c r="T73" t="s">
        <v>62</v>
      </c>
      <c r="U73" t="s">
        <v>122</v>
      </c>
      <c r="V73" t="s">
        <v>123</v>
      </c>
      <c r="W73">
        <v>0.69</v>
      </c>
      <c r="X73">
        <v>1.4</v>
      </c>
      <c r="Y73">
        <v>0.35</v>
      </c>
      <c r="Z73">
        <v>0.33</v>
      </c>
      <c r="AA73">
        <f t="shared" ref="AA73:AA78" si="4">Y73*(SQRT(AC73))</f>
        <v>0.78262379212492639</v>
      </c>
      <c r="AB73">
        <f t="shared" ref="AB73:AB78" si="5">Z73*(SQRT(AD73))</f>
        <v>0.73790243257493071</v>
      </c>
      <c r="AC73">
        <v>5</v>
      </c>
      <c r="AD73">
        <v>5</v>
      </c>
      <c r="AE73" t="s">
        <v>44</v>
      </c>
      <c r="AF73" t="s">
        <v>44</v>
      </c>
      <c r="AG73" t="s">
        <v>124</v>
      </c>
      <c r="AH73" t="s">
        <v>51</v>
      </c>
      <c r="AI73" t="s">
        <v>44</v>
      </c>
    </row>
    <row r="74" spans="1:35" s="5" customFormat="1" ht="16" x14ac:dyDescent="0.2">
      <c r="A74" s="5">
        <v>73</v>
      </c>
      <c r="B74" s="5" t="s">
        <v>114</v>
      </c>
      <c r="C74" s="5" t="s">
        <v>115</v>
      </c>
      <c r="D74" s="6" t="s">
        <v>116</v>
      </c>
      <c r="E74" s="5" t="s">
        <v>37</v>
      </c>
      <c r="F74" s="11" t="s">
        <v>117</v>
      </c>
      <c r="G74" s="5" t="s">
        <v>118</v>
      </c>
      <c r="H74" s="7">
        <v>10</v>
      </c>
      <c r="I74" s="7">
        <v>72.5</v>
      </c>
      <c r="J74" s="5">
        <v>73</v>
      </c>
      <c r="K74" s="5" t="s">
        <v>125</v>
      </c>
      <c r="L74" s="5" t="s">
        <v>126</v>
      </c>
      <c r="M74" s="5" t="s">
        <v>42</v>
      </c>
      <c r="N74" s="5" t="s">
        <v>120</v>
      </c>
      <c r="O74" s="5" t="s">
        <v>44</v>
      </c>
      <c r="P74" s="5">
        <v>130</v>
      </c>
      <c r="Q74" s="5" t="s">
        <v>44</v>
      </c>
      <c r="R74" s="5" t="s">
        <v>44</v>
      </c>
      <c r="S74" s="5" t="s">
        <v>121</v>
      </c>
      <c r="T74" s="5" t="s">
        <v>62</v>
      </c>
      <c r="U74" s="5" t="s">
        <v>122</v>
      </c>
      <c r="V74" s="5" t="s">
        <v>123</v>
      </c>
      <c r="W74" s="5">
        <v>0.86</v>
      </c>
      <c r="X74" s="5">
        <v>1.25</v>
      </c>
      <c r="Y74" s="5">
        <v>0.15</v>
      </c>
      <c r="Z74" s="5">
        <v>0.15</v>
      </c>
      <c r="AA74" s="5">
        <f t="shared" si="4"/>
        <v>0.33541019662496846</v>
      </c>
      <c r="AB74" s="5">
        <f t="shared" si="5"/>
        <v>0.33541019662496846</v>
      </c>
      <c r="AC74" s="5">
        <v>5</v>
      </c>
      <c r="AD74" s="5">
        <v>5</v>
      </c>
      <c r="AE74" s="5" t="s">
        <v>44</v>
      </c>
      <c r="AF74" s="5" t="s">
        <v>44</v>
      </c>
      <c r="AG74" s="5" t="s">
        <v>124</v>
      </c>
      <c r="AH74" s="5" t="s">
        <v>51</v>
      </c>
      <c r="AI74" s="5" t="s">
        <v>44</v>
      </c>
    </row>
    <row r="75" spans="1:35" ht="16" x14ac:dyDescent="0.2">
      <c r="A75">
        <v>74</v>
      </c>
      <c r="B75" t="s">
        <v>127</v>
      </c>
      <c r="C75" t="s">
        <v>115</v>
      </c>
      <c r="D75" s="4" t="s">
        <v>128</v>
      </c>
      <c r="E75" t="s">
        <v>129</v>
      </c>
      <c r="F75" s="10" t="s">
        <v>130</v>
      </c>
      <c r="G75" t="s">
        <v>131</v>
      </c>
      <c r="H75" s="3">
        <v>10</v>
      </c>
      <c r="I75" s="3">
        <v>72.5</v>
      </c>
      <c r="J75">
        <v>74</v>
      </c>
      <c r="K75" t="s">
        <v>119</v>
      </c>
      <c r="L75" t="s">
        <v>41</v>
      </c>
      <c r="M75" t="s">
        <v>42</v>
      </c>
      <c r="N75" t="s">
        <v>120</v>
      </c>
      <c r="O75" t="s">
        <v>44</v>
      </c>
      <c r="P75">
        <v>100</v>
      </c>
      <c r="Q75" t="s">
        <v>44</v>
      </c>
      <c r="R75" t="s">
        <v>44</v>
      </c>
      <c r="S75" t="s">
        <v>121</v>
      </c>
      <c r="T75" t="s">
        <v>62</v>
      </c>
      <c r="U75" t="s">
        <v>132</v>
      </c>
      <c r="V75" t="s">
        <v>133</v>
      </c>
      <c r="W75">
        <v>-5.1000000000000004E-3</v>
      </c>
      <c r="X75">
        <v>1.1999999999999999E-3</v>
      </c>
      <c r="Y75">
        <v>3.0000000000000001E-3</v>
      </c>
      <c r="Z75">
        <v>2E-3</v>
      </c>
      <c r="AA75">
        <f t="shared" si="4"/>
        <v>6.7082039324993696E-3</v>
      </c>
      <c r="AB75">
        <f t="shared" si="5"/>
        <v>4.4721359549995798E-3</v>
      </c>
      <c r="AC75">
        <v>5</v>
      </c>
      <c r="AD75">
        <v>5</v>
      </c>
      <c r="AE75" t="s">
        <v>44</v>
      </c>
      <c r="AF75" t="s">
        <v>44</v>
      </c>
      <c r="AG75" t="s">
        <v>134</v>
      </c>
      <c r="AH75" t="s">
        <v>51</v>
      </c>
      <c r="AI75" t="s">
        <v>44</v>
      </c>
    </row>
    <row r="76" spans="1:35" ht="16" x14ac:dyDescent="0.2">
      <c r="A76">
        <v>75</v>
      </c>
      <c r="B76" t="s">
        <v>127</v>
      </c>
      <c r="C76" t="s">
        <v>115</v>
      </c>
      <c r="D76" s="4" t="s">
        <v>128</v>
      </c>
      <c r="E76" t="s">
        <v>129</v>
      </c>
      <c r="F76" s="10" t="s">
        <v>130</v>
      </c>
      <c r="G76" t="s">
        <v>131</v>
      </c>
      <c r="H76" s="3">
        <v>10</v>
      </c>
      <c r="I76" s="3">
        <v>72.5</v>
      </c>
      <c r="J76">
        <v>75</v>
      </c>
      <c r="K76" t="s">
        <v>125</v>
      </c>
      <c r="L76" t="s">
        <v>126</v>
      </c>
      <c r="M76" t="s">
        <v>42</v>
      </c>
      <c r="N76" t="s">
        <v>120</v>
      </c>
      <c r="O76" t="s">
        <v>44</v>
      </c>
      <c r="P76">
        <v>100</v>
      </c>
      <c r="Q76" t="s">
        <v>44</v>
      </c>
      <c r="R76" t="s">
        <v>44</v>
      </c>
      <c r="S76" t="s">
        <v>121</v>
      </c>
      <c r="T76" t="s">
        <v>62</v>
      </c>
      <c r="U76" t="s">
        <v>132</v>
      </c>
      <c r="V76" t="s">
        <v>133</v>
      </c>
      <c r="W76">
        <v>-5.3E-3</v>
      </c>
      <c r="X76">
        <v>1.6000000000000001E-4</v>
      </c>
      <c r="Y76">
        <v>1E-3</v>
      </c>
      <c r="Z76">
        <v>2E-3</v>
      </c>
      <c r="AA76">
        <f t="shared" si="4"/>
        <v>2.2360679774997899E-3</v>
      </c>
      <c r="AB76">
        <f t="shared" si="5"/>
        <v>4.4721359549995798E-3</v>
      </c>
      <c r="AC76">
        <v>5</v>
      </c>
      <c r="AD76">
        <v>5</v>
      </c>
      <c r="AE76" t="s">
        <v>44</v>
      </c>
      <c r="AF76" t="s">
        <v>44</v>
      </c>
      <c r="AG76" t="s">
        <v>134</v>
      </c>
      <c r="AH76" t="s">
        <v>51</v>
      </c>
      <c r="AI76" t="s">
        <v>44</v>
      </c>
    </row>
    <row r="77" spans="1:35" ht="16" x14ac:dyDescent="0.2">
      <c r="A77">
        <v>76</v>
      </c>
      <c r="B77" t="s">
        <v>127</v>
      </c>
      <c r="C77" t="s">
        <v>115</v>
      </c>
      <c r="D77" s="4" t="s">
        <v>128</v>
      </c>
      <c r="E77" t="s">
        <v>129</v>
      </c>
      <c r="F77" s="10" t="s">
        <v>130</v>
      </c>
      <c r="G77" t="s">
        <v>131</v>
      </c>
      <c r="H77" s="3">
        <v>10</v>
      </c>
      <c r="I77" s="3">
        <v>72.5</v>
      </c>
      <c r="J77">
        <v>76</v>
      </c>
      <c r="K77" t="s">
        <v>119</v>
      </c>
      <c r="L77" t="s">
        <v>41</v>
      </c>
      <c r="M77" t="s">
        <v>42</v>
      </c>
      <c r="N77" t="s">
        <v>120</v>
      </c>
      <c r="O77" t="s">
        <v>44</v>
      </c>
      <c r="P77">
        <v>100</v>
      </c>
      <c r="Q77" t="s">
        <v>44</v>
      </c>
      <c r="R77" t="s">
        <v>44</v>
      </c>
      <c r="S77" t="s">
        <v>121</v>
      </c>
      <c r="T77" t="s">
        <v>62</v>
      </c>
      <c r="U77" t="s">
        <v>132</v>
      </c>
      <c r="V77" t="s">
        <v>133</v>
      </c>
      <c r="W77">
        <v>2.0999999999999999E-3</v>
      </c>
      <c r="X77">
        <v>5.8999999999999999E-3</v>
      </c>
      <c r="Y77">
        <v>6.9999999999999999E-4</v>
      </c>
      <c r="Z77">
        <v>8.9999999999999998E-4</v>
      </c>
      <c r="AA77">
        <f t="shared" si="4"/>
        <v>1.5652475842498528E-3</v>
      </c>
      <c r="AB77">
        <f t="shared" si="5"/>
        <v>2.0124611797498106E-3</v>
      </c>
      <c r="AC77">
        <v>5</v>
      </c>
      <c r="AD77">
        <v>5</v>
      </c>
      <c r="AE77" t="s">
        <v>44</v>
      </c>
      <c r="AF77" t="s">
        <v>44</v>
      </c>
      <c r="AG77" t="s">
        <v>134</v>
      </c>
      <c r="AH77" t="s">
        <v>51</v>
      </c>
      <c r="AI77" t="s">
        <v>44</v>
      </c>
    </row>
    <row r="78" spans="1:35" ht="16" x14ac:dyDescent="0.2">
      <c r="A78">
        <v>77</v>
      </c>
      <c r="B78" t="s">
        <v>127</v>
      </c>
      <c r="C78" t="s">
        <v>115</v>
      </c>
      <c r="D78" s="4" t="s">
        <v>128</v>
      </c>
      <c r="E78" t="s">
        <v>129</v>
      </c>
      <c r="F78" s="10" t="s">
        <v>130</v>
      </c>
      <c r="G78" t="s">
        <v>131</v>
      </c>
      <c r="H78" s="3">
        <v>10</v>
      </c>
      <c r="I78" s="3">
        <v>72.5</v>
      </c>
      <c r="J78">
        <v>77</v>
      </c>
      <c r="K78" t="s">
        <v>125</v>
      </c>
      <c r="L78" t="s">
        <v>126</v>
      </c>
      <c r="M78" t="s">
        <v>42</v>
      </c>
      <c r="N78" t="s">
        <v>120</v>
      </c>
      <c r="O78" t="s">
        <v>44</v>
      </c>
      <c r="P78">
        <v>100</v>
      </c>
      <c r="Q78" t="s">
        <v>44</v>
      </c>
      <c r="R78" t="s">
        <v>44</v>
      </c>
      <c r="S78" t="s">
        <v>121</v>
      </c>
      <c r="T78" t="s">
        <v>62</v>
      </c>
      <c r="U78" t="s">
        <v>132</v>
      </c>
      <c r="V78" t="s">
        <v>133</v>
      </c>
      <c r="W78">
        <v>-1.8000000000000001E-4</v>
      </c>
      <c r="X78">
        <v>-6.4000000000000005E-4</v>
      </c>
      <c r="Y78">
        <v>8.9999999999999998E-4</v>
      </c>
      <c r="Z78">
        <v>1E-3</v>
      </c>
      <c r="AA78">
        <f t="shared" si="4"/>
        <v>2.0124611797498106E-3</v>
      </c>
      <c r="AB78">
        <f t="shared" si="5"/>
        <v>2.2360679774997899E-3</v>
      </c>
      <c r="AC78">
        <v>5</v>
      </c>
      <c r="AD78">
        <v>5</v>
      </c>
      <c r="AE78" t="s">
        <v>44</v>
      </c>
      <c r="AF78" t="s">
        <v>44</v>
      </c>
      <c r="AG78" t="s">
        <v>134</v>
      </c>
      <c r="AH78" t="s">
        <v>51</v>
      </c>
      <c r="AI78" t="s">
        <v>44</v>
      </c>
    </row>
    <row r="79" spans="1:35" ht="16" x14ac:dyDescent="0.2">
      <c r="A79">
        <v>78</v>
      </c>
      <c r="B79" t="s">
        <v>127</v>
      </c>
      <c r="C79" t="s">
        <v>115</v>
      </c>
      <c r="D79" s="4" t="s">
        <v>128</v>
      </c>
      <c r="E79" t="s">
        <v>129</v>
      </c>
      <c r="F79" s="10" t="s">
        <v>130</v>
      </c>
      <c r="G79" t="s">
        <v>131</v>
      </c>
      <c r="H79" s="3">
        <v>10</v>
      </c>
      <c r="I79" s="3">
        <v>72.5</v>
      </c>
      <c r="J79">
        <v>78</v>
      </c>
      <c r="K79" t="s">
        <v>119</v>
      </c>
      <c r="L79" t="s">
        <v>41</v>
      </c>
      <c r="M79" t="s">
        <v>42</v>
      </c>
      <c r="N79" t="s">
        <v>120</v>
      </c>
      <c r="O79" t="s">
        <v>44</v>
      </c>
      <c r="P79">
        <v>100</v>
      </c>
      <c r="Q79" t="s">
        <v>44</v>
      </c>
      <c r="R79" t="s">
        <v>44</v>
      </c>
      <c r="S79" t="s">
        <v>121</v>
      </c>
      <c r="T79" t="s">
        <v>47</v>
      </c>
      <c r="U79" t="s">
        <v>135</v>
      </c>
      <c r="V79" t="s">
        <v>136</v>
      </c>
      <c r="W79">
        <v>22.12</v>
      </c>
      <c r="X79">
        <v>39.090000000000003</v>
      </c>
      <c r="Y79" t="s">
        <v>44</v>
      </c>
      <c r="Z79" t="s">
        <v>44</v>
      </c>
      <c r="AA79">
        <v>5.45</v>
      </c>
      <c r="AB79">
        <v>11.21</v>
      </c>
      <c r="AC79">
        <v>10</v>
      </c>
      <c r="AD79">
        <v>10</v>
      </c>
      <c r="AE79" t="s">
        <v>44</v>
      </c>
      <c r="AF79" t="s">
        <v>44</v>
      </c>
      <c r="AG79" t="s">
        <v>137</v>
      </c>
      <c r="AH79" t="s">
        <v>51</v>
      </c>
      <c r="AI79" t="s">
        <v>44</v>
      </c>
    </row>
    <row r="80" spans="1:35" s="5" customFormat="1" ht="16" x14ac:dyDescent="0.2">
      <c r="A80" s="5">
        <v>79</v>
      </c>
      <c r="B80" s="5" t="s">
        <v>127</v>
      </c>
      <c r="C80" s="5" t="s">
        <v>115</v>
      </c>
      <c r="D80" s="6" t="s">
        <v>128</v>
      </c>
      <c r="E80" s="5" t="s">
        <v>129</v>
      </c>
      <c r="F80" s="11" t="s">
        <v>130</v>
      </c>
      <c r="G80" s="5" t="s">
        <v>131</v>
      </c>
      <c r="H80" s="7">
        <v>10</v>
      </c>
      <c r="I80" s="7">
        <v>72.5</v>
      </c>
      <c r="J80" s="5">
        <v>79</v>
      </c>
      <c r="K80" s="5" t="s">
        <v>125</v>
      </c>
      <c r="L80" s="5" t="s">
        <v>126</v>
      </c>
      <c r="M80" s="5" t="s">
        <v>42</v>
      </c>
      <c r="N80" s="5" t="s">
        <v>120</v>
      </c>
      <c r="O80" s="5" t="s">
        <v>44</v>
      </c>
      <c r="P80" s="5">
        <v>100</v>
      </c>
      <c r="Q80" s="5" t="s">
        <v>44</v>
      </c>
      <c r="R80" s="5" t="s">
        <v>44</v>
      </c>
      <c r="S80" s="5" t="s">
        <v>121</v>
      </c>
      <c r="T80" s="5" t="s">
        <v>47</v>
      </c>
      <c r="U80" s="5" t="s">
        <v>135</v>
      </c>
      <c r="V80" s="5" t="s">
        <v>136</v>
      </c>
      <c r="W80" s="5">
        <v>176.92</v>
      </c>
      <c r="X80" s="5">
        <v>184.62</v>
      </c>
      <c r="Y80" s="5" t="s">
        <v>44</v>
      </c>
      <c r="Z80" s="5" t="s">
        <v>44</v>
      </c>
      <c r="AA80" s="5">
        <v>37.18</v>
      </c>
      <c r="AB80" s="5">
        <v>33.33</v>
      </c>
      <c r="AC80" s="5">
        <v>10</v>
      </c>
      <c r="AD80" s="5">
        <v>10</v>
      </c>
      <c r="AE80" s="5" t="s">
        <v>44</v>
      </c>
      <c r="AF80" s="5" t="s">
        <v>44</v>
      </c>
      <c r="AG80" s="5" t="s">
        <v>137</v>
      </c>
      <c r="AH80" s="5" t="s">
        <v>51</v>
      </c>
      <c r="AI80" s="5" t="s">
        <v>44</v>
      </c>
    </row>
    <row r="81" spans="1:35" ht="16" x14ac:dyDescent="0.2">
      <c r="A81">
        <v>80</v>
      </c>
      <c r="B81" t="s">
        <v>138</v>
      </c>
      <c r="C81" t="s">
        <v>139</v>
      </c>
      <c r="D81">
        <v>2016</v>
      </c>
      <c r="E81" t="s">
        <v>140</v>
      </c>
      <c r="F81" s="10" t="s">
        <v>141</v>
      </c>
      <c r="G81" t="s">
        <v>39</v>
      </c>
      <c r="H81">
        <v>32.349719999999998</v>
      </c>
      <c r="I81">
        <v>-64.724999999999994</v>
      </c>
      <c r="J81">
        <v>80</v>
      </c>
      <c r="K81" t="s">
        <v>40</v>
      </c>
      <c r="L81" t="s">
        <v>41</v>
      </c>
      <c r="M81" t="s">
        <v>42</v>
      </c>
      <c r="N81" t="s">
        <v>120</v>
      </c>
      <c r="O81" t="s">
        <v>44</v>
      </c>
      <c r="P81">
        <v>123</v>
      </c>
      <c r="Q81" t="s">
        <v>142</v>
      </c>
      <c r="R81" t="s">
        <v>143</v>
      </c>
      <c r="S81" t="s">
        <v>144</v>
      </c>
      <c r="T81" t="s">
        <v>62</v>
      </c>
      <c r="U81" t="s">
        <v>145</v>
      </c>
      <c r="V81" t="s">
        <v>146</v>
      </c>
      <c r="W81">
        <v>5.3999999999999999E-2</v>
      </c>
      <c r="X81">
        <v>3.7999999999999999E-2</v>
      </c>
      <c r="Y81">
        <v>7.0000000000000001E-3</v>
      </c>
      <c r="Z81">
        <v>5.0000000000000001E-3</v>
      </c>
      <c r="AA81">
        <f t="shared" ref="AA81:AA94" si="6">Y81*(SQRT(AC81))</f>
        <v>1.5652475842498528E-2</v>
      </c>
      <c r="AB81">
        <f t="shared" ref="AB81:AB94" si="7">Z81*(SQRT(AD81))</f>
        <v>1.1180339887498949E-2</v>
      </c>
      <c r="AC81">
        <v>5</v>
      </c>
      <c r="AD81">
        <v>5</v>
      </c>
      <c r="AE81" t="s">
        <v>44</v>
      </c>
      <c r="AF81" t="s">
        <v>44</v>
      </c>
      <c r="AG81" t="s">
        <v>95</v>
      </c>
      <c r="AH81" t="s">
        <v>51</v>
      </c>
      <c r="AI81" t="s">
        <v>44</v>
      </c>
    </row>
    <row r="82" spans="1:35" ht="16" x14ac:dyDescent="0.2">
      <c r="A82">
        <v>81</v>
      </c>
      <c r="B82" t="s">
        <v>138</v>
      </c>
      <c r="C82" t="s">
        <v>139</v>
      </c>
      <c r="D82">
        <v>2016</v>
      </c>
      <c r="E82" t="s">
        <v>140</v>
      </c>
      <c r="F82" s="10" t="s">
        <v>141</v>
      </c>
      <c r="G82" t="s">
        <v>39</v>
      </c>
      <c r="H82">
        <v>32.349719999999998</v>
      </c>
      <c r="I82">
        <v>-64.724999999999994</v>
      </c>
      <c r="J82">
        <v>81</v>
      </c>
      <c r="K82" t="s">
        <v>40</v>
      </c>
      <c r="L82" t="s">
        <v>41</v>
      </c>
      <c r="M82" t="s">
        <v>42</v>
      </c>
      <c r="N82" t="s">
        <v>120</v>
      </c>
      <c r="O82" t="s">
        <v>44</v>
      </c>
      <c r="P82">
        <v>123</v>
      </c>
      <c r="Q82" t="s">
        <v>142</v>
      </c>
      <c r="R82" t="s">
        <v>143</v>
      </c>
      <c r="S82" t="s">
        <v>144</v>
      </c>
      <c r="T82" t="s">
        <v>62</v>
      </c>
      <c r="U82" t="s">
        <v>147</v>
      </c>
      <c r="V82" t="s">
        <v>148</v>
      </c>
      <c r="W82">
        <v>0.9</v>
      </c>
      <c r="X82">
        <v>1.06</v>
      </c>
      <c r="Y82">
        <v>0.21</v>
      </c>
      <c r="Z82">
        <v>0.16</v>
      </c>
      <c r="AA82">
        <f t="shared" si="6"/>
        <v>0.46957427527495582</v>
      </c>
      <c r="AB82">
        <f t="shared" si="7"/>
        <v>0.35777087639996635</v>
      </c>
      <c r="AC82">
        <v>5</v>
      </c>
      <c r="AD82">
        <v>5</v>
      </c>
      <c r="AE82" t="s">
        <v>44</v>
      </c>
      <c r="AF82" t="s">
        <v>44</v>
      </c>
      <c r="AG82" t="s">
        <v>95</v>
      </c>
      <c r="AH82" t="s">
        <v>51</v>
      </c>
      <c r="AI82" t="s">
        <v>44</v>
      </c>
    </row>
    <row r="83" spans="1:35" ht="16" x14ac:dyDescent="0.2">
      <c r="A83">
        <v>82</v>
      </c>
      <c r="B83" t="s">
        <v>138</v>
      </c>
      <c r="C83" t="s">
        <v>139</v>
      </c>
      <c r="D83">
        <v>2016</v>
      </c>
      <c r="E83" t="s">
        <v>140</v>
      </c>
      <c r="F83" s="10" t="s">
        <v>141</v>
      </c>
      <c r="G83" t="s">
        <v>39</v>
      </c>
      <c r="H83">
        <v>32.349719999999998</v>
      </c>
      <c r="I83">
        <v>-64.724999999999994</v>
      </c>
      <c r="J83">
        <v>82</v>
      </c>
      <c r="K83" t="s">
        <v>40</v>
      </c>
      <c r="L83" t="s">
        <v>41</v>
      </c>
      <c r="M83" t="s">
        <v>42</v>
      </c>
      <c r="N83" t="s">
        <v>120</v>
      </c>
      <c r="O83" t="s">
        <v>44</v>
      </c>
      <c r="P83">
        <v>123</v>
      </c>
      <c r="Q83" t="s">
        <v>142</v>
      </c>
      <c r="R83" t="s">
        <v>143</v>
      </c>
      <c r="S83" t="s">
        <v>144</v>
      </c>
      <c r="T83" t="s">
        <v>62</v>
      </c>
      <c r="U83" t="s">
        <v>149</v>
      </c>
      <c r="V83" t="s">
        <v>150</v>
      </c>
      <c r="W83">
        <v>1</v>
      </c>
      <c r="X83">
        <v>1.03</v>
      </c>
      <c r="Y83">
        <v>0.28999999999999998</v>
      </c>
      <c r="Z83">
        <v>0.15</v>
      </c>
      <c r="AA83">
        <f t="shared" si="6"/>
        <v>0.64845971347493903</v>
      </c>
      <c r="AB83">
        <f t="shared" si="7"/>
        <v>0.33541019662496846</v>
      </c>
      <c r="AC83">
        <v>5</v>
      </c>
      <c r="AD83">
        <v>5</v>
      </c>
      <c r="AE83" t="s">
        <v>44</v>
      </c>
      <c r="AF83" t="s">
        <v>44</v>
      </c>
      <c r="AG83" t="s">
        <v>95</v>
      </c>
      <c r="AH83" t="s">
        <v>51</v>
      </c>
      <c r="AI83" t="s">
        <v>44</v>
      </c>
    </row>
    <row r="84" spans="1:35" ht="16" x14ac:dyDescent="0.2">
      <c r="A84">
        <v>83</v>
      </c>
      <c r="B84" t="s">
        <v>138</v>
      </c>
      <c r="C84" t="s">
        <v>139</v>
      </c>
      <c r="D84">
        <v>2016</v>
      </c>
      <c r="E84" t="s">
        <v>140</v>
      </c>
      <c r="F84" s="10" t="s">
        <v>141</v>
      </c>
      <c r="G84" t="s">
        <v>39</v>
      </c>
      <c r="H84">
        <v>32.349719999999998</v>
      </c>
      <c r="I84">
        <v>-64.724999999999994</v>
      </c>
      <c r="J84">
        <v>83</v>
      </c>
      <c r="K84" t="s">
        <v>40</v>
      </c>
      <c r="L84" t="s">
        <v>41</v>
      </c>
      <c r="M84" t="s">
        <v>42</v>
      </c>
      <c r="N84" t="s">
        <v>120</v>
      </c>
      <c r="O84" t="s">
        <v>44</v>
      </c>
      <c r="P84">
        <v>123</v>
      </c>
      <c r="Q84" t="s">
        <v>142</v>
      </c>
      <c r="R84" t="s">
        <v>143</v>
      </c>
      <c r="S84" t="s">
        <v>144</v>
      </c>
      <c r="T84" t="s">
        <v>47</v>
      </c>
      <c r="U84" t="s">
        <v>110</v>
      </c>
      <c r="V84" t="s">
        <v>151</v>
      </c>
      <c r="W84">
        <v>15</v>
      </c>
      <c r="X84">
        <v>24.9</v>
      </c>
      <c r="Y84">
        <v>3.5</v>
      </c>
      <c r="Z84">
        <v>4.5999999999999996</v>
      </c>
      <c r="AA84">
        <f t="shared" si="6"/>
        <v>7.8262379212492643</v>
      </c>
      <c r="AB84">
        <f t="shared" si="7"/>
        <v>10.285912696499032</v>
      </c>
      <c r="AC84">
        <v>5</v>
      </c>
      <c r="AD84">
        <v>5</v>
      </c>
      <c r="AE84" t="s">
        <v>44</v>
      </c>
      <c r="AF84" t="s">
        <v>44</v>
      </c>
      <c r="AG84" t="s">
        <v>95</v>
      </c>
      <c r="AH84" t="s">
        <v>51</v>
      </c>
      <c r="AI84" t="s">
        <v>44</v>
      </c>
    </row>
    <row r="85" spans="1:35" ht="16" x14ac:dyDescent="0.2">
      <c r="A85">
        <v>84</v>
      </c>
      <c r="B85" t="s">
        <v>138</v>
      </c>
      <c r="C85" t="s">
        <v>139</v>
      </c>
      <c r="D85">
        <v>2016</v>
      </c>
      <c r="E85" t="s">
        <v>140</v>
      </c>
      <c r="F85" s="10" t="s">
        <v>141</v>
      </c>
      <c r="G85" t="s">
        <v>39</v>
      </c>
      <c r="H85">
        <v>32.349719999999998</v>
      </c>
      <c r="I85">
        <v>-64.724999999999994</v>
      </c>
      <c r="J85">
        <v>84</v>
      </c>
      <c r="K85" t="s">
        <v>40</v>
      </c>
      <c r="L85" t="s">
        <v>41</v>
      </c>
      <c r="M85" t="s">
        <v>42</v>
      </c>
      <c r="N85" t="s">
        <v>120</v>
      </c>
      <c r="O85" t="s">
        <v>44</v>
      </c>
      <c r="P85">
        <v>123</v>
      </c>
      <c r="Q85" t="s">
        <v>142</v>
      </c>
      <c r="R85" t="s">
        <v>143</v>
      </c>
      <c r="S85" t="s">
        <v>144</v>
      </c>
      <c r="T85" t="s">
        <v>47</v>
      </c>
      <c r="U85" t="s">
        <v>135</v>
      </c>
      <c r="V85" t="s">
        <v>152</v>
      </c>
      <c r="W85">
        <v>1072</v>
      </c>
      <c r="X85">
        <v>978</v>
      </c>
      <c r="Y85">
        <v>60</v>
      </c>
      <c r="Z85">
        <v>43</v>
      </c>
      <c r="AA85">
        <f t="shared" si="6"/>
        <v>134.1640786499874</v>
      </c>
      <c r="AB85">
        <f t="shared" si="7"/>
        <v>96.150923032490965</v>
      </c>
      <c r="AC85">
        <v>5</v>
      </c>
      <c r="AD85">
        <v>5</v>
      </c>
      <c r="AE85" t="s">
        <v>44</v>
      </c>
      <c r="AF85" t="s">
        <v>44</v>
      </c>
      <c r="AG85" t="s">
        <v>95</v>
      </c>
      <c r="AH85" t="s">
        <v>51</v>
      </c>
      <c r="AI85" t="s">
        <v>44</v>
      </c>
    </row>
    <row r="86" spans="1:35" ht="16" x14ac:dyDescent="0.2">
      <c r="A86">
        <v>85</v>
      </c>
      <c r="B86" t="s">
        <v>138</v>
      </c>
      <c r="C86" t="s">
        <v>139</v>
      </c>
      <c r="D86">
        <v>2016</v>
      </c>
      <c r="E86" t="s">
        <v>140</v>
      </c>
      <c r="F86" s="10" t="s">
        <v>141</v>
      </c>
      <c r="G86" t="s">
        <v>39</v>
      </c>
      <c r="H86">
        <v>32.349719999999998</v>
      </c>
      <c r="I86">
        <v>-64.724999999999994</v>
      </c>
      <c r="J86">
        <v>85</v>
      </c>
      <c r="K86" t="s">
        <v>40</v>
      </c>
      <c r="L86" t="s">
        <v>41</v>
      </c>
      <c r="M86" t="s">
        <v>42</v>
      </c>
      <c r="N86" t="s">
        <v>120</v>
      </c>
      <c r="O86" t="s">
        <v>44</v>
      </c>
      <c r="P86">
        <v>123</v>
      </c>
      <c r="Q86" t="s">
        <v>142</v>
      </c>
      <c r="R86" t="s">
        <v>143</v>
      </c>
      <c r="S86" t="s">
        <v>144</v>
      </c>
      <c r="T86" t="s">
        <v>47</v>
      </c>
      <c r="U86" t="s">
        <v>153</v>
      </c>
      <c r="V86" t="s">
        <v>154</v>
      </c>
      <c r="W86">
        <v>2.6</v>
      </c>
      <c r="X86">
        <v>3</v>
      </c>
      <c r="Y86">
        <v>0.2</v>
      </c>
      <c r="Z86">
        <v>0.3</v>
      </c>
      <c r="AA86">
        <f t="shared" si="6"/>
        <v>0.44721359549995798</v>
      </c>
      <c r="AB86">
        <f t="shared" si="7"/>
        <v>0.67082039324993692</v>
      </c>
      <c r="AC86">
        <v>5</v>
      </c>
      <c r="AD86">
        <v>5</v>
      </c>
      <c r="AE86" t="s">
        <v>44</v>
      </c>
      <c r="AF86" t="s">
        <v>44</v>
      </c>
      <c r="AG86" t="s">
        <v>95</v>
      </c>
      <c r="AH86" t="s">
        <v>51</v>
      </c>
      <c r="AI86" t="s">
        <v>44</v>
      </c>
    </row>
    <row r="87" spans="1:35" ht="16" x14ac:dyDescent="0.2">
      <c r="A87">
        <v>86</v>
      </c>
      <c r="B87" t="s">
        <v>138</v>
      </c>
      <c r="C87" t="s">
        <v>139</v>
      </c>
      <c r="D87">
        <v>2016</v>
      </c>
      <c r="E87" t="s">
        <v>140</v>
      </c>
      <c r="F87" s="10" t="s">
        <v>141</v>
      </c>
      <c r="G87" t="s">
        <v>39</v>
      </c>
      <c r="H87">
        <v>32.349719999999998</v>
      </c>
      <c r="I87">
        <v>-64.724999999999994</v>
      </c>
      <c r="J87">
        <v>86</v>
      </c>
      <c r="K87" t="s">
        <v>40</v>
      </c>
      <c r="L87" t="s">
        <v>41</v>
      </c>
      <c r="M87" t="s">
        <v>42</v>
      </c>
      <c r="N87" t="s">
        <v>120</v>
      </c>
      <c r="O87" t="s">
        <v>44</v>
      </c>
      <c r="P87">
        <v>123</v>
      </c>
      <c r="Q87" t="s">
        <v>142</v>
      </c>
      <c r="R87" t="s">
        <v>143</v>
      </c>
      <c r="S87" t="s">
        <v>144</v>
      </c>
      <c r="T87" t="s">
        <v>69</v>
      </c>
      <c r="U87" t="s">
        <v>72</v>
      </c>
      <c r="V87" t="s">
        <v>71</v>
      </c>
      <c r="W87">
        <v>6.3</v>
      </c>
      <c r="X87">
        <v>6.8</v>
      </c>
      <c r="Y87">
        <v>0.2</v>
      </c>
      <c r="Z87">
        <v>0.1</v>
      </c>
      <c r="AA87">
        <f t="shared" si="6"/>
        <v>0.44721359549995798</v>
      </c>
      <c r="AB87">
        <f t="shared" si="7"/>
        <v>0.22360679774997899</v>
      </c>
      <c r="AC87">
        <v>5</v>
      </c>
      <c r="AD87">
        <v>5</v>
      </c>
      <c r="AE87" t="s">
        <v>44</v>
      </c>
      <c r="AF87" t="s">
        <v>44</v>
      </c>
      <c r="AG87" t="s">
        <v>95</v>
      </c>
      <c r="AH87" t="s">
        <v>51</v>
      </c>
      <c r="AI87" t="s">
        <v>44</v>
      </c>
    </row>
    <row r="88" spans="1:35" ht="16" x14ac:dyDescent="0.2">
      <c r="A88">
        <v>87</v>
      </c>
      <c r="B88" t="s">
        <v>138</v>
      </c>
      <c r="C88" t="s">
        <v>139</v>
      </c>
      <c r="D88">
        <v>2016</v>
      </c>
      <c r="E88" t="s">
        <v>140</v>
      </c>
      <c r="F88" s="10" t="s">
        <v>141</v>
      </c>
      <c r="G88" t="s">
        <v>39</v>
      </c>
      <c r="H88">
        <v>32.349719999999998</v>
      </c>
      <c r="I88">
        <v>-64.724999999999994</v>
      </c>
      <c r="J88">
        <v>87</v>
      </c>
      <c r="K88" t="s">
        <v>40</v>
      </c>
      <c r="L88" t="s">
        <v>41</v>
      </c>
      <c r="M88" t="s">
        <v>42</v>
      </c>
      <c r="N88" t="s">
        <v>120</v>
      </c>
      <c r="O88" t="s">
        <v>44</v>
      </c>
      <c r="P88">
        <v>123</v>
      </c>
      <c r="Q88" t="s">
        <v>142</v>
      </c>
      <c r="R88" t="s">
        <v>143</v>
      </c>
      <c r="S88" t="s">
        <v>144</v>
      </c>
      <c r="T88" t="s">
        <v>74</v>
      </c>
      <c r="U88" t="s">
        <v>155</v>
      </c>
      <c r="V88" t="s">
        <v>55</v>
      </c>
      <c r="W88">
        <v>2.41</v>
      </c>
      <c r="X88">
        <v>2.34</v>
      </c>
      <c r="Y88">
        <v>0.1</v>
      </c>
      <c r="Z88">
        <v>0.03</v>
      </c>
      <c r="AA88">
        <f t="shared" si="6"/>
        <v>0.22360679774997899</v>
      </c>
      <c r="AB88">
        <f t="shared" si="7"/>
        <v>6.7082039324993695E-2</v>
      </c>
      <c r="AC88">
        <v>5</v>
      </c>
      <c r="AD88">
        <v>5</v>
      </c>
      <c r="AE88" t="s">
        <v>44</v>
      </c>
      <c r="AF88" t="s">
        <v>44</v>
      </c>
      <c r="AG88" t="s">
        <v>95</v>
      </c>
      <c r="AH88" t="s">
        <v>51</v>
      </c>
      <c r="AI88" t="s">
        <v>44</v>
      </c>
    </row>
    <row r="89" spans="1:35" ht="16" x14ac:dyDescent="0.2">
      <c r="A89">
        <v>88</v>
      </c>
      <c r="B89" t="s">
        <v>138</v>
      </c>
      <c r="C89" t="s">
        <v>139</v>
      </c>
      <c r="D89">
        <v>2016</v>
      </c>
      <c r="E89" t="s">
        <v>140</v>
      </c>
      <c r="F89" s="10" t="s">
        <v>141</v>
      </c>
      <c r="G89" t="s">
        <v>39</v>
      </c>
      <c r="H89">
        <v>32.349719999999998</v>
      </c>
      <c r="I89">
        <v>-64.724999999999994</v>
      </c>
      <c r="J89">
        <v>88</v>
      </c>
      <c r="K89" t="s">
        <v>40</v>
      </c>
      <c r="L89" t="s">
        <v>41</v>
      </c>
      <c r="M89" t="s">
        <v>42</v>
      </c>
      <c r="N89" t="s">
        <v>120</v>
      </c>
      <c r="O89" t="s">
        <v>44</v>
      </c>
      <c r="P89">
        <v>123</v>
      </c>
      <c r="Q89" t="s">
        <v>142</v>
      </c>
      <c r="R89" t="s">
        <v>143</v>
      </c>
      <c r="S89" t="s">
        <v>144</v>
      </c>
      <c r="T89" t="s">
        <v>74</v>
      </c>
      <c r="U89" t="s">
        <v>156</v>
      </c>
      <c r="V89" t="s">
        <v>55</v>
      </c>
      <c r="W89">
        <v>0.12</v>
      </c>
      <c r="X89">
        <v>0.17</v>
      </c>
      <c r="Y89">
        <v>0</v>
      </c>
      <c r="Z89">
        <v>0</v>
      </c>
      <c r="AA89">
        <f t="shared" si="6"/>
        <v>0</v>
      </c>
      <c r="AB89">
        <f t="shared" si="7"/>
        <v>0</v>
      </c>
      <c r="AC89">
        <v>5</v>
      </c>
      <c r="AD89">
        <v>5</v>
      </c>
      <c r="AE89" t="s">
        <v>44</v>
      </c>
      <c r="AF89" t="s">
        <v>44</v>
      </c>
      <c r="AG89" t="s">
        <v>95</v>
      </c>
      <c r="AH89" t="s">
        <v>51</v>
      </c>
      <c r="AI89" t="s">
        <v>44</v>
      </c>
    </row>
    <row r="90" spans="1:35" ht="16" x14ac:dyDescent="0.2">
      <c r="A90">
        <v>89</v>
      </c>
      <c r="B90" t="s">
        <v>138</v>
      </c>
      <c r="C90" t="s">
        <v>139</v>
      </c>
      <c r="D90">
        <v>2016</v>
      </c>
      <c r="E90" t="s">
        <v>140</v>
      </c>
      <c r="F90" s="10" t="s">
        <v>141</v>
      </c>
      <c r="G90" t="s">
        <v>39</v>
      </c>
      <c r="H90">
        <v>32.349719999999998</v>
      </c>
      <c r="I90">
        <v>-64.724999999999994</v>
      </c>
      <c r="J90">
        <v>89</v>
      </c>
      <c r="K90" t="s">
        <v>40</v>
      </c>
      <c r="L90" t="s">
        <v>41</v>
      </c>
      <c r="M90" t="s">
        <v>42</v>
      </c>
      <c r="N90" t="s">
        <v>120</v>
      </c>
      <c r="O90" t="s">
        <v>44</v>
      </c>
      <c r="P90">
        <v>123</v>
      </c>
      <c r="Q90" t="s">
        <v>142</v>
      </c>
      <c r="R90" t="s">
        <v>143</v>
      </c>
      <c r="S90" t="s">
        <v>144</v>
      </c>
      <c r="T90" t="s">
        <v>74</v>
      </c>
      <c r="U90" t="s">
        <v>157</v>
      </c>
      <c r="V90" t="s">
        <v>44</v>
      </c>
      <c r="W90">
        <v>42.9</v>
      </c>
      <c r="X90">
        <v>31.3</v>
      </c>
      <c r="Y90">
        <v>2.4</v>
      </c>
      <c r="Z90">
        <v>0.9</v>
      </c>
      <c r="AA90">
        <f t="shared" si="6"/>
        <v>5.3665631459994954</v>
      </c>
      <c r="AB90">
        <f t="shared" si="7"/>
        <v>2.0124611797498111</v>
      </c>
      <c r="AC90">
        <v>5</v>
      </c>
      <c r="AD90">
        <v>5</v>
      </c>
      <c r="AE90" t="s">
        <v>44</v>
      </c>
      <c r="AF90" t="s">
        <v>44</v>
      </c>
      <c r="AG90" t="s">
        <v>95</v>
      </c>
      <c r="AH90" t="s">
        <v>51</v>
      </c>
      <c r="AI90" t="s">
        <v>44</v>
      </c>
    </row>
    <row r="91" spans="1:35" ht="16" x14ac:dyDescent="0.2">
      <c r="A91">
        <v>90</v>
      </c>
      <c r="B91" t="s">
        <v>138</v>
      </c>
      <c r="C91" t="s">
        <v>139</v>
      </c>
      <c r="D91">
        <v>2016</v>
      </c>
      <c r="E91" t="s">
        <v>140</v>
      </c>
      <c r="F91" s="10" t="s">
        <v>141</v>
      </c>
      <c r="G91" t="s">
        <v>39</v>
      </c>
      <c r="H91">
        <v>32.349719999999998</v>
      </c>
      <c r="I91">
        <v>-64.724999999999994</v>
      </c>
      <c r="J91">
        <v>90</v>
      </c>
      <c r="K91" t="s">
        <v>40</v>
      </c>
      <c r="L91" t="s">
        <v>41</v>
      </c>
      <c r="M91" t="s">
        <v>42</v>
      </c>
      <c r="N91" t="s">
        <v>120</v>
      </c>
      <c r="O91" t="s">
        <v>44</v>
      </c>
      <c r="P91">
        <v>123</v>
      </c>
      <c r="Q91" t="s">
        <v>142</v>
      </c>
      <c r="R91" t="s">
        <v>143</v>
      </c>
      <c r="S91" t="s">
        <v>144</v>
      </c>
      <c r="T91" t="s">
        <v>158</v>
      </c>
      <c r="U91" t="s">
        <v>159</v>
      </c>
      <c r="V91" t="s">
        <v>160</v>
      </c>
      <c r="W91">
        <v>2.4</v>
      </c>
      <c r="X91">
        <v>2.4</v>
      </c>
      <c r="Y91">
        <v>0.2</v>
      </c>
      <c r="Z91">
        <v>0.3</v>
      </c>
      <c r="AA91">
        <f t="shared" si="6"/>
        <v>0.44721359549995798</v>
      </c>
      <c r="AB91">
        <f t="shared" si="7"/>
        <v>0.67082039324993692</v>
      </c>
      <c r="AC91">
        <v>5</v>
      </c>
      <c r="AD91">
        <v>5</v>
      </c>
      <c r="AE91" t="s">
        <v>44</v>
      </c>
      <c r="AF91" t="s">
        <v>44</v>
      </c>
      <c r="AG91" t="s">
        <v>95</v>
      </c>
      <c r="AH91" t="s">
        <v>51</v>
      </c>
      <c r="AI91" t="s">
        <v>44</v>
      </c>
    </row>
    <row r="92" spans="1:35" ht="16" x14ac:dyDescent="0.2">
      <c r="A92">
        <v>91</v>
      </c>
      <c r="B92" t="s">
        <v>138</v>
      </c>
      <c r="C92" t="s">
        <v>139</v>
      </c>
      <c r="D92">
        <v>2016</v>
      </c>
      <c r="E92" t="s">
        <v>140</v>
      </c>
      <c r="F92" s="10" t="s">
        <v>141</v>
      </c>
      <c r="G92" t="s">
        <v>39</v>
      </c>
      <c r="H92">
        <v>32.349719999999998</v>
      </c>
      <c r="I92">
        <v>-64.724999999999994</v>
      </c>
      <c r="J92">
        <v>91</v>
      </c>
      <c r="K92" t="s">
        <v>40</v>
      </c>
      <c r="L92" t="s">
        <v>41</v>
      </c>
      <c r="M92" t="s">
        <v>42</v>
      </c>
      <c r="N92" t="s">
        <v>120</v>
      </c>
      <c r="O92" t="s">
        <v>44</v>
      </c>
      <c r="P92">
        <v>123</v>
      </c>
      <c r="Q92" t="s">
        <v>142</v>
      </c>
      <c r="R92" t="s">
        <v>143</v>
      </c>
      <c r="S92" t="s">
        <v>144</v>
      </c>
      <c r="T92" t="s">
        <v>161</v>
      </c>
      <c r="U92" t="s">
        <v>162</v>
      </c>
      <c r="V92" t="s">
        <v>163</v>
      </c>
      <c r="W92">
        <v>12</v>
      </c>
      <c r="X92">
        <v>22.7</v>
      </c>
      <c r="Y92">
        <v>2.8</v>
      </c>
      <c r="Z92">
        <v>5.4</v>
      </c>
      <c r="AA92">
        <f t="shared" si="6"/>
        <v>6.2609903369994111</v>
      </c>
      <c r="AB92">
        <f t="shared" si="7"/>
        <v>12.074767078498866</v>
      </c>
      <c r="AC92">
        <v>5</v>
      </c>
      <c r="AD92">
        <v>5</v>
      </c>
      <c r="AE92" t="s">
        <v>44</v>
      </c>
      <c r="AF92" t="s">
        <v>44</v>
      </c>
      <c r="AG92" t="s">
        <v>95</v>
      </c>
      <c r="AH92" t="s">
        <v>51</v>
      </c>
      <c r="AI92" t="s">
        <v>44</v>
      </c>
    </row>
    <row r="93" spans="1:35" ht="16" x14ac:dyDescent="0.2">
      <c r="A93">
        <v>92</v>
      </c>
      <c r="B93" t="s">
        <v>138</v>
      </c>
      <c r="C93" t="s">
        <v>139</v>
      </c>
      <c r="D93">
        <v>2016</v>
      </c>
      <c r="E93" t="s">
        <v>140</v>
      </c>
      <c r="F93" s="10" t="s">
        <v>141</v>
      </c>
      <c r="G93" t="s">
        <v>39</v>
      </c>
      <c r="H93">
        <v>32.349719999999998</v>
      </c>
      <c r="I93">
        <v>-64.724999999999994</v>
      </c>
      <c r="J93">
        <v>92</v>
      </c>
      <c r="K93" t="s">
        <v>40</v>
      </c>
      <c r="L93" t="s">
        <v>41</v>
      </c>
      <c r="M93" t="s">
        <v>42</v>
      </c>
      <c r="N93" t="s">
        <v>120</v>
      </c>
      <c r="O93" t="s">
        <v>44</v>
      </c>
      <c r="P93">
        <v>123</v>
      </c>
      <c r="Q93" t="s">
        <v>142</v>
      </c>
      <c r="R93" t="s">
        <v>143</v>
      </c>
      <c r="S93" t="s">
        <v>144</v>
      </c>
      <c r="T93" t="s">
        <v>161</v>
      </c>
      <c r="U93" t="s">
        <v>164</v>
      </c>
      <c r="V93" t="s">
        <v>55</v>
      </c>
      <c r="W93">
        <v>11.5</v>
      </c>
      <c r="X93">
        <v>8</v>
      </c>
      <c r="Y93">
        <v>1.6</v>
      </c>
      <c r="Z93">
        <v>0.5</v>
      </c>
      <c r="AA93">
        <f t="shared" si="6"/>
        <v>3.5777087639996639</v>
      </c>
      <c r="AB93">
        <f t="shared" si="7"/>
        <v>1.1180339887498949</v>
      </c>
      <c r="AC93">
        <v>5</v>
      </c>
      <c r="AD93">
        <v>5</v>
      </c>
      <c r="AE93" t="s">
        <v>44</v>
      </c>
      <c r="AF93" t="s">
        <v>44</v>
      </c>
      <c r="AG93" t="s">
        <v>95</v>
      </c>
      <c r="AH93" t="s">
        <v>51</v>
      </c>
      <c r="AI93" t="s">
        <v>44</v>
      </c>
    </row>
    <row r="94" spans="1:35" s="5" customFormat="1" ht="16" x14ac:dyDescent="0.2">
      <c r="A94" s="5">
        <v>93</v>
      </c>
      <c r="B94" s="5" t="s">
        <v>138</v>
      </c>
      <c r="C94" s="5" t="s">
        <v>139</v>
      </c>
      <c r="D94" s="5">
        <v>2016</v>
      </c>
      <c r="E94" s="5" t="s">
        <v>140</v>
      </c>
      <c r="F94" s="11" t="s">
        <v>141</v>
      </c>
      <c r="G94" s="5" t="s">
        <v>39</v>
      </c>
      <c r="H94" s="5">
        <v>32.349719999999998</v>
      </c>
      <c r="I94" s="5">
        <v>-64.724999999999994</v>
      </c>
      <c r="J94" s="5">
        <v>93</v>
      </c>
      <c r="K94" s="5" t="s">
        <v>40</v>
      </c>
      <c r="L94" s="5" t="s">
        <v>41</v>
      </c>
      <c r="M94" s="5" t="s">
        <v>42</v>
      </c>
      <c r="N94" s="5" t="s">
        <v>120</v>
      </c>
      <c r="O94" s="5" t="s">
        <v>44</v>
      </c>
      <c r="P94" s="5">
        <v>123</v>
      </c>
      <c r="Q94" s="5" t="s">
        <v>142</v>
      </c>
      <c r="R94" s="5" t="s">
        <v>143</v>
      </c>
      <c r="S94" s="5" t="s">
        <v>144</v>
      </c>
      <c r="T94" s="5" t="s">
        <v>74</v>
      </c>
      <c r="U94" s="5" t="s">
        <v>165</v>
      </c>
      <c r="V94" s="5" t="s">
        <v>166</v>
      </c>
      <c r="W94" s="5">
        <v>96.5</v>
      </c>
      <c r="X94" s="5">
        <v>95.4</v>
      </c>
      <c r="Y94" s="5">
        <v>10.4</v>
      </c>
      <c r="Z94" s="5">
        <v>5.8</v>
      </c>
      <c r="AA94" s="5">
        <f t="shared" si="6"/>
        <v>23.255106965997815</v>
      </c>
      <c r="AB94" s="5">
        <f t="shared" si="7"/>
        <v>12.969194269498781</v>
      </c>
      <c r="AC94" s="5">
        <v>5</v>
      </c>
      <c r="AD94" s="5">
        <v>5</v>
      </c>
      <c r="AE94" s="5" t="s">
        <v>44</v>
      </c>
      <c r="AF94" s="5" t="s">
        <v>44</v>
      </c>
      <c r="AG94" s="5" t="s">
        <v>95</v>
      </c>
      <c r="AH94" s="5" t="s">
        <v>51</v>
      </c>
      <c r="AI94" s="5" t="s">
        <v>44</v>
      </c>
    </row>
    <row r="95" spans="1:35" ht="16" x14ac:dyDescent="0.2">
      <c r="A95">
        <v>94</v>
      </c>
      <c r="B95" t="s">
        <v>167</v>
      </c>
      <c r="C95" t="s">
        <v>168</v>
      </c>
      <c r="D95">
        <v>2014</v>
      </c>
      <c r="E95" t="s">
        <v>37</v>
      </c>
      <c r="F95" s="10" t="s">
        <v>169</v>
      </c>
      <c r="G95" t="s">
        <v>170</v>
      </c>
      <c r="H95">
        <v>20.840890000000002</v>
      </c>
      <c r="I95">
        <v>-86.873919999999998</v>
      </c>
      <c r="J95">
        <v>94</v>
      </c>
      <c r="K95" t="s">
        <v>171</v>
      </c>
      <c r="L95" t="s">
        <v>171</v>
      </c>
      <c r="M95" t="s">
        <v>171</v>
      </c>
      <c r="N95" t="s">
        <v>172</v>
      </c>
      <c r="O95" t="s">
        <v>44</v>
      </c>
      <c r="P95">
        <v>8</v>
      </c>
      <c r="Q95" t="s">
        <v>173</v>
      </c>
      <c r="R95" t="s">
        <v>174</v>
      </c>
      <c r="S95" t="s">
        <v>175</v>
      </c>
      <c r="T95" t="s">
        <v>62</v>
      </c>
      <c r="U95" t="s">
        <v>176</v>
      </c>
      <c r="V95" t="s">
        <v>150</v>
      </c>
      <c r="W95">
        <v>0.93</v>
      </c>
      <c r="X95">
        <v>3.09</v>
      </c>
      <c r="Y95" t="s">
        <v>44</v>
      </c>
      <c r="Z95" t="s">
        <v>44</v>
      </c>
      <c r="AA95">
        <v>0.45</v>
      </c>
      <c r="AB95">
        <v>0.56000000000000005</v>
      </c>
      <c r="AC95">
        <v>6</v>
      </c>
      <c r="AD95">
        <v>6</v>
      </c>
      <c r="AE95" t="s">
        <v>44</v>
      </c>
      <c r="AF95" t="s">
        <v>44</v>
      </c>
      <c r="AG95" t="s">
        <v>106</v>
      </c>
      <c r="AH95" t="s">
        <v>51</v>
      </c>
      <c r="AI95" t="s">
        <v>177</v>
      </c>
    </row>
    <row r="96" spans="1:35" ht="16" x14ac:dyDescent="0.2">
      <c r="A96">
        <v>95</v>
      </c>
      <c r="B96" t="s">
        <v>167</v>
      </c>
      <c r="C96" t="s">
        <v>168</v>
      </c>
      <c r="D96">
        <v>2014</v>
      </c>
      <c r="E96" t="s">
        <v>37</v>
      </c>
      <c r="F96" s="10" t="s">
        <v>169</v>
      </c>
      <c r="G96" t="s">
        <v>170</v>
      </c>
      <c r="H96">
        <v>20.840890000000002</v>
      </c>
      <c r="I96">
        <v>-86.873919999999998</v>
      </c>
      <c r="J96">
        <v>95</v>
      </c>
      <c r="K96" t="s">
        <v>40</v>
      </c>
      <c r="L96" t="s">
        <v>41</v>
      </c>
      <c r="M96" t="s">
        <v>42</v>
      </c>
      <c r="N96" t="s">
        <v>172</v>
      </c>
      <c r="O96" t="s">
        <v>44</v>
      </c>
      <c r="P96">
        <v>8</v>
      </c>
      <c r="Q96" t="s">
        <v>173</v>
      </c>
      <c r="R96" t="s">
        <v>174</v>
      </c>
      <c r="S96" t="s">
        <v>175</v>
      </c>
      <c r="T96" t="s">
        <v>62</v>
      </c>
      <c r="U96" t="s">
        <v>178</v>
      </c>
      <c r="V96" t="s">
        <v>150</v>
      </c>
      <c r="W96">
        <v>0.72</v>
      </c>
      <c r="X96">
        <v>1.97</v>
      </c>
      <c r="Y96" t="s">
        <v>44</v>
      </c>
      <c r="Z96" t="s">
        <v>44</v>
      </c>
      <c r="AA96">
        <v>0.36</v>
      </c>
      <c r="AB96">
        <v>0.47</v>
      </c>
      <c r="AC96">
        <v>6</v>
      </c>
      <c r="AD96">
        <v>6</v>
      </c>
      <c r="AE96" t="s">
        <v>44</v>
      </c>
      <c r="AF96" t="s">
        <v>44</v>
      </c>
      <c r="AG96" t="s">
        <v>106</v>
      </c>
      <c r="AH96" t="s">
        <v>51</v>
      </c>
      <c r="AI96" t="s">
        <v>44</v>
      </c>
    </row>
    <row r="97" spans="1:35" ht="16" x14ac:dyDescent="0.2">
      <c r="A97">
        <v>96</v>
      </c>
      <c r="B97" t="s">
        <v>167</v>
      </c>
      <c r="C97" t="s">
        <v>168</v>
      </c>
      <c r="D97">
        <v>2014</v>
      </c>
      <c r="E97" t="s">
        <v>37</v>
      </c>
      <c r="F97" s="10" t="s">
        <v>169</v>
      </c>
      <c r="G97" t="s">
        <v>170</v>
      </c>
      <c r="H97">
        <v>20.840890000000002</v>
      </c>
      <c r="I97">
        <v>-86.873919999999998</v>
      </c>
      <c r="J97">
        <v>96</v>
      </c>
      <c r="K97" t="s">
        <v>40</v>
      </c>
      <c r="L97" t="s">
        <v>41</v>
      </c>
      <c r="M97" t="s">
        <v>42</v>
      </c>
      <c r="N97" t="s">
        <v>172</v>
      </c>
      <c r="O97" t="s">
        <v>44</v>
      </c>
      <c r="P97">
        <v>8</v>
      </c>
      <c r="Q97" t="s">
        <v>173</v>
      </c>
      <c r="R97" t="s">
        <v>174</v>
      </c>
      <c r="S97" t="s">
        <v>175</v>
      </c>
      <c r="T97" t="s">
        <v>62</v>
      </c>
      <c r="U97" t="s">
        <v>179</v>
      </c>
      <c r="V97" t="s">
        <v>180</v>
      </c>
      <c r="W97">
        <v>2.82</v>
      </c>
      <c r="X97">
        <v>4.4800000000000004</v>
      </c>
      <c r="Y97" t="s">
        <v>44</v>
      </c>
      <c r="Z97" t="s">
        <v>44</v>
      </c>
      <c r="AA97">
        <v>0.5</v>
      </c>
      <c r="AB97">
        <v>0.36</v>
      </c>
      <c r="AC97">
        <v>6</v>
      </c>
      <c r="AD97">
        <v>6</v>
      </c>
      <c r="AE97" t="s">
        <v>44</v>
      </c>
      <c r="AF97" t="s">
        <v>44</v>
      </c>
      <c r="AG97" t="s">
        <v>106</v>
      </c>
      <c r="AH97" t="s">
        <v>51</v>
      </c>
      <c r="AI97" t="s">
        <v>44</v>
      </c>
    </row>
    <row r="98" spans="1:35" ht="16" x14ac:dyDescent="0.2">
      <c r="A98">
        <v>97</v>
      </c>
      <c r="B98" t="s">
        <v>167</v>
      </c>
      <c r="C98" t="s">
        <v>168</v>
      </c>
      <c r="D98">
        <v>2014</v>
      </c>
      <c r="E98" t="s">
        <v>37</v>
      </c>
      <c r="F98" s="10" t="s">
        <v>169</v>
      </c>
      <c r="G98" t="s">
        <v>170</v>
      </c>
      <c r="H98">
        <v>20.840890000000002</v>
      </c>
      <c r="I98">
        <v>-86.873919999999998</v>
      </c>
      <c r="J98">
        <v>97</v>
      </c>
      <c r="K98" t="s">
        <v>40</v>
      </c>
      <c r="L98" t="s">
        <v>41</v>
      </c>
      <c r="M98" t="s">
        <v>42</v>
      </c>
      <c r="N98" t="s">
        <v>172</v>
      </c>
      <c r="O98" t="s">
        <v>44</v>
      </c>
      <c r="P98">
        <v>8</v>
      </c>
      <c r="Q98" t="s">
        <v>173</v>
      </c>
      <c r="R98" t="s">
        <v>174</v>
      </c>
      <c r="S98" t="s">
        <v>175</v>
      </c>
      <c r="T98" t="s">
        <v>47</v>
      </c>
      <c r="U98" t="s">
        <v>181</v>
      </c>
      <c r="V98" t="s">
        <v>49</v>
      </c>
      <c r="W98">
        <v>589</v>
      </c>
      <c r="X98">
        <v>658</v>
      </c>
      <c r="Y98" t="s">
        <v>44</v>
      </c>
      <c r="Z98" t="s">
        <v>44</v>
      </c>
      <c r="AA98">
        <v>165</v>
      </c>
      <c r="AB98">
        <v>142</v>
      </c>
      <c r="AC98">
        <v>6</v>
      </c>
      <c r="AD98">
        <v>6</v>
      </c>
      <c r="AE98" t="s">
        <v>44</v>
      </c>
      <c r="AF98" t="s">
        <v>44</v>
      </c>
      <c r="AG98" t="s">
        <v>106</v>
      </c>
      <c r="AH98" t="s">
        <v>51</v>
      </c>
      <c r="AI98" t="s">
        <v>44</v>
      </c>
    </row>
    <row r="99" spans="1:35" ht="16" x14ac:dyDescent="0.2">
      <c r="A99">
        <v>98</v>
      </c>
      <c r="B99" t="s">
        <v>167</v>
      </c>
      <c r="C99" t="s">
        <v>168</v>
      </c>
      <c r="D99">
        <v>2014</v>
      </c>
      <c r="E99" t="s">
        <v>37</v>
      </c>
      <c r="F99" s="10" t="s">
        <v>169</v>
      </c>
      <c r="G99" t="s">
        <v>170</v>
      </c>
      <c r="H99">
        <v>20.840890000000002</v>
      </c>
      <c r="I99">
        <v>-86.873919999999998</v>
      </c>
      <c r="J99">
        <v>98</v>
      </c>
      <c r="K99" t="s">
        <v>182</v>
      </c>
      <c r="L99" t="s">
        <v>183</v>
      </c>
      <c r="M99" t="s">
        <v>184</v>
      </c>
      <c r="N99" t="s">
        <v>172</v>
      </c>
      <c r="O99" t="s">
        <v>44</v>
      </c>
      <c r="P99">
        <v>8</v>
      </c>
      <c r="Q99" t="s">
        <v>173</v>
      </c>
      <c r="R99" t="s">
        <v>174</v>
      </c>
      <c r="S99" t="s">
        <v>175</v>
      </c>
      <c r="T99" t="s">
        <v>62</v>
      </c>
      <c r="U99" t="s">
        <v>178</v>
      </c>
      <c r="V99" t="s">
        <v>150</v>
      </c>
      <c r="W99">
        <v>0.19</v>
      </c>
      <c r="X99">
        <v>1.1100000000000001</v>
      </c>
      <c r="Y99" t="s">
        <v>44</v>
      </c>
      <c r="Z99" t="s">
        <v>44</v>
      </c>
      <c r="AA99">
        <v>0.14000000000000001</v>
      </c>
      <c r="AB99">
        <v>0.19</v>
      </c>
      <c r="AC99">
        <v>6</v>
      </c>
      <c r="AD99">
        <v>6</v>
      </c>
      <c r="AE99" t="s">
        <v>44</v>
      </c>
      <c r="AF99" t="s">
        <v>44</v>
      </c>
      <c r="AG99" t="s">
        <v>106</v>
      </c>
      <c r="AH99" t="s">
        <v>51</v>
      </c>
      <c r="AI99" t="s">
        <v>44</v>
      </c>
    </row>
    <row r="100" spans="1:35" ht="16" x14ac:dyDescent="0.2">
      <c r="A100">
        <v>99</v>
      </c>
      <c r="B100" t="s">
        <v>167</v>
      </c>
      <c r="C100" t="s">
        <v>168</v>
      </c>
      <c r="D100">
        <v>2014</v>
      </c>
      <c r="E100" t="s">
        <v>37</v>
      </c>
      <c r="F100" s="10" t="s">
        <v>169</v>
      </c>
      <c r="G100" t="s">
        <v>170</v>
      </c>
      <c r="H100">
        <v>20.840890000000002</v>
      </c>
      <c r="I100">
        <v>-86.873919999999998</v>
      </c>
      <c r="J100">
        <v>99</v>
      </c>
      <c r="K100" t="s">
        <v>182</v>
      </c>
      <c r="L100" t="s">
        <v>183</v>
      </c>
      <c r="M100" t="s">
        <v>184</v>
      </c>
      <c r="N100" t="s">
        <v>172</v>
      </c>
      <c r="O100" t="s">
        <v>44</v>
      </c>
      <c r="P100">
        <v>8</v>
      </c>
      <c r="Q100" t="s">
        <v>173</v>
      </c>
      <c r="R100" t="s">
        <v>174</v>
      </c>
      <c r="S100" t="s">
        <v>175</v>
      </c>
      <c r="T100" t="s">
        <v>62</v>
      </c>
      <c r="U100" t="s">
        <v>179</v>
      </c>
      <c r="V100" t="s">
        <v>180</v>
      </c>
      <c r="W100">
        <v>4.1500000000000004</v>
      </c>
      <c r="X100">
        <v>5.92</v>
      </c>
      <c r="Y100" t="s">
        <v>44</v>
      </c>
      <c r="Z100" t="s">
        <v>44</v>
      </c>
      <c r="AA100">
        <v>0.33</v>
      </c>
      <c r="AB100">
        <v>0.56000000000000005</v>
      </c>
      <c r="AC100">
        <v>6</v>
      </c>
      <c r="AD100">
        <v>6</v>
      </c>
      <c r="AE100" t="s">
        <v>44</v>
      </c>
      <c r="AF100" t="s">
        <v>44</v>
      </c>
      <c r="AG100" t="s">
        <v>106</v>
      </c>
      <c r="AH100" t="s">
        <v>51</v>
      </c>
      <c r="AI100" t="s">
        <v>44</v>
      </c>
    </row>
    <row r="101" spans="1:35" ht="16" x14ac:dyDescent="0.2">
      <c r="A101">
        <v>100</v>
      </c>
      <c r="B101" t="s">
        <v>167</v>
      </c>
      <c r="C101" t="s">
        <v>168</v>
      </c>
      <c r="D101">
        <v>2014</v>
      </c>
      <c r="E101" t="s">
        <v>37</v>
      </c>
      <c r="F101" s="10" t="s">
        <v>169</v>
      </c>
      <c r="G101" t="s">
        <v>170</v>
      </c>
      <c r="H101">
        <v>20.840890000000002</v>
      </c>
      <c r="I101">
        <v>-86.873919999999998</v>
      </c>
      <c r="J101">
        <v>100</v>
      </c>
      <c r="K101" t="s">
        <v>182</v>
      </c>
      <c r="L101" t="s">
        <v>183</v>
      </c>
      <c r="M101" t="s">
        <v>184</v>
      </c>
      <c r="N101" t="s">
        <v>172</v>
      </c>
      <c r="O101" t="s">
        <v>44</v>
      </c>
      <c r="P101">
        <v>8</v>
      </c>
      <c r="Q101" t="s">
        <v>173</v>
      </c>
      <c r="R101" t="s">
        <v>174</v>
      </c>
      <c r="S101" t="s">
        <v>175</v>
      </c>
      <c r="T101" t="s">
        <v>47</v>
      </c>
      <c r="U101" t="s">
        <v>181</v>
      </c>
      <c r="V101" t="s">
        <v>49</v>
      </c>
      <c r="W101">
        <v>530</v>
      </c>
      <c r="X101">
        <v>1819</v>
      </c>
      <c r="Y101" t="s">
        <v>44</v>
      </c>
      <c r="Z101" t="s">
        <v>44</v>
      </c>
      <c r="AA101">
        <v>290</v>
      </c>
      <c r="AB101">
        <v>393</v>
      </c>
      <c r="AC101">
        <v>6</v>
      </c>
      <c r="AD101">
        <v>6</v>
      </c>
      <c r="AE101" t="s">
        <v>44</v>
      </c>
      <c r="AF101" t="s">
        <v>44</v>
      </c>
      <c r="AG101" t="s">
        <v>106</v>
      </c>
      <c r="AH101" t="s">
        <v>51</v>
      </c>
      <c r="AI101" t="s">
        <v>44</v>
      </c>
    </row>
    <row r="102" spans="1:35" ht="16" x14ac:dyDescent="0.2">
      <c r="A102">
        <v>101</v>
      </c>
      <c r="B102" t="s">
        <v>167</v>
      </c>
      <c r="C102" t="s">
        <v>168</v>
      </c>
      <c r="D102">
        <v>2014</v>
      </c>
      <c r="E102" t="s">
        <v>37</v>
      </c>
      <c r="F102" s="10" t="s">
        <v>169</v>
      </c>
      <c r="G102" t="s">
        <v>170</v>
      </c>
      <c r="H102">
        <v>20.840890000000002</v>
      </c>
      <c r="I102">
        <v>-86.873919999999998</v>
      </c>
      <c r="J102">
        <v>101</v>
      </c>
      <c r="K102" t="s">
        <v>185</v>
      </c>
      <c r="L102" t="s">
        <v>186</v>
      </c>
      <c r="M102" t="s">
        <v>184</v>
      </c>
      <c r="N102" t="s">
        <v>172</v>
      </c>
      <c r="O102" t="s">
        <v>44</v>
      </c>
      <c r="P102">
        <v>8</v>
      </c>
      <c r="Q102" t="s">
        <v>173</v>
      </c>
      <c r="R102" t="s">
        <v>174</v>
      </c>
      <c r="S102" t="s">
        <v>175</v>
      </c>
      <c r="T102" t="s">
        <v>62</v>
      </c>
      <c r="U102" t="s">
        <v>178</v>
      </c>
      <c r="V102" t="s">
        <v>150</v>
      </c>
      <c r="W102">
        <v>0.04</v>
      </c>
      <c r="X102">
        <v>8.0000000000000002E-3</v>
      </c>
      <c r="Y102" t="s">
        <v>44</v>
      </c>
      <c r="Z102" t="s">
        <v>44</v>
      </c>
      <c r="AA102">
        <v>0.04</v>
      </c>
      <c r="AB102">
        <v>1.4999999999999999E-2</v>
      </c>
      <c r="AC102">
        <v>6</v>
      </c>
      <c r="AD102">
        <v>6</v>
      </c>
      <c r="AE102" t="s">
        <v>44</v>
      </c>
      <c r="AF102" t="s">
        <v>44</v>
      </c>
      <c r="AG102" t="s">
        <v>106</v>
      </c>
      <c r="AH102" t="s">
        <v>51</v>
      </c>
      <c r="AI102" t="s">
        <v>44</v>
      </c>
    </row>
    <row r="103" spans="1:35" ht="16" x14ac:dyDescent="0.2">
      <c r="A103">
        <v>102</v>
      </c>
      <c r="B103" t="s">
        <v>167</v>
      </c>
      <c r="C103" t="s">
        <v>168</v>
      </c>
      <c r="D103">
        <v>2014</v>
      </c>
      <c r="E103" t="s">
        <v>37</v>
      </c>
      <c r="F103" s="10" t="s">
        <v>169</v>
      </c>
      <c r="G103" t="s">
        <v>170</v>
      </c>
      <c r="H103">
        <v>20.840890000000002</v>
      </c>
      <c r="I103">
        <v>-86.873919999999998</v>
      </c>
      <c r="J103">
        <v>102</v>
      </c>
      <c r="K103" t="s">
        <v>185</v>
      </c>
      <c r="L103" t="s">
        <v>186</v>
      </c>
      <c r="M103" t="s">
        <v>184</v>
      </c>
      <c r="N103" t="s">
        <v>172</v>
      </c>
      <c r="O103" t="s">
        <v>44</v>
      </c>
      <c r="P103">
        <v>8</v>
      </c>
      <c r="Q103" t="s">
        <v>173</v>
      </c>
      <c r="R103" t="s">
        <v>174</v>
      </c>
      <c r="S103" t="s">
        <v>175</v>
      </c>
      <c r="T103" t="s">
        <v>62</v>
      </c>
      <c r="U103" t="s">
        <v>179</v>
      </c>
      <c r="V103" t="s">
        <v>180</v>
      </c>
      <c r="W103">
        <v>2.46</v>
      </c>
      <c r="X103">
        <v>5.44</v>
      </c>
      <c r="Y103" t="s">
        <v>44</v>
      </c>
      <c r="Z103" t="s">
        <v>44</v>
      </c>
      <c r="AA103">
        <v>0.25</v>
      </c>
      <c r="AB103">
        <v>0.98</v>
      </c>
      <c r="AC103">
        <v>4</v>
      </c>
      <c r="AD103">
        <v>2</v>
      </c>
      <c r="AE103" t="s">
        <v>44</v>
      </c>
      <c r="AF103" t="s">
        <v>44</v>
      </c>
      <c r="AG103" t="s">
        <v>106</v>
      </c>
      <c r="AH103" t="s">
        <v>51</v>
      </c>
      <c r="AI103" t="s">
        <v>44</v>
      </c>
    </row>
    <row r="104" spans="1:35" ht="16" x14ac:dyDescent="0.2">
      <c r="A104">
        <v>103</v>
      </c>
      <c r="B104" t="s">
        <v>167</v>
      </c>
      <c r="C104" t="s">
        <v>168</v>
      </c>
      <c r="D104">
        <v>2014</v>
      </c>
      <c r="E104" t="s">
        <v>37</v>
      </c>
      <c r="F104" s="10" t="s">
        <v>169</v>
      </c>
      <c r="G104" t="s">
        <v>170</v>
      </c>
      <c r="H104">
        <v>20.840890000000002</v>
      </c>
      <c r="I104">
        <v>-86.873919999999998</v>
      </c>
      <c r="J104">
        <v>103</v>
      </c>
      <c r="K104" t="s">
        <v>185</v>
      </c>
      <c r="L104" t="s">
        <v>186</v>
      </c>
      <c r="M104" t="s">
        <v>184</v>
      </c>
      <c r="N104" t="s">
        <v>172</v>
      </c>
      <c r="O104" t="s">
        <v>44</v>
      </c>
      <c r="P104">
        <v>8</v>
      </c>
      <c r="Q104" t="s">
        <v>173</v>
      </c>
      <c r="R104" t="s">
        <v>174</v>
      </c>
      <c r="S104" t="s">
        <v>175</v>
      </c>
      <c r="T104" t="s">
        <v>47</v>
      </c>
      <c r="U104" t="s">
        <v>181</v>
      </c>
      <c r="V104" t="s">
        <v>49</v>
      </c>
      <c r="W104">
        <v>451</v>
      </c>
      <c r="X104">
        <v>21</v>
      </c>
      <c r="Y104" t="s">
        <v>44</v>
      </c>
      <c r="Z104" t="s">
        <v>44</v>
      </c>
      <c r="AA104">
        <v>474</v>
      </c>
      <c r="AB104">
        <v>38</v>
      </c>
      <c r="AC104">
        <v>6</v>
      </c>
      <c r="AD104">
        <v>6</v>
      </c>
      <c r="AE104" t="s">
        <v>44</v>
      </c>
      <c r="AF104" t="s">
        <v>44</v>
      </c>
      <c r="AG104" t="s">
        <v>106</v>
      </c>
      <c r="AH104" t="s">
        <v>51</v>
      </c>
      <c r="AI104" t="s">
        <v>44</v>
      </c>
    </row>
    <row r="105" spans="1:35" ht="16" x14ac:dyDescent="0.2">
      <c r="A105">
        <v>104</v>
      </c>
      <c r="B105" t="s">
        <v>167</v>
      </c>
      <c r="C105" t="s">
        <v>168</v>
      </c>
      <c r="D105">
        <v>2014</v>
      </c>
      <c r="E105" t="s">
        <v>37</v>
      </c>
      <c r="F105" s="10" t="s">
        <v>169</v>
      </c>
      <c r="G105" t="s">
        <v>170</v>
      </c>
      <c r="H105">
        <v>20.395805555599999</v>
      </c>
      <c r="I105">
        <v>-87.313305555599996</v>
      </c>
      <c r="J105">
        <v>104</v>
      </c>
      <c r="K105" t="s">
        <v>171</v>
      </c>
      <c r="L105" t="s">
        <v>171</v>
      </c>
      <c r="M105" t="s">
        <v>171</v>
      </c>
      <c r="N105" t="s">
        <v>172</v>
      </c>
      <c r="O105" t="s">
        <v>44</v>
      </c>
      <c r="P105">
        <v>9</v>
      </c>
      <c r="Q105" t="s">
        <v>97</v>
      </c>
      <c r="R105" t="s">
        <v>97</v>
      </c>
      <c r="S105" t="s">
        <v>175</v>
      </c>
      <c r="T105" t="s">
        <v>62</v>
      </c>
      <c r="U105" t="s">
        <v>176</v>
      </c>
      <c r="V105" t="s">
        <v>150</v>
      </c>
      <c r="W105">
        <v>0.88</v>
      </c>
      <c r="X105">
        <v>1.17</v>
      </c>
      <c r="Y105" t="s">
        <v>44</v>
      </c>
      <c r="Z105" t="s">
        <v>44</v>
      </c>
      <c r="AA105">
        <v>0.46</v>
      </c>
      <c r="AB105">
        <v>0.63</v>
      </c>
      <c r="AC105">
        <v>8</v>
      </c>
      <c r="AD105">
        <v>8</v>
      </c>
      <c r="AE105" t="s">
        <v>44</v>
      </c>
      <c r="AF105" t="s">
        <v>44</v>
      </c>
      <c r="AG105" t="s">
        <v>106</v>
      </c>
      <c r="AH105" t="s">
        <v>51</v>
      </c>
      <c r="AI105" t="s">
        <v>44</v>
      </c>
    </row>
    <row r="106" spans="1:35" ht="16" x14ac:dyDescent="0.2">
      <c r="A106">
        <v>105</v>
      </c>
      <c r="B106" t="s">
        <v>167</v>
      </c>
      <c r="C106" t="s">
        <v>168</v>
      </c>
      <c r="D106">
        <v>2014</v>
      </c>
      <c r="E106" t="s">
        <v>37</v>
      </c>
      <c r="F106" s="10" t="s">
        <v>169</v>
      </c>
      <c r="G106" t="s">
        <v>170</v>
      </c>
      <c r="H106">
        <v>20.395805555599999</v>
      </c>
      <c r="I106">
        <v>-87.313305555599996</v>
      </c>
      <c r="J106">
        <v>105</v>
      </c>
      <c r="K106" t="s">
        <v>40</v>
      </c>
      <c r="L106" t="s">
        <v>41</v>
      </c>
      <c r="M106" t="s">
        <v>42</v>
      </c>
      <c r="N106" t="s">
        <v>172</v>
      </c>
      <c r="O106" t="s">
        <v>44</v>
      </c>
      <c r="P106">
        <v>9</v>
      </c>
      <c r="Q106" t="s">
        <v>97</v>
      </c>
      <c r="R106" t="s">
        <v>97</v>
      </c>
      <c r="S106" t="s">
        <v>175</v>
      </c>
      <c r="T106" t="s">
        <v>62</v>
      </c>
      <c r="U106" t="s">
        <v>178</v>
      </c>
      <c r="V106" t="s">
        <v>150</v>
      </c>
      <c r="W106">
        <v>0.62</v>
      </c>
      <c r="X106">
        <v>0.83</v>
      </c>
      <c r="Y106" t="s">
        <v>44</v>
      </c>
      <c r="Z106" t="s">
        <v>44</v>
      </c>
      <c r="AA106">
        <v>0.55000000000000004</v>
      </c>
      <c r="AB106">
        <v>0.85</v>
      </c>
      <c r="AC106">
        <v>8</v>
      </c>
      <c r="AD106">
        <v>8</v>
      </c>
      <c r="AE106" t="s">
        <v>44</v>
      </c>
      <c r="AF106" t="s">
        <v>44</v>
      </c>
      <c r="AG106" t="s">
        <v>106</v>
      </c>
      <c r="AH106" t="s">
        <v>51</v>
      </c>
      <c r="AI106" t="s">
        <v>44</v>
      </c>
    </row>
    <row r="107" spans="1:35" ht="16" x14ac:dyDescent="0.2">
      <c r="A107">
        <v>106</v>
      </c>
      <c r="B107" t="s">
        <v>167</v>
      </c>
      <c r="C107" t="s">
        <v>168</v>
      </c>
      <c r="D107">
        <v>2014</v>
      </c>
      <c r="E107" t="s">
        <v>37</v>
      </c>
      <c r="F107" s="10" t="s">
        <v>169</v>
      </c>
      <c r="G107" t="s">
        <v>170</v>
      </c>
      <c r="H107">
        <v>20.395805555599999</v>
      </c>
      <c r="I107">
        <v>-87.313305555599996</v>
      </c>
      <c r="J107">
        <v>106</v>
      </c>
      <c r="K107" t="s">
        <v>40</v>
      </c>
      <c r="L107" t="s">
        <v>41</v>
      </c>
      <c r="M107" t="s">
        <v>42</v>
      </c>
      <c r="N107" t="s">
        <v>172</v>
      </c>
      <c r="O107" t="s">
        <v>44</v>
      </c>
      <c r="P107">
        <v>9</v>
      </c>
      <c r="Q107" t="s">
        <v>97</v>
      </c>
      <c r="R107" t="s">
        <v>97</v>
      </c>
      <c r="S107" t="s">
        <v>175</v>
      </c>
      <c r="T107" t="s">
        <v>62</v>
      </c>
      <c r="U107" t="s">
        <v>179</v>
      </c>
      <c r="V107" t="s">
        <v>180</v>
      </c>
      <c r="W107">
        <v>3.73</v>
      </c>
      <c r="X107">
        <v>4.2699999999999996</v>
      </c>
      <c r="Y107" t="s">
        <v>44</v>
      </c>
      <c r="Z107" t="s">
        <v>44</v>
      </c>
      <c r="AA107">
        <v>0.83</v>
      </c>
      <c r="AB107">
        <v>0.39</v>
      </c>
      <c r="AC107">
        <v>6</v>
      </c>
      <c r="AD107">
        <v>6</v>
      </c>
      <c r="AE107" t="s">
        <v>44</v>
      </c>
      <c r="AF107" t="s">
        <v>44</v>
      </c>
      <c r="AG107" t="s">
        <v>106</v>
      </c>
      <c r="AH107" t="s">
        <v>51</v>
      </c>
      <c r="AI107" t="s">
        <v>44</v>
      </c>
    </row>
    <row r="108" spans="1:35" ht="16" x14ac:dyDescent="0.2">
      <c r="A108">
        <v>107</v>
      </c>
      <c r="B108" t="s">
        <v>167</v>
      </c>
      <c r="C108" t="s">
        <v>168</v>
      </c>
      <c r="D108">
        <v>2014</v>
      </c>
      <c r="E108" t="s">
        <v>37</v>
      </c>
      <c r="F108" s="10" t="s">
        <v>169</v>
      </c>
      <c r="G108" t="s">
        <v>170</v>
      </c>
      <c r="H108">
        <v>20.395805555599999</v>
      </c>
      <c r="I108">
        <v>-87.313305555599996</v>
      </c>
      <c r="J108">
        <v>107</v>
      </c>
      <c r="K108" t="s">
        <v>40</v>
      </c>
      <c r="L108" t="s">
        <v>41</v>
      </c>
      <c r="M108" t="s">
        <v>42</v>
      </c>
      <c r="N108" t="s">
        <v>172</v>
      </c>
      <c r="O108" t="s">
        <v>44</v>
      </c>
      <c r="P108">
        <v>9</v>
      </c>
      <c r="Q108" t="s">
        <v>97</v>
      </c>
      <c r="R108" t="s">
        <v>97</v>
      </c>
      <c r="S108" t="s">
        <v>175</v>
      </c>
      <c r="T108" t="s">
        <v>47</v>
      </c>
      <c r="U108" t="s">
        <v>181</v>
      </c>
      <c r="V108" t="s">
        <v>49</v>
      </c>
      <c r="W108">
        <v>365</v>
      </c>
      <c r="X108">
        <v>283</v>
      </c>
      <c r="Y108" t="s">
        <v>44</v>
      </c>
      <c r="Z108" t="s">
        <v>44</v>
      </c>
      <c r="AA108">
        <v>463</v>
      </c>
      <c r="AB108">
        <v>297</v>
      </c>
      <c r="AC108">
        <v>8</v>
      </c>
      <c r="AD108">
        <v>8</v>
      </c>
      <c r="AE108" t="s">
        <v>44</v>
      </c>
      <c r="AF108" t="s">
        <v>44</v>
      </c>
      <c r="AG108" t="s">
        <v>106</v>
      </c>
      <c r="AH108" t="s">
        <v>51</v>
      </c>
      <c r="AI108" t="s">
        <v>44</v>
      </c>
    </row>
    <row r="109" spans="1:35" ht="16" x14ac:dyDescent="0.2">
      <c r="A109">
        <v>108</v>
      </c>
      <c r="B109" t="s">
        <v>167</v>
      </c>
      <c r="C109" t="s">
        <v>168</v>
      </c>
      <c r="D109">
        <v>2014</v>
      </c>
      <c r="E109" t="s">
        <v>37</v>
      </c>
      <c r="F109" s="10" t="s">
        <v>169</v>
      </c>
      <c r="G109" t="s">
        <v>170</v>
      </c>
      <c r="H109">
        <v>20.395805555599999</v>
      </c>
      <c r="I109">
        <v>-87.313305555599996</v>
      </c>
      <c r="J109">
        <v>108</v>
      </c>
      <c r="K109" t="s">
        <v>182</v>
      </c>
      <c r="L109" t="s">
        <v>183</v>
      </c>
      <c r="M109" t="s">
        <v>184</v>
      </c>
      <c r="N109" t="s">
        <v>172</v>
      </c>
      <c r="O109" t="s">
        <v>44</v>
      </c>
      <c r="P109">
        <v>9</v>
      </c>
      <c r="Q109" t="s">
        <v>97</v>
      </c>
      <c r="R109" t="s">
        <v>97</v>
      </c>
      <c r="S109" t="s">
        <v>175</v>
      </c>
      <c r="T109" t="s">
        <v>62</v>
      </c>
      <c r="U109" t="s">
        <v>178</v>
      </c>
      <c r="V109" t="s">
        <v>150</v>
      </c>
      <c r="W109">
        <v>0.33</v>
      </c>
      <c r="X109">
        <v>0.46</v>
      </c>
      <c r="Y109" t="s">
        <v>44</v>
      </c>
      <c r="Z109" t="s">
        <v>44</v>
      </c>
      <c r="AA109">
        <v>0.36</v>
      </c>
      <c r="AB109">
        <v>0.18</v>
      </c>
      <c r="AC109">
        <v>8</v>
      </c>
      <c r="AD109">
        <v>8</v>
      </c>
      <c r="AE109" t="s">
        <v>44</v>
      </c>
      <c r="AF109" t="s">
        <v>44</v>
      </c>
      <c r="AG109" t="s">
        <v>106</v>
      </c>
      <c r="AH109" t="s">
        <v>51</v>
      </c>
      <c r="AI109" t="s">
        <v>44</v>
      </c>
    </row>
    <row r="110" spans="1:35" ht="16" x14ac:dyDescent="0.2">
      <c r="A110">
        <v>109</v>
      </c>
      <c r="B110" t="s">
        <v>167</v>
      </c>
      <c r="C110" t="s">
        <v>168</v>
      </c>
      <c r="D110">
        <v>2014</v>
      </c>
      <c r="E110" t="s">
        <v>37</v>
      </c>
      <c r="F110" s="10" t="s">
        <v>169</v>
      </c>
      <c r="G110" t="s">
        <v>170</v>
      </c>
      <c r="H110">
        <v>20.395805555599999</v>
      </c>
      <c r="I110">
        <v>-87.313305555599996</v>
      </c>
      <c r="J110">
        <v>109</v>
      </c>
      <c r="K110" t="s">
        <v>182</v>
      </c>
      <c r="L110" t="s">
        <v>183</v>
      </c>
      <c r="M110" t="s">
        <v>184</v>
      </c>
      <c r="N110" t="s">
        <v>172</v>
      </c>
      <c r="O110" t="s">
        <v>44</v>
      </c>
      <c r="P110">
        <v>9</v>
      </c>
      <c r="Q110" t="s">
        <v>97</v>
      </c>
      <c r="R110" t="s">
        <v>97</v>
      </c>
      <c r="S110" t="s">
        <v>175</v>
      </c>
      <c r="T110" t="s">
        <v>62</v>
      </c>
      <c r="U110" t="s">
        <v>179</v>
      </c>
      <c r="V110" t="s">
        <v>180</v>
      </c>
      <c r="W110">
        <v>4.2699999999999996</v>
      </c>
      <c r="X110">
        <v>5.07</v>
      </c>
      <c r="Y110" t="s">
        <v>44</v>
      </c>
      <c r="Z110" t="s">
        <v>44</v>
      </c>
      <c r="AA110">
        <v>1.24</v>
      </c>
      <c r="AB110">
        <v>1.36</v>
      </c>
      <c r="AC110">
        <v>8</v>
      </c>
      <c r="AD110">
        <v>8</v>
      </c>
      <c r="AE110" t="s">
        <v>44</v>
      </c>
      <c r="AF110" t="s">
        <v>44</v>
      </c>
      <c r="AG110" t="s">
        <v>106</v>
      </c>
      <c r="AH110" t="s">
        <v>51</v>
      </c>
      <c r="AI110" t="s">
        <v>44</v>
      </c>
    </row>
    <row r="111" spans="1:35" ht="16" x14ac:dyDescent="0.2">
      <c r="A111">
        <v>110</v>
      </c>
      <c r="B111" t="s">
        <v>167</v>
      </c>
      <c r="C111" t="s">
        <v>168</v>
      </c>
      <c r="D111">
        <v>2014</v>
      </c>
      <c r="E111" t="s">
        <v>37</v>
      </c>
      <c r="F111" s="10" t="s">
        <v>169</v>
      </c>
      <c r="G111" t="s">
        <v>170</v>
      </c>
      <c r="H111">
        <v>20.395805555599999</v>
      </c>
      <c r="I111">
        <v>-87.313305555599996</v>
      </c>
      <c r="J111">
        <v>110</v>
      </c>
      <c r="K111" t="s">
        <v>182</v>
      </c>
      <c r="L111" t="s">
        <v>183</v>
      </c>
      <c r="M111" t="s">
        <v>184</v>
      </c>
      <c r="N111" t="s">
        <v>172</v>
      </c>
      <c r="O111" t="s">
        <v>44</v>
      </c>
      <c r="P111">
        <v>9</v>
      </c>
      <c r="Q111" t="s">
        <v>97</v>
      </c>
      <c r="R111" t="s">
        <v>97</v>
      </c>
      <c r="S111" t="s">
        <v>175</v>
      </c>
      <c r="T111" t="s">
        <v>47</v>
      </c>
      <c r="U111" t="s">
        <v>181</v>
      </c>
      <c r="V111" t="s">
        <v>49</v>
      </c>
      <c r="W111">
        <v>673</v>
      </c>
      <c r="X111">
        <v>1190</v>
      </c>
      <c r="Y111" t="s">
        <v>44</v>
      </c>
      <c r="Z111" t="s">
        <v>44</v>
      </c>
      <c r="AA111">
        <v>308</v>
      </c>
      <c r="AB111">
        <v>632</v>
      </c>
      <c r="AC111">
        <v>8</v>
      </c>
      <c r="AD111">
        <v>8</v>
      </c>
      <c r="AE111" t="s">
        <v>44</v>
      </c>
      <c r="AF111" t="s">
        <v>44</v>
      </c>
      <c r="AG111" t="s">
        <v>106</v>
      </c>
      <c r="AH111" t="s">
        <v>51</v>
      </c>
      <c r="AI111" t="s">
        <v>44</v>
      </c>
    </row>
    <row r="112" spans="1:35" ht="16" x14ac:dyDescent="0.2">
      <c r="A112">
        <v>111</v>
      </c>
      <c r="B112" t="s">
        <v>167</v>
      </c>
      <c r="C112" t="s">
        <v>168</v>
      </c>
      <c r="D112">
        <v>2014</v>
      </c>
      <c r="E112" t="s">
        <v>37</v>
      </c>
      <c r="F112" s="10" t="s">
        <v>169</v>
      </c>
      <c r="G112" t="s">
        <v>170</v>
      </c>
      <c r="H112">
        <v>20.395805555599999</v>
      </c>
      <c r="I112">
        <v>-87.313305555599996</v>
      </c>
      <c r="J112">
        <v>111</v>
      </c>
      <c r="K112" t="s">
        <v>185</v>
      </c>
      <c r="L112" t="s">
        <v>186</v>
      </c>
      <c r="M112" t="s">
        <v>184</v>
      </c>
      <c r="N112" t="s">
        <v>172</v>
      </c>
      <c r="O112" t="s">
        <v>44</v>
      </c>
      <c r="P112">
        <v>9</v>
      </c>
      <c r="Q112" t="s">
        <v>97</v>
      </c>
      <c r="R112" t="s">
        <v>97</v>
      </c>
      <c r="S112" t="s">
        <v>175</v>
      </c>
      <c r="T112" t="s">
        <v>62</v>
      </c>
      <c r="U112" t="s">
        <v>178</v>
      </c>
      <c r="V112" t="s">
        <v>150</v>
      </c>
      <c r="W112">
        <v>0.06</v>
      </c>
      <c r="X112">
        <v>9</v>
      </c>
      <c r="Y112" t="s">
        <v>44</v>
      </c>
      <c r="Z112" t="s">
        <v>44</v>
      </c>
      <c r="AA112">
        <v>7.0000000000000007E-2</v>
      </c>
      <c r="AB112">
        <v>0.12</v>
      </c>
      <c r="AC112">
        <v>8</v>
      </c>
      <c r="AD112">
        <v>8</v>
      </c>
      <c r="AE112" t="s">
        <v>44</v>
      </c>
      <c r="AF112" t="s">
        <v>44</v>
      </c>
      <c r="AG112" t="s">
        <v>106</v>
      </c>
      <c r="AH112" t="s">
        <v>51</v>
      </c>
      <c r="AI112" t="s">
        <v>44</v>
      </c>
    </row>
    <row r="113" spans="1:35" ht="16" x14ac:dyDescent="0.2">
      <c r="A113">
        <v>112</v>
      </c>
      <c r="B113" t="s">
        <v>167</v>
      </c>
      <c r="C113" t="s">
        <v>168</v>
      </c>
      <c r="D113">
        <v>2014</v>
      </c>
      <c r="E113" t="s">
        <v>37</v>
      </c>
      <c r="F113" s="10" t="s">
        <v>169</v>
      </c>
      <c r="G113" t="s">
        <v>170</v>
      </c>
      <c r="H113">
        <v>20.395805555599999</v>
      </c>
      <c r="I113">
        <v>-87.313305555599996</v>
      </c>
      <c r="J113">
        <v>112</v>
      </c>
      <c r="K113" t="s">
        <v>185</v>
      </c>
      <c r="L113" t="s">
        <v>186</v>
      </c>
      <c r="M113" t="s">
        <v>184</v>
      </c>
      <c r="N113" t="s">
        <v>172</v>
      </c>
      <c r="O113" t="s">
        <v>44</v>
      </c>
      <c r="P113">
        <v>9</v>
      </c>
      <c r="Q113" t="s">
        <v>97</v>
      </c>
      <c r="R113" t="s">
        <v>97</v>
      </c>
      <c r="S113" t="s">
        <v>175</v>
      </c>
      <c r="T113" t="s">
        <v>62</v>
      </c>
      <c r="U113" t="s">
        <v>179</v>
      </c>
      <c r="V113" t="s">
        <v>180</v>
      </c>
      <c r="W113">
        <v>2.84</v>
      </c>
      <c r="X113">
        <v>4.3</v>
      </c>
      <c r="Y113" t="s">
        <v>44</v>
      </c>
      <c r="Z113" t="s">
        <v>44</v>
      </c>
      <c r="AA113">
        <v>0.4</v>
      </c>
      <c r="AB113">
        <v>1.74</v>
      </c>
      <c r="AC113">
        <v>5</v>
      </c>
      <c r="AD113">
        <v>5</v>
      </c>
      <c r="AE113" t="s">
        <v>44</v>
      </c>
      <c r="AF113" t="s">
        <v>44</v>
      </c>
      <c r="AG113" t="s">
        <v>106</v>
      </c>
      <c r="AH113" t="s">
        <v>51</v>
      </c>
      <c r="AI113" t="s">
        <v>44</v>
      </c>
    </row>
    <row r="114" spans="1:35" ht="16" x14ac:dyDescent="0.2">
      <c r="A114">
        <v>113</v>
      </c>
      <c r="B114" t="s">
        <v>167</v>
      </c>
      <c r="C114" t="s">
        <v>168</v>
      </c>
      <c r="D114">
        <v>2014</v>
      </c>
      <c r="E114" t="s">
        <v>37</v>
      </c>
      <c r="F114" s="10" t="s">
        <v>169</v>
      </c>
      <c r="G114" t="s">
        <v>170</v>
      </c>
      <c r="H114">
        <v>20.395805555599999</v>
      </c>
      <c r="I114">
        <v>-87.313305555599996</v>
      </c>
      <c r="J114">
        <v>113</v>
      </c>
      <c r="K114" t="s">
        <v>185</v>
      </c>
      <c r="L114" t="s">
        <v>186</v>
      </c>
      <c r="M114" t="s">
        <v>184</v>
      </c>
      <c r="N114" t="s">
        <v>172</v>
      </c>
      <c r="O114" t="s">
        <v>44</v>
      </c>
      <c r="P114">
        <v>9</v>
      </c>
      <c r="Q114" t="s">
        <v>97</v>
      </c>
      <c r="R114" t="s">
        <v>97</v>
      </c>
      <c r="S114" t="s">
        <v>175</v>
      </c>
      <c r="T114" t="s">
        <v>47</v>
      </c>
      <c r="U114" t="s">
        <v>181</v>
      </c>
      <c r="V114" t="s">
        <v>49</v>
      </c>
      <c r="W114">
        <v>1185</v>
      </c>
      <c r="X114">
        <v>1186</v>
      </c>
      <c r="Y114" t="s">
        <v>44</v>
      </c>
      <c r="Z114" t="s">
        <v>44</v>
      </c>
      <c r="AA114">
        <v>1663</v>
      </c>
      <c r="AB114">
        <v>1408</v>
      </c>
      <c r="AC114">
        <v>8</v>
      </c>
      <c r="AD114">
        <v>8</v>
      </c>
      <c r="AE114" t="s">
        <v>44</v>
      </c>
      <c r="AF114" t="s">
        <v>44</v>
      </c>
      <c r="AG114" t="s">
        <v>106</v>
      </c>
      <c r="AH114" t="s">
        <v>51</v>
      </c>
      <c r="AI114" t="s">
        <v>44</v>
      </c>
    </row>
    <row r="115" spans="1:35" ht="16" x14ac:dyDescent="0.2">
      <c r="A115">
        <v>114</v>
      </c>
      <c r="B115" t="s">
        <v>167</v>
      </c>
      <c r="C115" t="s">
        <v>168</v>
      </c>
      <c r="D115">
        <v>2014</v>
      </c>
      <c r="E115" t="s">
        <v>37</v>
      </c>
      <c r="F115" s="10" t="s">
        <v>169</v>
      </c>
      <c r="G115" t="s">
        <v>170</v>
      </c>
      <c r="H115">
        <v>20.840890000000002</v>
      </c>
      <c r="I115">
        <v>-86.873919999999998</v>
      </c>
      <c r="J115">
        <v>114</v>
      </c>
      <c r="K115" t="s">
        <v>40</v>
      </c>
      <c r="L115" t="s">
        <v>41</v>
      </c>
      <c r="M115" t="s">
        <v>42</v>
      </c>
      <c r="N115" t="s">
        <v>172</v>
      </c>
      <c r="O115" t="s">
        <v>44</v>
      </c>
      <c r="P115">
        <v>8</v>
      </c>
      <c r="Q115" t="s">
        <v>173</v>
      </c>
      <c r="R115" t="s">
        <v>174</v>
      </c>
      <c r="S115" t="s">
        <v>175</v>
      </c>
      <c r="T115" t="s">
        <v>74</v>
      </c>
      <c r="U115" t="s">
        <v>187</v>
      </c>
      <c r="V115" t="s">
        <v>188</v>
      </c>
      <c r="W115">
        <v>37.770000000000003</v>
      </c>
      <c r="X115">
        <v>37.36</v>
      </c>
      <c r="Y115" t="s">
        <v>44</v>
      </c>
      <c r="Z115" t="s">
        <v>44</v>
      </c>
      <c r="AA115">
        <v>0.76</v>
      </c>
      <c r="AB115">
        <v>0.93</v>
      </c>
      <c r="AC115">
        <v>5</v>
      </c>
      <c r="AD115">
        <v>6</v>
      </c>
      <c r="AE115" t="s">
        <v>44</v>
      </c>
      <c r="AF115" t="s">
        <v>44</v>
      </c>
      <c r="AG115" t="s">
        <v>134</v>
      </c>
      <c r="AH115" t="s">
        <v>51</v>
      </c>
      <c r="AI115" t="s">
        <v>44</v>
      </c>
    </row>
    <row r="116" spans="1:35" ht="16" x14ac:dyDescent="0.2">
      <c r="A116">
        <v>115</v>
      </c>
      <c r="B116" t="s">
        <v>167</v>
      </c>
      <c r="C116" t="s">
        <v>168</v>
      </c>
      <c r="D116">
        <v>2014</v>
      </c>
      <c r="E116" t="s">
        <v>37</v>
      </c>
      <c r="F116" s="10" t="s">
        <v>169</v>
      </c>
      <c r="G116" t="s">
        <v>170</v>
      </c>
      <c r="H116">
        <v>20.840890000000002</v>
      </c>
      <c r="I116">
        <v>-86.873919999999998</v>
      </c>
      <c r="J116">
        <v>115</v>
      </c>
      <c r="K116" t="s">
        <v>40</v>
      </c>
      <c r="L116" t="s">
        <v>41</v>
      </c>
      <c r="M116" t="s">
        <v>42</v>
      </c>
      <c r="N116" t="s">
        <v>172</v>
      </c>
      <c r="O116" t="s">
        <v>44</v>
      </c>
      <c r="P116">
        <v>8</v>
      </c>
      <c r="Q116" t="s">
        <v>173</v>
      </c>
      <c r="R116" t="s">
        <v>174</v>
      </c>
      <c r="S116" t="s">
        <v>175</v>
      </c>
      <c r="T116" t="s">
        <v>74</v>
      </c>
      <c r="U116" t="s">
        <v>189</v>
      </c>
      <c r="V116" t="s">
        <v>188</v>
      </c>
      <c r="W116">
        <v>2.4300000000000002</v>
      </c>
      <c r="X116">
        <v>1.83</v>
      </c>
      <c r="Y116" t="s">
        <v>44</v>
      </c>
      <c r="Z116" t="s">
        <v>44</v>
      </c>
      <c r="AA116">
        <v>0.3</v>
      </c>
      <c r="AB116">
        <v>0.18</v>
      </c>
      <c r="AC116">
        <v>5</v>
      </c>
      <c r="AD116">
        <v>6</v>
      </c>
      <c r="AE116" t="s">
        <v>44</v>
      </c>
      <c r="AF116" t="s">
        <v>44</v>
      </c>
      <c r="AG116" t="s">
        <v>134</v>
      </c>
      <c r="AH116" t="s">
        <v>51</v>
      </c>
      <c r="AI116" t="s">
        <v>44</v>
      </c>
    </row>
    <row r="117" spans="1:35" ht="16" x14ac:dyDescent="0.2">
      <c r="A117">
        <v>116</v>
      </c>
      <c r="B117" t="s">
        <v>167</v>
      </c>
      <c r="C117" t="s">
        <v>168</v>
      </c>
      <c r="D117">
        <v>2014</v>
      </c>
      <c r="E117" t="s">
        <v>37</v>
      </c>
      <c r="F117" s="10" t="s">
        <v>169</v>
      </c>
      <c r="G117" t="s">
        <v>170</v>
      </c>
      <c r="H117">
        <v>20.840890000000002</v>
      </c>
      <c r="I117">
        <v>-86.873919999999998</v>
      </c>
      <c r="J117">
        <v>116</v>
      </c>
      <c r="K117" t="s">
        <v>40</v>
      </c>
      <c r="L117" t="s">
        <v>41</v>
      </c>
      <c r="M117" t="s">
        <v>42</v>
      </c>
      <c r="N117" t="s">
        <v>172</v>
      </c>
      <c r="O117" t="s">
        <v>44</v>
      </c>
      <c r="P117">
        <v>8</v>
      </c>
      <c r="Q117" t="s">
        <v>173</v>
      </c>
      <c r="R117" t="s">
        <v>174</v>
      </c>
      <c r="S117" t="s">
        <v>175</v>
      </c>
      <c r="T117" t="s">
        <v>74</v>
      </c>
      <c r="U117" t="s">
        <v>190</v>
      </c>
      <c r="V117" t="s">
        <v>188</v>
      </c>
      <c r="W117">
        <v>0.16</v>
      </c>
      <c r="X117">
        <v>0.14000000000000001</v>
      </c>
      <c r="Y117" t="s">
        <v>44</v>
      </c>
      <c r="Z117" t="s">
        <v>44</v>
      </c>
      <c r="AA117">
        <v>0.03</v>
      </c>
      <c r="AB117">
        <v>0.01</v>
      </c>
      <c r="AC117">
        <v>5</v>
      </c>
      <c r="AD117">
        <v>6</v>
      </c>
      <c r="AE117" t="s">
        <v>44</v>
      </c>
      <c r="AF117" t="s">
        <v>44</v>
      </c>
      <c r="AG117" t="s">
        <v>134</v>
      </c>
      <c r="AH117" t="s">
        <v>51</v>
      </c>
      <c r="AI117" t="s">
        <v>44</v>
      </c>
    </row>
    <row r="118" spans="1:35" ht="16" x14ac:dyDescent="0.2">
      <c r="A118">
        <v>117</v>
      </c>
      <c r="B118" t="s">
        <v>167</v>
      </c>
      <c r="C118" t="s">
        <v>168</v>
      </c>
      <c r="D118">
        <v>2014</v>
      </c>
      <c r="E118" t="s">
        <v>37</v>
      </c>
      <c r="F118" s="10" t="s">
        <v>169</v>
      </c>
      <c r="G118" t="s">
        <v>170</v>
      </c>
      <c r="H118">
        <v>20.840890000000002</v>
      </c>
      <c r="I118">
        <v>-86.873919999999998</v>
      </c>
      <c r="J118">
        <v>117</v>
      </c>
      <c r="K118" t="s">
        <v>40</v>
      </c>
      <c r="L118" t="s">
        <v>41</v>
      </c>
      <c r="M118" t="s">
        <v>42</v>
      </c>
      <c r="N118" t="s">
        <v>172</v>
      </c>
      <c r="O118" t="s">
        <v>44</v>
      </c>
      <c r="P118">
        <v>8</v>
      </c>
      <c r="Q118" t="s">
        <v>173</v>
      </c>
      <c r="R118" t="s">
        <v>174</v>
      </c>
      <c r="S118" t="s">
        <v>175</v>
      </c>
      <c r="T118" t="s">
        <v>74</v>
      </c>
      <c r="U118" t="s">
        <v>191</v>
      </c>
      <c r="V118" t="s">
        <v>44</v>
      </c>
      <c r="W118">
        <v>18.399999999999999</v>
      </c>
      <c r="X118">
        <v>24</v>
      </c>
      <c r="Y118" t="s">
        <v>44</v>
      </c>
      <c r="Z118" t="s">
        <v>44</v>
      </c>
      <c r="AA118">
        <v>2.2999999999999998</v>
      </c>
      <c r="AB118">
        <v>2.1</v>
      </c>
      <c r="AC118">
        <v>5</v>
      </c>
      <c r="AD118">
        <v>6</v>
      </c>
      <c r="AE118" t="s">
        <v>44</v>
      </c>
      <c r="AF118" t="s">
        <v>44</v>
      </c>
      <c r="AG118" t="s">
        <v>134</v>
      </c>
      <c r="AH118" t="s">
        <v>51</v>
      </c>
      <c r="AI118" t="s">
        <v>44</v>
      </c>
    </row>
    <row r="119" spans="1:35" ht="16" x14ac:dyDescent="0.2">
      <c r="A119">
        <v>118</v>
      </c>
      <c r="B119" t="s">
        <v>167</v>
      </c>
      <c r="C119" t="s">
        <v>168</v>
      </c>
      <c r="D119">
        <v>2014</v>
      </c>
      <c r="E119" t="s">
        <v>37</v>
      </c>
      <c r="F119" s="10" t="s">
        <v>169</v>
      </c>
      <c r="G119" t="s">
        <v>170</v>
      </c>
      <c r="H119">
        <v>20.840890000000002</v>
      </c>
      <c r="I119">
        <v>-86.873919999999998</v>
      </c>
      <c r="J119">
        <v>118</v>
      </c>
      <c r="K119" t="s">
        <v>40</v>
      </c>
      <c r="L119" t="s">
        <v>41</v>
      </c>
      <c r="M119" t="s">
        <v>42</v>
      </c>
      <c r="N119" t="s">
        <v>172</v>
      </c>
      <c r="O119" t="s">
        <v>44</v>
      </c>
      <c r="P119">
        <v>8</v>
      </c>
      <c r="Q119" t="s">
        <v>173</v>
      </c>
      <c r="R119" t="s">
        <v>174</v>
      </c>
      <c r="S119" t="s">
        <v>175</v>
      </c>
      <c r="T119" t="s">
        <v>74</v>
      </c>
      <c r="U119" t="s">
        <v>192</v>
      </c>
      <c r="V119" t="s">
        <v>44</v>
      </c>
      <c r="W119">
        <v>626.4</v>
      </c>
      <c r="X119">
        <v>712.5</v>
      </c>
      <c r="Y119" t="s">
        <v>44</v>
      </c>
      <c r="Z119" t="s">
        <v>44</v>
      </c>
      <c r="AA119">
        <v>104.3</v>
      </c>
      <c r="AB119">
        <v>50.6</v>
      </c>
      <c r="AC119">
        <v>5</v>
      </c>
      <c r="AD119">
        <v>6</v>
      </c>
      <c r="AE119" t="s">
        <v>44</v>
      </c>
      <c r="AF119" t="s">
        <v>44</v>
      </c>
      <c r="AG119" t="s">
        <v>134</v>
      </c>
      <c r="AH119" t="s">
        <v>51</v>
      </c>
      <c r="AI119" t="s">
        <v>44</v>
      </c>
    </row>
    <row r="120" spans="1:35" ht="16" x14ac:dyDescent="0.2">
      <c r="A120">
        <v>119</v>
      </c>
      <c r="B120" t="s">
        <v>167</v>
      </c>
      <c r="C120" t="s">
        <v>168</v>
      </c>
      <c r="D120">
        <v>2014</v>
      </c>
      <c r="E120" t="s">
        <v>37</v>
      </c>
      <c r="F120" s="10" t="s">
        <v>169</v>
      </c>
      <c r="G120" t="s">
        <v>170</v>
      </c>
      <c r="H120">
        <v>20.840890000000002</v>
      </c>
      <c r="I120">
        <v>-86.873919999999998</v>
      </c>
      <c r="J120">
        <v>119</v>
      </c>
      <c r="K120" t="s">
        <v>40</v>
      </c>
      <c r="L120" t="s">
        <v>41</v>
      </c>
      <c r="M120" t="s">
        <v>42</v>
      </c>
      <c r="N120" t="s">
        <v>172</v>
      </c>
      <c r="O120" t="s">
        <v>44</v>
      </c>
      <c r="P120">
        <v>8</v>
      </c>
      <c r="Q120" t="s">
        <v>173</v>
      </c>
      <c r="R120" t="s">
        <v>174</v>
      </c>
      <c r="S120" t="s">
        <v>175</v>
      </c>
      <c r="T120" t="s">
        <v>74</v>
      </c>
      <c r="U120" t="s">
        <v>193</v>
      </c>
      <c r="V120" t="s">
        <v>44</v>
      </c>
      <c r="W120">
        <v>34.299999999999997</v>
      </c>
      <c r="X120">
        <v>29.9</v>
      </c>
      <c r="Y120" t="s">
        <v>44</v>
      </c>
      <c r="Z120" t="s">
        <v>44</v>
      </c>
      <c r="AA120">
        <v>5.5</v>
      </c>
      <c r="AB120">
        <v>3.3</v>
      </c>
      <c r="AC120">
        <v>5</v>
      </c>
      <c r="AD120">
        <v>6</v>
      </c>
      <c r="AE120" t="s">
        <v>44</v>
      </c>
      <c r="AF120" t="s">
        <v>44</v>
      </c>
      <c r="AG120" t="s">
        <v>134</v>
      </c>
      <c r="AH120" t="s">
        <v>51</v>
      </c>
      <c r="AI120" t="s">
        <v>44</v>
      </c>
    </row>
    <row r="121" spans="1:35" ht="16" x14ac:dyDescent="0.2">
      <c r="A121">
        <v>120</v>
      </c>
      <c r="B121" t="s">
        <v>167</v>
      </c>
      <c r="C121" t="s">
        <v>168</v>
      </c>
      <c r="D121">
        <v>2014</v>
      </c>
      <c r="E121" t="s">
        <v>37</v>
      </c>
      <c r="F121" s="10" t="s">
        <v>169</v>
      </c>
      <c r="G121" t="s">
        <v>170</v>
      </c>
      <c r="H121">
        <v>20.840890000000002</v>
      </c>
      <c r="I121">
        <v>-86.873919999999998</v>
      </c>
      <c r="J121">
        <v>120</v>
      </c>
      <c r="K121" t="s">
        <v>182</v>
      </c>
      <c r="L121" t="s">
        <v>183</v>
      </c>
      <c r="M121" t="s">
        <v>184</v>
      </c>
      <c r="N121" t="s">
        <v>172</v>
      </c>
      <c r="O121" t="s">
        <v>44</v>
      </c>
      <c r="P121">
        <v>8</v>
      </c>
      <c r="Q121" t="s">
        <v>173</v>
      </c>
      <c r="R121" t="s">
        <v>174</v>
      </c>
      <c r="S121" t="s">
        <v>175</v>
      </c>
      <c r="T121" t="s">
        <v>74</v>
      </c>
      <c r="U121" t="s">
        <v>187</v>
      </c>
      <c r="V121" t="s">
        <v>188</v>
      </c>
      <c r="W121">
        <v>38.07</v>
      </c>
      <c r="X121">
        <v>37.4</v>
      </c>
      <c r="Y121" t="s">
        <v>44</v>
      </c>
      <c r="Z121" t="s">
        <v>44</v>
      </c>
      <c r="AA121">
        <v>2.19</v>
      </c>
      <c r="AB121">
        <v>0.54</v>
      </c>
      <c r="AC121">
        <v>4</v>
      </c>
      <c r="AD121">
        <v>5</v>
      </c>
      <c r="AE121" t="s">
        <v>44</v>
      </c>
      <c r="AF121" t="s">
        <v>44</v>
      </c>
      <c r="AG121" t="s">
        <v>134</v>
      </c>
      <c r="AH121" t="s">
        <v>51</v>
      </c>
      <c r="AI121" t="s">
        <v>44</v>
      </c>
    </row>
    <row r="122" spans="1:35" ht="16" x14ac:dyDescent="0.2">
      <c r="A122">
        <v>121</v>
      </c>
      <c r="B122" t="s">
        <v>167</v>
      </c>
      <c r="C122" t="s">
        <v>168</v>
      </c>
      <c r="D122">
        <v>2014</v>
      </c>
      <c r="E122" t="s">
        <v>37</v>
      </c>
      <c r="F122" s="10" t="s">
        <v>169</v>
      </c>
      <c r="G122" t="s">
        <v>170</v>
      </c>
      <c r="H122">
        <v>20.840890000000002</v>
      </c>
      <c r="I122">
        <v>-86.873919999999998</v>
      </c>
      <c r="J122">
        <v>121</v>
      </c>
      <c r="K122" t="s">
        <v>182</v>
      </c>
      <c r="L122" t="s">
        <v>183</v>
      </c>
      <c r="M122" t="s">
        <v>184</v>
      </c>
      <c r="N122" t="s">
        <v>172</v>
      </c>
      <c r="O122" t="s">
        <v>44</v>
      </c>
      <c r="P122">
        <v>8</v>
      </c>
      <c r="Q122" t="s">
        <v>173</v>
      </c>
      <c r="R122" t="s">
        <v>174</v>
      </c>
      <c r="S122" t="s">
        <v>175</v>
      </c>
      <c r="T122" t="s">
        <v>74</v>
      </c>
      <c r="U122" t="s">
        <v>189</v>
      </c>
      <c r="V122" t="s">
        <v>188</v>
      </c>
      <c r="W122">
        <v>2.04</v>
      </c>
      <c r="X122">
        <v>1.76</v>
      </c>
      <c r="Y122" t="s">
        <v>44</v>
      </c>
      <c r="Z122" t="s">
        <v>44</v>
      </c>
      <c r="AA122">
        <v>0.311</v>
      </c>
      <c r="AB122">
        <v>0.09</v>
      </c>
      <c r="AC122">
        <v>4</v>
      </c>
      <c r="AD122">
        <v>5</v>
      </c>
      <c r="AE122" t="s">
        <v>44</v>
      </c>
      <c r="AF122" t="s">
        <v>44</v>
      </c>
      <c r="AG122" t="s">
        <v>134</v>
      </c>
      <c r="AH122" t="s">
        <v>51</v>
      </c>
      <c r="AI122" t="s">
        <v>44</v>
      </c>
    </row>
    <row r="123" spans="1:35" ht="16" x14ac:dyDescent="0.2">
      <c r="A123">
        <v>122</v>
      </c>
      <c r="B123" t="s">
        <v>167</v>
      </c>
      <c r="C123" t="s">
        <v>168</v>
      </c>
      <c r="D123">
        <v>2014</v>
      </c>
      <c r="E123" t="s">
        <v>37</v>
      </c>
      <c r="F123" s="10" t="s">
        <v>169</v>
      </c>
      <c r="G123" t="s">
        <v>170</v>
      </c>
      <c r="H123">
        <v>20.840890000000002</v>
      </c>
      <c r="I123">
        <v>-86.873919999999998</v>
      </c>
      <c r="J123">
        <v>122</v>
      </c>
      <c r="K123" t="s">
        <v>182</v>
      </c>
      <c r="L123" t="s">
        <v>183</v>
      </c>
      <c r="M123" t="s">
        <v>184</v>
      </c>
      <c r="N123" t="s">
        <v>172</v>
      </c>
      <c r="O123" t="s">
        <v>44</v>
      </c>
      <c r="P123">
        <v>8</v>
      </c>
      <c r="Q123" t="s">
        <v>173</v>
      </c>
      <c r="R123" t="s">
        <v>174</v>
      </c>
      <c r="S123" t="s">
        <v>175</v>
      </c>
      <c r="T123" t="s">
        <v>74</v>
      </c>
      <c r="U123" t="s">
        <v>190</v>
      </c>
      <c r="V123" t="s">
        <v>188</v>
      </c>
      <c r="W123">
        <v>0.12</v>
      </c>
      <c r="X123">
        <v>0.11</v>
      </c>
      <c r="Y123" t="s">
        <v>44</v>
      </c>
      <c r="Z123" t="s">
        <v>44</v>
      </c>
      <c r="AA123">
        <v>0.02</v>
      </c>
      <c r="AB123">
        <v>0.01</v>
      </c>
      <c r="AC123">
        <v>4</v>
      </c>
      <c r="AD123">
        <v>5</v>
      </c>
      <c r="AE123" t="s">
        <v>44</v>
      </c>
      <c r="AF123" t="s">
        <v>44</v>
      </c>
      <c r="AG123" t="s">
        <v>134</v>
      </c>
      <c r="AH123" t="s">
        <v>51</v>
      </c>
      <c r="AI123" t="s">
        <v>44</v>
      </c>
    </row>
    <row r="124" spans="1:35" ht="16" x14ac:dyDescent="0.2">
      <c r="A124">
        <v>123</v>
      </c>
      <c r="B124" t="s">
        <v>167</v>
      </c>
      <c r="C124" t="s">
        <v>168</v>
      </c>
      <c r="D124">
        <v>2014</v>
      </c>
      <c r="E124" t="s">
        <v>37</v>
      </c>
      <c r="F124" s="10" t="s">
        <v>169</v>
      </c>
      <c r="G124" t="s">
        <v>170</v>
      </c>
      <c r="H124">
        <v>20.840890000000002</v>
      </c>
      <c r="I124">
        <v>-86.873919999999998</v>
      </c>
      <c r="J124">
        <v>123</v>
      </c>
      <c r="K124" t="s">
        <v>182</v>
      </c>
      <c r="L124" t="s">
        <v>183</v>
      </c>
      <c r="M124" t="s">
        <v>184</v>
      </c>
      <c r="N124" t="s">
        <v>172</v>
      </c>
      <c r="O124" t="s">
        <v>44</v>
      </c>
      <c r="P124">
        <v>8</v>
      </c>
      <c r="Q124" t="s">
        <v>173</v>
      </c>
      <c r="R124" t="s">
        <v>174</v>
      </c>
      <c r="S124" t="s">
        <v>175</v>
      </c>
      <c r="T124" t="s">
        <v>74</v>
      </c>
      <c r="U124" t="s">
        <v>191</v>
      </c>
      <c r="V124" t="s">
        <v>44</v>
      </c>
      <c r="W124">
        <v>22</v>
      </c>
      <c r="X124">
        <v>24.8</v>
      </c>
      <c r="Y124" t="s">
        <v>44</v>
      </c>
      <c r="Z124" t="s">
        <v>44</v>
      </c>
      <c r="AA124">
        <v>2.1</v>
      </c>
      <c r="AB124">
        <v>1.2</v>
      </c>
      <c r="AC124">
        <v>4</v>
      </c>
      <c r="AD124">
        <v>5</v>
      </c>
      <c r="AE124" t="s">
        <v>44</v>
      </c>
      <c r="AF124" t="s">
        <v>44</v>
      </c>
      <c r="AG124" t="s">
        <v>134</v>
      </c>
      <c r="AH124" t="s">
        <v>51</v>
      </c>
      <c r="AI124" t="s">
        <v>44</v>
      </c>
    </row>
    <row r="125" spans="1:35" ht="16" x14ac:dyDescent="0.2">
      <c r="A125">
        <v>124</v>
      </c>
      <c r="B125" t="s">
        <v>167</v>
      </c>
      <c r="C125" t="s">
        <v>168</v>
      </c>
      <c r="D125">
        <v>2014</v>
      </c>
      <c r="E125" t="s">
        <v>37</v>
      </c>
      <c r="F125" s="10" t="s">
        <v>169</v>
      </c>
      <c r="G125" t="s">
        <v>170</v>
      </c>
      <c r="H125">
        <v>20.840890000000002</v>
      </c>
      <c r="I125">
        <v>-86.873919999999998</v>
      </c>
      <c r="J125">
        <v>124</v>
      </c>
      <c r="K125" t="s">
        <v>182</v>
      </c>
      <c r="L125" t="s">
        <v>183</v>
      </c>
      <c r="M125" t="s">
        <v>184</v>
      </c>
      <c r="N125" t="s">
        <v>172</v>
      </c>
      <c r="O125" t="s">
        <v>44</v>
      </c>
      <c r="P125">
        <v>8</v>
      </c>
      <c r="Q125" t="s">
        <v>173</v>
      </c>
      <c r="R125" t="s">
        <v>174</v>
      </c>
      <c r="S125" t="s">
        <v>175</v>
      </c>
      <c r="T125" t="s">
        <v>74</v>
      </c>
      <c r="U125" t="s">
        <v>192</v>
      </c>
      <c r="V125" t="s">
        <v>44</v>
      </c>
      <c r="W125">
        <v>837.3</v>
      </c>
      <c r="X125">
        <v>882.9</v>
      </c>
      <c r="Y125" t="s">
        <v>44</v>
      </c>
      <c r="Z125" t="s">
        <v>44</v>
      </c>
      <c r="AA125">
        <v>138.30000000000001</v>
      </c>
      <c r="AB125">
        <v>101.6</v>
      </c>
      <c r="AC125">
        <v>4</v>
      </c>
      <c r="AD125">
        <v>5</v>
      </c>
      <c r="AE125" t="s">
        <v>44</v>
      </c>
      <c r="AF125" t="s">
        <v>44</v>
      </c>
      <c r="AG125" t="s">
        <v>134</v>
      </c>
      <c r="AH125" t="s">
        <v>51</v>
      </c>
      <c r="AI125" t="s">
        <v>44</v>
      </c>
    </row>
    <row r="126" spans="1:35" ht="16" x14ac:dyDescent="0.2">
      <c r="A126">
        <v>125</v>
      </c>
      <c r="B126" t="s">
        <v>167</v>
      </c>
      <c r="C126" t="s">
        <v>168</v>
      </c>
      <c r="D126">
        <v>2014</v>
      </c>
      <c r="E126" t="s">
        <v>37</v>
      </c>
      <c r="F126" s="10" t="s">
        <v>169</v>
      </c>
      <c r="G126" t="s">
        <v>170</v>
      </c>
      <c r="H126">
        <v>20.840890000000002</v>
      </c>
      <c r="I126">
        <v>-86.873919999999998</v>
      </c>
      <c r="J126">
        <v>125</v>
      </c>
      <c r="K126" t="s">
        <v>182</v>
      </c>
      <c r="L126" t="s">
        <v>183</v>
      </c>
      <c r="M126" t="s">
        <v>184</v>
      </c>
      <c r="N126" t="s">
        <v>172</v>
      </c>
      <c r="O126" t="s">
        <v>44</v>
      </c>
      <c r="P126">
        <v>8</v>
      </c>
      <c r="Q126" t="s">
        <v>173</v>
      </c>
      <c r="R126" t="s">
        <v>174</v>
      </c>
      <c r="S126" t="s">
        <v>175</v>
      </c>
      <c r="T126" t="s">
        <v>74</v>
      </c>
      <c r="U126" t="s">
        <v>193</v>
      </c>
      <c r="V126" t="s">
        <v>44</v>
      </c>
      <c r="W126">
        <v>38.5</v>
      </c>
      <c r="X126">
        <v>35.6</v>
      </c>
      <c r="Y126" t="s">
        <v>44</v>
      </c>
      <c r="Z126" t="s">
        <v>44</v>
      </c>
      <c r="AA126">
        <v>9.1</v>
      </c>
      <c r="AB126">
        <v>3</v>
      </c>
      <c r="AC126">
        <v>4</v>
      </c>
      <c r="AD126">
        <v>5</v>
      </c>
      <c r="AE126" t="s">
        <v>44</v>
      </c>
      <c r="AF126" t="s">
        <v>44</v>
      </c>
      <c r="AG126" t="s">
        <v>134</v>
      </c>
      <c r="AH126" t="s">
        <v>51</v>
      </c>
      <c r="AI126" t="s">
        <v>44</v>
      </c>
    </row>
    <row r="127" spans="1:35" ht="16" x14ac:dyDescent="0.2">
      <c r="A127">
        <v>126</v>
      </c>
      <c r="B127" t="s">
        <v>167</v>
      </c>
      <c r="C127" t="s">
        <v>168</v>
      </c>
      <c r="D127">
        <v>2014</v>
      </c>
      <c r="E127" t="s">
        <v>37</v>
      </c>
      <c r="F127" s="10" t="s">
        <v>169</v>
      </c>
      <c r="G127" t="s">
        <v>170</v>
      </c>
      <c r="H127">
        <v>20.395805555599999</v>
      </c>
      <c r="I127">
        <v>-87.313305555599996</v>
      </c>
      <c r="J127">
        <v>126</v>
      </c>
      <c r="K127" t="s">
        <v>40</v>
      </c>
      <c r="L127" t="s">
        <v>41</v>
      </c>
      <c r="M127" t="s">
        <v>42</v>
      </c>
      <c r="N127" t="s">
        <v>172</v>
      </c>
      <c r="O127" t="s">
        <v>44</v>
      </c>
      <c r="P127">
        <v>9</v>
      </c>
      <c r="Q127" t="s">
        <v>97</v>
      </c>
      <c r="R127" t="s">
        <v>97</v>
      </c>
      <c r="S127" t="s">
        <v>175</v>
      </c>
      <c r="T127" t="s">
        <v>74</v>
      </c>
      <c r="U127" t="s">
        <v>187</v>
      </c>
      <c r="V127" t="s">
        <v>188</v>
      </c>
      <c r="W127">
        <v>40.21</v>
      </c>
      <c r="X127">
        <v>39.26</v>
      </c>
      <c r="Y127" t="s">
        <v>44</v>
      </c>
      <c r="Z127" t="s">
        <v>44</v>
      </c>
      <c r="AA127">
        <v>0.85</v>
      </c>
      <c r="AB127">
        <v>1.6</v>
      </c>
      <c r="AC127">
        <v>6</v>
      </c>
      <c r="AD127">
        <v>5</v>
      </c>
      <c r="AE127" t="s">
        <v>44</v>
      </c>
      <c r="AF127" t="s">
        <v>44</v>
      </c>
      <c r="AG127" t="s">
        <v>134</v>
      </c>
      <c r="AH127" t="s">
        <v>51</v>
      </c>
      <c r="AI127" t="s">
        <v>44</v>
      </c>
    </row>
    <row r="128" spans="1:35" ht="16" x14ac:dyDescent="0.2">
      <c r="A128">
        <v>127</v>
      </c>
      <c r="B128" t="s">
        <v>167</v>
      </c>
      <c r="C128" t="s">
        <v>168</v>
      </c>
      <c r="D128">
        <v>2014</v>
      </c>
      <c r="E128" t="s">
        <v>37</v>
      </c>
      <c r="F128" s="10" t="s">
        <v>169</v>
      </c>
      <c r="G128" t="s">
        <v>170</v>
      </c>
      <c r="H128">
        <v>20.395805555599999</v>
      </c>
      <c r="I128">
        <v>-87.313305555599996</v>
      </c>
      <c r="J128">
        <v>127</v>
      </c>
      <c r="K128" t="s">
        <v>40</v>
      </c>
      <c r="L128" t="s">
        <v>41</v>
      </c>
      <c r="M128" t="s">
        <v>42</v>
      </c>
      <c r="N128" t="s">
        <v>172</v>
      </c>
      <c r="O128" t="s">
        <v>44</v>
      </c>
      <c r="P128">
        <v>9</v>
      </c>
      <c r="Q128" t="s">
        <v>97</v>
      </c>
      <c r="R128" t="s">
        <v>97</v>
      </c>
      <c r="S128" t="s">
        <v>175</v>
      </c>
      <c r="T128" t="s">
        <v>74</v>
      </c>
      <c r="U128" t="s">
        <v>189</v>
      </c>
      <c r="V128" t="s">
        <v>188</v>
      </c>
      <c r="W128">
        <v>3.05</v>
      </c>
      <c r="X128">
        <v>2.34</v>
      </c>
      <c r="Y128" t="s">
        <v>44</v>
      </c>
      <c r="Z128" t="s">
        <v>44</v>
      </c>
      <c r="AA128">
        <v>0.25</v>
      </c>
      <c r="AB128">
        <v>0.17</v>
      </c>
      <c r="AC128">
        <v>6</v>
      </c>
      <c r="AD128">
        <v>5</v>
      </c>
      <c r="AE128" t="s">
        <v>44</v>
      </c>
      <c r="AF128" t="s">
        <v>44</v>
      </c>
      <c r="AG128" t="s">
        <v>134</v>
      </c>
      <c r="AH128" t="s">
        <v>51</v>
      </c>
      <c r="AI128" t="s">
        <v>44</v>
      </c>
    </row>
    <row r="129" spans="1:35" ht="16" x14ac:dyDescent="0.2">
      <c r="A129">
        <v>128</v>
      </c>
      <c r="B129" t="s">
        <v>167</v>
      </c>
      <c r="C129" t="s">
        <v>168</v>
      </c>
      <c r="D129">
        <v>2014</v>
      </c>
      <c r="E129" t="s">
        <v>37</v>
      </c>
      <c r="F129" s="10" t="s">
        <v>169</v>
      </c>
      <c r="G129" t="s">
        <v>170</v>
      </c>
      <c r="H129">
        <v>20.395805555599999</v>
      </c>
      <c r="I129">
        <v>-87.313305555599996</v>
      </c>
      <c r="J129">
        <v>128</v>
      </c>
      <c r="K129" t="s">
        <v>40</v>
      </c>
      <c r="L129" t="s">
        <v>41</v>
      </c>
      <c r="M129" t="s">
        <v>42</v>
      </c>
      <c r="N129" t="s">
        <v>172</v>
      </c>
      <c r="O129" t="s">
        <v>44</v>
      </c>
      <c r="P129">
        <v>9</v>
      </c>
      <c r="Q129" t="s">
        <v>97</v>
      </c>
      <c r="R129" t="s">
        <v>97</v>
      </c>
      <c r="S129" t="s">
        <v>175</v>
      </c>
      <c r="T129" t="s">
        <v>74</v>
      </c>
      <c r="U129" t="s">
        <v>190</v>
      </c>
      <c r="V129" t="s">
        <v>188</v>
      </c>
      <c r="W129">
        <v>0.16</v>
      </c>
      <c r="X129">
        <v>0.12</v>
      </c>
      <c r="Y129" t="s">
        <v>44</v>
      </c>
      <c r="Z129" t="s">
        <v>44</v>
      </c>
      <c r="AA129">
        <v>0.02</v>
      </c>
      <c r="AB129">
        <v>0.02</v>
      </c>
      <c r="AC129">
        <v>6</v>
      </c>
      <c r="AD129">
        <v>5</v>
      </c>
      <c r="AE129" t="s">
        <v>44</v>
      </c>
      <c r="AF129" t="s">
        <v>44</v>
      </c>
      <c r="AG129" t="s">
        <v>134</v>
      </c>
      <c r="AH129" t="s">
        <v>51</v>
      </c>
      <c r="AI129" t="s">
        <v>44</v>
      </c>
    </row>
    <row r="130" spans="1:35" ht="16" x14ac:dyDescent="0.2">
      <c r="A130">
        <v>129</v>
      </c>
      <c r="B130" t="s">
        <v>167</v>
      </c>
      <c r="C130" t="s">
        <v>168</v>
      </c>
      <c r="D130">
        <v>2014</v>
      </c>
      <c r="E130" t="s">
        <v>37</v>
      </c>
      <c r="F130" s="10" t="s">
        <v>169</v>
      </c>
      <c r="G130" t="s">
        <v>170</v>
      </c>
      <c r="H130">
        <v>20.395805555599999</v>
      </c>
      <c r="I130">
        <v>-87.313305555599996</v>
      </c>
      <c r="J130">
        <v>129</v>
      </c>
      <c r="K130" t="s">
        <v>40</v>
      </c>
      <c r="L130" t="s">
        <v>41</v>
      </c>
      <c r="M130" t="s">
        <v>42</v>
      </c>
      <c r="N130" t="s">
        <v>172</v>
      </c>
      <c r="O130" t="s">
        <v>44</v>
      </c>
      <c r="P130">
        <v>9</v>
      </c>
      <c r="Q130" t="s">
        <v>97</v>
      </c>
      <c r="R130" t="s">
        <v>97</v>
      </c>
      <c r="S130" t="s">
        <v>175</v>
      </c>
      <c r="T130" t="s">
        <v>74</v>
      </c>
      <c r="U130" t="s">
        <v>191</v>
      </c>
      <c r="V130" t="s">
        <v>44</v>
      </c>
      <c r="W130">
        <v>15.5</v>
      </c>
      <c r="X130">
        <v>19.899999999999999</v>
      </c>
      <c r="Y130" t="s">
        <v>44</v>
      </c>
      <c r="Z130" t="s">
        <v>44</v>
      </c>
      <c r="AA130">
        <v>1.1000000000000001</v>
      </c>
      <c r="AB130">
        <v>0.9</v>
      </c>
      <c r="AC130">
        <v>6</v>
      </c>
      <c r="AD130">
        <v>5</v>
      </c>
      <c r="AE130" t="s">
        <v>44</v>
      </c>
      <c r="AF130" t="s">
        <v>44</v>
      </c>
      <c r="AG130" t="s">
        <v>134</v>
      </c>
      <c r="AH130" t="s">
        <v>51</v>
      </c>
      <c r="AI130" t="s">
        <v>44</v>
      </c>
    </row>
    <row r="131" spans="1:35" ht="16" x14ac:dyDescent="0.2">
      <c r="A131">
        <v>130</v>
      </c>
      <c r="B131" t="s">
        <v>167</v>
      </c>
      <c r="C131" t="s">
        <v>168</v>
      </c>
      <c r="D131">
        <v>2014</v>
      </c>
      <c r="E131" t="s">
        <v>37</v>
      </c>
      <c r="F131" s="10" t="s">
        <v>169</v>
      </c>
      <c r="G131" t="s">
        <v>170</v>
      </c>
      <c r="H131">
        <v>20.395805555599999</v>
      </c>
      <c r="I131">
        <v>-87.313305555599996</v>
      </c>
      <c r="J131">
        <v>130</v>
      </c>
      <c r="K131" t="s">
        <v>40</v>
      </c>
      <c r="L131" t="s">
        <v>41</v>
      </c>
      <c r="M131" t="s">
        <v>42</v>
      </c>
      <c r="N131" t="s">
        <v>172</v>
      </c>
      <c r="O131" t="s">
        <v>44</v>
      </c>
      <c r="P131">
        <v>9</v>
      </c>
      <c r="Q131" t="s">
        <v>97</v>
      </c>
      <c r="R131" t="s">
        <v>97</v>
      </c>
      <c r="S131" t="s">
        <v>175</v>
      </c>
      <c r="T131" t="s">
        <v>74</v>
      </c>
      <c r="U131" t="s">
        <v>192</v>
      </c>
      <c r="V131" t="s">
        <v>44</v>
      </c>
      <c r="W131">
        <v>653.79999999999995</v>
      </c>
      <c r="X131">
        <v>918.1</v>
      </c>
      <c r="Y131" t="s">
        <v>44</v>
      </c>
      <c r="Z131" t="s">
        <v>44</v>
      </c>
      <c r="AA131">
        <v>113.9</v>
      </c>
      <c r="AB131">
        <v>225.8</v>
      </c>
      <c r="AC131">
        <v>6</v>
      </c>
      <c r="AD131">
        <v>5</v>
      </c>
      <c r="AE131" t="s">
        <v>44</v>
      </c>
      <c r="AF131" t="s">
        <v>44</v>
      </c>
      <c r="AG131" t="s">
        <v>134</v>
      </c>
      <c r="AH131" t="s">
        <v>51</v>
      </c>
      <c r="AI131" t="s">
        <v>44</v>
      </c>
    </row>
    <row r="132" spans="1:35" ht="16" x14ac:dyDescent="0.2">
      <c r="A132">
        <v>131</v>
      </c>
      <c r="B132" t="s">
        <v>167</v>
      </c>
      <c r="C132" t="s">
        <v>168</v>
      </c>
      <c r="D132">
        <v>2014</v>
      </c>
      <c r="E132" t="s">
        <v>37</v>
      </c>
      <c r="F132" s="10" t="s">
        <v>169</v>
      </c>
      <c r="G132" t="s">
        <v>170</v>
      </c>
      <c r="H132">
        <v>20.395805555599999</v>
      </c>
      <c r="I132">
        <v>-87.313305555599996</v>
      </c>
      <c r="J132">
        <v>131</v>
      </c>
      <c r="K132" t="s">
        <v>40</v>
      </c>
      <c r="L132" t="s">
        <v>41</v>
      </c>
      <c r="M132" t="s">
        <v>42</v>
      </c>
      <c r="N132" t="s">
        <v>172</v>
      </c>
      <c r="O132" t="s">
        <v>44</v>
      </c>
      <c r="P132">
        <v>9</v>
      </c>
      <c r="Q132" t="s">
        <v>97</v>
      </c>
      <c r="R132" t="s">
        <v>97</v>
      </c>
      <c r="S132" t="s">
        <v>175</v>
      </c>
      <c r="T132" t="s">
        <v>74</v>
      </c>
      <c r="U132" t="s">
        <v>193</v>
      </c>
      <c r="V132" t="s">
        <v>44</v>
      </c>
      <c r="W132">
        <v>42.3</v>
      </c>
      <c r="X132">
        <v>46.7</v>
      </c>
      <c r="Y132" t="s">
        <v>44</v>
      </c>
      <c r="Z132" t="s">
        <v>44</v>
      </c>
      <c r="AA132">
        <v>7.3</v>
      </c>
      <c r="AB132">
        <v>13.6</v>
      </c>
      <c r="AC132">
        <v>6</v>
      </c>
      <c r="AD132">
        <v>5</v>
      </c>
      <c r="AE132" t="s">
        <v>44</v>
      </c>
      <c r="AF132" t="s">
        <v>44</v>
      </c>
      <c r="AG132" t="s">
        <v>134</v>
      </c>
      <c r="AH132" t="s">
        <v>51</v>
      </c>
      <c r="AI132" t="s">
        <v>44</v>
      </c>
    </row>
    <row r="133" spans="1:35" ht="16" x14ac:dyDescent="0.2">
      <c r="A133">
        <v>132</v>
      </c>
      <c r="B133" t="s">
        <v>167</v>
      </c>
      <c r="C133" t="s">
        <v>168</v>
      </c>
      <c r="D133">
        <v>2014</v>
      </c>
      <c r="E133" t="s">
        <v>37</v>
      </c>
      <c r="F133" s="10" t="s">
        <v>169</v>
      </c>
      <c r="G133" t="s">
        <v>170</v>
      </c>
      <c r="H133">
        <v>20.395805555599999</v>
      </c>
      <c r="I133">
        <v>-87.313305555599996</v>
      </c>
      <c r="J133">
        <v>132</v>
      </c>
      <c r="K133" t="s">
        <v>182</v>
      </c>
      <c r="L133" t="s">
        <v>183</v>
      </c>
      <c r="M133" t="s">
        <v>184</v>
      </c>
      <c r="N133" t="s">
        <v>172</v>
      </c>
      <c r="O133" t="s">
        <v>44</v>
      </c>
      <c r="P133">
        <v>9</v>
      </c>
      <c r="Q133" t="s">
        <v>97</v>
      </c>
      <c r="R133" t="s">
        <v>97</v>
      </c>
      <c r="S133" t="s">
        <v>175</v>
      </c>
      <c r="T133" t="s">
        <v>74</v>
      </c>
      <c r="U133" t="s">
        <v>187</v>
      </c>
      <c r="V133" t="s">
        <v>188</v>
      </c>
      <c r="W133">
        <v>40.82</v>
      </c>
      <c r="X133">
        <v>39.83</v>
      </c>
      <c r="Y133" t="s">
        <v>44</v>
      </c>
      <c r="Z133" t="s">
        <v>44</v>
      </c>
      <c r="AA133">
        <v>1.64</v>
      </c>
      <c r="AB133">
        <v>2.73</v>
      </c>
      <c r="AC133">
        <v>3</v>
      </c>
      <c r="AD133">
        <v>6</v>
      </c>
      <c r="AE133" t="s">
        <v>44</v>
      </c>
      <c r="AF133" t="s">
        <v>44</v>
      </c>
      <c r="AG133" t="s">
        <v>134</v>
      </c>
      <c r="AH133" t="s">
        <v>51</v>
      </c>
      <c r="AI133" t="s">
        <v>44</v>
      </c>
    </row>
    <row r="134" spans="1:35" ht="16" x14ac:dyDescent="0.2">
      <c r="A134">
        <v>133</v>
      </c>
      <c r="B134" t="s">
        <v>167</v>
      </c>
      <c r="C134" t="s">
        <v>168</v>
      </c>
      <c r="D134">
        <v>2014</v>
      </c>
      <c r="E134" t="s">
        <v>37</v>
      </c>
      <c r="F134" s="10" t="s">
        <v>169</v>
      </c>
      <c r="G134" t="s">
        <v>170</v>
      </c>
      <c r="H134">
        <v>20.395805555599999</v>
      </c>
      <c r="I134">
        <v>-87.313305555599996</v>
      </c>
      <c r="J134">
        <v>133</v>
      </c>
      <c r="K134" t="s">
        <v>182</v>
      </c>
      <c r="L134" t="s">
        <v>183</v>
      </c>
      <c r="M134" t="s">
        <v>184</v>
      </c>
      <c r="N134" t="s">
        <v>172</v>
      </c>
      <c r="O134" t="s">
        <v>44</v>
      </c>
      <c r="P134">
        <v>9</v>
      </c>
      <c r="Q134" t="s">
        <v>97</v>
      </c>
      <c r="R134" t="s">
        <v>97</v>
      </c>
      <c r="S134" t="s">
        <v>175</v>
      </c>
      <c r="T134" t="s">
        <v>74</v>
      </c>
      <c r="U134" t="s">
        <v>189</v>
      </c>
      <c r="V134" t="s">
        <v>188</v>
      </c>
      <c r="W134">
        <v>2.86</v>
      </c>
      <c r="X134">
        <v>2.35</v>
      </c>
      <c r="Y134" t="s">
        <v>44</v>
      </c>
      <c r="Z134" t="s">
        <v>44</v>
      </c>
      <c r="AA134">
        <v>0.5</v>
      </c>
      <c r="AB134">
        <v>0.37</v>
      </c>
      <c r="AC134">
        <v>3</v>
      </c>
      <c r="AD134">
        <v>6</v>
      </c>
      <c r="AE134" t="s">
        <v>44</v>
      </c>
      <c r="AF134" t="s">
        <v>44</v>
      </c>
      <c r="AG134" t="s">
        <v>134</v>
      </c>
      <c r="AH134" t="s">
        <v>51</v>
      </c>
      <c r="AI134" t="s">
        <v>44</v>
      </c>
    </row>
    <row r="135" spans="1:35" ht="16" x14ac:dyDescent="0.2">
      <c r="A135">
        <v>134</v>
      </c>
      <c r="B135" t="s">
        <v>167</v>
      </c>
      <c r="C135" t="s">
        <v>168</v>
      </c>
      <c r="D135">
        <v>2014</v>
      </c>
      <c r="E135" t="s">
        <v>37</v>
      </c>
      <c r="F135" s="10" t="s">
        <v>169</v>
      </c>
      <c r="G135" t="s">
        <v>170</v>
      </c>
      <c r="H135">
        <v>20.395805555599999</v>
      </c>
      <c r="I135">
        <v>-87.313305555599996</v>
      </c>
      <c r="J135">
        <v>134</v>
      </c>
      <c r="K135" t="s">
        <v>182</v>
      </c>
      <c r="L135" t="s">
        <v>183</v>
      </c>
      <c r="M135" t="s">
        <v>184</v>
      </c>
      <c r="N135" t="s">
        <v>172</v>
      </c>
      <c r="O135" t="s">
        <v>44</v>
      </c>
      <c r="P135">
        <v>9</v>
      </c>
      <c r="Q135" t="s">
        <v>97</v>
      </c>
      <c r="R135" t="s">
        <v>97</v>
      </c>
      <c r="S135" t="s">
        <v>175</v>
      </c>
      <c r="T135" t="s">
        <v>74</v>
      </c>
      <c r="U135" t="s">
        <v>190</v>
      </c>
      <c r="V135" t="s">
        <v>188</v>
      </c>
      <c r="W135">
        <v>0.13</v>
      </c>
      <c r="X135">
        <v>0.11</v>
      </c>
      <c r="Y135" t="s">
        <v>44</v>
      </c>
      <c r="Z135" t="s">
        <v>44</v>
      </c>
      <c r="AA135">
        <v>0.02</v>
      </c>
      <c r="AB135">
        <v>0.04</v>
      </c>
      <c r="AC135">
        <v>2</v>
      </c>
      <c r="AD135">
        <v>6</v>
      </c>
      <c r="AE135" t="s">
        <v>44</v>
      </c>
      <c r="AF135" t="s">
        <v>44</v>
      </c>
      <c r="AG135" t="s">
        <v>134</v>
      </c>
      <c r="AH135" t="s">
        <v>51</v>
      </c>
      <c r="AI135" t="s">
        <v>44</v>
      </c>
    </row>
    <row r="136" spans="1:35" ht="16" x14ac:dyDescent="0.2">
      <c r="A136">
        <v>135</v>
      </c>
      <c r="B136" t="s">
        <v>167</v>
      </c>
      <c r="C136" t="s">
        <v>168</v>
      </c>
      <c r="D136">
        <v>2014</v>
      </c>
      <c r="E136" t="s">
        <v>37</v>
      </c>
      <c r="F136" s="10" t="s">
        <v>169</v>
      </c>
      <c r="G136" t="s">
        <v>170</v>
      </c>
      <c r="H136">
        <v>20.395805555599999</v>
      </c>
      <c r="I136">
        <v>-87.313305555599996</v>
      </c>
      <c r="J136">
        <v>135</v>
      </c>
      <c r="K136" t="s">
        <v>182</v>
      </c>
      <c r="L136" t="s">
        <v>183</v>
      </c>
      <c r="M136" t="s">
        <v>184</v>
      </c>
      <c r="N136" t="s">
        <v>172</v>
      </c>
      <c r="O136" t="s">
        <v>44</v>
      </c>
      <c r="P136">
        <v>9</v>
      </c>
      <c r="Q136" t="s">
        <v>97</v>
      </c>
      <c r="R136" t="s">
        <v>97</v>
      </c>
      <c r="S136" t="s">
        <v>175</v>
      </c>
      <c r="T136" t="s">
        <v>74</v>
      </c>
      <c r="U136" t="s">
        <v>191</v>
      </c>
      <c r="V136" t="s">
        <v>44</v>
      </c>
      <c r="W136">
        <v>16.899999999999999</v>
      </c>
      <c r="X136">
        <v>20.100000000000001</v>
      </c>
      <c r="Y136" t="s">
        <v>44</v>
      </c>
      <c r="Z136" t="s">
        <v>44</v>
      </c>
      <c r="AA136">
        <v>2.1</v>
      </c>
      <c r="AB136">
        <v>2.4</v>
      </c>
      <c r="AC136">
        <v>3</v>
      </c>
      <c r="AD136">
        <v>6</v>
      </c>
      <c r="AE136" t="s">
        <v>44</v>
      </c>
      <c r="AF136" t="s">
        <v>44</v>
      </c>
      <c r="AG136" t="s">
        <v>134</v>
      </c>
      <c r="AH136" t="s">
        <v>51</v>
      </c>
      <c r="AI136" t="s">
        <v>44</v>
      </c>
    </row>
    <row r="137" spans="1:35" ht="16" x14ac:dyDescent="0.2">
      <c r="A137">
        <v>136</v>
      </c>
      <c r="B137" t="s">
        <v>167</v>
      </c>
      <c r="C137" t="s">
        <v>168</v>
      </c>
      <c r="D137">
        <v>2014</v>
      </c>
      <c r="E137" t="s">
        <v>37</v>
      </c>
      <c r="F137" s="10" t="s">
        <v>169</v>
      </c>
      <c r="G137" t="s">
        <v>170</v>
      </c>
      <c r="H137">
        <v>20.395805555599999</v>
      </c>
      <c r="I137">
        <v>-87.313305555599996</v>
      </c>
      <c r="J137">
        <v>136</v>
      </c>
      <c r="K137" t="s">
        <v>182</v>
      </c>
      <c r="L137" t="s">
        <v>183</v>
      </c>
      <c r="M137" t="s">
        <v>184</v>
      </c>
      <c r="N137" t="s">
        <v>172</v>
      </c>
      <c r="O137" t="s">
        <v>44</v>
      </c>
      <c r="P137">
        <v>9</v>
      </c>
      <c r="Q137" t="s">
        <v>97</v>
      </c>
      <c r="R137" t="s">
        <v>97</v>
      </c>
      <c r="S137" t="s">
        <v>175</v>
      </c>
      <c r="T137" t="s">
        <v>74</v>
      </c>
      <c r="U137" t="s">
        <v>192</v>
      </c>
      <c r="V137" t="s">
        <v>44</v>
      </c>
      <c r="W137">
        <v>783.3</v>
      </c>
      <c r="X137">
        <v>1013.5</v>
      </c>
      <c r="Y137" t="s">
        <v>44</v>
      </c>
      <c r="Z137" t="s">
        <v>44</v>
      </c>
      <c r="AA137">
        <v>107.3</v>
      </c>
      <c r="AB137">
        <v>365.8</v>
      </c>
      <c r="AC137">
        <v>2</v>
      </c>
      <c r="AD137">
        <v>6</v>
      </c>
      <c r="AE137" t="s">
        <v>44</v>
      </c>
      <c r="AF137" t="s">
        <v>44</v>
      </c>
      <c r="AG137" t="s">
        <v>134</v>
      </c>
      <c r="AH137" t="s">
        <v>51</v>
      </c>
      <c r="AI137" t="s">
        <v>44</v>
      </c>
    </row>
    <row r="138" spans="1:35" ht="16" x14ac:dyDescent="0.2">
      <c r="A138">
        <v>137</v>
      </c>
      <c r="B138" t="s">
        <v>167</v>
      </c>
      <c r="C138" t="s">
        <v>168</v>
      </c>
      <c r="D138">
        <v>2014</v>
      </c>
      <c r="E138" t="s">
        <v>37</v>
      </c>
      <c r="F138" s="10" t="s">
        <v>169</v>
      </c>
      <c r="G138" t="s">
        <v>170</v>
      </c>
      <c r="H138">
        <v>20.395805555599999</v>
      </c>
      <c r="I138">
        <v>-87.313305555599996</v>
      </c>
      <c r="J138">
        <v>137</v>
      </c>
      <c r="K138" t="s">
        <v>182</v>
      </c>
      <c r="L138" t="s">
        <v>183</v>
      </c>
      <c r="M138" t="s">
        <v>184</v>
      </c>
      <c r="N138" t="s">
        <v>172</v>
      </c>
      <c r="O138" t="s">
        <v>44</v>
      </c>
      <c r="P138">
        <v>9</v>
      </c>
      <c r="Q138" t="s">
        <v>97</v>
      </c>
      <c r="R138" t="s">
        <v>97</v>
      </c>
      <c r="S138" t="s">
        <v>175</v>
      </c>
      <c r="T138" t="s">
        <v>74</v>
      </c>
      <c r="U138" t="s">
        <v>193</v>
      </c>
      <c r="V138" t="s">
        <v>44</v>
      </c>
      <c r="W138">
        <v>43.1</v>
      </c>
      <c r="X138">
        <v>51.7</v>
      </c>
      <c r="Y138" t="s">
        <v>44</v>
      </c>
      <c r="Z138" t="s">
        <v>44</v>
      </c>
      <c r="AA138">
        <v>4.2</v>
      </c>
      <c r="AB138">
        <v>22.3</v>
      </c>
      <c r="AC138">
        <v>2</v>
      </c>
      <c r="AD138">
        <v>6</v>
      </c>
      <c r="AE138" t="s">
        <v>44</v>
      </c>
      <c r="AF138" t="s">
        <v>44</v>
      </c>
      <c r="AG138" t="s">
        <v>134</v>
      </c>
      <c r="AH138" t="s">
        <v>51</v>
      </c>
      <c r="AI138" t="s">
        <v>44</v>
      </c>
    </row>
    <row r="139" spans="1:35" ht="16" x14ac:dyDescent="0.2">
      <c r="A139">
        <v>138</v>
      </c>
      <c r="B139" t="s">
        <v>167</v>
      </c>
      <c r="C139" t="s">
        <v>168</v>
      </c>
      <c r="D139">
        <v>2014</v>
      </c>
      <c r="E139" t="s">
        <v>37</v>
      </c>
      <c r="F139" s="10" t="s">
        <v>169</v>
      </c>
      <c r="G139" t="s">
        <v>170</v>
      </c>
      <c r="H139">
        <v>20.840890000000002</v>
      </c>
      <c r="I139">
        <v>-86.873919999999998</v>
      </c>
      <c r="J139">
        <v>138</v>
      </c>
      <c r="K139" t="s">
        <v>171</v>
      </c>
      <c r="L139" t="s">
        <v>171</v>
      </c>
      <c r="M139" t="s">
        <v>171</v>
      </c>
      <c r="N139" t="s">
        <v>172</v>
      </c>
      <c r="O139" t="s">
        <v>44</v>
      </c>
      <c r="P139">
        <v>123</v>
      </c>
      <c r="Q139" t="s">
        <v>194</v>
      </c>
      <c r="R139" t="s">
        <v>173</v>
      </c>
      <c r="S139" t="s">
        <v>175</v>
      </c>
      <c r="T139" t="s">
        <v>47</v>
      </c>
      <c r="U139" t="s">
        <v>195</v>
      </c>
      <c r="V139" t="s">
        <v>57</v>
      </c>
      <c r="W139">
        <v>13.4</v>
      </c>
      <c r="X139">
        <v>134.4</v>
      </c>
      <c r="Y139" t="s">
        <v>44</v>
      </c>
      <c r="Z139" t="s">
        <v>44</v>
      </c>
      <c r="AA139">
        <v>8.1</v>
      </c>
      <c r="AB139">
        <v>50.4</v>
      </c>
      <c r="AC139">
        <v>6</v>
      </c>
      <c r="AD139">
        <v>6</v>
      </c>
      <c r="AE139" t="s">
        <v>44</v>
      </c>
      <c r="AF139" t="s">
        <v>44</v>
      </c>
      <c r="AG139" t="s">
        <v>196</v>
      </c>
      <c r="AH139" t="s">
        <v>51</v>
      </c>
      <c r="AI139" t="s">
        <v>197</v>
      </c>
    </row>
    <row r="140" spans="1:35" ht="16" x14ac:dyDescent="0.2">
      <c r="A140">
        <v>139</v>
      </c>
      <c r="B140" t="s">
        <v>167</v>
      </c>
      <c r="C140" t="s">
        <v>168</v>
      </c>
      <c r="D140">
        <v>2014</v>
      </c>
      <c r="E140" t="s">
        <v>37</v>
      </c>
      <c r="F140" s="10" t="s">
        <v>169</v>
      </c>
      <c r="G140" t="s">
        <v>170</v>
      </c>
      <c r="H140">
        <v>20.840890000000002</v>
      </c>
      <c r="I140">
        <v>-86.873919999999998</v>
      </c>
      <c r="J140">
        <v>139</v>
      </c>
      <c r="K140" t="s">
        <v>171</v>
      </c>
      <c r="L140" t="s">
        <v>171</v>
      </c>
      <c r="M140" t="s">
        <v>171</v>
      </c>
      <c r="N140" t="s">
        <v>172</v>
      </c>
      <c r="O140" t="s">
        <v>44</v>
      </c>
      <c r="P140">
        <v>123</v>
      </c>
      <c r="Q140" t="s">
        <v>194</v>
      </c>
      <c r="R140" t="s">
        <v>173</v>
      </c>
      <c r="S140" t="s">
        <v>175</v>
      </c>
      <c r="T140" t="s">
        <v>58</v>
      </c>
      <c r="U140" t="s">
        <v>198</v>
      </c>
      <c r="V140" t="s">
        <v>57</v>
      </c>
      <c r="W140">
        <v>653.20000000000005</v>
      </c>
      <c r="X140">
        <v>972.2</v>
      </c>
      <c r="Y140" t="s">
        <v>44</v>
      </c>
      <c r="Z140" t="s">
        <v>44</v>
      </c>
      <c r="AA140">
        <v>241.1</v>
      </c>
      <c r="AB140">
        <v>264.3</v>
      </c>
      <c r="AC140">
        <v>6</v>
      </c>
      <c r="AD140">
        <v>6</v>
      </c>
      <c r="AE140" t="s">
        <v>44</v>
      </c>
      <c r="AF140" t="s">
        <v>44</v>
      </c>
      <c r="AG140" t="s">
        <v>196</v>
      </c>
      <c r="AH140" t="s">
        <v>51</v>
      </c>
      <c r="AI140" t="s">
        <v>197</v>
      </c>
    </row>
    <row r="141" spans="1:35" ht="16" x14ac:dyDescent="0.2">
      <c r="A141">
        <v>140</v>
      </c>
      <c r="B141" t="s">
        <v>167</v>
      </c>
      <c r="C141" t="s">
        <v>168</v>
      </c>
      <c r="D141">
        <v>2014</v>
      </c>
      <c r="E141" t="s">
        <v>37</v>
      </c>
      <c r="F141" s="10" t="s">
        <v>169</v>
      </c>
      <c r="G141" t="s">
        <v>170</v>
      </c>
      <c r="H141">
        <v>20.840890000000002</v>
      </c>
      <c r="I141">
        <v>-86.873919999999998</v>
      </c>
      <c r="J141">
        <v>140</v>
      </c>
      <c r="K141" t="s">
        <v>40</v>
      </c>
      <c r="L141" t="s">
        <v>41</v>
      </c>
      <c r="M141" t="s">
        <v>42</v>
      </c>
      <c r="N141" t="s">
        <v>172</v>
      </c>
      <c r="O141" t="s">
        <v>44</v>
      </c>
      <c r="P141">
        <v>123</v>
      </c>
      <c r="Q141" t="s">
        <v>194</v>
      </c>
      <c r="R141" t="s">
        <v>173</v>
      </c>
      <c r="S141" t="s">
        <v>175</v>
      </c>
      <c r="T141" t="s">
        <v>47</v>
      </c>
      <c r="U141" t="s">
        <v>199</v>
      </c>
      <c r="V141" t="s">
        <v>57</v>
      </c>
      <c r="W141">
        <v>9.1999999999999993</v>
      </c>
      <c r="X141">
        <v>93.3</v>
      </c>
      <c r="Y141" t="s">
        <v>44</v>
      </c>
      <c r="Z141" t="s">
        <v>44</v>
      </c>
      <c r="AA141">
        <v>7.8</v>
      </c>
      <c r="AB141">
        <v>46.5</v>
      </c>
      <c r="AC141">
        <v>6</v>
      </c>
      <c r="AD141">
        <v>6</v>
      </c>
      <c r="AE141" t="s">
        <v>44</v>
      </c>
      <c r="AF141" t="s">
        <v>44</v>
      </c>
      <c r="AG141" t="s">
        <v>196</v>
      </c>
      <c r="AH141" t="s">
        <v>51</v>
      </c>
      <c r="AI141" t="s">
        <v>197</v>
      </c>
    </row>
    <row r="142" spans="1:35" ht="16" x14ac:dyDescent="0.2">
      <c r="A142">
        <v>141</v>
      </c>
      <c r="B142" t="s">
        <v>167</v>
      </c>
      <c r="C142" t="s">
        <v>168</v>
      </c>
      <c r="D142">
        <v>2014</v>
      </c>
      <c r="E142" t="s">
        <v>37</v>
      </c>
      <c r="F142" s="10" t="s">
        <v>169</v>
      </c>
      <c r="G142" t="s">
        <v>170</v>
      </c>
      <c r="H142">
        <v>20.840890000000002</v>
      </c>
      <c r="I142">
        <v>-86.873919999999998</v>
      </c>
      <c r="J142">
        <v>141</v>
      </c>
      <c r="K142" t="s">
        <v>40</v>
      </c>
      <c r="L142" t="s">
        <v>41</v>
      </c>
      <c r="M142" t="s">
        <v>42</v>
      </c>
      <c r="N142" t="s">
        <v>172</v>
      </c>
      <c r="O142" t="s">
        <v>44</v>
      </c>
      <c r="P142">
        <v>123</v>
      </c>
      <c r="Q142" t="s">
        <v>194</v>
      </c>
      <c r="R142" t="s">
        <v>173</v>
      </c>
      <c r="S142" t="s">
        <v>175</v>
      </c>
      <c r="T142" t="s">
        <v>47</v>
      </c>
      <c r="U142" t="s">
        <v>200</v>
      </c>
      <c r="V142" t="s">
        <v>55</v>
      </c>
      <c r="W142">
        <v>1.6</v>
      </c>
      <c r="X142">
        <v>12.5</v>
      </c>
      <c r="Y142" t="s">
        <v>44</v>
      </c>
      <c r="Z142" t="s">
        <v>44</v>
      </c>
      <c r="AA142">
        <v>0.8</v>
      </c>
      <c r="AB142">
        <v>3.9</v>
      </c>
      <c r="AC142">
        <v>6</v>
      </c>
      <c r="AD142">
        <v>6</v>
      </c>
      <c r="AE142" t="s">
        <v>44</v>
      </c>
      <c r="AF142" t="s">
        <v>44</v>
      </c>
      <c r="AG142" t="s">
        <v>196</v>
      </c>
      <c r="AH142" t="s">
        <v>51</v>
      </c>
      <c r="AI142" t="s">
        <v>197</v>
      </c>
    </row>
    <row r="143" spans="1:35" ht="16" x14ac:dyDescent="0.2">
      <c r="A143">
        <v>142</v>
      </c>
      <c r="B143" t="s">
        <v>167</v>
      </c>
      <c r="C143" t="s">
        <v>168</v>
      </c>
      <c r="D143">
        <v>2014</v>
      </c>
      <c r="E143" t="s">
        <v>37</v>
      </c>
      <c r="F143" s="10" t="s">
        <v>169</v>
      </c>
      <c r="G143" t="s">
        <v>170</v>
      </c>
      <c r="H143">
        <v>20.840890000000002</v>
      </c>
      <c r="I143">
        <v>-86.873919999999998</v>
      </c>
      <c r="J143">
        <v>142</v>
      </c>
      <c r="K143" t="s">
        <v>40</v>
      </c>
      <c r="L143" t="s">
        <v>41</v>
      </c>
      <c r="M143" t="s">
        <v>42</v>
      </c>
      <c r="N143" t="s">
        <v>172</v>
      </c>
      <c r="O143" t="s">
        <v>44</v>
      </c>
      <c r="P143">
        <v>123</v>
      </c>
      <c r="Q143" t="s">
        <v>194</v>
      </c>
      <c r="R143" t="s">
        <v>173</v>
      </c>
      <c r="S143" t="s">
        <v>175</v>
      </c>
      <c r="T143" t="s">
        <v>69</v>
      </c>
      <c r="U143" t="s">
        <v>72</v>
      </c>
      <c r="V143" t="s">
        <v>71</v>
      </c>
      <c r="W143">
        <v>7.3</v>
      </c>
      <c r="X143">
        <v>10</v>
      </c>
      <c r="Y143" t="s">
        <v>44</v>
      </c>
      <c r="Z143" t="s">
        <v>44</v>
      </c>
      <c r="AA143">
        <v>1.9</v>
      </c>
      <c r="AB143">
        <v>1.2</v>
      </c>
      <c r="AC143">
        <v>6</v>
      </c>
      <c r="AD143">
        <v>6</v>
      </c>
      <c r="AE143" t="s">
        <v>44</v>
      </c>
      <c r="AF143" t="s">
        <v>44</v>
      </c>
      <c r="AG143" t="s">
        <v>196</v>
      </c>
      <c r="AH143" t="s">
        <v>51</v>
      </c>
      <c r="AI143" t="s">
        <v>197</v>
      </c>
    </row>
    <row r="144" spans="1:35" ht="16" x14ac:dyDescent="0.2">
      <c r="A144">
        <v>143</v>
      </c>
      <c r="B144" t="s">
        <v>167</v>
      </c>
      <c r="C144" t="s">
        <v>168</v>
      </c>
      <c r="D144">
        <v>2014</v>
      </c>
      <c r="E144" t="s">
        <v>37</v>
      </c>
      <c r="F144" s="10" t="s">
        <v>169</v>
      </c>
      <c r="G144" t="s">
        <v>170</v>
      </c>
      <c r="H144">
        <v>20.840890000000002</v>
      </c>
      <c r="I144">
        <v>-86.873919999999998</v>
      </c>
      <c r="J144">
        <v>143</v>
      </c>
      <c r="K144" t="s">
        <v>40</v>
      </c>
      <c r="L144" t="s">
        <v>41</v>
      </c>
      <c r="M144" t="s">
        <v>42</v>
      </c>
      <c r="N144" t="s">
        <v>172</v>
      </c>
      <c r="O144" t="s">
        <v>44</v>
      </c>
      <c r="P144">
        <v>123</v>
      </c>
      <c r="Q144" t="s">
        <v>194</v>
      </c>
      <c r="R144" t="s">
        <v>173</v>
      </c>
      <c r="S144" t="s">
        <v>175</v>
      </c>
      <c r="T144" t="s">
        <v>69</v>
      </c>
      <c r="U144" t="s">
        <v>201</v>
      </c>
      <c r="V144" t="s">
        <v>202</v>
      </c>
      <c r="W144">
        <v>3.4</v>
      </c>
      <c r="X144">
        <v>18.100000000000001</v>
      </c>
      <c r="Y144" t="s">
        <v>44</v>
      </c>
      <c r="Z144" t="s">
        <v>44</v>
      </c>
      <c r="AA144">
        <v>1.1000000000000001</v>
      </c>
      <c r="AB144">
        <v>3.9</v>
      </c>
      <c r="AC144">
        <v>6</v>
      </c>
      <c r="AD144">
        <v>6</v>
      </c>
      <c r="AE144" t="s">
        <v>44</v>
      </c>
      <c r="AF144" t="s">
        <v>44</v>
      </c>
      <c r="AG144" t="s">
        <v>196</v>
      </c>
      <c r="AH144" t="s">
        <v>51</v>
      </c>
      <c r="AI144" t="s">
        <v>197</v>
      </c>
    </row>
    <row r="145" spans="1:35" ht="16" x14ac:dyDescent="0.2">
      <c r="A145">
        <v>144</v>
      </c>
      <c r="B145" t="s">
        <v>167</v>
      </c>
      <c r="C145" t="s">
        <v>168</v>
      </c>
      <c r="D145">
        <v>2014</v>
      </c>
      <c r="E145" t="s">
        <v>37</v>
      </c>
      <c r="F145" s="10" t="s">
        <v>169</v>
      </c>
      <c r="G145" t="s">
        <v>170</v>
      </c>
      <c r="H145">
        <v>20.840890000000002</v>
      </c>
      <c r="I145">
        <v>-86.873919999999998</v>
      </c>
      <c r="J145">
        <v>144</v>
      </c>
      <c r="K145" t="s">
        <v>40</v>
      </c>
      <c r="L145" t="s">
        <v>41</v>
      </c>
      <c r="M145" t="s">
        <v>42</v>
      </c>
      <c r="N145" t="s">
        <v>172</v>
      </c>
      <c r="O145" t="s">
        <v>44</v>
      </c>
      <c r="P145">
        <v>123</v>
      </c>
      <c r="Q145" t="s">
        <v>194</v>
      </c>
      <c r="R145" t="s">
        <v>173</v>
      </c>
      <c r="S145" t="s">
        <v>175</v>
      </c>
      <c r="T145" t="s">
        <v>69</v>
      </c>
      <c r="U145" t="s">
        <v>203</v>
      </c>
      <c r="V145" t="s">
        <v>204</v>
      </c>
      <c r="W145">
        <v>119</v>
      </c>
      <c r="X145">
        <v>96.5</v>
      </c>
      <c r="Y145" t="s">
        <v>44</v>
      </c>
      <c r="Z145" t="s">
        <v>44</v>
      </c>
      <c r="AA145">
        <v>57.5</v>
      </c>
      <c r="AB145">
        <v>30.2</v>
      </c>
      <c r="AC145">
        <v>6</v>
      </c>
      <c r="AD145">
        <v>6</v>
      </c>
      <c r="AE145" t="s">
        <v>44</v>
      </c>
      <c r="AF145" t="s">
        <v>44</v>
      </c>
      <c r="AG145" t="s">
        <v>196</v>
      </c>
      <c r="AH145" t="s">
        <v>51</v>
      </c>
      <c r="AI145" t="s">
        <v>197</v>
      </c>
    </row>
    <row r="146" spans="1:35" ht="16" x14ac:dyDescent="0.2">
      <c r="A146">
        <v>145</v>
      </c>
      <c r="B146" t="s">
        <v>167</v>
      </c>
      <c r="C146" t="s">
        <v>168</v>
      </c>
      <c r="D146">
        <v>2014</v>
      </c>
      <c r="E146" t="s">
        <v>37</v>
      </c>
      <c r="F146" s="10" t="s">
        <v>169</v>
      </c>
      <c r="G146" t="s">
        <v>170</v>
      </c>
      <c r="H146">
        <v>20.840890000000002</v>
      </c>
      <c r="I146">
        <v>-86.873919999999998</v>
      </c>
      <c r="J146">
        <v>145</v>
      </c>
      <c r="K146" t="s">
        <v>182</v>
      </c>
      <c r="L146" t="s">
        <v>183</v>
      </c>
      <c r="M146" t="s">
        <v>184</v>
      </c>
      <c r="N146" t="s">
        <v>172</v>
      </c>
      <c r="O146" t="s">
        <v>44</v>
      </c>
      <c r="P146">
        <v>123</v>
      </c>
      <c r="Q146" t="s">
        <v>194</v>
      </c>
      <c r="R146" t="s">
        <v>173</v>
      </c>
      <c r="S146" t="s">
        <v>175</v>
      </c>
      <c r="T146" t="s">
        <v>47</v>
      </c>
      <c r="U146" t="s">
        <v>199</v>
      </c>
      <c r="V146" t="s">
        <v>57</v>
      </c>
      <c r="W146">
        <v>3.2</v>
      </c>
      <c r="X146">
        <v>40.700000000000003</v>
      </c>
      <c r="Y146" t="s">
        <v>44</v>
      </c>
      <c r="Z146" t="s">
        <v>44</v>
      </c>
      <c r="AA146">
        <v>1.4</v>
      </c>
      <c r="AB146">
        <v>25</v>
      </c>
      <c r="AC146">
        <v>6</v>
      </c>
      <c r="AD146">
        <v>6</v>
      </c>
      <c r="AE146" t="s">
        <v>44</v>
      </c>
      <c r="AF146" t="s">
        <v>44</v>
      </c>
      <c r="AG146" t="s">
        <v>196</v>
      </c>
      <c r="AH146" t="s">
        <v>51</v>
      </c>
      <c r="AI146" t="s">
        <v>197</v>
      </c>
    </row>
    <row r="147" spans="1:35" ht="16" x14ac:dyDescent="0.2">
      <c r="A147">
        <v>146</v>
      </c>
      <c r="B147" t="s">
        <v>167</v>
      </c>
      <c r="C147" t="s">
        <v>168</v>
      </c>
      <c r="D147">
        <v>2014</v>
      </c>
      <c r="E147" t="s">
        <v>37</v>
      </c>
      <c r="F147" s="10" t="s">
        <v>169</v>
      </c>
      <c r="G147" t="s">
        <v>170</v>
      </c>
      <c r="H147">
        <v>20.840890000000002</v>
      </c>
      <c r="I147">
        <v>-86.873919999999998</v>
      </c>
      <c r="J147">
        <v>146</v>
      </c>
      <c r="K147" t="s">
        <v>182</v>
      </c>
      <c r="L147" t="s">
        <v>183</v>
      </c>
      <c r="M147" t="s">
        <v>184</v>
      </c>
      <c r="N147" t="s">
        <v>172</v>
      </c>
      <c r="O147" t="s">
        <v>44</v>
      </c>
      <c r="P147">
        <v>123</v>
      </c>
      <c r="Q147" t="s">
        <v>194</v>
      </c>
      <c r="R147" t="s">
        <v>173</v>
      </c>
      <c r="S147" t="s">
        <v>175</v>
      </c>
      <c r="T147" t="s">
        <v>47</v>
      </c>
      <c r="U147" t="s">
        <v>200</v>
      </c>
      <c r="V147" t="s">
        <v>55</v>
      </c>
      <c r="W147">
        <v>5.2</v>
      </c>
      <c r="X147">
        <v>9.9</v>
      </c>
      <c r="Y147" t="s">
        <v>44</v>
      </c>
      <c r="Z147" t="s">
        <v>44</v>
      </c>
      <c r="AA147">
        <v>3</v>
      </c>
      <c r="AB147">
        <v>3.4</v>
      </c>
      <c r="AC147">
        <v>6</v>
      </c>
      <c r="AD147">
        <v>6</v>
      </c>
      <c r="AE147" t="s">
        <v>44</v>
      </c>
      <c r="AF147" t="s">
        <v>44</v>
      </c>
      <c r="AG147" t="s">
        <v>196</v>
      </c>
      <c r="AH147" t="s">
        <v>51</v>
      </c>
      <c r="AI147" t="s">
        <v>197</v>
      </c>
    </row>
    <row r="148" spans="1:35" ht="16" x14ac:dyDescent="0.2">
      <c r="A148">
        <v>147</v>
      </c>
      <c r="B148" t="s">
        <v>167</v>
      </c>
      <c r="C148" t="s">
        <v>168</v>
      </c>
      <c r="D148">
        <v>2014</v>
      </c>
      <c r="E148" t="s">
        <v>37</v>
      </c>
      <c r="F148" s="10" t="s">
        <v>169</v>
      </c>
      <c r="G148" t="s">
        <v>170</v>
      </c>
      <c r="H148">
        <v>20.840890000000002</v>
      </c>
      <c r="I148">
        <v>-86.873919999999998</v>
      </c>
      <c r="J148">
        <v>147</v>
      </c>
      <c r="K148" t="s">
        <v>182</v>
      </c>
      <c r="L148" t="s">
        <v>183</v>
      </c>
      <c r="M148" t="s">
        <v>184</v>
      </c>
      <c r="N148" t="s">
        <v>172</v>
      </c>
      <c r="O148" t="s">
        <v>44</v>
      </c>
      <c r="P148">
        <v>123</v>
      </c>
      <c r="Q148" t="s">
        <v>194</v>
      </c>
      <c r="R148" t="s">
        <v>173</v>
      </c>
      <c r="S148" t="s">
        <v>175</v>
      </c>
      <c r="T148" t="s">
        <v>69</v>
      </c>
      <c r="U148" t="s">
        <v>72</v>
      </c>
      <c r="V148" t="s">
        <v>71</v>
      </c>
      <c r="W148">
        <v>1.1299999999999999</v>
      </c>
      <c r="X148">
        <v>1.41</v>
      </c>
      <c r="Y148" t="s">
        <v>44</v>
      </c>
      <c r="Z148" t="s">
        <v>44</v>
      </c>
      <c r="AA148">
        <v>0.17</v>
      </c>
      <c r="AB148">
        <v>0.22</v>
      </c>
      <c r="AC148">
        <v>6</v>
      </c>
      <c r="AD148">
        <v>6</v>
      </c>
      <c r="AE148" t="s">
        <v>44</v>
      </c>
      <c r="AF148" t="s">
        <v>44</v>
      </c>
      <c r="AG148" t="s">
        <v>196</v>
      </c>
      <c r="AH148" t="s">
        <v>51</v>
      </c>
      <c r="AI148" t="s">
        <v>197</v>
      </c>
    </row>
    <row r="149" spans="1:35" ht="16" x14ac:dyDescent="0.2">
      <c r="A149">
        <v>148</v>
      </c>
      <c r="B149" t="s">
        <v>167</v>
      </c>
      <c r="C149" t="s">
        <v>168</v>
      </c>
      <c r="D149">
        <v>2014</v>
      </c>
      <c r="E149" t="s">
        <v>37</v>
      </c>
      <c r="F149" s="10" t="s">
        <v>169</v>
      </c>
      <c r="G149" t="s">
        <v>170</v>
      </c>
      <c r="H149">
        <v>20.840890000000002</v>
      </c>
      <c r="I149">
        <v>-86.873919999999998</v>
      </c>
      <c r="J149">
        <v>148</v>
      </c>
      <c r="K149" t="s">
        <v>182</v>
      </c>
      <c r="L149" t="s">
        <v>183</v>
      </c>
      <c r="M149" t="s">
        <v>184</v>
      </c>
      <c r="N149" t="s">
        <v>172</v>
      </c>
      <c r="O149" t="s">
        <v>44</v>
      </c>
      <c r="P149">
        <v>123</v>
      </c>
      <c r="Q149" t="s">
        <v>194</v>
      </c>
      <c r="R149" t="s">
        <v>173</v>
      </c>
      <c r="S149" t="s">
        <v>175</v>
      </c>
      <c r="T149" t="s">
        <v>69</v>
      </c>
      <c r="U149" t="s">
        <v>201</v>
      </c>
      <c r="V149" t="s">
        <v>202</v>
      </c>
      <c r="W149">
        <v>5.7</v>
      </c>
      <c r="X149">
        <v>13.8</v>
      </c>
      <c r="Y149" t="s">
        <v>44</v>
      </c>
      <c r="Z149" t="s">
        <v>44</v>
      </c>
      <c r="AA149">
        <v>1.3</v>
      </c>
      <c r="AB149">
        <v>5.9</v>
      </c>
      <c r="AC149">
        <v>6</v>
      </c>
      <c r="AD149">
        <v>6</v>
      </c>
      <c r="AE149" t="s">
        <v>44</v>
      </c>
      <c r="AF149" t="s">
        <v>44</v>
      </c>
      <c r="AG149" t="s">
        <v>196</v>
      </c>
      <c r="AH149" t="s">
        <v>51</v>
      </c>
      <c r="AI149" t="s">
        <v>197</v>
      </c>
    </row>
    <row r="150" spans="1:35" ht="16" x14ac:dyDescent="0.2">
      <c r="A150">
        <v>149</v>
      </c>
      <c r="B150" t="s">
        <v>167</v>
      </c>
      <c r="C150" t="s">
        <v>168</v>
      </c>
      <c r="D150">
        <v>2014</v>
      </c>
      <c r="E150" t="s">
        <v>37</v>
      </c>
      <c r="F150" s="10" t="s">
        <v>169</v>
      </c>
      <c r="G150" t="s">
        <v>170</v>
      </c>
      <c r="H150">
        <v>20.840890000000002</v>
      </c>
      <c r="I150">
        <v>-86.873919999999998</v>
      </c>
      <c r="J150">
        <v>149</v>
      </c>
      <c r="K150" t="s">
        <v>182</v>
      </c>
      <c r="L150" t="s">
        <v>183</v>
      </c>
      <c r="M150" t="s">
        <v>184</v>
      </c>
      <c r="N150" t="s">
        <v>172</v>
      </c>
      <c r="O150" t="s">
        <v>44</v>
      </c>
      <c r="P150">
        <v>123</v>
      </c>
      <c r="Q150" t="s">
        <v>194</v>
      </c>
      <c r="R150" t="s">
        <v>173</v>
      </c>
      <c r="S150" t="s">
        <v>175</v>
      </c>
      <c r="T150" t="s">
        <v>69</v>
      </c>
      <c r="U150" t="s">
        <v>203</v>
      </c>
      <c r="V150" t="s">
        <v>204</v>
      </c>
      <c r="W150">
        <v>50.3</v>
      </c>
      <c r="X150">
        <v>146.30000000000001</v>
      </c>
      <c r="Y150" t="s">
        <v>44</v>
      </c>
      <c r="Z150" t="s">
        <v>44</v>
      </c>
      <c r="AA150">
        <v>37.6</v>
      </c>
      <c r="AB150">
        <v>48.3</v>
      </c>
      <c r="AC150">
        <v>6</v>
      </c>
      <c r="AD150">
        <v>6</v>
      </c>
      <c r="AE150" t="s">
        <v>44</v>
      </c>
      <c r="AF150" t="s">
        <v>44</v>
      </c>
      <c r="AG150" t="s">
        <v>196</v>
      </c>
      <c r="AH150" t="s">
        <v>51</v>
      </c>
      <c r="AI150" t="s">
        <v>197</v>
      </c>
    </row>
    <row r="151" spans="1:35" ht="16" x14ac:dyDescent="0.2">
      <c r="A151">
        <v>150</v>
      </c>
      <c r="B151" t="s">
        <v>167</v>
      </c>
      <c r="C151" t="s">
        <v>168</v>
      </c>
      <c r="D151">
        <v>2014</v>
      </c>
      <c r="E151" t="s">
        <v>37</v>
      </c>
      <c r="F151" s="10" t="s">
        <v>169</v>
      </c>
      <c r="G151" t="s">
        <v>170</v>
      </c>
      <c r="H151">
        <v>20.840890000000002</v>
      </c>
      <c r="I151">
        <v>-86.873919999999998</v>
      </c>
      <c r="J151">
        <v>150</v>
      </c>
      <c r="K151" t="s">
        <v>185</v>
      </c>
      <c r="L151" t="s">
        <v>186</v>
      </c>
      <c r="M151" t="s">
        <v>184</v>
      </c>
      <c r="N151" t="s">
        <v>172</v>
      </c>
      <c r="O151" t="s">
        <v>44</v>
      </c>
      <c r="P151">
        <v>123</v>
      </c>
      <c r="Q151" t="s">
        <v>194</v>
      </c>
      <c r="R151" t="s">
        <v>173</v>
      </c>
      <c r="S151" t="s">
        <v>175</v>
      </c>
      <c r="T151" t="s">
        <v>47</v>
      </c>
      <c r="U151" t="s">
        <v>199</v>
      </c>
      <c r="V151" t="s">
        <v>57</v>
      </c>
      <c r="W151">
        <v>1</v>
      </c>
      <c r="X151">
        <v>0.4</v>
      </c>
      <c r="Y151" t="s">
        <v>44</v>
      </c>
      <c r="Z151" t="s">
        <v>44</v>
      </c>
      <c r="AA151">
        <v>1</v>
      </c>
      <c r="AB151">
        <v>0.6</v>
      </c>
      <c r="AC151">
        <v>6</v>
      </c>
      <c r="AD151">
        <v>6</v>
      </c>
      <c r="AE151" t="s">
        <v>44</v>
      </c>
      <c r="AF151" t="s">
        <v>44</v>
      </c>
      <c r="AG151" t="s">
        <v>196</v>
      </c>
      <c r="AH151" t="s">
        <v>51</v>
      </c>
      <c r="AI151" t="s">
        <v>197</v>
      </c>
    </row>
    <row r="152" spans="1:35" ht="16" x14ac:dyDescent="0.2">
      <c r="A152">
        <v>151</v>
      </c>
      <c r="B152" t="s">
        <v>167</v>
      </c>
      <c r="C152" t="s">
        <v>168</v>
      </c>
      <c r="D152">
        <v>2014</v>
      </c>
      <c r="E152" t="s">
        <v>37</v>
      </c>
      <c r="F152" s="10" t="s">
        <v>169</v>
      </c>
      <c r="G152" t="s">
        <v>170</v>
      </c>
      <c r="H152">
        <v>20.840890000000002</v>
      </c>
      <c r="I152">
        <v>-86.873919999999998</v>
      </c>
      <c r="J152">
        <v>151</v>
      </c>
      <c r="K152" t="s">
        <v>185</v>
      </c>
      <c r="L152" t="s">
        <v>186</v>
      </c>
      <c r="M152" t="s">
        <v>184</v>
      </c>
      <c r="N152" t="s">
        <v>172</v>
      </c>
      <c r="O152" t="s">
        <v>44</v>
      </c>
      <c r="P152">
        <v>123</v>
      </c>
      <c r="Q152" t="s">
        <v>194</v>
      </c>
      <c r="R152" t="s">
        <v>173</v>
      </c>
      <c r="S152" t="s">
        <v>175</v>
      </c>
      <c r="T152" t="s">
        <v>47</v>
      </c>
      <c r="U152" t="s">
        <v>200</v>
      </c>
      <c r="V152" t="s">
        <v>55</v>
      </c>
      <c r="W152">
        <v>6</v>
      </c>
      <c r="X152">
        <v>11.6</v>
      </c>
      <c r="Y152" t="s">
        <v>44</v>
      </c>
      <c r="Z152" t="s">
        <v>44</v>
      </c>
      <c r="AA152">
        <v>2.9</v>
      </c>
      <c r="AB152">
        <v>1.7</v>
      </c>
      <c r="AC152">
        <v>4</v>
      </c>
      <c r="AD152">
        <v>2</v>
      </c>
      <c r="AE152" t="s">
        <v>44</v>
      </c>
      <c r="AF152" t="s">
        <v>44</v>
      </c>
      <c r="AG152" t="s">
        <v>196</v>
      </c>
      <c r="AH152" t="s">
        <v>51</v>
      </c>
      <c r="AI152" t="s">
        <v>197</v>
      </c>
    </row>
    <row r="153" spans="1:35" ht="16" x14ac:dyDescent="0.2">
      <c r="A153">
        <v>152</v>
      </c>
      <c r="B153" t="s">
        <v>167</v>
      </c>
      <c r="C153" t="s">
        <v>168</v>
      </c>
      <c r="D153">
        <v>2014</v>
      </c>
      <c r="E153" t="s">
        <v>37</v>
      </c>
      <c r="F153" s="10" t="s">
        <v>169</v>
      </c>
      <c r="G153" t="s">
        <v>170</v>
      </c>
      <c r="H153">
        <v>20.840890000000002</v>
      </c>
      <c r="I153">
        <v>-86.873919999999998</v>
      </c>
      <c r="J153">
        <v>152</v>
      </c>
      <c r="K153" t="s">
        <v>185</v>
      </c>
      <c r="L153" t="s">
        <v>186</v>
      </c>
      <c r="M153" t="s">
        <v>184</v>
      </c>
      <c r="N153" t="s">
        <v>172</v>
      </c>
      <c r="O153" t="s">
        <v>44</v>
      </c>
      <c r="P153">
        <v>123</v>
      </c>
      <c r="Q153" t="s">
        <v>194</v>
      </c>
      <c r="R153" t="s">
        <v>173</v>
      </c>
      <c r="S153" t="s">
        <v>175</v>
      </c>
      <c r="T153" t="s">
        <v>69</v>
      </c>
      <c r="U153" t="s">
        <v>72</v>
      </c>
      <c r="V153" t="s">
        <v>71</v>
      </c>
      <c r="W153">
        <v>1.02</v>
      </c>
      <c r="X153">
        <v>0.99</v>
      </c>
      <c r="Y153" t="s">
        <v>44</v>
      </c>
      <c r="Z153" t="s">
        <v>44</v>
      </c>
      <c r="AA153">
        <v>0.51</v>
      </c>
      <c r="AB153">
        <v>0.42</v>
      </c>
      <c r="AC153">
        <v>4</v>
      </c>
      <c r="AD153">
        <v>2</v>
      </c>
      <c r="AE153" t="s">
        <v>44</v>
      </c>
      <c r="AF153" t="s">
        <v>44</v>
      </c>
      <c r="AG153" t="s">
        <v>196</v>
      </c>
      <c r="AH153" t="s">
        <v>51</v>
      </c>
      <c r="AI153" t="s">
        <v>197</v>
      </c>
    </row>
    <row r="154" spans="1:35" ht="16" x14ac:dyDescent="0.2">
      <c r="A154">
        <v>153</v>
      </c>
      <c r="B154" t="s">
        <v>167</v>
      </c>
      <c r="C154" t="s">
        <v>168</v>
      </c>
      <c r="D154">
        <v>2014</v>
      </c>
      <c r="E154" t="s">
        <v>37</v>
      </c>
      <c r="F154" s="10" t="s">
        <v>169</v>
      </c>
      <c r="G154" t="s">
        <v>170</v>
      </c>
      <c r="H154">
        <v>20.840890000000002</v>
      </c>
      <c r="I154">
        <v>-86.873919999999998</v>
      </c>
      <c r="J154">
        <v>153</v>
      </c>
      <c r="K154" t="s">
        <v>185</v>
      </c>
      <c r="L154" t="s">
        <v>186</v>
      </c>
      <c r="M154" t="s">
        <v>184</v>
      </c>
      <c r="N154" t="s">
        <v>172</v>
      </c>
      <c r="O154" t="s">
        <v>44</v>
      </c>
      <c r="P154">
        <v>123</v>
      </c>
      <c r="Q154" t="s">
        <v>194</v>
      </c>
      <c r="R154" t="s">
        <v>173</v>
      </c>
      <c r="S154" t="s">
        <v>175</v>
      </c>
      <c r="T154" t="s">
        <v>69</v>
      </c>
      <c r="U154" t="s">
        <v>201</v>
      </c>
      <c r="V154" t="s">
        <v>202</v>
      </c>
      <c r="W154">
        <v>3.6</v>
      </c>
      <c r="X154">
        <v>9</v>
      </c>
      <c r="Y154" t="s">
        <v>44</v>
      </c>
      <c r="Z154" t="s">
        <v>44</v>
      </c>
      <c r="AA154">
        <v>0.9</v>
      </c>
      <c r="AB154">
        <v>1.2</v>
      </c>
      <c r="AC154">
        <v>4</v>
      </c>
      <c r="AD154">
        <v>2</v>
      </c>
      <c r="AE154" t="s">
        <v>44</v>
      </c>
      <c r="AF154" t="s">
        <v>44</v>
      </c>
      <c r="AG154" t="s">
        <v>196</v>
      </c>
      <c r="AH154" t="s">
        <v>51</v>
      </c>
      <c r="AI154" t="s">
        <v>197</v>
      </c>
    </row>
    <row r="155" spans="1:35" ht="16" x14ac:dyDescent="0.2">
      <c r="A155">
        <v>154</v>
      </c>
      <c r="B155" t="s">
        <v>167</v>
      </c>
      <c r="C155" t="s">
        <v>168</v>
      </c>
      <c r="D155">
        <v>2014</v>
      </c>
      <c r="E155" t="s">
        <v>37</v>
      </c>
      <c r="F155" s="10" t="s">
        <v>169</v>
      </c>
      <c r="G155" t="s">
        <v>170</v>
      </c>
      <c r="H155">
        <v>20.840890000000002</v>
      </c>
      <c r="I155">
        <v>-86.873919999999998</v>
      </c>
      <c r="J155">
        <v>154</v>
      </c>
      <c r="K155" t="s">
        <v>185</v>
      </c>
      <c r="L155" t="s">
        <v>186</v>
      </c>
      <c r="M155" t="s">
        <v>184</v>
      </c>
      <c r="N155" t="s">
        <v>172</v>
      </c>
      <c r="O155" t="s">
        <v>44</v>
      </c>
      <c r="P155">
        <v>123</v>
      </c>
      <c r="Q155" t="s">
        <v>194</v>
      </c>
      <c r="R155" t="s">
        <v>173</v>
      </c>
      <c r="S155" t="s">
        <v>175</v>
      </c>
      <c r="T155" t="s">
        <v>69</v>
      </c>
      <c r="U155" t="s">
        <v>203</v>
      </c>
      <c r="V155" t="s">
        <v>204</v>
      </c>
      <c r="W155">
        <v>44.7</v>
      </c>
      <c r="X155">
        <v>6.2</v>
      </c>
      <c r="Y155" t="s">
        <v>44</v>
      </c>
      <c r="Z155" t="s">
        <v>44</v>
      </c>
      <c r="AA155">
        <v>52.7</v>
      </c>
      <c r="AB155">
        <v>12</v>
      </c>
      <c r="AC155">
        <v>6</v>
      </c>
      <c r="AD155">
        <v>6</v>
      </c>
      <c r="AE155" t="s">
        <v>44</v>
      </c>
      <c r="AF155" t="s">
        <v>44</v>
      </c>
      <c r="AG155" t="s">
        <v>196</v>
      </c>
      <c r="AH155" t="s">
        <v>51</v>
      </c>
      <c r="AI155" t="s">
        <v>197</v>
      </c>
    </row>
    <row r="156" spans="1:35" ht="16" x14ac:dyDescent="0.2">
      <c r="A156">
        <v>155</v>
      </c>
      <c r="B156" t="s">
        <v>167</v>
      </c>
      <c r="C156" t="s">
        <v>168</v>
      </c>
      <c r="D156">
        <v>2014</v>
      </c>
      <c r="E156" t="s">
        <v>37</v>
      </c>
      <c r="F156" s="10" t="s">
        <v>169</v>
      </c>
      <c r="G156" t="s">
        <v>170</v>
      </c>
      <c r="H156">
        <v>20.395805555599999</v>
      </c>
      <c r="I156">
        <v>-87.313305555599996</v>
      </c>
      <c r="J156">
        <v>155</v>
      </c>
      <c r="K156" t="s">
        <v>171</v>
      </c>
      <c r="L156" t="s">
        <v>171</v>
      </c>
      <c r="M156" t="s">
        <v>171</v>
      </c>
      <c r="N156" t="s">
        <v>172</v>
      </c>
      <c r="O156" t="s">
        <v>44</v>
      </c>
      <c r="P156">
        <v>122</v>
      </c>
      <c r="Q156" t="s">
        <v>91</v>
      </c>
      <c r="R156" t="s">
        <v>174</v>
      </c>
      <c r="S156" t="s">
        <v>175</v>
      </c>
      <c r="T156" t="s">
        <v>47</v>
      </c>
      <c r="U156" t="s">
        <v>195</v>
      </c>
      <c r="V156" t="s">
        <v>57</v>
      </c>
      <c r="W156">
        <v>6.6</v>
      </c>
      <c r="X156">
        <v>47.1</v>
      </c>
      <c r="Y156" t="s">
        <v>44</v>
      </c>
      <c r="Z156" t="s">
        <v>44</v>
      </c>
      <c r="AA156">
        <v>1.9</v>
      </c>
      <c r="AB156">
        <v>25.01</v>
      </c>
      <c r="AC156">
        <v>8</v>
      </c>
      <c r="AD156">
        <v>8</v>
      </c>
      <c r="AE156" t="s">
        <v>44</v>
      </c>
      <c r="AF156" t="s">
        <v>44</v>
      </c>
      <c r="AG156" t="s">
        <v>196</v>
      </c>
      <c r="AH156" t="s">
        <v>51</v>
      </c>
      <c r="AI156" t="s">
        <v>197</v>
      </c>
    </row>
    <row r="157" spans="1:35" ht="16" x14ac:dyDescent="0.2">
      <c r="A157">
        <v>156</v>
      </c>
      <c r="B157" t="s">
        <v>167</v>
      </c>
      <c r="C157" t="s">
        <v>168</v>
      </c>
      <c r="D157">
        <v>2014</v>
      </c>
      <c r="E157" t="s">
        <v>37</v>
      </c>
      <c r="F157" s="10" t="s">
        <v>169</v>
      </c>
      <c r="G157" t="s">
        <v>170</v>
      </c>
      <c r="H157">
        <v>20.395805555599999</v>
      </c>
      <c r="I157">
        <v>-87.313305555599996</v>
      </c>
      <c r="J157">
        <v>156</v>
      </c>
      <c r="K157" t="s">
        <v>171</v>
      </c>
      <c r="L157" t="s">
        <v>171</v>
      </c>
      <c r="M157" t="s">
        <v>171</v>
      </c>
      <c r="N157" t="s">
        <v>172</v>
      </c>
      <c r="O157" t="s">
        <v>44</v>
      </c>
      <c r="P157">
        <v>122</v>
      </c>
      <c r="Q157" t="s">
        <v>91</v>
      </c>
      <c r="R157" t="s">
        <v>174</v>
      </c>
      <c r="S157" t="s">
        <v>175</v>
      </c>
      <c r="T157" t="s">
        <v>58</v>
      </c>
      <c r="U157" t="s">
        <v>198</v>
      </c>
      <c r="V157" t="s">
        <v>57</v>
      </c>
      <c r="W157">
        <v>221</v>
      </c>
      <c r="X157">
        <v>295.3</v>
      </c>
      <c r="Y157" t="s">
        <v>44</v>
      </c>
      <c r="Z157" t="s">
        <v>44</v>
      </c>
      <c r="AA157">
        <v>87.7</v>
      </c>
      <c r="AB157">
        <v>104.8</v>
      </c>
      <c r="AC157">
        <v>8</v>
      </c>
      <c r="AD157">
        <v>8</v>
      </c>
      <c r="AE157" t="s">
        <v>44</v>
      </c>
      <c r="AF157" t="s">
        <v>44</v>
      </c>
      <c r="AG157" t="s">
        <v>196</v>
      </c>
      <c r="AH157" t="s">
        <v>51</v>
      </c>
      <c r="AI157" t="s">
        <v>197</v>
      </c>
    </row>
    <row r="158" spans="1:35" ht="16" x14ac:dyDescent="0.2">
      <c r="A158">
        <v>157</v>
      </c>
      <c r="B158" t="s">
        <v>167</v>
      </c>
      <c r="C158" t="s">
        <v>168</v>
      </c>
      <c r="D158">
        <v>2014</v>
      </c>
      <c r="E158" t="s">
        <v>37</v>
      </c>
      <c r="F158" s="10" t="s">
        <v>169</v>
      </c>
      <c r="G158" t="s">
        <v>170</v>
      </c>
      <c r="H158">
        <v>20.395805555599999</v>
      </c>
      <c r="I158">
        <v>-87.313305555599996</v>
      </c>
      <c r="J158">
        <v>157</v>
      </c>
      <c r="K158" t="s">
        <v>40</v>
      </c>
      <c r="L158" t="s">
        <v>41</v>
      </c>
      <c r="M158" t="s">
        <v>42</v>
      </c>
      <c r="N158" t="s">
        <v>172</v>
      </c>
      <c r="O158" t="s">
        <v>44</v>
      </c>
      <c r="P158">
        <v>122</v>
      </c>
      <c r="Q158" t="s">
        <v>91</v>
      </c>
      <c r="R158" t="s">
        <v>174</v>
      </c>
      <c r="S158" t="s">
        <v>175</v>
      </c>
      <c r="T158" t="s">
        <v>47</v>
      </c>
      <c r="U158" t="s">
        <v>199</v>
      </c>
      <c r="V158" t="s">
        <v>57</v>
      </c>
      <c r="W158">
        <v>2.7</v>
      </c>
      <c r="X158">
        <v>33.799999999999997</v>
      </c>
      <c r="Y158" t="s">
        <v>44</v>
      </c>
      <c r="Z158" t="s">
        <v>44</v>
      </c>
      <c r="AA158">
        <v>2.5</v>
      </c>
      <c r="AB158">
        <v>25.2</v>
      </c>
      <c r="AC158">
        <v>8</v>
      </c>
      <c r="AD158">
        <v>8</v>
      </c>
      <c r="AE158" t="s">
        <v>44</v>
      </c>
      <c r="AF158" t="s">
        <v>44</v>
      </c>
      <c r="AG158" t="s">
        <v>196</v>
      </c>
      <c r="AH158" t="s">
        <v>51</v>
      </c>
      <c r="AI158" t="s">
        <v>197</v>
      </c>
    </row>
    <row r="159" spans="1:35" ht="16" x14ac:dyDescent="0.2">
      <c r="A159">
        <v>158</v>
      </c>
      <c r="B159" t="s">
        <v>167</v>
      </c>
      <c r="C159" t="s">
        <v>168</v>
      </c>
      <c r="D159">
        <v>2014</v>
      </c>
      <c r="E159" t="s">
        <v>37</v>
      </c>
      <c r="F159" s="10" t="s">
        <v>169</v>
      </c>
      <c r="G159" t="s">
        <v>170</v>
      </c>
      <c r="H159">
        <v>20.395805555599999</v>
      </c>
      <c r="I159">
        <v>-87.313305555599996</v>
      </c>
      <c r="J159">
        <v>158</v>
      </c>
      <c r="K159" t="s">
        <v>40</v>
      </c>
      <c r="L159" t="s">
        <v>41</v>
      </c>
      <c r="M159" t="s">
        <v>42</v>
      </c>
      <c r="N159" t="s">
        <v>172</v>
      </c>
      <c r="O159" t="s">
        <v>44</v>
      </c>
      <c r="P159">
        <v>122</v>
      </c>
      <c r="Q159" t="s">
        <v>91</v>
      </c>
      <c r="R159" t="s">
        <v>174</v>
      </c>
      <c r="S159" t="s">
        <v>175</v>
      </c>
      <c r="T159" t="s">
        <v>47</v>
      </c>
      <c r="U159" t="s">
        <v>200</v>
      </c>
      <c r="V159" t="s">
        <v>55</v>
      </c>
      <c r="W159">
        <v>1.9</v>
      </c>
      <c r="X159">
        <v>15.1</v>
      </c>
      <c r="Y159" t="s">
        <v>44</v>
      </c>
      <c r="Z159" t="s">
        <v>44</v>
      </c>
      <c r="AA159">
        <v>0.5</v>
      </c>
      <c r="AB159">
        <v>3.8</v>
      </c>
      <c r="AC159">
        <v>6</v>
      </c>
      <c r="AD159">
        <v>8</v>
      </c>
      <c r="AE159" t="s">
        <v>44</v>
      </c>
      <c r="AF159" t="s">
        <v>44</v>
      </c>
      <c r="AG159" t="s">
        <v>196</v>
      </c>
      <c r="AH159" t="s">
        <v>51</v>
      </c>
      <c r="AI159" t="s">
        <v>197</v>
      </c>
    </row>
    <row r="160" spans="1:35" ht="16" x14ac:dyDescent="0.2">
      <c r="A160">
        <v>159</v>
      </c>
      <c r="B160" t="s">
        <v>167</v>
      </c>
      <c r="C160" t="s">
        <v>168</v>
      </c>
      <c r="D160">
        <v>2014</v>
      </c>
      <c r="E160" t="s">
        <v>37</v>
      </c>
      <c r="F160" s="10" t="s">
        <v>169</v>
      </c>
      <c r="G160" t="s">
        <v>170</v>
      </c>
      <c r="H160">
        <v>20.395805555599999</v>
      </c>
      <c r="I160">
        <v>-87.313305555599996</v>
      </c>
      <c r="J160">
        <v>159</v>
      </c>
      <c r="K160" t="s">
        <v>40</v>
      </c>
      <c r="L160" t="s">
        <v>41</v>
      </c>
      <c r="M160" t="s">
        <v>42</v>
      </c>
      <c r="N160" t="s">
        <v>172</v>
      </c>
      <c r="O160" t="s">
        <v>44</v>
      </c>
      <c r="P160">
        <v>122</v>
      </c>
      <c r="Q160" t="s">
        <v>91</v>
      </c>
      <c r="R160" t="s">
        <v>174</v>
      </c>
      <c r="S160" t="s">
        <v>175</v>
      </c>
      <c r="T160" t="s">
        <v>69</v>
      </c>
      <c r="U160" t="s">
        <v>205</v>
      </c>
      <c r="V160" t="s">
        <v>71</v>
      </c>
      <c r="W160">
        <v>5.7</v>
      </c>
      <c r="X160">
        <v>8.1</v>
      </c>
      <c r="Y160" t="s">
        <v>44</v>
      </c>
      <c r="Z160" t="s">
        <v>44</v>
      </c>
      <c r="AA160">
        <v>1.5</v>
      </c>
      <c r="AB160">
        <v>1.1000000000000001</v>
      </c>
      <c r="AC160">
        <v>6</v>
      </c>
      <c r="AD160">
        <v>8</v>
      </c>
      <c r="AE160" t="s">
        <v>44</v>
      </c>
      <c r="AF160" t="s">
        <v>44</v>
      </c>
      <c r="AG160" t="s">
        <v>196</v>
      </c>
      <c r="AH160" t="s">
        <v>51</v>
      </c>
      <c r="AI160" t="s">
        <v>197</v>
      </c>
    </row>
    <row r="161" spans="1:35" ht="16" x14ac:dyDescent="0.2">
      <c r="A161">
        <v>160</v>
      </c>
      <c r="B161" t="s">
        <v>167</v>
      </c>
      <c r="C161" t="s">
        <v>168</v>
      </c>
      <c r="D161">
        <v>2014</v>
      </c>
      <c r="E161" t="s">
        <v>37</v>
      </c>
      <c r="F161" s="10" t="s">
        <v>169</v>
      </c>
      <c r="G161" t="s">
        <v>170</v>
      </c>
      <c r="H161">
        <v>20.395805555599999</v>
      </c>
      <c r="I161">
        <v>-87.313305555599996</v>
      </c>
      <c r="J161">
        <v>160</v>
      </c>
      <c r="K161" t="s">
        <v>40</v>
      </c>
      <c r="L161" t="s">
        <v>41</v>
      </c>
      <c r="M161" t="s">
        <v>42</v>
      </c>
      <c r="N161" t="s">
        <v>172</v>
      </c>
      <c r="O161" t="s">
        <v>44</v>
      </c>
      <c r="P161">
        <v>122</v>
      </c>
      <c r="Q161" t="s">
        <v>91</v>
      </c>
      <c r="R161" t="s">
        <v>174</v>
      </c>
      <c r="S161" t="s">
        <v>175</v>
      </c>
      <c r="T161" t="s">
        <v>69</v>
      </c>
      <c r="U161" t="s">
        <v>201</v>
      </c>
      <c r="V161" t="s">
        <v>202</v>
      </c>
      <c r="W161">
        <v>3</v>
      </c>
      <c r="X161">
        <v>12.6</v>
      </c>
      <c r="Y161" t="s">
        <v>44</v>
      </c>
      <c r="Z161" t="s">
        <v>44</v>
      </c>
      <c r="AA161">
        <v>0.9</v>
      </c>
      <c r="AB161">
        <v>2.7</v>
      </c>
      <c r="AC161">
        <v>6</v>
      </c>
      <c r="AD161">
        <v>8</v>
      </c>
      <c r="AE161" t="s">
        <v>44</v>
      </c>
      <c r="AF161" t="s">
        <v>44</v>
      </c>
      <c r="AG161" t="s">
        <v>196</v>
      </c>
      <c r="AH161" t="s">
        <v>51</v>
      </c>
      <c r="AI161" t="s">
        <v>197</v>
      </c>
    </row>
    <row r="162" spans="1:35" ht="16" x14ac:dyDescent="0.2">
      <c r="A162">
        <v>161</v>
      </c>
      <c r="B162" t="s">
        <v>167</v>
      </c>
      <c r="C162" t="s">
        <v>168</v>
      </c>
      <c r="D162">
        <v>2014</v>
      </c>
      <c r="E162" t="s">
        <v>37</v>
      </c>
      <c r="F162" s="10" t="s">
        <v>169</v>
      </c>
      <c r="G162" t="s">
        <v>170</v>
      </c>
      <c r="H162">
        <v>20.395805555599999</v>
      </c>
      <c r="I162">
        <v>-87.313305555599996</v>
      </c>
      <c r="J162">
        <v>161</v>
      </c>
      <c r="K162" t="s">
        <v>40</v>
      </c>
      <c r="L162" t="s">
        <v>41</v>
      </c>
      <c r="M162" t="s">
        <v>42</v>
      </c>
      <c r="N162" t="s">
        <v>172</v>
      </c>
      <c r="O162" t="s">
        <v>44</v>
      </c>
      <c r="P162">
        <v>122</v>
      </c>
      <c r="Q162" t="s">
        <v>91</v>
      </c>
      <c r="R162" t="s">
        <v>174</v>
      </c>
      <c r="S162" t="s">
        <v>175</v>
      </c>
      <c r="T162" t="s">
        <v>69</v>
      </c>
      <c r="U162" t="s">
        <v>203</v>
      </c>
      <c r="V162" t="s">
        <v>204</v>
      </c>
      <c r="W162">
        <v>38.299999999999997</v>
      </c>
      <c r="X162">
        <v>42.3</v>
      </c>
      <c r="Y162" t="s">
        <v>44</v>
      </c>
      <c r="Z162" t="s">
        <v>44</v>
      </c>
      <c r="AA162">
        <v>25.8</v>
      </c>
      <c r="AB162">
        <v>24.3</v>
      </c>
      <c r="AC162">
        <v>8</v>
      </c>
      <c r="AD162">
        <v>8</v>
      </c>
      <c r="AE162" t="s">
        <v>44</v>
      </c>
      <c r="AF162" t="s">
        <v>44</v>
      </c>
      <c r="AG162" t="s">
        <v>196</v>
      </c>
      <c r="AH162" t="s">
        <v>51</v>
      </c>
      <c r="AI162" t="s">
        <v>197</v>
      </c>
    </row>
    <row r="163" spans="1:35" ht="16" x14ac:dyDescent="0.2">
      <c r="A163">
        <v>162</v>
      </c>
      <c r="B163" t="s">
        <v>167</v>
      </c>
      <c r="C163" t="s">
        <v>168</v>
      </c>
      <c r="D163">
        <v>2014</v>
      </c>
      <c r="E163" t="s">
        <v>37</v>
      </c>
      <c r="F163" s="10" t="s">
        <v>169</v>
      </c>
      <c r="G163" t="s">
        <v>170</v>
      </c>
      <c r="H163">
        <v>20.395805555599999</v>
      </c>
      <c r="I163">
        <v>-87.313305555599996</v>
      </c>
      <c r="J163">
        <v>162</v>
      </c>
      <c r="K163" t="s">
        <v>182</v>
      </c>
      <c r="L163" t="s">
        <v>183</v>
      </c>
      <c r="M163" t="s">
        <v>184</v>
      </c>
      <c r="N163" t="s">
        <v>172</v>
      </c>
      <c r="O163" t="s">
        <v>44</v>
      </c>
      <c r="P163">
        <v>122</v>
      </c>
      <c r="Q163" t="s">
        <v>91</v>
      </c>
      <c r="R163" t="s">
        <v>174</v>
      </c>
      <c r="S163" t="s">
        <v>175</v>
      </c>
      <c r="T163" t="s">
        <v>47</v>
      </c>
      <c r="U163" t="s">
        <v>199</v>
      </c>
      <c r="V163" t="s">
        <v>57</v>
      </c>
      <c r="W163">
        <v>1.8</v>
      </c>
      <c r="X163">
        <v>5.9</v>
      </c>
      <c r="Y163" t="s">
        <v>44</v>
      </c>
      <c r="Z163" t="s">
        <v>44</v>
      </c>
      <c r="AA163">
        <v>2.8</v>
      </c>
      <c r="AB163">
        <v>3</v>
      </c>
      <c r="AC163">
        <v>8</v>
      </c>
      <c r="AD163">
        <v>8</v>
      </c>
      <c r="AE163" t="s">
        <v>44</v>
      </c>
      <c r="AF163" t="s">
        <v>44</v>
      </c>
      <c r="AG163" t="s">
        <v>196</v>
      </c>
      <c r="AH163" t="s">
        <v>51</v>
      </c>
      <c r="AI163" t="s">
        <v>197</v>
      </c>
    </row>
    <row r="164" spans="1:35" ht="16" x14ac:dyDescent="0.2">
      <c r="A164">
        <v>163</v>
      </c>
      <c r="B164" t="s">
        <v>167</v>
      </c>
      <c r="C164" t="s">
        <v>168</v>
      </c>
      <c r="D164">
        <v>2014</v>
      </c>
      <c r="E164" t="s">
        <v>37</v>
      </c>
      <c r="F164" s="10" t="s">
        <v>169</v>
      </c>
      <c r="G164" t="s">
        <v>170</v>
      </c>
      <c r="H164">
        <v>20.395805555599999</v>
      </c>
      <c r="I164">
        <v>-87.313305555599996</v>
      </c>
      <c r="J164">
        <v>163</v>
      </c>
      <c r="K164" t="s">
        <v>182</v>
      </c>
      <c r="L164" t="s">
        <v>183</v>
      </c>
      <c r="M164" t="s">
        <v>184</v>
      </c>
      <c r="N164" t="s">
        <v>172</v>
      </c>
      <c r="O164" t="s">
        <v>44</v>
      </c>
      <c r="P164">
        <v>122</v>
      </c>
      <c r="Q164" t="s">
        <v>91</v>
      </c>
      <c r="R164" t="s">
        <v>174</v>
      </c>
      <c r="S164" t="s">
        <v>175</v>
      </c>
      <c r="T164" t="s">
        <v>47</v>
      </c>
      <c r="U164" t="s">
        <v>200</v>
      </c>
      <c r="V164" t="s">
        <v>55</v>
      </c>
      <c r="W164">
        <v>6.2</v>
      </c>
      <c r="X164">
        <v>10.8</v>
      </c>
      <c r="Y164" t="s">
        <v>44</v>
      </c>
      <c r="Z164" t="s">
        <v>44</v>
      </c>
      <c r="AA164">
        <v>2.5</v>
      </c>
      <c r="AB164">
        <v>4.9000000000000004</v>
      </c>
      <c r="AC164">
        <v>5</v>
      </c>
      <c r="AD164">
        <v>8</v>
      </c>
      <c r="AE164" t="s">
        <v>44</v>
      </c>
      <c r="AF164" t="s">
        <v>44</v>
      </c>
      <c r="AG164" t="s">
        <v>196</v>
      </c>
      <c r="AH164" t="s">
        <v>51</v>
      </c>
      <c r="AI164" t="s">
        <v>197</v>
      </c>
    </row>
    <row r="165" spans="1:35" ht="16" x14ac:dyDescent="0.2">
      <c r="A165">
        <v>164</v>
      </c>
      <c r="B165" t="s">
        <v>167</v>
      </c>
      <c r="C165" t="s">
        <v>168</v>
      </c>
      <c r="D165">
        <v>2014</v>
      </c>
      <c r="E165" t="s">
        <v>37</v>
      </c>
      <c r="F165" s="10" t="s">
        <v>169</v>
      </c>
      <c r="G165" t="s">
        <v>170</v>
      </c>
      <c r="H165">
        <v>20.395805555599999</v>
      </c>
      <c r="I165">
        <v>-87.313305555599996</v>
      </c>
      <c r="J165">
        <v>164</v>
      </c>
      <c r="K165" t="s">
        <v>182</v>
      </c>
      <c r="L165" t="s">
        <v>183</v>
      </c>
      <c r="M165" t="s">
        <v>184</v>
      </c>
      <c r="N165" t="s">
        <v>172</v>
      </c>
      <c r="O165" t="s">
        <v>44</v>
      </c>
      <c r="P165">
        <v>122</v>
      </c>
      <c r="Q165" t="s">
        <v>91</v>
      </c>
      <c r="R165" t="s">
        <v>174</v>
      </c>
      <c r="S165" t="s">
        <v>175</v>
      </c>
      <c r="T165" t="s">
        <v>69</v>
      </c>
      <c r="U165" t="s">
        <v>205</v>
      </c>
      <c r="V165" t="s">
        <v>71</v>
      </c>
      <c r="W165">
        <v>0.88</v>
      </c>
      <c r="X165">
        <v>1</v>
      </c>
      <c r="Y165" t="s">
        <v>44</v>
      </c>
      <c r="Z165" t="s">
        <v>44</v>
      </c>
      <c r="AA165">
        <v>0.05</v>
      </c>
      <c r="AB165">
        <v>0.26</v>
      </c>
      <c r="AC165">
        <v>5</v>
      </c>
      <c r="AD165">
        <v>8</v>
      </c>
      <c r="AE165" t="s">
        <v>44</v>
      </c>
      <c r="AF165" t="s">
        <v>44</v>
      </c>
      <c r="AG165" t="s">
        <v>196</v>
      </c>
      <c r="AH165" t="s">
        <v>51</v>
      </c>
      <c r="AI165" t="s">
        <v>197</v>
      </c>
    </row>
    <row r="166" spans="1:35" ht="16" x14ac:dyDescent="0.2">
      <c r="A166">
        <v>165</v>
      </c>
      <c r="B166" t="s">
        <v>167</v>
      </c>
      <c r="C166" t="s">
        <v>168</v>
      </c>
      <c r="D166">
        <v>2014</v>
      </c>
      <c r="E166" t="s">
        <v>37</v>
      </c>
      <c r="F166" s="10" t="s">
        <v>169</v>
      </c>
      <c r="G166" t="s">
        <v>170</v>
      </c>
      <c r="H166">
        <v>20.395805555599999</v>
      </c>
      <c r="I166">
        <v>-87.313305555599996</v>
      </c>
      <c r="J166">
        <v>165</v>
      </c>
      <c r="K166" t="s">
        <v>182</v>
      </c>
      <c r="L166" t="s">
        <v>183</v>
      </c>
      <c r="M166" t="s">
        <v>184</v>
      </c>
      <c r="N166" t="s">
        <v>172</v>
      </c>
      <c r="O166" t="s">
        <v>44</v>
      </c>
      <c r="P166">
        <v>122</v>
      </c>
      <c r="Q166" t="s">
        <v>91</v>
      </c>
      <c r="R166" t="s">
        <v>174</v>
      </c>
      <c r="S166" t="s">
        <v>175</v>
      </c>
      <c r="T166" t="s">
        <v>69</v>
      </c>
      <c r="U166" t="s">
        <v>201</v>
      </c>
      <c r="V166" t="s">
        <v>202</v>
      </c>
      <c r="W166">
        <v>3.3</v>
      </c>
      <c r="X166">
        <v>7.7</v>
      </c>
      <c r="Y166" t="s">
        <v>44</v>
      </c>
      <c r="Z166" t="s">
        <v>44</v>
      </c>
      <c r="AA166">
        <v>1.1000000000000001</v>
      </c>
      <c r="AB166">
        <v>2.6</v>
      </c>
      <c r="AC166">
        <v>5</v>
      </c>
      <c r="AD166">
        <v>8</v>
      </c>
      <c r="AE166" t="s">
        <v>44</v>
      </c>
      <c r="AF166" t="s">
        <v>44</v>
      </c>
      <c r="AG166" t="s">
        <v>196</v>
      </c>
      <c r="AH166" t="s">
        <v>51</v>
      </c>
      <c r="AI166" t="s">
        <v>197</v>
      </c>
    </row>
    <row r="167" spans="1:35" ht="16" x14ac:dyDescent="0.2">
      <c r="A167">
        <v>166</v>
      </c>
      <c r="B167" t="s">
        <v>167</v>
      </c>
      <c r="C167" t="s">
        <v>168</v>
      </c>
      <c r="D167">
        <v>2014</v>
      </c>
      <c r="E167" t="s">
        <v>37</v>
      </c>
      <c r="F167" s="10" t="s">
        <v>169</v>
      </c>
      <c r="G167" t="s">
        <v>170</v>
      </c>
      <c r="H167">
        <v>20.395805555599999</v>
      </c>
      <c r="I167">
        <v>-87.313305555599996</v>
      </c>
      <c r="J167">
        <v>166</v>
      </c>
      <c r="K167" t="s">
        <v>182</v>
      </c>
      <c r="L167" t="s">
        <v>183</v>
      </c>
      <c r="M167" t="s">
        <v>184</v>
      </c>
      <c r="N167" t="s">
        <v>172</v>
      </c>
      <c r="O167" t="s">
        <v>44</v>
      </c>
      <c r="P167">
        <v>122</v>
      </c>
      <c r="Q167" t="s">
        <v>91</v>
      </c>
      <c r="R167" t="s">
        <v>174</v>
      </c>
      <c r="S167" t="s">
        <v>175</v>
      </c>
      <c r="T167" t="s">
        <v>69</v>
      </c>
      <c r="U167" t="s">
        <v>203</v>
      </c>
      <c r="V167" t="s">
        <v>204</v>
      </c>
      <c r="W167">
        <v>14.9</v>
      </c>
      <c r="X167">
        <v>25.5</v>
      </c>
      <c r="Y167" t="s">
        <v>44</v>
      </c>
      <c r="Z167" t="s">
        <v>44</v>
      </c>
      <c r="AA167">
        <v>19.7</v>
      </c>
      <c r="AB167">
        <v>15.9</v>
      </c>
      <c r="AC167">
        <v>8</v>
      </c>
      <c r="AD167">
        <v>8</v>
      </c>
      <c r="AE167" t="s">
        <v>44</v>
      </c>
      <c r="AF167" t="s">
        <v>44</v>
      </c>
      <c r="AG167" t="s">
        <v>196</v>
      </c>
      <c r="AH167" t="s">
        <v>51</v>
      </c>
      <c r="AI167" t="s">
        <v>197</v>
      </c>
    </row>
    <row r="168" spans="1:35" ht="16" x14ac:dyDescent="0.2">
      <c r="A168">
        <v>167</v>
      </c>
      <c r="B168" t="s">
        <v>167</v>
      </c>
      <c r="C168" t="s">
        <v>168</v>
      </c>
      <c r="D168">
        <v>2014</v>
      </c>
      <c r="E168" t="s">
        <v>37</v>
      </c>
      <c r="F168" s="10" t="s">
        <v>169</v>
      </c>
      <c r="G168" t="s">
        <v>170</v>
      </c>
      <c r="H168">
        <v>20.395805555599999</v>
      </c>
      <c r="I168">
        <v>-87.313305555599996</v>
      </c>
      <c r="J168">
        <v>167</v>
      </c>
      <c r="K168" t="s">
        <v>185</v>
      </c>
      <c r="L168" t="s">
        <v>186</v>
      </c>
      <c r="M168" t="s">
        <v>184</v>
      </c>
      <c r="N168" t="s">
        <v>172</v>
      </c>
      <c r="O168" t="s">
        <v>44</v>
      </c>
      <c r="P168">
        <v>122</v>
      </c>
      <c r="Q168" t="s">
        <v>91</v>
      </c>
      <c r="R168" t="s">
        <v>174</v>
      </c>
      <c r="S168" t="s">
        <v>175</v>
      </c>
      <c r="T168" t="s">
        <v>47</v>
      </c>
      <c r="U168" t="s">
        <v>199</v>
      </c>
      <c r="V168" t="s">
        <v>57</v>
      </c>
      <c r="W168">
        <v>2.1</v>
      </c>
      <c r="X168">
        <v>7.4</v>
      </c>
      <c r="Y168" t="s">
        <v>44</v>
      </c>
      <c r="Z168" t="s">
        <v>44</v>
      </c>
      <c r="AA168">
        <v>2.2999999999999998</v>
      </c>
      <c r="AB168">
        <v>6.3</v>
      </c>
      <c r="AC168">
        <v>8</v>
      </c>
      <c r="AD168">
        <v>8</v>
      </c>
      <c r="AE168" t="s">
        <v>44</v>
      </c>
      <c r="AF168" t="s">
        <v>44</v>
      </c>
      <c r="AG168" t="s">
        <v>196</v>
      </c>
      <c r="AH168" t="s">
        <v>51</v>
      </c>
      <c r="AI168" t="s">
        <v>197</v>
      </c>
    </row>
    <row r="169" spans="1:35" ht="16" x14ac:dyDescent="0.2">
      <c r="A169">
        <v>168</v>
      </c>
      <c r="B169" t="s">
        <v>167</v>
      </c>
      <c r="C169" t="s">
        <v>168</v>
      </c>
      <c r="D169">
        <v>2014</v>
      </c>
      <c r="E169" t="s">
        <v>37</v>
      </c>
      <c r="F169" s="10" t="s">
        <v>169</v>
      </c>
      <c r="G169" t="s">
        <v>170</v>
      </c>
      <c r="H169">
        <v>20.395805555599999</v>
      </c>
      <c r="I169">
        <v>-87.313305555599996</v>
      </c>
      <c r="J169">
        <v>168</v>
      </c>
      <c r="K169" t="s">
        <v>185</v>
      </c>
      <c r="L169" t="s">
        <v>186</v>
      </c>
      <c r="M169" t="s">
        <v>184</v>
      </c>
      <c r="N169" t="s">
        <v>172</v>
      </c>
      <c r="O169" t="s">
        <v>44</v>
      </c>
      <c r="P169">
        <v>122</v>
      </c>
      <c r="Q169" t="s">
        <v>91</v>
      </c>
      <c r="R169" t="s">
        <v>174</v>
      </c>
      <c r="S169" t="s">
        <v>175</v>
      </c>
      <c r="T169" t="s">
        <v>47</v>
      </c>
      <c r="U169" t="s">
        <v>200</v>
      </c>
      <c r="V169" t="s">
        <v>55</v>
      </c>
      <c r="W169">
        <v>4</v>
      </c>
      <c r="X169">
        <v>11.3</v>
      </c>
      <c r="Y169" t="s">
        <v>44</v>
      </c>
      <c r="Z169" t="s">
        <v>44</v>
      </c>
      <c r="AA169">
        <v>0.9</v>
      </c>
      <c r="AB169">
        <v>3.2</v>
      </c>
      <c r="AC169">
        <v>8</v>
      </c>
      <c r="AD169">
        <v>8</v>
      </c>
      <c r="AE169" t="s">
        <v>44</v>
      </c>
      <c r="AF169" t="s">
        <v>44</v>
      </c>
      <c r="AG169" t="s">
        <v>196</v>
      </c>
      <c r="AH169" t="s">
        <v>51</v>
      </c>
      <c r="AI169" t="s">
        <v>197</v>
      </c>
    </row>
    <row r="170" spans="1:35" ht="16" x14ac:dyDescent="0.2">
      <c r="A170">
        <v>169</v>
      </c>
      <c r="B170" t="s">
        <v>167</v>
      </c>
      <c r="C170" t="s">
        <v>168</v>
      </c>
      <c r="D170">
        <v>2014</v>
      </c>
      <c r="E170" t="s">
        <v>37</v>
      </c>
      <c r="F170" s="10" t="s">
        <v>169</v>
      </c>
      <c r="G170" t="s">
        <v>170</v>
      </c>
      <c r="H170">
        <v>20.395805555599999</v>
      </c>
      <c r="I170">
        <v>-87.313305555599996</v>
      </c>
      <c r="J170">
        <v>169</v>
      </c>
      <c r="K170" t="s">
        <v>185</v>
      </c>
      <c r="L170" t="s">
        <v>186</v>
      </c>
      <c r="M170" t="s">
        <v>184</v>
      </c>
      <c r="N170" t="s">
        <v>172</v>
      </c>
      <c r="O170" t="s">
        <v>44</v>
      </c>
      <c r="P170">
        <v>122</v>
      </c>
      <c r="Q170" t="s">
        <v>91</v>
      </c>
      <c r="R170" t="s">
        <v>174</v>
      </c>
      <c r="S170" t="s">
        <v>175</v>
      </c>
      <c r="T170" t="s">
        <v>69</v>
      </c>
      <c r="U170" t="s">
        <v>72</v>
      </c>
      <c r="V170" t="s">
        <v>71</v>
      </c>
      <c r="W170">
        <v>0.67</v>
      </c>
      <c r="X170">
        <v>1.07</v>
      </c>
      <c r="Y170" t="s">
        <v>44</v>
      </c>
      <c r="Z170" t="s">
        <v>44</v>
      </c>
      <c r="AA170">
        <v>0.13</v>
      </c>
      <c r="AB170">
        <v>0.09</v>
      </c>
      <c r="AC170">
        <v>8</v>
      </c>
      <c r="AD170">
        <v>8</v>
      </c>
      <c r="AE170" t="s">
        <v>44</v>
      </c>
      <c r="AF170" t="s">
        <v>44</v>
      </c>
      <c r="AG170" t="s">
        <v>196</v>
      </c>
      <c r="AH170" t="s">
        <v>51</v>
      </c>
      <c r="AI170" t="s">
        <v>197</v>
      </c>
    </row>
    <row r="171" spans="1:35" ht="16" x14ac:dyDescent="0.2">
      <c r="A171">
        <v>170</v>
      </c>
      <c r="B171" t="s">
        <v>167</v>
      </c>
      <c r="C171" t="s">
        <v>168</v>
      </c>
      <c r="D171">
        <v>2014</v>
      </c>
      <c r="E171" t="s">
        <v>37</v>
      </c>
      <c r="F171" s="10" t="s">
        <v>169</v>
      </c>
      <c r="G171" t="s">
        <v>170</v>
      </c>
      <c r="H171">
        <v>20.395805555599999</v>
      </c>
      <c r="I171">
        <v>-87.313305555599996</v>
      </c>
      <c r="J171">
        <v>170</v>
      </c>
      <c r="K171" t="s">
        <v>185</v>
      </c>
      <c r="L171" t="s">
        <v>186</v>
      </c>
      <c r="M171" t="s">
        <v>184</v>
      </c>
      <c r="N171" t="s">
        <v>172</v>
      </c>
      <c r="O171" t="s">
        <v>44</v>
      </c>
      <c r="P171">
        <v>122</v>
      </c>
      <c r="Q171" t="s">
        <v>91</v>
      </c>
      <c r="R171" t="s">
        <v>174</v>
      </c>
      <c r="S171" t="s">
        <v>175</v>
      </c>
      <c r="T171" t="s">
        <v>69</v>
      </c>
      <c r="U171" t="s">
        <v>201</v>
      </c>
      <c r="V171" t="s">
        <v>202</v>
      </c>
      <c r="W171">
        <v>2.9</v>
      </c>
      <c r="X171">
        <v>8.5</v>
      </c>
      <c r="Y171" t="s">
        <v>44</v>
      </c>
      <c r="Z171" t="s">
        <v>44</v>
      </c>
      <c r="AA171">
        <v>0.5</v>
      </c>
      <c r="AB171">
        <v>1.6</v>
      </c>
      <c r="AC171">
        <v>8</v>
      </c>
      <c r="AD171">
        <v>8</v>
      </c>
      <c r="AE171" t="s">
        <v>44</v>
      </c>
      <c r="AF171" t="s">
        <v>44</v>
      </c>
      <c r="AG171" t="s">
        <v>196</v>
      </c>
      <c r="AH171" t="s">
        <v>51</v>
      </c>
      <c r="AI171" t="s">
        <v>197</v>
      </c>
    </row>
    <row r="172" spans="1:35" ht="16" x14ac:dyDescent="0.2">
      <c r="A172">
        <v>171</v>
      </c>
      <c r="B172" t="s">
        <v>167</v>
      </c>
      <c r="C172" t="s">
        <v>168</v>
      </c>
      <c r="D172">
        <v>2014</v>
      </c>
      <c r="E172" t="s">
        <v>37</v>
      </c>
      <c r="F172" s="10" t="s">
        <v>169</v>
      </c>
      <c r="G172" t="s">
        <v>170</v>
      </c>
      <c r="H172">
        <v>20.395805555599999</v>
      </c>
      <c r="I172">
        <v>-87.313305555599996</v>
      </c>
      <c r="J172">
        <v>171</v>
      </c>
      <c r="K172" t="s">
        <v>185</v>
      </c>
      <c r="L172" t="s">
        <v>186</v>
      </c>
      <c r="M172" t="s">
        <v>184</v>
      </c>
      <c r="N172" t="s">
        <v>172</v>
      </c>
      <c r="O172" t="s">
        <v>44</v>
      </c>
      <c r="P172">
        <v>122</v>
      </c>
      <c r="Q172" t="s">
        <v>91</v>
      </c>
      <c r="R172" t="s">
        <v>174</v>
      </c>
      <c r="S172" t="s">
        <v>175</v>
      </c>
      <c r="T172" t="s">
        <v>69</v>
      </c>
      <c r="U172" t="s">
        <v>203</v>
      </c>
      <c r="V172" t="s">
        <v>204</v>
      </c>
      <c r="W172">
        <v>161.30000000000001</v>
      </c>
      <c r="X172">
        <v>129</v>
      </c>
      <c r="Y172" t="s">
        <v>44</v>
      </c>
      <c r="Z172" t="s">
        <v>44</v>
      </c>
      <c r="AA172">
        <v>189</v>
      </c>
      <c r="AB172">
        <v>114.4</v>
      </c>
      <c r="AC172">
        <v>8</v>
      </c>
      <c r="AD172">
        <v>8</v>
      </c>
      <c r="AE172" t="s">
        <v>44</v>
      </c>
      <c r="AF172" t="s">
        <v>44</v>
      </c>
      <c r="AG172" t="s">
        <v>196</v>
      </c>
      <c r="AH172" t="s">
        <v>51</v>
      </c>
      <c r="AI172" t="s">
        <v>197</v>
      </c>
    </row>
    <row r="173" spans="1:35" ht="16" x14ac:dyDescent="0.2">
      <c r="A173">
        <v>172</v>
      </c>
      <c r="B173" t="s">
        <v>167</v>
      </c>
      <c r="C173" t="s">
        <v>168</v>
      </c>
      <c r="D173">
        <v>2014</v>
      </c>
      <c r="E173" t="s">
        <v>37</v>
      </c>
      <c r="F173" s="10" t="s">
        <v>169</v>
      </c>
      <c r="G173" t="s">
        <v>170</v>
      </c>
      <c r="H173">
        <v>20.840890000000002</v>
      </c>
      <c r="I173">
        <v>-86.873919999999998</v>
      </c>
      <c r="J173">
        <v>172</v>
      </c>
      <c r="K173" t="s">
        <v>40</v>
      </c>
      <c r="L173" t="s">
        <v>41</v>
      </c>
      <c r="M173" t="s">
        <v>42</v>
      </c>
      <c r="N173" t="s">
        <v>172</v>
      </c>
      <c r="O173" t="s">
        <v>44</v>
      </c>
      <c r="P173">
        <v>123</v>
      </c>
      <c r="Q173" t="s">
        <v>194</v>
      </c>
      <c r="R173" t="s">
        <v>173</v>
      </c>
      <c r="S173" t="s">
        <v>175</v>
      </c>
      <c r="T173" t="s">
        <v>47</v>
      </c>
      <c r="U173" t="s">
        <v>206</v>
      </c>
      <c r="V173" t="s">
        <v>207</v>
      </c>
      <c r="W173">
        <v>9.52</v>
      </c>
      <c r="X173">
        <v>93.8</v>
      </c>
      <c r="Y173">
        <v>4.29</v>
      </c>
      <c r="Z173">
        <v>20</v>
      </c>
      <c r="AA173">
        <f t="shared" ref="AA173:AA184" si="8">Y173*(SQRT(AC173))</f>
        <v>10.508310996539834</v>
      </c>
      <c r="AB173">
        <f t="shared" ref="AB173:AB184" si="9">Z173*(SQRT(AD173))</f>
        <v>48.989794855663561</v>
      </c>
      <c r="AC173">
        <v>6</v>
      </c>
      <c r="AD173">
        <v>6</v>
      </c>
      <c r="AE173" t="s">
        <v>44</v>
      </c>
      <c r="AF173" t="s">
        <v>44</v>
      </c>
      <c r="AG173" t="s">
        <v>208</v>
      </c>
      <c r="AH173" t="s">
        <v>51</v>
      </c>
      <c r="AI173" t="s">
        <v>197</v>
      </c>
    </row>
    <row r="174" spans="1:35" ht="16" x14ac:dyDescent="0.2">
      <c r="A174">
        <v>173</v>
      </c>
      <c r="B174" t="s">
        <v>167</v>
      </c>
      <c r="C174" t="s">
        <v>168</v>
      </c>
      <c r="D174">
        <v>2014</v>
      </c>
      <c r="E174" t="s">
        <v>37</v>
      </c>
      <c r="F174" s="10" t="s">
        <v>169</v>
      </c>
      <c r="G174" t="s">
        <v>170</v>
      </c>
      <c r="H174">
        <v>20.840890000000002</v>
      </c>
      <c r="I174">
        <v>-86.873919999999998</v>
      </c>
      <c r="J174">
        <v>173</v>
      </c>
      <c r="K174" t="s">
        <v>40</v>
      </c>
      <c r="L174" t="s">
        <v>41</v>
      </c>
      <c r="M174" t="s">
        <v>42</v>
      </c>
      <c r="N174" t="s">
        <v>172</v>
      </c>
      <c r="O174" t="s">
        <v>44</v>
      </c>
      <c r="P174">
        <v>123</v>
      </c>
      <c r="Q174" t="s">
        <v>194</v>
      </c>
      <c r="R174" t="s">
        <v>173</v>
      </c>
      <c r="S174" t="s">
        <v>175</v>
      </c>
      <c r="T174" t="s">
        <v>58</v>
      </c>
      <c r="U174" t="s">
        <v>209</v>
      </c>
      <c r="V174" t="s">
        <v>207</v>
      </c>
      <c r="W174">
        <v>436.84</v>
      </c>
      <c r="X174">
        <v>442.11</v>
      </c>
      <c r="Y174">
        <v>73.680000000000007</v>
      </c>
      <c r="Z174">
        <v>63.16</v>
      </c>
      <c r="AA174">
        <f t="shared" si="8"/>
        <v>180.47840424826455</v>
      </c>
      <c r="AB174">
        <f t="shared" si="9"/>
        <v>154.70977215418552</v>
      </c>
      <c r="AC174">
        <v>6</v>
      </c>
      <c r="AD174">
        <v>6</v>
      </c>
      <c r="AE174" t="s">
        <v>44</v>
      </c>
      <c r="AF174" t="s">
        <v>44</v>
      </c>
      <c r="AG174" t="s">
        <v>208</v>
      </c>
      <c r="AH174" t="s">
        <v>51</v>
      </c>
      <c r="AI174" t="s">
        <v>197</v>
      </c>
    </row>
    <row r="175" spans="1:35" ht="16" x14ac:dyDescent="0.2">
      <c r="A175">
        <v>174</v>
      </c>
      <c r="B175" t="s">
        <v>167</v>
      </c>
      <c r="C175" t="s">
        <v>168</v>
      </c>
      <c r="D175">
        <v>2014</v>
      </c>
      <c r="E175" t="s">
        <v>37</v>
      </c>
      <c r="F175" s="10" t="s">
        <v>169</v>
      </c>
      <c r="G175" t="s">
        <v>170</v>
      </c>
      <c r="H175">
        <v>20.840890000000002</v>
      </c>
      <c r="I175">
        <v>-86.873919999999998</v>
      </c>
      <c r="J175">
        <v>174</v>
      </c>
      <c r="K175" t="s">
        <v>182</v>
      </c>
      <c r="L175" t="s">
        <v>183</v>
      </c>
      <c r="M175" t="s">
        <v>184</v>
      </c>
      <c r="N175" t="s">
        <v>172</v>
      </c>
      <c r="O175" t="s">
        <v>44</v>
      </c>
      <c r="P175">
        <v>123</v>
      </c>
      <c r="Q175" t="s">
        <v>194</v>
      </c>
      <c r="R175" t="s">
        <v>173</v>
      </c>
      <c r="S175" t="s">
        <v>175</v>
      </c>
      <c r="T175" t="s">
        <v>47</v>
      </c>
      <c r="U175" t="s">
        <v>206</v>
      </c>
      <c r="V175" t="s">
        <v>207</v>
      </c>
      <c r="W175">
        <v>2.68</v>
      </c>
      <c r="X175">
        <v>40.729999999999997</v>
      </c>
      <c r="Y175">
        <v>2.44</v>
      </c>
      <c r="Z175">
        <v>6.34</v>
      </c>
      <c r="AA175">
        <f t="shared" si="8"/>
        <v>5.9767549723909541</v>
      </c>
      <c r="AB175">
        <f t="shared" si="9"/>
        <v>15.529764969245347</v>
      </c>
      <c r="AC175">
        <v>6</v>
      </c>
      <c r="AD175">
        <v>6</v>
      </c>
      <c r="AE175" t="s">
        <v>44</v>
      </c>
      <c r="AF175" t="s">
        <v>44</v>
      </c>
      <c r="AG175" t="s">
        <v>208</v>
      </c>
      <c r="AH175" t="s">
        <v>51</v>
      </c>
      <c r="AI175" t="s">
        <v>197</v>
      </c>
    </row>
    <row r="176" spans="1:35" ht="16" x14ac:dyDescent="0.2">
      <c r="A176">
        <v>175</v>
      </c>
      <c r="B176" t="s">
        <v>167</v>
      </c>
      <c r="C176" t="s">
        <v>168</v>
      </c>
      <c r="D176">
        <v>2014</v>
      </c>
      <c r="E176" t="s">
        <v>37</v>
      </c>
      <c r="F176" s="10" t="s">
        <v>169</v>
      </c>
      <c r="G176" t="s">
        <v>170</v>
      </c>
      <c r="H176">
        <v>20.840890000000002</v>
      </c>
      <c r="I176">
        <v>-86.873919999999998</v>
      </c>
      <c r="J176">
        <v>175</v>
      </c>
      <c r="K176" t="s">
        <v>182</v>
      </c>
      <c r="L176" t="s">
        <v>183</v>
      </c>
      <c r="M176" t="s">
        <v>184</v>
      </c>
      <c r="N176" t="s">
        <v>172</v>
      </c>
      <c r="O176" t="s">
        <v>44</v>
      </c>
      <c r="P176">
        <v>123</v>
      </c>
      <c r="Q176" t="s">
        <v>194</v>
      </c>
      <c r="R176" t="s">
        <v>173</v>
      </c>
      <c r="S176" t="s">
        <v>175</v>
      </c>
      <c r="T176" t="s">
        <v>58</v>
      </c>
      <c r="U176" t="s">
        <v>209</v>
      </c>
      <c r="V176" t="s">
        <v>207</v>
      </c>
      <c r="W176">
        <v>72.41</v>
      </c>
      <c r="X176">
        <v>262.07</v>
      </c>
      <c r="Y176">
        <v>20.69</v>
      </c>
      <c r="Z176">
        <v>31.03</v>
      </c>
      <c r="AA176">
        <f t="shared" si="8"/>
        <v>50.679942778183957</v>
      </c>
      <c r="AB176">
        <f t="shared" si="9"/>
        <v>76.007666718562007</v>
      </c>
      <c r="AC176">
        <v>6</v>
      </c>
      <c r="AD176">
        <v>6</v>
      </c>
      <c r="AE176" t="s">
        <v>44</v>
      </c>
      <c r="AF176" t="s">
        <v>44</v>
      </c>
      <c r="AG176" t="s">
        <v>208</v>
      </c>
      <c r="AH176" t="s">
        <v>51</v>
      </c>
      <c r="AI176" t="s">
        <v>197</v>
      </c>
    </row>
    <row r="177" spans="1:35" ht="16" x14ac:dyDescent="0.2">
      <c r="A177">
        <v>176</v>
      </c>
      <c r="B177" t="s">
        <v>167</v>
      </c>
      <c r="C177" t="s">
        <v>168</v>
      </c>
      <c r="D177">
        <v>2014</v>
      </c>
      <c r="E177" t="s">
        <v>37</v>
      </c>
      <c r="F177" s="10" t="s">
        <v>169</v>
      </c>
      <c r="G177" t="s">
        <v>170</v>
      </c>
      <c r="H177">
        <v>20.840890000000002</v>
      </c>
      <c r="I177">
        <v>-86.873919999999998</v>
      </c>
      <c r="J177">
        <v>176</v>
      </c>
      <c r="K177" t="s">
        <v>185</v>
      </c>
      <c r="L177" t="s">
        <v>186</v>
      </c>
      <c r="M177" t="s">
        <v>184</v>
      </c>
      <c r="N177" t="s">
        <v>172</v>
      </c>
      <c r="O177" t="s">
        <v>44</v>
      </c>
      <c r="P177">
        <v>123</v>
      </c>
      <c r="Q177" t="s">
        <v>194</v>
      </c>
      <c r="R177" t="s">
        <v>173</v>
      </c>
      <c r="S177" t="s">
        <v>175</v>
      </c>
      <c r="T177" t="s">
        <v>47</v>
      </c>
      <c r="U177" t="s">
        <v>206</v>
      </c>
      <c r="V177" t="s">
        <v>207</v>
      </c>
      <c r="W177">
        <v>1.02</v>
      </c>
      <c r="X177">
        <v>0.36</v>
      </c>
      <c r="Y177">
        <v>0.35</v>
      </c>
      <c r="Z177">
        <v>1.03</v>
      </c>
      <c r="AA177">
        <f t="shared" si="8"/>
        <v>0.85732140997411221</v>
      </c>
      <c r="AB177">
        <f t="shared" si="9"/>
        <v>2.5229744350666734</v>
      </c>
      <c r="AC177">
        <v>6</v>
      </c>
      <c r="AD177">
        <v>6</v>
      </c>
      <c r="AE177" t="s">
        <v>44</v>
      </c>
      <c r="AF177" t="s">
        <v>44</v>
      </c>
      <c r="AG177" t="s">
        <v>208</v>
      </c>
      <c r="AH177" t="s">
        <v>51</v>
      </c>
      <c r="AI177" t="s">
        <v>197</v>
      </c>
    </row>
    <row r="178" spans="1:35" ht="16" x14ac:dyDescent="0.2">
      <c r="A178">
        <v>177</v>
      </c>
      <c r="B178" t="s">
        <v>167</v>
      </c>
      <c r="C178" t="s">
        <v>168</v>
      </c>
      <c r="D178">
        <v>2014</v>
      </c>
      <c r="E178" t="s">
        <v>37</v>
      </c>
      <c r="F178" s="10" t="s">
        <v>169</v>
      </c>
      <c r="G178" t="s">
        <v>170</v>
      </c>
      <c r="H178">
        <v>20.840890000000002</v>
      </c>
      <c r="I178">
        <v>-86.873919999999998</v>
      </c>
      <c r="J178">
        <v>177</v>
      </c>
      <c r="K178" t="s">
        <v>185</v>
      </c>
      <c r="L178" t="s">
        <v>186</v>
      </c>
      <c r="M178" t="s">
        <v>184</v>
      </c>
      <c r="N178" t="s">
        <v>172</v>
      </c>
      <c r="O178" t="s">
        <v>44</v>
      </c>
      <c r="P178">
        <v>123</v>
      </c>
      <c r="Q178" t="s">
        <v>194</v>
      </c>
      <c r="R178" t="s">
        <v>173</v>
      </c>
      <c r="S178" t="s">
        <v>175</v>
      </c>
      <c r="T178" t="s">
        <v>58</v>
      </c>
      <c r="U178" t="s">
        <v>209</v>
      </c>
      <c r="V178" t="s">
        <v>207</v>
      </c>
      <c r="W178">
        <v>12.46</v>
      </c>
      <c r="X178">
        <v>2.13</v>
      </c>
      <c r="Y178">
        <v>1.97</v>
      </c>
      <c r="Z178">
        <v>14.26</v>
      </c>
      <c r="AA178">
        <f t="shared" si="8"/>
        <v>4.8254947932828607</v>
      </c>
      <c r="AB178">
        <f t="shared" si="9"/>
        <v>34.929723732088114</v>
      </c>
      <c r="AC178">
        <v>6</v>
      </c>
      <c r="AD178">
        <v>6</v>
      </c>
      <c r="AE178" t="s">
        <v>44</v>
      </c>
      <c r="AF178" t="s">
        <v>44</v>
      </c>
      <c r="AG178" t="s">
        <v>208</v>
      </c>
      <c r="AH178" t="s">
        <v>51</v>
      </c>
      <c r="AI178" t="s">
        <v>197</v>
      </c>
    </row>
    <row r="179" spans="1:35" ht="16" x14ac:dyDescent="0.2">
      <c r="A179">
        <v>178</v>
      </c>
      <c r="B179" t="s">
        <v>167</v>
      </c>
      <c r="C179" t="s">
        <v>168</v>
      </c>
      <c r="D179">
        <v>2014</v>
      </c>
      <c r="E179" t="s">
        <v>37</v>
      </c>
      <c r="F179" s="10" t="s">
        <v>169</v>
      </c>
      <c r="G179" t="s">
        <v>170</v>
      </c>
      <c r="H179">
        <v>20.395805555599999</v>
      </c>
      <c r="I179">
        <v>-87.313305555599996</v>
      </c>
      <c r="J179">
        <v>178</v>
      </c>
      <c r="K179" t="s">
        <v>40</v>
      </c>
      <c r="L179" t="s">
        <v>41</v>
      </c>
      <c r="M179" t="s">
        <v>42</v>
      </c>
      <c r="N179" t="s">
        <v>172</v>
      </c>
      <c r="O179" t="s">
        <v>44</v>
      </c>
      <c r="P179">
        <v>122</v>
      </c>
      <c r="Q179" t="s">
        <v>91</v>
      </c>
      <c r="R179" t="s">
        <v>174</v>
      </c>
      <c r="S179" t="s">
        <v>175</v>
      </c>
      <c r="T179" t="s">
        <v>47</v>
      </c>
      <c r="U179" t="s">
        <v>206</v>
      </c>
      <c r="V179" t="s">
        <v>207</v>
      </c>
      <c r="W179">
        <v>2</v>
      </c>
      <c r="X179">
        <v>13.36</v>
      </c>
      <c r="Y179">
        <v>0.8</v>
      </c>
      <c r="Z179">
        <v>5.36</v>
      </c>
      <c r="AA179">
        <f t="shared" si="8"/>
        <v>2.2627416997969525</v>
      </c>
      <c r="AB179">
        <f t="shared" si="9"/>
        <v>15.16036938863958</v>
      </c>
      <c r="AC179">
        <v>8</v>
      </c>
      <c r="AD179">
        <v>8</v>
      </c>
      <c r="AE179" t="s">
        <v>44</v>
      </c>
      <c r="AF179" t="s">
        <v>44</v>
      </c>
      <c r="AG179" t="s">
        <v>208</v>
      </c>
      <c r="AH179" t="s">
        <v>51</v>
      </c>
      <c r="AI179" t="s">
        <v>197</v>
      </c>
    </row>
    <row r="180" spans="1:35" ht="16" x14ac:dyDescent="0.2">
      <c r="A180">
        <v>179</v>
      </c>
      <c r="B180" t="s">
        <v>167</v>
      </c>
      <c r="C180" t="s">
        <v>168</v>
      </c>
      <c r="D180">
        <v>2014</v>
      </c>
      <c r="E180" t="s">
        <v>37</v>
      </c>
      <c r="F180" s="10" t="s">
        <v>169</v>
      </c>
      <c r="G180" t="s">
        <v>170</v>
      </c>
      <c r="H180">
        <v>20.395805555599999</v>
      </c>
      <c r="I180">
        <v>-87.313305555599996</v>
      </c>
      <c r="J180">
        <v>179</v>
      </c>
      <c r="K180" t="s">
        <v>40</v>
      </c>
      <c r="L180" t="s">
        <v>41</v>
      </c>
      <c r="M180" t="s">
        <v>42</v>
      </c>
      <c r="N180" t="s">
        <v>172</v>
      </c>
      <c r="O180" t="s">
        <v>44</v>
      </c>
      <c r="P180">
        <v>122</v>
      </c>
      <c r="Q180" t="s">
        <v>91</v>
      </c>
      <c r="R180" t="s">
        <v>174</v>
      </c>
      <c r="S180" t="s">
        <v>175</v>
      </c>
      <c r="T180" t="s">
        <v>58</v>
      </c>
      <c r="U180" t="s">
        <v>209</v>
      </c>
      <c r="V180" t="s">
        <v>207</v>
      </c>
      <c r="W180">
        <v>65.790000000000006</v>
      </c>
      <c r="X180">
        <v>100</v>
      </c>
      <c r="Y180">
        <v>32.89</v>
      </c>
      <c r="Z180">
        <v>26.32</v>
      </c>
      <c r="AA180">
        <f t="shared" si="8"/>
        <v>93.026968132902198</v>
      </c>
      <c r="AB180">
        <f t="shared" si="9"/>
        <v>74.444201923319724</v>
      </c>
      <c r="AC180">
        <v>8</v>
      </c>
      <c r="AD180">
        <v>8</v>
      </c>
      <c r="AE180" t="s">
        <v>44</v>
      </c>
      <c r="AF180" t="s">
        <v>44</v>
      </c>
      <c r="AG180" t="s">
        <v>208</v>
      </c>
      <c r="AH180" t="s">
        <v>51</v>
      </c>
      <c r="AI180" t="s">
        <v>197</v>
      </c>
    </row>
    <row r="181" spans="1:35" ht="16" x14ac:dyDescent="0.2">
      <c r="A181">
        <v>180</v>
      </c>
      <c r="B181" t="s">
        <v>167</v>
      </c>
      <c r="C181" t="s">
        <v>168</v>
      </c>
      <c r="D181">
        <v>2014</v>
      </c>
      <c r="E181" t="s">
        <v>37</v>
      </c>
      <c r="F181" s="10" t="s">
        <v>169</v>
      </c>
      <c r="G181" t="s">
        <v>170</v>
      </c>
      <c r="H181">
        <v>20.395805555599999</v>
      </c>
      <c r="I181">
        <v>-87.313305555599996</v>
      </c>
      <c r="J181">
        <v>180</v>
      </c>
      <c r="K181" t="s">
        <v>182</v>
      </c>
      <c r="L181" t="s">
        <v>183</v>
      </c>
      <c r="M181" t="s">
        <v>184</v>
      </c>
      <c r="N181" t="s">
        <v>172</v>
      </c>
      <c r="O181" t="s">
        <v>44</v>
      </c>
      <c r="P181">
        <v>122</v>
      </c>
      <c r="Q181" t="s">
        <v>91</v>
      </c>
      <c r="R181" t="s">
        <v>174</v>
      </c>
      <c r="S181" t="s">
        <v>175</v>
      </c>
      <c r="T181" t="s">
        <v>47</v>
      </c>
      <c r="U181" t="s">
        <v>206</v>
      </c>
      <c r="V181" t="s">
        <v>207</v>
      </c>
      <c r="W181">
        <v>1.24</v>
      </c>
      <c r="X181">
        <v>4.9400000000000004</v>
      </c>
      <c r="Y181">
        <v>0.72</v>
      </c>
      <c r="Z181">
        <v>1.08</v>
      </c>
      <c r="AA181">
        <f t="shared" si="8"/>
        <v>2.0364675298172568</v>
      </c>
      <c r="AB181">
        <f t="shared" si="9"/>
        <v>3.0547012947258856</v>
      </c>
      <c r="AC181">
        <v>8</v>
      </c>
      <c r="AD181">
        <v>8</v>
      </c>
      <c r="AE181" t="s">
        <v>44</v>
      </c>
      <c r="AF181" t="s">
        <v>44</v>
      </c>
      <c r="AG181" t="s">
        <v>208</v>
      </c>
      <c r="AH181" t="s">
        <v>51</v>
      </c>
      <c r="AI181" t="s">
        <v>197</v>
      </c>
    </row>
    <row r="182" spans="1:35" ht="16" x14ac:dyDescent="0.2">
      <c r="A182">
        <v>181</v>
      </c>
      <c r="B182" t="s">
        <v>167</v>
      </c>
      <c r="C182" t="s">
        <v>168</v>
      </c>
      <c r="D182">
        <v>2014</v>
      </c>
      <c r="E182" t="s">
        <v>37</v>
      </c>
      <c r="F182" s="10" t="s">
        <v>169</v>
      </c>
      <c r="G182" t="s">
        <v>170</v>
      </c>
      <c r="H182">
        <v>20.395805555599999</v>
      </c>
      <c r="I182">
        <v>-87.313305555599996</v>
      </c>
      <c r="J182">
        <v>181</v>
      </c>
      <c r="K182" t="s">
        <v>182</v>
      </c>
      <c r="L182" t="s">
        <v>183</v>
      </c>
      <c r="M182" t="s">
        <v>184</v>
      </c>
      <c r="N182" t="s">
        <v>172</v>
      </c>
      <c r="O182" t="s">
        <v>44</v>
      </c>
      <c r="P182">
        <v>122</v>
      </c>
      <c r="Q182" t="s">
        <v>91</v>
      </c>
      <c r="R182" t="s">
        <v>174</v>
      </c>
      <c r="S182" t="s">
        <v>175</v>
      </c>
      <c r="T182" t="s">
        <v>58</v>
      </c>
      <c r="U182" t="s">
        <v>209</v>
      </c>
      <c r="V182" t="s">
        <v>207</v>
      </c>
      <c r="W182">
        <v>10</v>
      </c>
      <c r="X182">
        <v>35.22</v>
      </c>
      <c r="Y182">
        <v>7</v>
      </c>
      <c r="Z182">
        <v>6.1</v>
      </c>
      <c r="AA182">
        <f t="shared" si="8"/>
        <v>19.798989873223331</v>
      </c>
      <c r="AB182">
        <f t="shared" si="9"/>
        <v>17.253405460951761</v>
      </c>
      <c r="AC182">
        <v>8</v>
      </c>
      <c r="AD182">
        <v>8</v>
      </c>
      <c r="AE182" t="s">
        <v>44</v>
      </c>
      <c r="AF182" t="s">
        <v>44</v>
      </c>
      <c r="AG182" t="s">
        <v>208</v>
      </c>
      <c r="AH182" t="s">
        <v>51</v>
      </c>
      <c r="AI182" t="s">
        <v>197</v>
      </c>
    </row>
    <row r="183" spans="1:35" ht="16" x14ac:dyDescent="0.2">
      <c r="A183">
        <v>182</v>
      </c>
      <c r="B183" t="s">
        <v>167</v>
      </c>
      <c r="C183" t="s">
        <v>168</v>
      </c>
      <c r="D183">
        <v>2014</v>
      </c>
      <c r="E183" t="s">
        <v>37</v>
      </c>
      <c r="F183" s="10" t="s">
        <v>169</v>
      </c>
      <c r="G183" t="s">
        <v>170</v>
      </c>
      <c r="H183">
        <v>20.395805555599999</v>
      </c>
      <c r="I183">
        <v>-87.313305555599996</v>
      </c>
      <c r="J183">
        <v>182</v>
      </c>
      <c r="K183" t="s">
        <v>185</v>
      </c>
      <c r="L183" t="s">
        <v>186</v>
      </c>
      <c r="M183" t="s">
        <v>184</v>
      </c>
      <c r="N183" t="s">
        <v>172</v>
      </c>
      <c r="O183" t="s">
        <v>44</v>
      </c>
      <c r="P183">
        <v>122</v>
      </c>
      <c r="Q183" t="s">
        <v>91</v>
      </c>
      <c r="R183" t="s">
        <v>174</v>
      </c>
      <c r="S183" t="s">
        <v>175</v>
      </c>
      <c r="T183" t="s">
        <v>47</v>
      </c>
      <c r="U183" t="s">
        <v>206</v>
      </c>
      <c r="V183" t="s">
        <v>207</v>
      </c>
      <c r="W183">
        <v>2.09</v>
      </c>
      <c r="X183">
        <v>7.39</v>
      </c>
      <c r="Y183">
        <v>0.79</v>
      </c>
      <c r="Z183">
        <v>2.25</v>
      </c>
      <c r="AA183">
        <f t="shared" si="8"/>
        <v>2.2344574285494905</v>
      </c>
      <c r="AB183">
        <f t="shared" si="9"/>
        <v>6.3639610306789285</v>
      </c>
      <c r="AC183">
        <v>8</v>
      </c>
      <c r="AD183">
        <v>8</v>
      </c>
      <c r="AE183" t="s">
        <v>44</v>
      </c>
      <c r="AF183" t="s">
        <v>44</v>
      </c>
      <c r="AG183" t="s">
        <v>208</v>
      </c>
      <c r="AH183" t="s">
        <v>51</v>
      </c>
      <c r="AI183" t="s">
        <v>197</v>
      </c>
    </row>
    <row r="184" spans="1:35" s="5" customFormat="1" ht="16" x14ac:dyDescent="0.2">
      <c r="A184" s="5">
        <v>183</v>
      </c>
      <c r="B184" s="5" t="s">
        <v>167</v>
      </c>
      <c r="C184" s="5" t="s">
        <v>168</v>
      </c>
      <c r="D184" s="5">
        <v>2014</v>
      </c>
      <c r="E184" s="5" t="s">
        <v>37</v>
      </c>
      <c r="F184" s="11" t="s">
        <v>169</v>
      </c>
      <c r="G184" s="5" t="s">
        <v>170</v>
      </c>
      <c r="H184" s="5">
        <v>20.395805555599999</v>
      </c>
      <c r="I184" s="5">
        <v>-87.313305555599996</v>
      </c>
      <c r="J184" s="5">
        <v>183</v>
      </c>
      <c r="K184" s="5" t="s">
        <v>185</v>
      </c>
      <c r="L184" s="5" t="s">
        <v>186</v>
      </c>
      <c r="M184" s="5" t="s">
        <v>184</v>
      </c>
      <c r="N184" s="5" t="s">
        <v>172</v>
      </c>
      <c r="O184" s="5" t="s">
        <v>44</v>
      </c>
      <c r="P184" s="5">
        <v>122</v>
      </c>
      <c r="Q184" s="5" t="s">
        <v>91</v>
      </c>
      <c r="R184" s="5" t="s">
        <v>174</v>
      </c>
      <c r="S184" s="5" t="s">
        <v>175</v>
      </c>
      <c r="T184" s="5" t="s">
        <v>58</v>
      </c>
      <c r="U184" s="5" t="s">
        <v>209</v>
      </c>
      <c r="V184" s="5" t="s">
        <v>207</v>
      </c>
      <c r="W184" s="5">
        <v>50.67</v>
      </c>
      <c r="X184" s="5">
        <v>40.67</v>
      </c>
      <c r="Y184" s="5">
        <v>20</v>
      </c>
      <c r="Z184" s="5">
        <v>12.67</v>
      </c>
      <c r="AA184" s="5">
        <f t="shared" si="8"/>
        <v>56.568542494923804</v>
      </c>
      <c r="AB184" s="5">
        <f t="shared" si="9"/>
        <v>35.836171670534227</v>
      </c>
      <c r="AC184" s="5">
        <v>8</v>
      </c>
      <c r="AD184" s="5">
        <v>8</v>
      </c>
      <c r="AE184" s="5" t="s">
        <v>44</v>
      </c>
      <c r="AF184" s="5" t="s">
        <v>44</v>
      </c>
      <c r="AG184" s="5" t="s">
        <v>208</v>
      </c>
      <c r="AH184" s="5" t="s">
        <v>51</v>
      </c>
      <c r="AI184" s="5" t="s">
        <v>197</v>
      </c>
    </row>
    <row r="185" spans="1:35" ht="16" x14ac:dyDescent="0.2">
      <c r="A185">
        <v>184</v>
      </c>
      <c r="B185" t="s">
        <v>210</v>
      </c>
      <c r="C185" t="s">
        <v>211</v>
      </c>
      <c r="D185">
        <v>2007</v>
      </c>
      <c r="E185" t="s">
        <v>212</v>
      </c>
      <c r="F185" s="10" t="s">
        <v>213</v>
      </c>
      <c r="G185" t="s">
        <v>214</v>
      </c>
      <c r="H185">
        <v>-27.416666666699999</v>
      </c>
      <c r="I185">
        <v>153.43333333300001</v>
      </c>
      <c r="J185">
        <v>184</v>
      </c>
      <c r="K185" t="s">
        <v>215</v>
      </c>
      <c r="L185" t="s">
        <v>126</v>
      </c>
      <c r="M185" t="s">
        <v>42</v>
      </c>
      <c r="N185" t="s">
        <v>216</v>
      </c>
      <c r="O185" t="s">
        <v>90</v>
      </c>
      <c r="P185">
        <v>101</v>
      </c>
      <c r="Q185" t="s">
        <v>61</v>
      </c>
      <c r="R185" t="s">
        <v>217</v>
      </c>
      <c r="S185" t="s">
        <v>121</v>
      </c>
      <c r="T185" t="s">
        <v>218</v>
      </c>
      <c r="U185" t="s">
        <v>219</v>
      </c>
      <c r="V185" t="s">
        <v>111</v>
      </c>
      <c r="W185">
        <v>89.8</v>
      </c>
      <c r="X185">
        <v>240.81</v>
      </c>
      <c r="Y185">
        <v>28.57</v>
      </c>
      <c r="Z185">
        <v>8.16</v>
      </c>
      <c r="AA185">
        <f t="shared" ref="AA185" si="10">Y185*(SQRT(AC185))</f>
        <v>85.710000000000008</v>
      </c>
      <c r="AB185">
        <f t="shared" ref="AB185:AB212" si="11">Z185*(SQRT(AD185))</f>
        <v>24.48</v>
      </c>
      <c r="AC185">
        <v>9</v>
      </c>
      <c r="AD185">
        <v>9</v>
      </c>
      <c r="AE185" t="s">
        <v>44</v>
      </c>
      <c r="AF185" t="s">
        <v>44</v>
      </c>
      <c r="AG185" t="s">
        <v>220</v>
      </c>
      <c r="AH185" t="s">
        <v>51</v>
      </c>
      <c r="AI185" t="s">
        <v>44</v>
      </c>
    </row>
    <row r="186" spans="1:35" ht="16" x14ac:dyDescent="0.2">
      <c r="A186">
        <v>185</v>
      </c>
      <c r="B186" t="s">
        <v>210</v>
      </c>
      <c r="C186" t="s">
        <v>211</v>
      </c>
      <c r="D186">
        <v>2007</v>
      </c>
      <c r="E186" t="s">
        <v>212</v>
      </c>
      <c r="F186" s="10" t="s">
        <v>213</v>
      </c>
      <c r="G186" t="s">
        <v>214</v>
      </c>
      <c r="H186">
        <v>-27.416666666699999</v>
      </c>
      <c r="I186">
        <v>153.43333333300001</v>
      </c>
      <c r="J186">
        <v>185</v>
      </c>
      <c r="K186" t="s">
        <v>215</v>
      </c>
      <c r="L186" t="s">
        <v>126</v>
      </c>
      <c r="M186" t="s">
        <v>42</v>
      </c>
      <c r="N186" t="s">
        <v>216</v>
      </c>
      <c r="O186" t="s">
        <v>90</v>
      </c>
      <c r="P186">
        <v>101</v>
      </c>
      <c r="Q186" t="s">
        <v>61</v>
      </c>
      <c r="R186" t="s">
        <v>217</v>
      </c>
      <c r="S186" t="s">
        <v>121</v>
      </c>
      <c r="T186" t="s">
        <v>218</v>
      </c>
      <c r="U186" t="s">
        <v>219</v>
      </c>
      <c r="V186" t="s">
        <v>111</v>
      </c>
      <c r="W186">
        <v>77.55</v>
      </c>
      <c r="X186">
        <v>240.81</v>
      </c>
      <c r="Y186">
        <v>20.399999999999999</v>
      </c>
      <c r="Z186">
        <v>8.16</v>
      </c>
      <c r="AA186">
        <f t="shared" ref="AA186:AA212" si="12">Y186*(SQRT(AC186))</f>
        <v>61.199999999999996</v>
      </c>
      <c r="AB186">
        <f t="shared" si="11"/>
        <v>24.48</v>
      </c>
      <c r="AC186">
        <v>9</v>
      </c>
      <c r="AD186">
        <v>9</v>
      </c>
      <c r="AE186" t="s">
        <v>44</v>
      </c>
      <c r="AF186" t="s">
        <v>44</v>
      </c>
      <c r="AG186" t="s">
        <v>220</v>
      </c>
      <c r="AH186" t="s">
        <v>51</v>
      </c>
      <c r="AI186" t="s">
        <v>44</v>
      </c>
    </row>
    <row r="187" spans="1:35" ht="16" x14ac:dyDescent="0.2">
      <c r="A187">
        <v>186</v>
      </c>
      <c r="B187" t="s">
        <v>210</v>
      </c>
      <c r="C187" t="s">
        <v>211</v>
      </c>
      <c r="D187">
        <v>2007</v>
      </c>
      <c r="E187" t="s">
        <v>212</v>
      </c>
      <c r="F187" s="10" t="s">
        <v>213</v>
      </c>
      <c r="G187" t="s">
        <v>214</v>
      </c>
      <c r="H187">
        <v>-27.416666666699999</v>
      </c>
      <c r="I187">
        <v>153.43333333300001</v>
      </c>
      <c r="J187">
        <v>186</v>
      </c>
      <c r="K187" t="s">
        <v>221</v>
      </c>
      <c r="L187" t="s">
        <v>222</v>
      </c>
      <c r="M187" t="s">
        <v>42</v>
      </c>
      <c r="N187" t="s">
        <v>216</v>
      </c>
      <c r="O187" t="s">
        <v>90</v>
      </c>
      <c r="P187">
        <v>101</v>
      </c>
      <c r="Q187" t="s">
        <v>61</v>
      </c>
      <c r="R187" t="s">
        <v>217</v>
      </c>
      <c r="S187" t="s">
        <v>121</v>
      </c>
      <c r="T187" t="s">
        <v>218</v>
      </c>
      <c r="U187" t="s">
        <v>219</v>
      </c>
      <c r="V187" t="s">
        <v>111</v>
      </c>
      <c r="W187">
        <v>90.74</v>
      </c>
      <c r="X187">
        <v>161.11000000000001</v>
      </c>
      <c r="Y187">
        <v>11.11</v>
      </c>
      <c r="Z187">
        <v>25.92</v>
      </c>
      <c r="AA187">
        <f t="shared" si="12"/>
        <v>33.33</v>
      </c>
      <c r="AB187">
        <f t="shared" si="11"/>
        <v>77.760000000000005</v>
      </c>
      <c r="AC187">
        <v>9</v>
      </c>
      <c r="AD187">
        <v>9</v>
      </c>
      <c r="AE187" t="s">
        <v>44</v>
      </c>
      <c r="AF187" t="s">
        <v>44</v>
      </c>
      <c r="AG187" t="s">
        <v>220</v>
      </c>
      <c r="AH187" t="s">
        <v>51</v>
      </c>
      <c r="AI187" t="s">
        <v>44</v>
      </c>
    </row>
    <row r="188" spans="1:35" ht="16" x14ac:dyDescent="0.2">
      <c r="A188">
        <v>187</v>
      </c>
      <c r="B188" t="s">
        <v>210</v>
      </c>
      <c r="C188" t="s">
        <v>211</v>
      </c>
      <c r="D188">
        <v>2007</v>
      </c>
      <c r="E188" t="s">
        <v>212</v>
      </c>
      <c r="F188" s="10" t="s">
        <v>213</v>
      </c>
      <c r="G188" t="s">
        <v>214</v>
      </c>
      <c r="H188">
        <v>-27.416666666699999</v>
      </c>
      <c r="I188">
        <v>153.43333333300001</v>
      </c>
      <c r="J188">
        <v>187</v>
      </c>
      <c r="K188" t="s">
        <v>221</v>
      </c>
      <c r="L188" t="s">
        <v>222</v>
      </c>
      <c r="M188" t="s">
        <v>42</v>
      </c>
      <c r="N188" t="s">
        <v>216</v>
      </c>
      <c r="O188" t="s">
        <v>90</v>
      </c>
      <c r="P188">
        <v>101</v>
      </c>
      <c r="Q188" t="s">
        <v>61</v>
      </c>
      <c r="R188" t="s">
        <v>217</v>
      </c>
      <c r="S188" t="s">
        <v>121</v>
      </c>
      <c r="T188" t="s">
        <v>218</v>
      </c>
      <c r="U188" t="s">
        <v>219</v>
      </c>
      <c r="V188" t="s">
        <v>111</v>
      </c>
      <c r="W188">
        <v>83.33</v>
      </c>
      <c r="X188">
        <v>161.11000000000001</v>
      </c>
      <c r="Y188">
        <v>9.26</v>
      </c>
      <c r="Z188">
        <v>25.92</v>
      </c>
      <c r="AA188">
        <f t="shared" si="12"/>
        <v>27.78</v>
      </c>
      <c r="AB188">
        <f t="shared" si="11"/>
        <v>77.760000000000005</v>
      </c>
      <c r="AC188">
        <v>9</v>
      </c>
      <c r="AD188">
        <v>9</v>
      </c>
      <c r="AE188" t="s">
        <v>44</v>
      </c>
      <c r="AF188" t="s">
        <v>44</v>
      </c>
      <c r="AG188" t="s">
        <v>220</v>
      </c>
      <c r="AH188" t="s">
        <v>51</v>
      </c>
      <c r="AI188" t="s">
        <v>44</v>
      </c>
    </row>
    <row r="189" spans="1:35" ht="16" x14ac:dyDescent="0.2">
      <c r="A189">
        <v>188</v>
      </c>
      <c r="B189" t="s">
        <v>210</v>
      </c>
      <c r="C189" t="s">
        <v>211</v>
      </c>
      <c r="D189">
        <v>2007</v>
      </c>
      <c r="E189" t="s">
        <v>212</v>
      </c>
      <c r="F189" s="10" t="s">
        <v>213</v>
      </c>
      <c r="G189" t="s">
        <v>214</v>
      </c>
      <c r="H189">
        <v>-27.416666666699999</v>
      </c>
      <c r="I189">
        <v>153.43333333300001</v>
      </c>
      <c r="J189">
        <v>188</v>
      </c>
      <c r="K189" t="s">
        <v>223</v>
      </c>
      <c r="L189" t="s">
        <v>224</v>
      </c>
      <c r="M189" t="s">
        <v>184</v>
      </c>
      <c r="N189" t="s">
        <v>216</v>
      </c>
      <c r="O189" t="s">
        <v>90</v>
      </c>
      <c r="P189">
        <v>101</v>
      </c>
      <c r="Q189" t="s">
        <v>61</v>
      </c>
      <c r="R189" t="s">
        <v>217</v>
      </c>
      <c r="S189" t="s">
        <v>121</v>
      </c>
      <c r="T189" t="s">
        <v>218</v>
      </c>
      <c r="U189" t="s">
        <v>219</v>
      </c>
      <c r="V189" t="s">
        <v>111</v>
      </c>
      <c r="W189">
        <v>9.4700000000000006</v>
      </c>
      <c r="X189">
        <v>6.18</v>
      </c>
      <c r="Y189">
        <v>1.97</v>
      </c>
      <c r="Z189">
        <v>1.05</v>
      </c>
      <c r="AA189">
        <f t="shared" si="12"/>
        <v>5.91</v>
      </c>
      <c r="AB189">
        <f t="shared" si="11"/>
        <v>3.1500000000000004</v>
      </c>
      <c r="AC189">
        <v>9</v>
      </c>
      <c r="AD189">
        <v>9</v>
      </c>
      <c r="AE189" t="s">
        <v>44</v>
      </c>
      <c r="AF189" t="s">
        <v>44</v>
      </c>
      <c r="AG189" t="s">
        <v>220</v>
      </c>
      <c r="AH189" t="s">
        <v>51</v>
      </c>
      <c r="AI189" t="s">
        <v>44</v>
      </c>
    </row>
    <row r="190" spans="1:35" ht="16" x14ac:dyDescent="0.2">
      <c r="A190">
        <v>189</v>
      </c>
      <c r="B190" t="s">
        <v>210</v>
      </c>
      <c r="C190" t="s">
        <v>211</v>
      </c>
      <c r="D190">
        <v>2007</v>
      </c>
      <c r="E190" t="s">
        <v>212</v>
      </c>
      <c r="F190" s="10" t="s">
        <v>213</v>
      </c>
      <c r="G190" t="s">
        <v>214</v>
      </c>
      <c r="H190">
        <v>-27.416666666699999</v>
      </c>
      <c r="I190">
        <v>153.43333333300001</v>
      </c>
      <c r="J190">
        <v>189</v>
      </c>
      <c r="K190" t="s">
        <v>223</v>
      </c>
      <c r="L190" t="s">
        <v>224</v>
      </c>
      <c r="M190" t="s">
        <v>184</v>
      </c>
      <c r="N190" t="s">
        <v>216</v>
      </c>
      <c r="O190" t="s">
        <v>90</v>
      </c>
      <c r="P190">
        <v>101</v>
      </c>
      <c r="Q190" t="s">
        <v>61</v>
      </c>
      <c r="R190" t="s">
        <v>217</v>
      </c>
      <c r="S190" t="s">
        <v>121</v>
      </c>
      <c r="T190" t="s">
        <v>218</v>
      </c>
      <c r="U190" t="s">
        <v>219</v>
      </c>
      <c r="V190" t="s">
        <v>111</v>
      </c>
      <c r="W190">
        <v>10.92</v>
      </c>
      <c r="X190">
        <v>6.18</v>
      </c>
      <c r="Y190">
        <v>1.58</v>
      </c>
      <c r="Z190">
        <v>1.05</v>
      </c>
      <c r="AA190">
        <f t="shared" si="12"/>
        <v>4.74</v>
      </c>
      <c r="AB190">
        <f t="shared" si="11"/>
        <v>3.1500000000000004</v>
      </c>
      <c r="AC190">
        <v>9</v>
      </c>
      <c r="AD190">
        <v>9</v>
      </c>
      <c r="AE190" t="s">
        <v>44</v>
      </c>
      <c r="AF190" t="s">
        <v>44</v>
      </c>
      <c r="AG190" t="s">
        <v>220</v>
      </c>
      <c r="AH190" t="s">
        <v>51</v>
      </c>
      <c r="AI190" t="s">
        <v>44</v>
      </c>
    </row>
    <row r="191" spans="1:35" ht="16" x14ac:dyDescent="0.2">
      <c r="A191">
        <v>190</v>
      </c>
      <c r="B191" t="s">
        <v>210</v>
      </c>
      <c r="C191" t="s">
        <v>211</v>
      </c>
      <c r="D191">
        <v>2007</v>
      </c>
      <c r="E191" t="s">
        <v>212</v>
      </c>
      <c r="F191" s="10" t="s">
        <v>213</v>
      </c>
      <c r="G191" t="s">
        <v>214</v>
      </c>
      <c r="H191">
        <v>-27.416666666699999</v>
      </c>
      <c r="I191">
        <v>153.43333333300001</v>
      </c>
      <c r="J191">
        <v>190</v>
      </c>
      <c r="K191" t="s">
        <v>215</v>
      </c>
      <c r="L191" t="s">
        <v>126</v>
      </c>
      <c r="M191" t="s">
        <v>42</v>
      </c>
      <c r="N191" t="s">
        <v>216</v>
      </c>
      <c r="O191" t="s">
        <v>90</v>
      </c>
      <c r="P191">
        <v>101</v>
      </c>
      <c r="Q191" t="s">
        <v>61</v>
      </c>
      <c r="R191" t="s">
        <v>217</v>
      </c>
      <c r="S191" t="s">
        <v>121</v>
      </c>
      <c r="T191" t="s">
        <v>47</v>
      </c>
      <c r="U191" t="s">
        <v>206</v>
      </c>
      <c r="V191" t="s">
        <v>111</v>
      </c>
      <c r="W191">
        <v>16.920000000000002</v>
      </c>
      <c r="X191">
        <v>81.540000000000006</v>
      </c>
      <c r="Y191">
        <v>6.15</v>
      </c>
      <c r="Z191">
        <v>26.15</v>
      </c>
      <c r="AA191">
        <f t="shared" si="12"/>
        <v>18.450000000000003</v>
      </c>
      <c r="AB191">
        <f t="shared" si="11"/>
        <v>78.449999999999989</v>
      </c>
      <c r="AC191">
        <v>9</v>
      </c>
      <c r="AD191">
        <v>9</v>
      </c>
      <c r="AE191" t="s">
        <v>44</v>
      </c>
      <c r="AF191" t="s">
        <v>44</v>
      </c>
      <c r="AG191" t="s">
        <v>225</v>
      </c>
      <c r="AH191" t="s">
        <v>51</v>
      </c>
      <c r="AI191" t="s">
        <v>44</v>
      </c>
    </row>
    <row r="192" spans="1:35" ht="16" x14ac:dyDescent="0.2">
      <c r="A192">
        <v>191</v>
      </c>
      <c r="B192" t="s">
        <v>210</v>
      </c>
      <c r="C192" t="s">
        <v>211</v>
      </c>
      <c r="D192">
        <v>2007</v>
      </c>
      <c r="E192" t="s">
        <v>212</v>
      </c>
      <c r="F192" s="10" t="s">
        <v>213</v>
      </c>
      <c r="G192" t="s">
        <v>214</v>
      </c>
      <c r="H192">
        <v>-27.416666666699999</v>
      </c>
      <c r="I192">
        <v>153.43333333300001</v>
      </c>
      <c r="J192">
        <v>191</v>
      </c>
      <c r="K192" t="s">
        <v>215</v>
      </c>
      <c r="L192" t="s">
        <v>126</v>
      </c>
      <c r="M192" t="s">
        <v>42</v>
      </c>
      <c r="N192" t="s">
        <v>216</v>
      </c>
      <c r="O192" t="s">
        <v>90</v>
      </c>
      <c r="P192">
        <v>101</v>
      </c>
      <c r="Q192" t="s">
        <v>61</v>
      </c>
      <c r="R192" t="s">
        <v>217</v>
      </c>
      <c r="S192" t="s">
        <v>121</v>
      </c>
      <c r="T192" t="s">
        <v>47</v>
      </c>
      <c r="U192" t="s">
        <v>206</v>
      </c>
      <c r="V192" t="s">
        <v>111</v>
      </c>
      <c r="W192">
        <v>4.62</v>
      </c>
      <c r="X192">
        <v>81.540000000000006</v>
      </c>
      <c r="Y192">
        <v>1.54</v>
      </c>
      <c r="Z192">
        <v>26.15</v>
      </c>
      <c r="AA192">
        <f t="shared" si="12"/>
        <v>4.62</v>
      </c>
      <c r="AB192">
        <f t="shared" si="11"/>
        <v>78.449999999999989</v>
      </c>
      <c r="AC192">
        <v>9</v>
      </c>
      <c r="AD192">
        <v>9</v>
      </c>
      <c r="AE192" t="s">
        <v>44</v>
      </c>
      <c r="AF192" t="s">
        <v>44</v>
      </c>
      <c r="AG192" t="s">
        <v>225</v>
      </c>
      <c r="AH192" t="s">
        <v>51</v>
      </c>
      <c r="AI192" t="s">
        <v>44</v>
      </c>
    </row>
    <row r="193" spans="1:35" ht="16" x14ac:dyDescent="0.2">
      <c r="A193">
        <v>192</v>
      </c>
      <c r="B193" t="s">
        <v>210</v>
      </c>
      <c r="C193" t="s">
        <v>211</v>
      </c>
      <c r="D193">
        <v>2007</v>
      </c>
      <c r="E193" t="s">
        <v>212</v>
      </c>
      <c r="F193" s="10" t="s">
        <v>213</v>
      </c>
      <c r="G193" t="s">
        <v>214</v>
      </c>
      <c r="H193">
        <v>-27.416666666699999</v>
      </c>
      <c r="I193">
        <v>153.43333333300001</v>
      </c>
      <c r="J193">
        <v>192</v>
      </c>
      <c r="K193" t="s">
        <v>221</v>
      </c>
      <c r="L193" t="s">
        <v>222</v>
      </c>
      <c r="M193" t="s">
        <v>42</v>
      </c>
      <c r="N193" t="s">
        <v>216</v>
      </c>
      <c r="O193" t="s">
        <v>90</v>
      </c>
      <c r="P193">
        <v>101</v>
      </c>
      <c r="Q193" t="s">
        <v>61</v>
      </c>
      <c r="R193" t="s">
        <v>217</v>
      </c>
      <c r="S193" t="s">
        <v>121</v>
      </c>
      <c r="T193" t="s">
        <v>47</v>
      </c>
      <c r="U193" t="s">
        <v>206</v>
      </c>
      <c r="V193" t="s">
        <v>111</v>
      </c>
      <c r="W193">
        <v>8.89</v>
      </c>
      <c r="X193">
        <v>43.33</v>
      </c>
      <c r="Y193">
        <v>1.67</v>
      </c>
      <c r="Z193">
        <v>9.44</v>
      </c>
      <c r="AA193">
        <f t="shared" si="12"/>
        <v>5.01</v>
      </c>
      <c r="AB193">
        <f t="shared" si="11"/>
        <v>28.32</v>
      </c>
      <c r="AC193">
        <v>9</v>
      </c>
      <c r="AD193">
        <v>9</v>
      </c>
      <c r="AE193" t="s">
        <v>44</v>
      </c>
      <c r="AF193" t="s">
        <v>44</v>
      </c>
      <c r="AG193" t="s">
        <v>225</v>
      </c>
      <c r="AH193" t="s">
        <v>51</v>
      </c>
      <c r="AI193" t="s">
        <v>44</v>
      </c>
    </row>
    <row r="194" spans="1:35" ht="16" x14ac:dyDescent="0.2">
      <c r="A194">
        <v>193</v>
      </c>
      <c r="B194" t="s">
        <v>210</v>
      </c>
      <c r="C194" t="s">
        <v>211</v>
      </c>
      <c r="D194">
        <v>2007</v>
      </c>
      <c r="E194" t="s">
        <v>212</v>
      </c>
      <c r="F194" s="10" t="s">
        <v>213</v>
      </c>
      <c r="G194" t="s">
        <v>214</v>
      </c>
      <c r="H194">
        <v>-27.416666666699999</v>
      </c>
      <c r="I194">
        <v>153.43333333300001</v>
      </c>
      <c r="J194">
        <v>193</v>
      </c>
      <c r="K194" t="s">
        <v>221</v>
      </c>
      <c r="L194" t="s">
        <v>222</v>
      </c>
      <c r="M194" t="s">
        <v>42</v>
      </c>
      <c r="N194" t="s">
        <v>216</v>
      </c>
      <c r="O194" t="s">
        <v>90</v>
      </c>
      <c r="P194">
        <v>101</v>
      </c>
      <c r="Q194" t="s">
        <v>61</v>
      </c>
      <c r="R194" t="s">
        <v>217</v>
      </c>
      <c r="S194" t="s">
        <v>121</v>
      </c>
      <c r="T194" t="s">
        <v>47</v>
      </c>
      <c r="U194" t="s">
        <v>206</v>
      </c>
      <c r="V194" t="s">
        <v>111</v>
      </c>
      <c r="W194">
        <v>2.78</v>
      </c>
      <c r="X194">
        <v>43.33</v>
      </c>
      <c r="Y194">
        <v>0.56000000000000005</v>
      </c>
      <c r="Z194">
        <v>9.44</v>
      </c>
      <c r="AA194">
        <f t="shared" si="12"/>
        <v>1.6800000000000002</v>
      </c>
      <c r="AB194">
        <f t="shared" si="11"/>
        <v>28.32</v>
      </c>
      <c r="AC194">
        <v>9</v>
      </c>
      <c r="AD194">
        <v>9</v>
      </c>
      <c r="AE194" t="s">
        <v>44</v>
      </c>
      <c r="AF194" t="s">
        <v>44</v>
      </c>
      <c r="AG194" t="s">
        <v>225</v>
      </c>
      <c r="AH194" t="s">
        <v>51</v>
      </c>
      <c r="AI194" t="s">
        <v>44</v>
      </c>
    </row>
    <row r="195" spans="1:35" ht="16" x14ac:dyDescent="0.2">
      <c r="A195">
        <v>194</v>
      </c>
      <c r="B195" t="s">
        <v>210</v>
      </c>
      <c r="C195" t="s">
        <v>211</v>
      </c>
      <c r="D195">
        <v>2007</v>
      </c>
      <c r="E195" t="s">
        <v>212</v>
      </c>
      <c r="F195" s="10" t="s">
        <v>213</v>
      </c>
      <c r="G195" t="s">
        <v>214</v>
      </c>
      <c r="H195">
        <v>-27.416666666699999</v>
      </c>
      <c r="I195">
        <v>153.43333333300001</v>
      </c>
      <c r="J195">
        <v>194</v>
      </c>
      <c r="K195" t="s">
        <v>223</v>
      </c>
      <c r="L195" t="s">
        <v>224</v>
      </c>
      <c r="M195" t="s">
        <v>184</v>
      </c>
      <c r="N195" t="s">
        <v>216</v>
      </c>
      <c r="O195" t="s">
        <v>90</v>
      </c>
      <c r="P195">
        <v>101</v>
      </c>
      <c r="Q195" t="s">
        <v>61</v>
      </c>
      <c r="R195" t="s">
        <v>217</v>
      </c>
      <c r="S195" t="s">
        <v>121</v>
      </c>
      <c r="T195" t="s">
        <v>47</v>
      </c>
      <c r="U195" t="s">
        <v>206</v>
      </c>
      <c r="V195" t="s">
        <v>111</v>
      </c>
      <c r="W195">
        <v>4.29</v>
      </c>
      <c r="X195">
        <v>2.54</v>
      </c>
      <c r="Y195">
        <v>1.27</v>
      </c>
      <c r="Z195">
        <v>1.51</v>
      </c>
      <c r="AA195">
        <f t="shared" si="12"/>
        <v>3.81</v>
      </c>
      <c r="AB195">
        <f t="shared" si="11"/>
        <v>4.53</v>
      </c>
      <c r="AC195">
        <v>9</v>
      </c>
      <c r="AD195">
        <v>9</v>
      </c>
      <c r="AE195" t="s">
        <v>44</v>
      </c>
      <c r="AF195" t="s">
        <v>44</v>
      </c>
      <c r="AG195" t="s">
        <v>225</v>
      </c>
      <c r="AH195" t="s">
        <v>51</v>
      </c>
      <c r="AI195" t="s">
        <v>44</v>
      </c>
    </row>
    <row r="196" spans="1:35" ht="16" x14ac:dyDescent="0.2">
      <c r="A196">
        <v>195</v>
      </c>
      <c r="B196" t="s">
        <v>210</v>
      </c>
      <c r="C196" t="s">
        <v>211</v>
      </c>
      <c r="D196">
        <v>2007</v>
      </c>
      <c r="E196" t="s">
        <v>212</v>
      </c>
      <c r="F196" s="10" t="s">
        <v>213</v>
      </c>
      <c r="G196" t="s">
        <v>214</v>
      </c>
      <c r="H196">
        <v>-27.416666666699999</v>
      </c>
      <c r="I196">
        <v>153.43333333300001</v>
      </c>
      <c r="J196">
        <v>195</v>
      </c>
      <c r="K196" t="s">
        <v>223</v>
      </c>
      <c r="L196" t="s">
        <v>224</v>
      </c>
      <c r="M196" t="s">
        <v>184</v>
      </c>
      <c r="N196" t="s">
        <v>216</v>
      </c>
      <c r="O196" t="s">
        <v>90</v>
      </c>
      <c r="P196">
        <v>101</v>
      </c>
      <c r="Q196" t="s">
        <v>61</v>
      </c>
      <c r="R196" t="s">
        <v>217</v>
      </c>
      <c r="S196" t="s">
        <v>121</v>
      </c>
      <c r="T196" t="s">
        <v>47</v>
      </c>
      <c r="U196" t="s">
        <v>206</v>
      </c>
      <c r="V196" t="s">
        <v>111</v>
      </c>
      <c r="W196">
        <v>4.05</v>
      </c>
      <c r="X196">
        <v>2.54</v>
      </c>
      <c r="Y196">
        <v>0.87</v>
      </c>
      <c r="Z196">
        <v>1.51</v>
      </c>
      <c r="AA196">
        <f t="shared" si="12"/>
        <v>2.61</v>
      </c>
      <c r="AB196">
        <f t="shared" si="11"/>
        <v>4.53</v>
      </c>
      <c r="AC196">
        <v>9</v>
      </c>
      <c r="AD196">
        <v>9</v>
      </c>
      <c r="AE196" t="s">
        <v>44</v>
      </c>
      <c r="AF196" t="s">
        <v>44</v>
      </c>
      <c r="AG196" t="s">
        <v>225</v>
      </c>
      <c r="AH196" t="s">
        <v>51</v>
      </c>
      <c r="AI196" t="s">
        <v>44</v>
      </c>
    </row>
    <row r="197" spans="1:35" ht="16" x14ac:dyDescent="0.2">
      <c r="A197">
        <v>196</v>
      </c>
      <c r="B197" t="s">
        <v>210</v>
      </c>
      <c r="C197" t="s">
        <v>211</v>
      </c>
      <c r="D197">
        <v>2007</v>
      </c>
      <c r="E197" t="s">
        <v>212</v>
      </c>
      <c r="F197" s="10" t="s">
        <v>213</v>
      </c>
      <c r="G197" t="s">
        <v>214</v>
      </c>
      <c r="H197">
        <v>-27.416666666699999</v>
      </c>
      <c r="I197">
        <v>153.43333333300001</v>
      </c>
      <c r="J197">
        <v>196</v>
      </c>
      <c r="K197" t="s">
        <v>223</v>
      </c>
      <c r="L197" t="s">
        <v>224</v>
      </c>
      <c r="M197" t="s">
        <v>184</v>
      </c>
      <c r="N197" t="s">
        <v>216</v>
      </c>
      <c r="O197" t="s">
        <v>90</v>
      </c>
      <c r="P197">
        <v>101</v>
      </c>
      <c r="Q197" t="s">
        <v>61</v>
      </c>
      <c r="R197" t="s">
        <v>217</v>
      </c>
      <c r="S197" t="s">
        <v>121</v>
      </c>
      <c r="T197" t="s">
        <v>74</v>
      </c>
      <c r="U197" t="s">
        <v>226</v>
      </c>
      <c r="V197" t="s">
        <v>55</v>
      </c>
      <c r="W197">
        <v>26.3</v>
      </c>
      <c r="X197">
        <v>42.7</v>
      </c>
      <c r="Y197">
        <v>1.7</v>
      </c>
      <c r="Z197">
        <v>6.6</v>
      </c>
      <c r="AA197">
        <f t="shared" si="12"/>
        <v>5.0999999999999996</v>
      </c>
      <c r="AB197">
        <f t="shared" si="11"/>
        <v>19.799999999999997</v>
      </c>
      <c r="AC197">
        <v>9</v>
      </c>
      <c r="AD197">
        <v>9</v>
      </c>
      <c r="AE197" t="s">
        <v>44</v>
      </c>
      <c r="AF197" t="s">
        <v>44</v>
      </c>
      <c r="AG197" t="s">
        <v>134</v>
      </c>
      <c r="AH197" t="s">
        <v>51</v>
      </c>
      <c r="AI197" t="s">
        <v>44</v>
      </c>
    </row>
    <row r="198" spans="1:35" ht="16" x14ac:dyDescent="0.2">
      <c r="A198">
        <v>197</v>
      </c>
      <c r="B198" t="s">
        <v>210</v>
      </c>
      <c r="C198" t="s">
        <v>211</v>
      </c>
      <c r="D198">
        <v>2007</v>
      </c>
      <c r="E198" t="s">
        <v>212</v>
      </c>
      <c r="F198" s="10" t="s">
        <v>213</v>
      </c>
      <c r="G198" t="s">
        <v>214</v>
      </c>
      <c r="H198">
        <v>-27.416666666699999</v>
      </c>
      <c r="I198">
        <v>153.43333333300001</v>
      </c>
      <c r="J198">
        <v>197</v>
      </c>
      <c r="K198" t="s">
        <v>223</v>
      </c>
      <c r="L198" t="s">
        <v>224</v>
      </c>
      <c r="M198" t="s">
        <v>184</v>
      </c>
      <c r="N198" t="s">
        <v>216</v>
      </c>
      <c r="O198" t="s">
        <v>90</v>
      </c>
      <c r="P198">
        <v>101</v>
      </c>
      <c r="Q198" t="s">
        <v>61</v>
      </c>
      <c r="R198" t="s">
        <v>217</v>
      </c>
      <c r="S198" t="s">
        <v>121</v>
      </c>
      <c r="T198" t="s">
        <v>74</v>
      </c>
      <c r="U198" t="s">
        <v>226</v>
      </c>
      <c r="V198" t="s">
        <v>55</v>
      </c>
      <c r="W198">
        <v>46.3</v>
      </c>
      <c r="X198">
        <v>42.7</v>
      </c>
      <c r="Y198">
        <v>8.3000000000000007</v>
      </c>
      <c r="Z198">
        <v>6.6</v>
      </c>
      <c r="AA198">
        <f t="shared" si="12"/>
        <v>24.900000000000002</v>
      </c>
      <c r="AB198">
        <f t="shared" si="11"/>
        <v>19.799999999999997</v>
      </c>
      <c r="AC198">
        <v>9</v>
      </c>
      <c r="AD198">
        <v>9</v>
      </c>
      <c r="AE198" t="s">
        <v>44</v>
      </c>
      <c r="AF198" t="s">
        <v>44</v>
      </c>
      <c r="AG198" t="s">
        <v>134</v>
      </c>
      <c r="AH198" t="s">
        <v>51</v>
      </c>
      <c r="AI198" t="s">
        <v>44</v>
      </c>
    </row>
    <row r="199" spans="1:35" ht="16" x14ac:dyDescent="0.2">
      <c r="A199">
        <v>198</v>
      </c>
      <c r="B199" t="s">
        <v>210</v>
      </c>
      <c r="C199" t="s">
        <v>211</v>
      </c>
      <c r="D199">
        <v>2007</v>
      </c>
      <c r="E199" t="s">
        <v>212</v>
      </c>
      <c r="F199" s="10" t="s">
        <v>213</v>
      </c>
      <c r="G199" t="s">
        <v>214</v>
      </c>
      <c r="H199">
        <v>-27.416666666699999</v>
      </c>
      <c r="I199">
        <v>153.43333333300001</v>
      </c>
      <c r="J199">
        <v>198</v>
      </c>
      <c r="K199" t="s">
        <v>215</v>
      </c>
      <c r="L199" t="s">
        <v>126</v>
      </c>
      <c r="M199" t="s">
        <v>42</v>
      </c>
      <c r="N199" t="s">
        <v>216</v>
      </c>
      <c r="O199" t="s">
        <v>90</v>
      </c>
      <c r="P199">
        <v>101</v>
      </c>
      <c r="Q199" t="s">
        <v>61</v>
      </c>
      <c r="R199" t="s">
        <v>217</v>
      </c>
      <c r="S199" t="s">
        <v>121</v>
      </c>
      <c r="T199" t="s">
        <v>74</v>
      </c>
      <c r="U199" t="s">
        <v>227</v>
      </c>
      <c r="V199" t="s">
        <v>55</v>
      </c>
      <c r="W199">
        <v>30.3</v>
      </c>
      <c r="X199">
        <v>19</v>
      </c>
      <c r="Y199">
        <v>0.7</v>
      </c>
      <c r="Z199">
        <v>4</v>
      </c>
      <c r="AA199">
        <f t="shared" si="12"/>
        <v>2.0999999999999996</v>
      </c>
      <c r="AB199">
        <f t="shared" si="11"/>
        <v>12</v>
      </c>
      <c r="AC199">
        <v>9</v>
      </c>
      <c r="AD199">
        <v>9</v>
      </c>
      <c r="AE199" t="s">
        <v>44</v>
      </c>
      <c r="AF199" t="s">
        <v>44</v>
      </c>
      <c r="AG199" t="s">
        <v>134</v>
      </c>
      <c r="AH199" t="s">
        <v>51</v>
      </c>
      <c r="AI199" t="s">
        <v>44</v>
      </c>
    </row>
    <row r="200" spans="1:35" ht="16" x14ac:dyDescent="0.2">
      <c r="A200">
        <v>199</v>
      </c>
      <c r="B200" t="s">
        <v>210</v>
      </c>
      <c r="C200" t="s">
        <v>211</v>
      </c>
      <c r="D200">
        <v>2007</v>
      </c>
      <c r="E200" t="s">
        <v>212</v>
      </c>
      <c r="F200" s="10" t="s">
        <v>213</v>
      </c>
      <c r="G200" t="s">
        <v>214</v>
      </c>
      <c r="H200">
        <v>-27.416666666699999</v>
      </c>
      <c r="I200">
        <v>153.43333333300001</v>
      </c>
      <c r="J200">
        <v>199</v>
      </c>
      <c r="K200" t="s">
        <v>215</v>
      </c>
      <c r="L200" t="s">
        <v>126</v>
      </c>
      <c r="M200" t="s">
        <v>42</v>
      </c>
      <c r="N200" t="s">
        <v>216</v>
      </c>
      <c r="O200" t="s">
        <v>90</v>
      </c>
      <c r="P200">
        <v>101</v>
      </c>
      <c r="Q200" t="s">
        <v>61</v>
      </c>
      <c r="R200" t="s">
        <v>217</v>
      </c>
      <c r="S200" t="s">
        <v>121</v>
      </c>
      <c r="T200" t="s">
        <v>74</v>
      </c>
      <c r="U200" t="s">
        <v>227</v>
      </c>
      <c r="V200" t="s">
        <v>55</v>
      </c>
      <c r="W200">
        <v>38.299999999999997</v>
      </c>
      <c r="X200">
        <v>19</v>
      </c>
      <c r="Y200">
        <v>6.9</v>
      </c>
      <c r="Z200">
        <v>4</v>
      </c>
      <c r="AA200">
        <f t="shared" si="12"/>
        <v>20.700000000000003</v>
      </c>
      <c r="AB200">
        <f t="shared" si="11"/>
        <v>12</v>
      </c>
      <c r="AC200">
        <v>9</v>
      </c>
      <c r="AD200">
        <v>9</v>
      </c>
      <c r="AE200" t="s">
        <v>44</v>
      </c>
      <c r="AF200" t="s">
        <v>44</v>
      </c>
      <c r="AG200" t="s">
        <v>134</v>
      </c>
      <c r="AH200" t="s">
        <v>51</v>
      </c>
      <c r="AI200" t="s">
        <v>44</v>
      </c>
    </row>
    <row r="201" spans="1:35" ht="16" x14ac:dyDescent="0.2">
      <c r="A201">
        <v>200</v>
      </c>
      <c r="B201" t="s">
        <v>210</v>
      </c>
      <c r="C201" t="s">
        <v>211</v>
      </c>
      <c r="D201">
        <v>2007</v>
      </c>
      <c r="E201" t="s">
        <v>212</v>
      </c>
      <c r="F201" s="10" t="s">
        <v>213</v>
      </c>
      <c r="G201" t="s">
        <v>214</v>
      </c>
      <c r="H201">
        <v>-27.416666666699999</v>
      </c>
      <c r="I201">
        <v>153.43333333300001</v>
      </c>
      <c r="J201">
        <v>200</v>
      </c>
      <c r="K201" t="s">
        <v>215</v>
      </c>
      <c r="L201" t="s">
        <v>126</v>
      </c>
      <c r="M201" t="s">
        <v>42</v>
      </c>
      <c r="N201" t="s">
        <v>216</v>
      </c>
      <c r="O201" t="s">
        <v>90</v>
      </c>
      <c r="P201">
        <v>101</v>
      </c>
      <c r="Q201" t="s">
        <v>61</v>
      </c>
      <c r="R201" t="s">
        <v>217</v>
      </c>
      <c r="S201" t="s">
        <v>121</v>
      </c>
      <c r="T201" t="s">
        <v>74</v>
      </c>
      <c r="U201" t="s">
        <v>228</v>
      </c>
      <c r="V201" t="s">
        <v>55</v>
      </c>
      <c r="W201">
        <v>77.3</v>
      </c>
      <c r="X201">
        <v>65.7</v>
      </c>
      <c r="Y201">
        <v>16.399999999999999</v>
      </c>
      <c r="Z201">
        <v>8.1999999999999993</v>
      </c>
      <c r="AA201">
        <f t="shared" si="12"/>
        <v>49.199999999999996</v>
      </c>
      <c r="AB201">
        <f t="shared" si="11"/>
        <v>24.599999999999998</v>
      </c>
      <c r="AC201">
        <v>9</v>
      </c>
      <c r="AD201">
        <v>9</v>
      </c>
      <c r="AE201" t="s">
        <v>44</v>
      </c>
      <c r="AF201" t="s">
        <v>44</v>
      </c>
      <c r="AG201" t="s">
        <v>134</v>
      </c>
      <c r="AH201" t="s">
        <v>51</v>
      </c>
      <c r="AI201" t="s">
        <v>44</v>
      </c>
    </row>
    <row r="202" spans="1:35" ht="16" x14ac:dyDescent="0.2">
      <c r="A202">
        <v>201</v>
      </c>
      <c r="B202" t="s">
        <v>210</v>
      </c>
      <c r="C202" t="s">
        <v>211</v>
      </c>
      <c r="D202">
        <v>2007</v>
      </c>
      <c r="E202" t="s">
        <v>212</v>
      </c>
      <c r="F202" s="10" t="s">
        <v>213</v>
      </c>
      <c r="G202" t="s">
        <v>214</v>
      </c>
      <c r="H202">
        <v>-27.416666666699999</v>
      </c>
      <c r="I202">
        <v>153.43333333300001</v>
      </c>
      <c r="J202">
        <v>201</v>
      </c>
      <c r="K202" t="s">
        <v>215</v>
      </c>
      <c r="L202" t="s">
        <v>126</v>
      </c>
      <c r="M202" t="s">
        <v>42</v>
      </c>
      <c r="N202" t="s">
        <v>216</v>
      </c>
      <c r="O202" t="s">
        <v>90</v>
      </c>
      <c r="P202">
        <v>101</v>
      </c>
      <c r="Q202" t="s">
        <v>61</v>
      </c>
      <c r="R202" t="s">
        <v>217</v>
      </c>
      <c r="S202" t="s">
        <v>121</v>
      </c>
      <c r="T202" t="s">
        <v>74</v>
      </c>
      <c r="U202" t="s">
        <v>228</v>
      </c>
      <c r="V202" t="s">
        <v>55</v>
      </c>
      <c r="W202">
        <v>139</v>
      </c>
      <c r="X202">
        <v>65.7</v>
      </c>
      <c r="Y202">
        <v>22.9</v>
      </c>
      <c r="Z202">
        <v>8.1999999999999993</v>
      </c>
      <c r="AA202">
        <f t="shared" si="12"/>
        <v>68.699999999999989</v>
      </c>
      <c r="AB202">
        <f t="shared" si="11"/>
        <v>24.599999999999998</v>
      </c>
      <c r="AC202">
        <v>9</v>
      </c>
      <c r="AD202">
        <v>9</v>
      </c>
      <c r="AE202" t="s">
        <v>44</v>
      </c>
      <c r="AF202" t="s">
        <v>44</v>
      </c>
      <c r="AG202" t="s">
        <v>134</v>
      </c>
      <c r="AH202" t="s">
        <v>51</v>
      </c>
      <c r="AI202" t="s">
        <v>44</v>
      </c>
    </row>
    <row r="203" spans="1:35" ht="16" x14ac:dyDescent="0.2">
      <c r="A203">
        <v>202</v>
      </c>
      <c r="B203" t="s">
        <v>210</v>
      </c>
      <c r="C203" t="s">
        <v>211</v>
      </c>
      <c r="D203">
        <v>2007</v>
      </c>
      <c r="E203" t="s">
        <v>212</v>
      </c>
      <c r="F203" s="10" t="s">
        <v>213</v>
      </c>
      <c r="G203" t="s">
        <v>214</v>
      </c>
      <c r="H203">
        <v>-27.416666666699999</v>
      </c>
      <c r="I203">
        <v>153.43333333300001</v>
      </c>
      <c r="J203">
        <v>202</v>
      </c>
      <c r="K203" t="s">
        <v>221</v>
      </c>
      <c r="L203" t="s">
        <v>222</v>
      </c>
      <c r="M203" t="s">
        <v>42</v>
      </c>
      <c r="N203" t="s">
        <v>216</v>
      </c>
      <c r="O203" t="s">
        <v>90</v>
      </c>
      <c r="P203">
        <v>101</v>
      </c>
      <c r="Q203" t="s">
        <v>61</v>
      </c>
      <c r="R203" t="s">
        <v>217</v>
      </c>
      <c r="S203" t="s">
        <v>121</v>
      </c>
      <c r="T203" t="s">
        <v>74</v>
      </c>
      <c r="U203" t="s">
        <v>227</v>
      </c>
      <c r="V203" t="s">
        <v>55</v>
      </c>
      <c r="W203">
        <v>18.3</v>
      </c>
      <c r="X203">
        <v>12.3</v>
      </c>
      <c r="Y203">
        <v>2.7</v>
      </c>
      <c r="Z203">
        <v>2</v>
      </c>
      <c r="AA203">
        <f t="shared" si="12"/>
        <v>8.1000000000000014</v>
      </c>
      <c r="AB203">
        <f t="shared" si="11"/>
        <v>6</v>
      </c>
      <c r="AC203">
        <v>9</v>
      </c>
      <c r="AD203">
        <v>9</v>
      </c>
      <c r="AE203" t="s">
        <v>44</v>
      </c>
      <c r="AF203" t="s">
        <v>44</v>
      </c>
      <c r="AG203" t="s">
        <v>134</v>
      </c>
      <c r="AH203" t="s">
        <v>51</v>
      </c>
      <c r="AI203" t="s">
        <v>44</v>
      </c>
    </row>
    <row r="204" spans="1:35" ht="16" x14ac:dyDescent="0.2">
      <c r="A204">
        <v>203</v>
      </c>
      <c r="B204" t="s">
        <v>210</v>
      </c>
      <c r="C204" t="s">
        <v>211</v>
      </c>
      <c r="D204">
        <v>2007</v>
      </c>
      <c r="E204" t="s">
        <v>212</v>
      </c>
      <c r="F204" s="10" t="s">
        <v>213</v>
      </c>
      <c r="G204" t="s">
        <v>214</v>
      </c>
      <c r="H204">
        <v>-27.416666666699999</v>
      </c>
      <c r="I204">
        <v>153.43333333300001</v>
      </c>
      <c r="J204">
        <v>203</v>
      </c>
      <c r="K204" t="s">
        <v>221</v>
      </c>
      <c r="L204" t="s">
        <v>222</v>
      </c>
      <c r="M204" t="s">
        <v>42</v>
      </c>
      <c r="N204" t="s">
        <v>216</v>
      </c>
      <c r="O204" t="s">
        <v>90</v>
      </c>
      <c r="P204">
        <v>101</v>
      </c>
      <c r="Q204" t="s">
        <v>61</v>
      </c>
      <c r="R204" t="s">
        <v>217</v>
      </c>
      <c r="S204" t="s">
        <v>121</v>
      </c>
      <c r="T204" t="s">
        <v>74</v>
      </c>
      <c r="U204" t="s">
        <v>227</v>
      </c>
      <c r="V204" t="s">
        <v>55</v>
      </c>
      <c r="W204">
        <v>18.8</v>
      </c>
      <c r="X204">
        <v>12.3</v>
      </c>
      <c r="Y204">
        <v>1.9</v>
      </c>
      <c r="Z204">
        <v>2</v>
      </c>
      <c r="AA204">
        <f t="shared" si="12"/>
        <v>5.6999999999999993</v>
      </c>
      <c r="AB204">
        <f t="shared" si="11"/>
        <v>6</v>
      </c>
      <c r="AC204">
        <v>9</v>
      </c>
      <c r="AD204">
        <v>9</v>
      </c>
      <c r="AE204" t="s">
        <v>44</v>
      </c>
      <c r="AF204" t="s">
        <v>44</v>
      </c>
      <c r="AG204" t="s">
        <v>134</v>
      </c>
      <c r="AH204" t="s">
        <v>51</v>
      </c>
      <c r="AI204" t="s">
        <v>44</v>
      </c>
    </row>
    <row r="205" spans="1:35" ht="16" x14ac:dyDescent="0.2">
      <c r="A205">
        <v>204</v>
      </c>
      <c r="B205" t="s">
        <v>210</v>
      </c>
      <c r="C205" t="s">
        <v>211</v>
      </c>
      <c r="D205">
        <v>2007</v>
      </c>
      <c r="E205" t="s">
        <v>212</v>
      </c>
      <c r="F205" s="10" t="s">
        <v>213</v>
      </c>
      <c r="G205" t="s">
        <v>214</v>
      </c>
      <c r="H205">
        <v>-27.416666666699999</v>
      </c>
      <c r="I205">
        <v>153.43333333300001</v>
      </c>
      <c r="J205">
        <v>204</v>
      </c>
      <c r="K205" t="s">
        <v>221</v>
      </c>
      <c r="L205" t="s">
        <v>222</v>
      </c>
      <c r="M205" t="s">
        <v>42</v>
      </c>
      <c r="N205" t="s">
        <v>216</v>
      </c>
      <c r="O205" t="s">
        <v>90</v>
      </c>
      <c r="P205">
        <v>101</v>
      </c>
      <c r="Q205" t="s">
        <v>61</v>
      </c>
      <c r="R205" t="s">
        <v>217</v>
      </c>
      <c r="S205" t="s">
        <v>121</v>
      </c>
      <c r="T205" t="s">
        <v>74</v>
      </c>
      <c r="U205" t="s">
        <v>228</v>
      </c>
      <c r="V205" t="s">
        <v>55</v>
      </c>
      <c r="W205">
        <v>14.2</v>
      </c>
      <c r="X205">
        <v>19.7</v>
      </c>
      <c r="Y205">
        <v>2.2999999999999998</v>
      </c>
      <c r="Z205">
        <v>2.2000000000000002</v>
      </c>
      <c r="AA205">
        <f t="shared" si="12"/>
        <v>6.8999999999999995</v>
      </c>
      <c r="AB205">
        <f t="shared" si="11"/>
        <v>6.6000000000000005</v>
      </c>
      <c r="AC205">
        <v>9</v>
      </c>
      <c r="AD205">
        <v>9</v>
      </c>
      <c r="AE205" t="s">
        <v>44</v>
      </c>
      <c r="AF205" t="s">
        <v>44</v>
      </c>
      <c r="AG205" t="s">
        <v>134</v>
      </c>
      <c r="AH205" t="s">
        <v>51</v>
      </c>
      <c r="AI205" t="s">
        <v>44</v>
      </c>
    </row>
    <row r="206" spans="1:35" ht="16" x14ac:dyDescent="0.2">
      <c r="A206">
        <v>205</v>
      </c>
      <c r="B206" t="s">
        <v>210</v>
      </c>
      <c r="C206" t="s">
        <v>211</v>
      </c>
      <c r="D206">
        <v>2007</v>
      </c>
      <c r="E206" t="s">
        <v>212</v>
      </c>
      <c r="F206" s="10" t="s">
        <v>213</v>
      </c>
      <c r="G206" t="s">
        <v>214</v>
      </c>
      <c r="H206">
        <v>-27.416666666699999</v>
      </c>
      <c r="I206">
        <v>153.43333333300001</v>
      </c>
      <c r="J206">
        <v>205</v>
      </c>
      <c r="K206" t="s">
        <v>221</v>
      </c>
      <c r="L206" t="s">
        <v>222</v>
      </c>
      <c r="M206" t="s">
        <v>42</v>
      </c>
      <c r="N206" t="s">
        <v>216</v>
      </c>
      <c r="O206" t="s">
        <v>90</v>
      </c>
      <c r="P206">
        <v>101</v>
      </c>
      <c r="Q206" t="s">
        <v>61</v>
      </c>
      <c r="R206" t="s">
        <v>217</v>
      </c>
      <c r="S206" t="s">
        <v>121</v>
      </c>
      <c r="T206" t="s">
        <v>74</v>
      </c>
      <c r="U206" t="s">
        <v>228</v>
      </c>
      <c r="V206" t="s">
        <v>55</v>
      </c>
      <c r="W206">
        <v>14.5</v>
      </c>
      <c r="X206">
        <v>19.7</v>
      </c>
      <c r="Y206">
        <v>2.4</v>
      </c>
      <c r="Z206">
        <v>2.2000000000000002</v>
      </c>
      <c r="AA206">
        <f t="shared" si="12"/>
        <v>7.1999999999999993</v>
      </c>
      <c r="AB206">
        <f t="shared" si="11"/>
        <v>6.6000000000000005</v>
      </c>
      <c r="AC206">
        <v>9</v>
      </c>
      <c r="AD206">
        <v>9</v>
      </c>
      <c r="AE206" t="s">
        <v>44</v>
      </c>
      <c r="AF206" t="s">
        <v>44</v>
      </c>
      <c r="AG206" t="s">
        <v>134</v>
      </c>
      <c r="AH206" t="s">
        <v>51</v>
      </c>
      <c r="AI206" t="s">
        <v>44</v>
      </c>
    </row>
    <row r="207" spans="1:35" ht="16" x14ac:dyDescent="0.2">
      <c r="A207">
        <v>206</v>
      </c>
      <c r="B207" t="s">
        <v>210</v>
      </c>
      <c r="C207" t="s">
        <v>211</v>
      </c>
      <c r="D207">
        <v>2007</v>
      </c>
      <c r="E207" t="s">
        <v>212</v>
      </c>
      <c r="F207" s="10" t="s">
        <v>213</v>
      </c>
      <c r="G207" t="s">
        <v>214</v>
      </c>
      <c r="H207">
        <v>-27.416666666699999</v>
      </c>
      <c r="I207">
        <v>153.43333333300001</v>
      </c>
      <c r="J207">
        <v>206</v>
      </c>
      <c r="K207" t="s">
        <v>221</v>
      </c>
      <c r="L207" t="s">
        <v>222</v>
      </c>
      <c r="M207" t="s">
        <v>42</v>
      </c>
      <c r="N207" t="s">
        <v>216</v>
      </c>
      <c r="O207" t="s">
        <v>90</v>
      </c>
      <c r="P207">
        <v>101</v>
      </c>
      <c r="Q207" t="s">
        <v>61</v>
      </c>
      <c r="R207" t="s">
        <v>217</v>
      </c>
      <c r="S207" t="s">
        <v>121</v>
      </c>
      <c r="T207" t="s">
        <v>69</v>
      </c>
      <c r="U207" t="s">
        <v>229</v>
      </c>
      <c r="V207" t="s">
        <v>71</v>
      </c>
      <c r="W207">
        <v>1.51</v>
      </c>
      <c r="X207">
        <v>1.96</v>
      </c>
      <c r="Y207">
        <v>0.08</v>
      </c>
      <c r="Z207">
        <v>0.22</v>
      </c>
      <c r="AA207">
        <f t="shared" si="12"/>
        <v>0.24</v>
      </c>
      <c r="AB207">
        <f t="shared" si="11"/>
        <v>0.66</v>
      </c>
      <c r="AC207">
        <v>9</v>
      </c>
      <c r="AD207">
        <v>9</v>
      </c>
      <c r="AE207" t="s">
        <v>44</v>
      </c>
      <c r="AF207" t="s">
        <v>44</v>
      </c>
      <c r="AG207" t="s">
        <v>230</v>
      </c>
      <c r="AH207" t="s">
        <v>51</v>
      </c>
      <c r="AI207" t="s">
        <v>44</v>
      </c>
    </row>
    <row r="208" spans="1:35" ht="16" x14ac:dyDescent="0.2">
      <c r="A208">
        <v>207</v>
      </c>
      <c r="B208" t="s">
        <v>210</v>
      </c>
      <c r="C208" t="s">
        <v>211</v>
      </c>
      <c r="D208">
        <v>2007</v>
      </c>
      <c r="E208" t="s">
        <v>212</v>
      </c>
      <c r="F208" s="10" t="s">
        <v>213</v>
      </c>
      <c r="G208" t="s">
        <v>214</v>
      </c>
      <c r="H208">
        <v>-27.416666666699999</v>
      </c>
      <c r="I208">
        <v>153.43333333300001</v>
      </c>
      <c r="J208">
        <v>207</v>
      </c>
      <c r="K208" t="s">
        <v>221</v>
      </c>
      <c r="L208" t="s">
        <v>222</v>
      </c>
      <c r="M208" t="s">
        <v>42</v>
      </c>
      <c r="N208" t="s">
        <v>216</v>
      </c>
      <c r="O208" t="s">
        <v>90</v>
      </c>
      <c r="P208">
        <v>101</v>
      </c>
      <c r="Q208" t="s">
        <v>61</v>
      </c>
      <c r="R208" t="s">
        <v>217</v>
      </c>
      <c r="S208" t="s">
        <v>121</v>
      </c>
      <c r="T208" t="s">
        <v>69</v>
      </c>
      <c r="U208" t="s">
        <v>229</v>
      </c>
      <c r="V208" t="s">
        <v>71</v>
      </c>
      <c r="W208">
        <v>1.36</v>
      </c>
      <c r="X208">
        <v>1.96</v>
      </c>
      <c r="Y208">
        <v>0.09</v>
      </c>
      <c r="Z208">
        <v>0.22</v>
      </c>
      <c r="AA208">
        <f t="shared" si="12"/>
        <v>0.27</v>
      </c>
      <c r="AB208">
        <f t="shared" si="11"/>
        <v>0.66</v>
      </c>
      <c r="AC208">
        <v>9</v>
      </c>
      <c r="AD208">
        <v>9</v>
      </c>
      <c r="AE208" t="s">
        <v>44</v>
      </c>
      <c r="AF208" t="s">
        <v>44</v>
      </c>
      <c r="AG208" t="s">
        <v>230</v>
      </c>
      <c r="AH208" t="s">
        <v>51</v>
      </c>
      <c r="AI208" t="s">
        <v>44</v>
      </c>
    </row>
    <row r="209" spans="1:35" ht="16" x14ac:dyDescent="0.2">
      <c r="A209">
        <v>208</v>
      </c>
      <c r="B209" t="s">
        <v>210</v>
      </c>
      <c r="C209" t="s">
        <v>211</v>
      </c>
      <c r="D209">
        <v>2007</v>
      </c>
      <c r="E209" t="s">
        <v>212</v>
      </c>
      <c r="F209" s="10" t="s">
        <v>213</v>
      </c>
      <c r="G209" t="s">
        <v>214</v>
      </c>
      <c r="H209">
        <v>-27.416666666699999</v>
      </c>
      <c r="I209">
        <v>153.43333333300001</v>
      </c>
      <c r="J209">
        <v>208</v>
      </c>
      <c r="K209" t="s">
        <v>215</v>
      </c>
      <c r="L209" t="s">
        <v>126</v>
      </c>
      <c r="M209" t="s">
        <v>42</v>
      </c>
      <c r="N209" t="s">
        <v>216</v>
      </c>
      <c r="O209" t="s">
        <v>90</v>
      </c>
      <c r="P209">
        <v>101</v>
      </c>
      <c r="Q209" t="s">
        <v>61</v>
      </c>
      <c r="R209" t="s">
        <v>217</v>
      </c>
      <c r="S209" t="s">
        <v>121</v>
      </c>
      <c r="T209" t="s">
        <v>69</v>
      </c>
      <c r="U209" t="s">
        <v>229</v>
      </c>
      <c r="V209" t="s">
        <v>71</v>
      </c>
      <c r="W209">
        <v>5.5</v>
      </c>
      <c r="X209">
        <v>6.4</v>
      </c>
      <c r="Y209">
        <v>0.19</v>
      </c>
      <c r="Z209">
        <v>0.09</v>
      </c>
      <c r="AA209">
        <f t="shared" si="12"/>
        <v>0.57000000000000006</v>
      </c>
      <c r="AB209">
        <f t="shared" si="11"/>
        <v>0.27</v>
      </c>
      <c r="AC209">
        <v>9</v>
      </c>
      <c r="AD209">
        <v>9</v>
      </c>
      <c r="AE209" t="s">
        <v>44</v>
      </c>
      <c r="AF209" t="s">
        <v>44</v>
      </c>
      <c r="AG209" t="s">
        <v>230</v>
      </c>
      <c r="AH209" t="s">
        <v>51</v>
      </c>
      <c r="AI209" t="s">
        <v>44</v>
      </c>
    </row>
    <row r="210" spans="1:35" ht="16" x14ac:dyDescent="0.2">
      <c r="A210">
        <v>209</v>
      </c>
      <c r="B210" t="s">
        <v>210</v>
      </c>
      <c r="C210" t="s">
        <v>211</v>
      </c>
      <c r="D210">
        <v>2007</v>
      </c>
      <c r="E210" t="s">
        <v>212</v>
      </c>
      <c r="F210" s="10" t="s">
        <v>213</v>
      </c>
      <c r="G210" t="s">
        <v>214</v>
      </c>
      <c r="H210">
        <v>-27.416666666699999</v>
      </c>
      <c r="I210">
        <v>153.43333333300001</v>
      </c>
      <c r="J210">
        <v>209</v>
      </c>
      <c r="K210" t="s">
        <v>215</v>
      </c>
      <c r="L210" t="s">
        <v>126</v>
      </c>
      <c r="M210" t="s">
        <v>42</v>
      </c>
      <c r="N210" t="s">
        <v>216</v>
      </c>
      <c r="O210" t="s">
        <v>90</v>
      </c>
      <c r="P210">
        <v>101</v>
      </c>
      <c r="Q210" t="s">
        <v>61</v>
      </c>
      <c r="R210" t="s">
        <v>217</v>
      </c>
      <c r="S210" t="s">
        <v>121</v>
      </c>
      <c r="T210" t="s">
        <v>69</v>
      </c>
      <c r="U210" t="s">
        <v>229</v>
      </c>
      <c r="V210" t="s">
        <v>71</v>
      </c>
      <c r="W210">
        <v>5.3</v>
      </c>
      <c r="X210">
        <v>6.4</v>
      </c>
      <c r="Y210">
        <v>0.16</v>
      </c>
      <c r="Z210">
        <v>0.09</v>
      </c>
      <c r="AA210">
        <f t="shared" si="12"/>
        <v>0.48</v>
      </c>
      <c r="AB210">
        <f t="shared" si="11"/>
        <v>0.27</v>
      </c>
      <c r="AC210">
        <v>9</v>
      </c>
      <c r="AD210">
        <v>9</v>
      </c>
      <c r="AE210" t="s">
        <v>44</v>
      </c>
      <c r="AF210" t="s">
        <v>44</v>
      </c>
      <c r="AG210" t="s">
        <v>230</v>
      </c>
      <c r="AH210" t="s">
        <v>51</v>
      </c>
      <c r="AI210" t="s">
        <v>44</v>
      </c>
    </row>
    <row r="211" spans="1:35" ht="16" x14ac:dyDescent="0.2">
      <c r="A211">
        <v>210</v>
      </c>
      <c r="B211" t="s">
        <v>210</v>
      </c>
      <c r="C211" t="s">
        <v>211</v>
      </c>
      <c r="D211">
        <v>2007</v>
      </c>
      <c r="E211" t="s">
        <v>212</v>
      </c>
      <c r="F211" s="10" t="s">
        <v>213</v>
      </c>
      <c r="G211" t="s">
        <v>214</v>
      </c>
      <c r="H211">
        <v>-27.416666666699999</v>
      </c>
      <c r="I211">
        <v>153.43333333300001</v>
      </c>
      <c r="J211">
        <v>210</v>
      </c>
      <c r="K211" t="s">
        <v>221</v>
      </c>
      <c r="L211" t="s">
        <v>222</v>
      </c>
      <c r="M211" t="s">
        <v>42</v>
      </c>
      <c r="N211" t="s">
        <v>216</v>
      </c>
      <c r="O211" t="s">
        <v>90</v>
      </c>
      <c r="P211">
        <v>101</v>
      </c>
      <c r="Q211" t="s">
        <v>61</v>
      </c>
      <c r="R211" t="s">
        <v>217</v>
      </c>
      <c r="S211" t="s">
        <v>121</v>
      </c>
      <c r="T211" t="s">
        <v>74</v>
      </c>
      <c r="U211" t="s">
        <v>231</v>
      </c>
      <c r="V211" t="s">
        <v>166</v>
      </c>
      <c r="W211">
        <v>4.29</v>
      </c>
      <c r="X211">
        <v>6.63</v>
      </c>
      <c r="Y211">
        <v>0.42</v>
      </c>
      <c r="Z211">
        <v>0.94</v>
      </c>
      <c r="AA211">
        <f t="shared" si="12"/>
        <v>1.26</v>
      </c>
      <c r="AB211">
        <f t="shared" si="11"/>
        <v>2.82</v>
      </c>
      <c r="AC211">
        <v>9</v>
      </c>
      <c r="AD211">
        <v>9</v>
      </c>
      <c r="AE211" t="s">
        <v>44</v>
      </c>
      <c r="AF211" t="s">
        <v>44</v>
      </c>
      <c r="AG211" t="s">
        <v>230</v>
      </c>
      <c r="AH211" t="s">
        <v>51</v>
      </c>
      <c r="AI211" t="s">
        <v>44</v>
      </c>
    </row>
    <row r="212" spans="1:35" s="5" customFormat="1" ht="16" x14ac:dyDescent="0.2">
      <c r="A212" s="5">
        <v>211</v>
      </c>
      <c r="B212" s="5" t="s">
        <v>210</v>
      </c>
      <c r="C212" s="5" t="s">
        <v>211</v>
      </c>
      <c r="D212" s="5">
        <v>2007</v>
      </c>
      <c r="E212" s="5" t="s">
        <v>212</v>
      </c>
      <c r="F212" s="11" t="s">
        <v>213</v>
      </c>
      <c r="G212" s="5" t="s">
        <v>214</v>
      </c>
      <c r="H212" s="5">
        <v>-27.416666666699999</v>
      </c>
      <c r="I212" s="5">
        <v>153.43333333300001</v>
      </c>
      <c r="J212" s="5">
        <v>211</v>
      </c>
      <c r="K212" s="5" t="s">
        <v>221</v>
      </c>
      <c r="L212" s="5" t="s">
        <v>222</v>
      </c>
      <c r="M212" s="5" t="s">
        <v>42</v>
      </c>
      <c r="N212" s="5" t="s">
        <v>216</v>
      </c>
      <c r="O212" s="5" t="s">
        <v>90</v>
      </c>
      <c r="P212" s="5">
        <v>101</v>
      </c>
      <c r="Q212" s="5" t="s">
        <v>61</v>
      </c>
      <c r="R212" s="5" t="s">
        <v>217</v>
      </c>
      <c r="S212" s="5" t="s">
        <v>121</v>
      </c>
      <c r="T212" s="5" t="s">
        <v>74</v>
      </c>
      <c r="U212" s="5" t="s">
        <v>231</v>
      </c>
      <c r="V212" s="5" t="s">
        <v>166</v>
      </c>
      <c r="W212" s="5">
        <v>2.82</v>
      </c>
      <c r="X212" s="5">
        <v>6.63</v>
      </c>
      <c r="Y212" s="5">
        <v>0.28999999999999998</v>
      </c>
      <c r="Z212" s="5">
        <v>0.94</v>
      </c>
      <c r="AA212" s="5">
        <f t="shared" si="12"/>
        <v>0.86999999999999988</v>
      </c>
      <c r="AB212" s="5">
        <f t="shared" si="11"/>
        <v>2.82</v>
      </c>
      <c r="AC212" s="5">
        <v>9</v>
      </c>
      <c r="AD212" s="5">
        <v>9</v>
      </c>
      <c r="AE212" s="5" t="s">
        <v>44</v>
      </c>
      <c r="AF212" s="5" t="s">
        <v>44</v>
      </c>
      <c r="AG212" s="5" t="s">
        <v>230</v>
      </c>
      <c r="AH212" s="5" t="s">
        <v>51</v>
      </c>
      <c r="AI212" s="5" t="s">
        <v>44</v>
      </c>
    </row>
    <row r="213" spans="1:35" ht="16" x14ac:dyDescent="0.2">
      <c r="A213">
        <v>212</v>
      </c>
      <c r="B213" t="s">
        <v>232</v>
      </c>
      <c r="C213" t="s">
        <v>233</v>
      </c>
      <c r="D213">
        <v>2019</v>
      </c>
      <c r="E213" t="s">
        <v>234</v>
      </c>
      <c r="F213" s="10" t="s">
        <v>235</v>
      </c>
      <c r="G213" t="s">
        <v>236</v>
      </c>
      <c r="H213">
        <v>19.697333333300001</v>
      </c>
      <c r="I213">
        <v>-80.056916666700005</v>
      </c>
      <c r="J213">
        <v>212</v>
      </c>
      <c r="K213" t="s">
        <v>40</v>
      </c>
      <c r="L213" t="s">
        <v>41</v>
      </c>
      <c r="M213" t="s">
        <v>42</v>
      </c>
      <c r="N213" t="s">
        <v>172</v>
      </c>
      <c r="O213" t="s">
        <v>44</v>
      </c>
      <c r="P213">
        <v>61</v>
      </c>
      <c r="Q213" t="s">
        <v>237</v>
      </c>
      <c r="R213" t="s">
        <v>91</v>
      </c>
      <c r="S213" t="s">
        <v>46</v>
      </c>
      <c r="T213" t="s">
        <v>238</v>
      </c>
      <c r="U213" t="s">
        <v>239</v>
      </c>
      <c r="V213" t="s">
        <v>240</v>
      </c>
      <c r="W213">
        <v>2</v>
      </c>
      <c r="X213">
        <v>2</v>
      </c>
      <c r="Y213" t="s">
        <v>44</v>
      </c>
      <c r="Z213" t="s">
        <v>44</v>
      </c>
      <c r="AA213">
        <v>0.6</v>
      </c>
      <c r="AB213">
        <v>0.8</v>
      </c>
      <c r="AC213">
        <v>6</v>
      </c>
      <c r="AD213">
        <v>6</v>
      </c>
      <c r="AE213" t="s">
        <v>44</v>
      </c>
      <c r="AF213" t="s">
        <v>44</v>
      </c>
      <c r="AG213" t="s">
        <v>106</v>
      </c>
      <c r="AH213" t="s">
        <v>51</v>
      </c>
      <c r="AI213" t="s">
        <v>241</v>
      </c>
    </row>
    <row r="214" spans="1:35" ht="16" x14ac:dyDescent="0.2">
      <c r="A214">
        <v>213</v>
      </c>
      <c r="B214" t="s">
        <v>232</v>
      </c>
      <c r="C214" t="s">
        <v>233</v>
      </c>
      <c r="D214">
        <v>2019</v>
      </c>
      <c r="E214" t="s">
        <v>234</v>
      </c>
      <c r="F214" s="10" t="s">
        <v>235</v>
      </c>
      <c r="G214" t="s">
        <v>236</v>
      </c>
      <c r="H214">
        <v>19.697333333300001</v>
      </c>
      <c r="I214">
        <v>-80.056916666700005</v>
      </c>
      <c r="J214">
        <v>213</v>
      </c>
      <c r="K214" t="s">
        <v>171</v>
      </c>
      <c r="L214" t="s">
        <v>171</v>
      </c>
      <c r="M214" t="s">
        <v>171</v>
      </c>
      <c r="N214" t="s">
        <v>172</v>
      </c>
      <c r="O214" t="s">
        <v>44</v>
      </c>
      <c r="P214">
        <v>61</v>
      </c>
      <c r="Q214" t="s">
        <v>237</v>
      </c>
      <c r="R214" t="s">
        <v>91</v>
      </c>
      <c r="S214" t="s">
        <v>46</v>
      </c>
      <c r="T214" t="s">
        <v>47</v>
      </c>
      <c r="U214" t="s">
        <v>48</v>
      </c>
      <c r="V214" t="s">
        <v>109</v>
      </c>
      <c r="W214">
        <v>950.9</v>
      </c>
      <c r="X214">
        <v>1398.9</v>
      </c>
      <c r="Y214" t="s">
        <v>44</v>
      </c>
      <c r="Z214" t="s">
        <v>44</v>
      </c>
      <c r="AA214">
        <v>281.5</v>
      </c>
      <c r="AB214">
        <v>544.9</v>
      </c>
      <c r="AC214">
        <v>6</v>
      </c>
      <c r="AD214">
        <v>6</v>
      </c>
      <c r="AE214" t="s">
        <v>44</v>
      </c>
      <c r="AF214" t="s">
        <v>44</v>
      </c>
      <c r="AG214" t="s">
        <v>106</v>
      </c>
      <c r="AH214" t="s">
        <v>51</v>
      </c>
      <c r="AI214" t="s">
        <v>241</v>
      </c>
    </row>
    <row r="215" spans="1:35" ht="16" x14ac:dyDescent="0.2">
      <c r="A215">
        <v>214</v>
      </c>
      <c r="B215" t="s">
        <v>232</v>
      </c>
      <c r="C215" t="s">
        <v>233</v>
      </c>
      <c r="D215">
        <v>2019</v>
      </c>
      <c r="E215" t="s">
        <v>234</v>
      </c>
      <c r="F215" s="10" t="s">
        <v>235</v>
      </c>
      <c r="G215" t="s">
        <v>236</v>
      </c>
      <c r="H215">
        <v>19.697333333300001</v>
      </c>
      <c r="I215">
        <v>-80.056916666700005</v>
      </c>
      <c r="J215">
        <v>214</v>
      </c>
      <c r="K215" t="s">
        <v>40</v>
      </c>
      <c r="L215" t="s">
        <v>41</v>
      </c>
      <c r="M215" t="s">
        <v>42</v>
      </c>
      <c r="N215" t="s">
        <v>172</v>
      </c>
      <c r="O215" t="s">
        <v>44</v>
      </c>
      <c r="P215">
        <v>61</v>
      </c>
      <c r="Q215" t="s">
        <v>237</v>
      </c>
      <c r="R215" t="s">
        <v>91</v>
      </c>
      <c r="S215" t="s">
        <v>46</v>
      </c>
      <c r="T215" t="s">
        <v>47</v>
      </c>
      <c r="U215" t="s">
        <v>242</v>
      </c>
      <c r="V215" t="s">
        <v>109</v>
      </c>
      <c r="W215">
        <v>691.7</v>
      </c>
      <c r="X215">
        <v>874.7</v>
      </c>
      <c r="Y215" t="s">
        <v>44</v>
      </c>
      <c r="Z215" t="s">
        <v>44</v>
      </c>
      <c r="AA215">
        <v>201.3</v>
      </c>
      <c r="AB215">
        <v>356.3</v>
      </c>
      <c r="AC215">
        <v>6</v>
      </c>
      <c r="AD215">
        <v>6</v>
      </c>
      <c r="AE215" t="s">
        <v>44</v>
      </c>
      <c r="AF215" t="s">
        <v>44</v>
      </c>
      <c r="AG215" t="s">
        <v>106</v>
      </c>
      <c r="AH215" t="s">
        <v>51</v>
      </c>
      <c r="AI215" t="s">
        <v>241</v>
      </c>
    </row>
    <row r="216" spans="1:35" ht="16" x14ac:dyDescent="0.2">
      <c r="A216">
        <v>215</v>
      </c>
      <c r="B216" t="s">
        <v>232</v>
      </c>
      <c r="C216" t="s">
        <v>233</v>
      </c>
      <c r="D216">
        <v>2019</v>
      </c>
      <c r="E216" t="s">
        <v>234</v>
      </c>
      <c r="F216" s="10" t="s">
        <v>235</v>
      </c>
      <c r="G216" t="s">
        <v>236</v>
      </c>
      <c r="H216">
        <v>19.697333333300001</v>
      </c>
      <c r="I216">
        <v>-80.056916666700005</v>
      </c>
      <c r="J216">
        <v>215</v>
      </c>
      <c r="K216" t="s">
        <v>40</v>
      </c>
      <c r="L216" t="s">
        <v>41</v>
      </c>
      <c r="M216" t="s">
        <v>42</v>
      </c>
      <c r="N216" t="s">
        <v>172</v>
      </c>
      <c r="O216" t="s">
        <v>44</v>
      </c>
      <c r="P216">
        <v>61</v>
      </c>
      <c r="Q216" t="s">
        <v>237</v>
      </c>
      <c r="R216" t="s">
        <v>91</v>
      </c>
      <c r="S216" t="s">
        <v>46</v>
      </c>
      <c r="T216" t="s">
        <v>69</v>
      </c>
      <c r="U216" t="s">
        <v>105</v>
      </c>
      <c r="V216" t="s">
        <v>202</v>
      </c>
      <c r="W216">
        <v>3.7</v>
      </c>
      <c r="X216">
        <v>11.2</v>
      </c>
      <c r="Y216" t="s">
        <v>44</v>
      </c>
      <c r="Z216" t="s">
        <v>44</v>
      </c>
      <c r="AA216">
        <v>0.9</v>
      </c>
      <c r="AB216">
        <v>4.2</v>
      </c>
      <c r="AC216">
        <v>6</v>
      </c>
      <c r="AD216">
        <v>6</v>
      </c>
      <c r="AE216" t="s">
        <v>44</v>
      </c>
      <c r="AF216" t="s">
        <v>44</v>
      </c>
      <c r="AG216" t="s">
        <v>106</v>
      </c>
      <c r="AH216" t="s">
        <v>51</v>
      </c>
      <c r="AI216" t="s">
        <v>241</v>
      </c>
    </row>
    <row r="217" spans="1:35" ht="16" x14ac:dyDescent="0.2">
      <c r="A217">
        <v>216</v>
      </c>
      <c r="B217" t="s">
        <v>232</v>
      </c>
      <c r="C217" t="s">
        <v>233</v>
      </c>
      <c r="D217">
        <v>2019</v>
      </c>
      <c r="E217" t="s">
        <v>234</v>
      </c>
      <c r="F217" s="10" t="s">
        <v>235</v>
      </c>
      <c r="G217" t="s">
        <v>236</v>
      </c>
      <c r="H217">
        <v>19.697333333300001</v>
      </c>
      <c r="I217">
        <v>-80.056916666700005</v>
      </c>
      <c r="J217">
        <v>216</v>
      </c>
      <c r="K217" t="s">
        <v>40</v>
      </c>
      <c r="L217" t="s">
        <v>41</v>
      </c>
      <c r="M217" t="s">
        <v>42</v>
      </c>
      <c r="N217" t="s">
        <v>172</v>
      </c>
      <c r="O217" t="s">
        <v>44</v>
      </c>
      <c r="P217">
        <v>61</v>
      </c>
      <c r="Q217" t="s">
        <v>237</v>
      </c>
      <c r="R217" t="s">
        <v>91</v>
      </c>
      <c r="S217" t="s">
        <v>46</v>
      </c>
      <c r="T217" t="s">
        <v>69</v>
      </c>
      <c r="U217" t="s">
        <v>107</v>
      </c>
      <c r="V217" t="s">
        <v>202</v>
      </c>
      <c r="W217">
        <v>0.5</v>
      </c>
      <c r="X217">
        <v>0.9</v>
      </c>
      <c r="Y217" t="s">
        <v>44</v>
      </c>
      <c r="Z217" t="s">
        <v>44</v>
      </c>
      <c r="AA217">
        <v>0.2</v>
      </c>
      <c r="AB217">
        <v>0.2</v>
      </c>
      <c r="AC217">
        <v>6</v>
      </c>
      <c r="AD217">
        <v>6</v>
      </c>
      <c r="AE217" t="s">
        <v>44</v>
      </c>
      <c r="AF217" t="s">
        <v>44</v>
      </c>
      <c r="AG217" t="s">
        <v>106</v>
      </c>
      <c r="AH217" t="s">
        <v>51</v>
      </c>
      <c r="AI217" t="s">
        <v>241</v>
      </c>
    </row>
    <row r="218" spans="1:35" ht="16" x14ac:dyDescent="0.2">
      <c r="A218">
        <v>217</v>
      </c>
      <c r="B218" t="s">
        <v>232</v>
      </c>
      <c r="C218" t="s">
        <v>233</v>
      </c>
      <c r="D218">
        <v>2019</v>
      </c>
      <c r="E218" t="s">
        <v>234</v>
      </c>
      <c r="F218" s="10" t="s">
        <v>235</v>
      </c>
      <c r="G218" t="s">
        <v>236</v>
      </c>
      <c r="H218">
        <v>19.697333333300001</v>
      </c>
      <c r="I218">
        <v>-80.056916666700005</v>
      </c>
      <c r="J218">
        <v>217</v>
      </c>
      <c r="K218" t="s">
        <v>40</v>
      </c>
      <c r="L218" t="s">
        <v>41</v>
      </c>
      <c r="M218" t="s">
        <v>42</v>
      </c>
      <c r="N218" t="s">
        <v>172</v>
      </c>
      <c r="O218" t="s">
        <v>44</v>
      </c>
      <c r="P218">
        <v>61</v>
      </c>
      <c r="Q218" t="s">
        <v>237</v>
      </c>
      <c r="R218" t="s">
        <v>91</v>
      </c>
      <c r="S218" t="s">
        <v>46</v>
      </c>
      <c r="T218" t="s">
        <v>69</v>
      </c>
      <c r="U218" t="s">
        <v>108</v>
      </c>
      <c r="V218" t="s">
        <v>240</v>
      </c>
      <c r="W218">
        <v>2.2999999999999998</v>
      </c>
      <c r="X218">
        <v>2.7</v>
      </c>
      <c r="Y218" t="s">
        <v>44</v>
      </c>
      <c r="Z218" t="s">
        <v>44</v>
      </c>
      <c r="AA218">
        <v>0.3</v>
      </c>
      <c r="AB218">
        <v>0.2</v>
      </c>
      <c r="AC218">
        <v>6</v>
      </c>
      <c r="AD218">
        <v>6</v>
      </c>
      <c r="AE218" t="s">
        <v>44</v>
      </c>
      <c r="AF218" t="s">
        <v>44</v>
      </c>
      <c r="AG218" t="s">
        <v>106</v>
      </c>
      <c r="AH218" t="s">
        <v>51</v>
      </c>
      <c r="AI218" t="s">
        <v>241</v>
      </c>
    </row>
    <row r="219" spans="1:35" ht="16" x14ac:dyDescent="0.2">
      <c r="A219">
        <v>218</v>
      </c>
      <c r="B219" t="s">
        <v>232</v>
      </c>
      <c r="C219" t="s">
        <v>233</v>
      </c>
      <c r="D219">
        <v>2019</v>
      </c>
      <c r="E219" t="s">
        <v>234</v>
      </c>
      <c r="F219" s="10" t="s">
        <v>235</v>
      </c>
      <c r="G219" t="s">
        <v>236</v>
      </c>
      <c r="H219">
        <v>19.697333333300001</v>
      </c>
      <c r="I219">
        <v>-80.056916666700005</v>
      </c>
      <c r="J219">
        <v>218</v>
      </c>
      <c r="K219" t="s">
        <v>40</v>
      </c>
      <c r="L219" t="s">
        <v>41</v>
      </c>
      <c r="M219" t="s">
        <v>42</v>
      </c>
      <c r="N219" t="s">
        <v>172</v>
      </c>
      <c r="O219" t="s">
        <v>44</v>
      </c>
      <c r="P219">
        <v>61</v>
      </c>
      <c r="Q219" t="s">
        <v>237</v>
      </c>
      <c r="R219" t="s">
        <v>91</v>
      </c>
      <c r="S219" t="s">
        <v>46</v>
      </c>
      <c r="T219" t="s">
        <v>238</v>
      </c>
      <c r="U219" t="s">
        <v>243</v>
      </c>
      <c r="V219" t="s">
        <v>44</v>
      </c>
      <c r="W219">
        <v>0.4</v>
      </c>
      <c r="X219">
        <v>0.5</v>
      </c>
      <c r="Y219" t="s">
        <v>44</v>
      </c>
      <c r="Z219" t="s">
        <v>44</v>
      </c>
      <c r="AA219">
        <v>0.2</v>
      </c>
      <c r="AB219">
        <v>0.2</v>
      </c>
      <c r="AC219">
        <v>6</v>
      </c>
      <c r="AD219">
        <v>6</v>
      </c>
      <c r="AE219" t="s">
        <v>44</v>
      </c>
      <c r="AF219" t="s">
        <v>44</v>
      </c>
      <c r="AG219" t="s">
        <v>106</v>
      </c>
      <c r="AH219" t="s">
        <v>51</v>
      </c>
      <c r="AI219" t="s">
        <v>241</v>
      </c>
    </row>
    <row r="220" spans="1:35" ht="16" x14ac:dyDescent="0.2">
      <c r="A220">
        <v>219</v>
      </c>
      <c r="B220" t="s">
        <v>232</v>
      </c>
      <c r="C220" t="s">
        <v>233</v>
      </c>
      <c r="D220">
        <v>2019</v>
      </c>
      <c r="E220" t="s">
        <v>234</v>
      </c>
      <c r="F220" s="10" t="s">
        <v>235</v>
      </c>
      <c r="G220" t="s">
        <v>236</v>
      </c>
      <c r="H220">
        <v>19.712222222200001</v>
      </c>
      <c r="I220">
        <v>-79.985111111099997</v>
      </c>
      <c r="J220">
        <v>219</v>
      </c>
      <c r="K220" t="s">
        <v>40</v>
      </c>
      <c r="L220" t="s">
        <v>41</v>
      </c>
      <c r="M220" t="s">
        <v>42</v>
      </c>
      <c r="N220" t="s">
        <v>172</v>
      </c>
      <c r="O220" t="s">
        <v>44</v>
      </c>
      <c r="P220">
        <v>61</v>
      </c>
      <c r="Q220" t="s">
        <v>237</v>
      </c>
      <c r="R220" t="s">
        <v>91</v>
      </c>
      <c r="S220" t="s">
        <v>46</v>
      </c>
      <c r="T220" t="s">
        <v>238</v>
      </c>
      <c r="U220" t="s">
        <v>239</v>
      </c>
      <c r="V220" t="s">
        <v>240</v>
      </c>
      <c r="W220">
        <v>1.2</v>
      </c>
      <c r="X220">
        <v>2.2999999999999998</v>
      </c>
      <c r="Y220" t="s">
        <v>44</v>
      </c>
      <c r="Z220" t="s">
        <v>44</v>
      </c>
      <c r="AA220">
        <v>0.2</v>
      </c>
      <c r="AB220">
        <v>0.2</v>
      </c>
      <c r="AC220">
        <v>3</v>
      </c>
      <c r="AD220">
        <v>3</v>
      </c>
      <c r="AE220" t="s">
        <v>44</v>
      </c>
      <c r="AF220" t="s">
        <v>44</v>
      </c>
      <c r="AG220" t="s">
        <v>106</v>
      </c>
      <c r="AH220" t="s">
        <v>51</v>
      </c>
      <c r="AI220" t="s">
        <v>241</v>
      </c>
    </row>
    <row r="221" spans="1:35" ht="16" x14ac:dyDescent="0.2">
      <c r="A221">
        <v>220</v>
      </c>
      <c r="B221" t="s">
        <v>232</v>
      </c>
      <c r="C221" t="s">
        <v>233</v>
      </c>
      <c r="D221">
        <v>2019</v>
      </c>
      <c r="E221" t="s">
        <v>234</v>
      </c>
      <c r="F221" s="10" t="s">
        <v>235</v>
      </c>
      <c r="G221" t="s">
        <v>236</v>
      </c>
      <c r="H221">
        <v>19.712222222200001</v>
      </c>
      <c r="I221">
        <v>-79.985111111099997</v>
      </c>
      <c r="J221">
        <v>220</v>
      </c>
      <c r="K221" t="s">
        <v>171</v>
      </c>
      <c r="L221" t="s">
        <v>171</v>
      </c>
      <c r="M221" t="s">
        <v>171</v>
      </c>
      <c r="N221" t="s">
        <v>172</v>
      </c>
      <c r="O221" t="s">
        <v>44</v>
      </c>
      <c r="P221">
        <v>61</v>
      </c>
      <c r="Q221" t="s">
        <v>237</v>
      </c>
      <c r="R221" t="s">
        <v>91</v>
      </c>
      <c r="S221" t="s">
        <v>46</v>
      </c>
      <c r="T221" t="s">
        <v>47</v>
      </c>
      <c r="U221" t="s">
        <v>242</v>
      </c>
      <c r="V221" t="s">
        <v>109</v>
      </c>
      <c r="W221">
        <v>498.1</v>
      </c>
      <c r="X221">
        <v>1040</v>
      </c>
      <c r="Y221" t="s">
        <v>44</v>
      </c>
      <c r="Z221" t="s">
        <v>44</v>
      </c>
      <c r="AA221">
        <v>126</v>
      </c>
      <c r="AB221">
        <v>239.1</v>
      </c>
      <c r="AC221">
        <v>3</v>
      </c>
      <c r="AD221">
        <v>3</v>
      </c>
      <c r="AE221" t="s">
        <v>44</v>
      </c>
      <c r="AF221" t="s">
        <v>44</v>
      </c>
      <c r="AG221" t="s">
        <v>106</v>
      </c>
      <c r="AH221" t="s">
        <v>51</v>
      </c>
      <c r="AI221" t="s">
        <v>241</v>
      </c>
    </row>
    <row r="222" spans="1:35" ht="16" x14ac:dyDescent="0.2">
      <c r="A222">
        <v>221</v>
      </c>
      <c r="B222" t="s">
        <v>232</v>
      </c>
      <c r="C222" t="s">
        <v>233</v>
      </c>
      <c r="D222">
        <v>2019</v>
      </c>
      <c r="E222" t="s">
        <v>234</v>
      </c>
      <c r="F222" s="10" t="s">
        <v>235</v>
      </c>
      <c r="G222" t="s">
        <v>236</v>
      </c>
      <c r="H222">
        <v>19.712222222200001</v>
      </c>
      <c r="I222">
        <v>-79.985111111099997</v>
      </c>
      <c r="J222">
        <v>221</v>
      </c>
      <c r="K222" t="s">
        <v>40</v>
      </c>
      <c r="L222" t="s">
        <v>41</v>
      </c>
      <c r="M222" t="s">
        <v>42</v>
      </c>
      <c r="N222" t="s">
        <v>172</v>
      </c>
      <c r="O222" t="s">
        <v>44</v>
      </c>
      <c r="P222">
        <v>61</v>
      </c>
      <c r="Q222" t="s">
        <v>237</v>
      </c>
      <c r="R222" t="s">
        <v>91</v>
      </c>
      <c r="S222" t="s">
        <v>46</v>
      </c>
      <c r="T222" t="s">
        <v>47</v>
      </c>
      <c r="U222" t="s">
        <v>242</v>
      </c>
      <c r="V222" t="s">
        <v>109</v>
      </c>
      <c r="W222">
        <v>484.6</v>
      </c>
      <c r="X222">
        <v>701.9</v>
      </c>
      <c r="Y222" t="s">
        <v>44</v>
      </c>
      <c r="Z222" t="s">
        <v>44</v>
      </c>
      <c r="AA222">
        <v>107.6</v>
      </c>
      <c r="AB222">
        <v>150.5</v>
      </c>
      <c r="AC222">
        <v>3</v>
      </c>
      <c r="AD222">
        <v>3</v>
      </c>
      <c r="AE222" t="s">
        <v>44</v>
      </c>
      <c r="AF222" t="s">
        <v>44</v>
      </c>
      <c r="AG222" t="s">
        <v>106</v>
      </c>
      <c r="AH222" t="s">
        <v>51</v>
      </c>
      <c r="AI222" t="s">
        <v>241</v>
      </c>
    </row>
    <row r="223" spans="1:35" ht="16" x14ac:dyDescent="0.2">
      <c r="A223">
        <v>222</v>
      </c>
      <c r="B223" t="s">
        <v>232</v>
      </c>
      <c r="C223" t="s">
        <v>233</v>
      </c>
      <c r="D223">
        <v>2019</v>
      </c>
      <c r="E223" t="s">
        <v>234</v>
      </c>
      <c r="F223" s="10" t="s">
        <v>235</v>
      </c>
      <c r="G223" t="s">
        <v>236</v>
      </c>
      <c r="H223">
        <v>19.712222222200001</v>
      </c>
      <c r="I223">
        <v>-79.985111111099997</v>
      </c>
      <c r="J223">
        <v>222</v>
      </c>
      <c r="K223" t="s">
        <v>40</v>
      </c>
      <c r="L223" t="s">
        <v>41</v>
      </c>
      <c r="M223" t="s">
        <v>42</v>
      </c>
      <c r="N223" t="s">
        <v>172</v>
      </c>
      <c r="O223" t="s">
        <v>44</v>
      </c>
      <c r="P223">
        <v>61</v>
      </c>
      <c r="Q223" t="s">
        <v>237</v>
      </c>
      <c r="R223" t="s">
        <v>91</v>
      </c>
      <c r="S223" t="s">
        <v>46</v>
      </c>
      <c r="T223" t="s">
        <v>69</v>
      </c>
      <c r="U223" t="s">
        <v>105</v>
      </c>
      <c r="V223" t="s">
        <v>202</v>
      </c>
      <c r="W223">
        <v>3.8</v>
      </c>
      <c r="X223">
        <v>18.399999999999999</v>
      </c>
      <c r="Y223" t="s">
        <v>44</v>
      </c>
      <c r="Z223" t="s">
        <v>44</v>
      </c>
      <c r="AA223">
        <v>1.4</v>
      </c>
      <c r="AB223">
        <v>2.4</v>
      </c>
      <c r="AC223">
        <v>3</v>
      </c>
      <c r="AD223">
        <v>3</v>
      </c>
      <c r="AE223" t="s">
        <v>44</v>
      </c>
      <c r="AF223" t="s">
        <v>44</v>
      </c>
      <c r="AG223" t="s">
        <v>106</v>
      </c>
      <c r="AH223" t="s">
        <v>51</v>
      </c>
      <c r="AI223" t="s">
        <v>241</v>
      </c>
    </row>
    <row r="224" spans="1:35" ht="16" x14ac:dyDescent="0.2">
      <c r="A224">
        <v>223</v>
      </c>
      <c r="B224" t="s">
        <v>232</v>
      </c>
      <c r="C224" t="s">
        <v>233</v>
      </c>
      <c r="D224">
        <v>2019</v>
      </c>
      <c r="E224" t="s">
        <v>234</v>
      </c>
      <c r="F224" s="10" t="s">
        <v>235</v>
      </c>
      <c r="G224" t="s">
        <v>236</v>
      </c>
      <c r="H224">
        <v>19.712222222200001</v>
      </c>
      <c r="I224">
        <v>-79.985111111099997</v>
      </c>
      <c r="J224">
        <v>223</v>
      </c>
      <c r="K224" t="s">
        <v>40</v>
      </c>
      <c r="L224" t="s">
        <v>41</v>
      </c>
      <c r="M224" t="s">
        <v>42</v>
      </c>
      <c r="N224" t="s">
        <v>172</v>
      </c>
      <c r="O224" t="s">
        <v>44</v>
      </c>
      <c r="P224">
        <v>61</v>
      </c>
      <c r="Q224" t="s">
        <v>237</v>
      </c>
      <c r="R224" t="s">
        <v>91</v>
      </c>
      <c r="S224" t="s">
        <v>46</v>
      </c>
      <c r="T224" t="s">
        <v>69</v>
      </c>
      <c r="U224" t="s">
        <v>107</v>
      </c>
      <c r="V224" t="s">
        <v>202</v>
      </c>
      <c r="W224">
        <v>0.6</v>
      </c>
      <c r="X224">
        <v>1</v>
      </c>
      <c r="Y224" t="s">
        <v>44</v>
      </c>
      <c r="Z224" t="s">
        <v>44</v>
      </c>
      <c r="AA224">
        <v>0.1</v>
      </c>
      <c r="AB224">
        <v>0.1</v>
      </c>
      <c r="AC224">
        <v>3</v>
      </c>
      <c r="AD224">
        <v>3</v>
      </c>
      <c r="AE224" t="s">
        <v>44</v>
      </c>
      <c r="AF224" t="s">
        <v>44</v>
      </c>
      <c r="AG224" t="s">
        <v>106</v>
      </c>
      <c r="AH224" t="s">
        <v>51</v>
      </c>
      <c r="AI224" t="s">
        <v>241</v>
      </c>
    </row>
    <row r="225" spans="1:35" ht="16" x14ac:dyDescent="0.2">
      <c r="A225">
        <v>224</v>
      </c>
      <c r="B225" t="s">
        <v>232</v>
      </c>
      <c r="C225" t="s">
        <v>233</v>
      </c>
      <c r="D225">
        <v>2019</v>
      </c>
      <c r="E225" t="s">
        <v>234</v>
      </c>
      <c r="F225" s="10" t="s">
        <v>235</v>
      </c>
      <c r="G225" t="s">
        <v>236</v>
      </c>
      <c r="H225">
        <v>19.712222222200001</v>
      </c>
      <c r="I225">
        <v>-79.985111111099997</v>
      </c>
      <c r="J225">
        <v>224</v>
      </c>
      <c r="K225" t="s">
        <v>40</v>
      </c>
      <c r="L225" t="s">
        <v>41</v>
      </c>
      <c r="M225" t="s">
        <v>42</v>
      </c>
      <c r="N225" t="s">
        <v>172</v>
      </c>
      <c r="O225" t="s">
        <v>44</v>
      </c>
      <c r="P225">
        <v>61</v>
      </c>
      <c r="Q225" t="s">
        <v>237</v>
      </c>
      <c r="R225" t="s">
        <v>91</v>
      </c>
      <c r="S225" t="s">
        <v>46</v>
      </c>
      <c r="T225" t="s">
        <v>69</v>
      </c>
      <c r="U225" t="s">
        <v>108</v>
      </c>
      <c r="V225" t="s">
        <v>240</v>
      </c>
      <c r="W225">
        <v>1.8</v>
      </c>
      <c r="X225">
        <v>2.5</v>
      </c>
      <c r="Y225" t="s">
        <v>44</v>
      </c>
      <c r="Z225" t="s">
        <v>44</v>
      </c>
      <c r="AA225">
        <v>0.4</v>
      </c>
      <c r="AB225">
        <v>0.2</v>
      </c>
      <c r="AC225">
        <v>3</v>
      </c>
      <c r="AD225">
        <v>3</v>
      </c>
      <c r="AE225" t="s">
        <v>44</v>
      </c>
      <c r="AF225" t="s">
        <v>44</v>
      </c>
      <c r="AG225" t="s">
        <v>106</v>
      </c>
      <c r="AH225" t="s">
        <v>51</v>
      </c>
      <c r="AI225" t="s">
        <v>241</v>
      </c>
    </row>
    <row r="226" spans="1:35" s="5" customFormat="1" ht="16" x14ac:dyDescent="0.2">
      <c r="A226" s="5">
        <v>225</v>
      </c>
      <c r="B226" s="5" t="s">
        <v>232</v>
      </c>
      <c r="C226" s="5" t="s">
        <v>233</v>
      </c>
      <c r="D226" s="5">
        <v>2019</v>
      </c>
      <c r="E226" s="5" t="s">
        <v>234</v>
      </c>
      <c r="F226" s="11" t="s">
        <v>235</v>
      </c>
      <c r="G226" s="5" t="s">
        <v>236</v>
      </c>
      <c r="H226" s="5">
        <v>19.712222222200001</v>
      </c>
      <c r="I226" s="5">
        <v>-79.985111111099997</v>
      </c>
      <c r="J226" s="5">
        <v>225</v>
      </c>
      <c r="K226" s="5" t="s">
        <v>40</v>
      </c>
      <c r="L226" s="5" t="s">
        <v>41</v>
      </c>
      <c r="M226" s="5" t="s">
        <v>42</v>
      </c>
      <c r="N226" s="5" t="s">
        <v>172</v>
      </c>
      <c r="O226" s="5" t="s">
        <v>44</v>
      </c>
      <c r="P226" s="5">
        <v>61</v>
      </c>
      <c r="Q226" s="5" t="s">
        <v>237</v>
      </c>
      <c r="R226" s="5" t="s">
        <v>91</v>
      </c>
      <c r="S226" s="5" t="s">
        <v>46</v>
      </c>
      <c r="T226" s="5" t="s">
        <v>238</v>
      </c>
      <c r="U226" s="5" t="s">
        <v>243</v>
      </c>
      <c r="V226" s="5" t="s">
        <v>44</v>
      </c>
      <c r="W226" s="5">
        <v>0.1</v>
      </c>
      <c r="X226" s="5">
        <v>0.5</v>
      </c>
      <c r="Y226" s="5" t="s">
        <v>44</v>
      </c>
      <c r="Z226" s="5" t="s">
        <v>44</v>
      </c>
      <c r="AA226" s="5">
        <v>0.1</v>
      </c>
      <c r="AB226" s="5">
        <v>0</v>
      </c>
      <c r="AC226" s="5">
        <v>3</v>
      </c>
      <c r="AD226" s="5">
        <v>3</v>
      </c>
      <c r="AE226" s="5" t="s">
        <v>44</v>
      </c>
      <c r="AF226" s="5" t="s">
        <v>44</v>
      </c>
      <c r="AG226" s="5" t="s">
        <v>106</v>
      </c>
      <c r="AH226" s="5" t="s">
        <v>51</v>
      </c>
      <c r="AI226" s="5" t="s">
        <v>241</v>
      </c>
    </row>
    <row r="227" spans="1:35" ht="16" x14ac:dyDescent="0.2">
      <c r="A227">
        <v>226</v>
      </c>
      <c r="B227" t="s">
        <v>244</v>
      </c>
      <c r="C227" t="s">
        <v>245</v>
      </c>
      <c r="D227">
        <v>2020</v>
      </c>
      <c r="E227" t="s">
        <v>246</v>
      </c>
      <c r="F227" s="10" t="s">
        <v>247</v>
      </c>
      <c r="G227" t="s">
        <v>248</v>
      </c>
      <c r="H227">
        <v>30</v>
      </c>
      <c r="I227">
        <v>-85.5</v>
      </c>
      <c r="J227">
        <v>226</v>
      </c>
      <c r="K227" t="s">
        <v>40</v>
      </c>
      <c r="L227" t="s">
        <v>41</v>
      </c>
      <c r="M227" t="s">
        <v>42</v>
      </c>
      <c r="N227" t="s">
        <v>216</v>
      </c>
      <c r="O227" t="s">
        <v>44</v>
      </c>
      <c r="P227">
        <v>122</v>
      </c>
      <c r="Q227" t="s">
        <v>237</v>
      </c>
      <c r="R227" t="s">
        <v>92</v>
      </c>
      <c r="S227" t="s">
        <v>46</v>
      </c>
      <c r="T227" t="s">
        <v>47</v>
      </c>
      <c r="U227" t="s">
        <v>110</v>
      </c>
      <c r="V227" t="s">
        <v>249</v>
      </c>
      <c r="W227">
        <v>853.93</v>
      </c>
      <c r="X227">
        <v>1368.59</v>
      </c>
      <c r="Y227">
        <v>171</v>
      </c>
      <c r="Z227">
        <v>191</v>
      </c>
      <c r="AA227">
        <f t="shared" ref="AA227:AA244" si="13">Y227*(SQRT(AC227))</f>
        <v>592.36137618855605</v>
      </c>
      <c r="AB227">
        <f t="shared" ref="AB227:AB244" si="14">Z227*(SQRT(AD227))</f>
        <v>661.64340849131111</v>
      </c>
      <c r="AC227">
        <v>12</v>
      </c>
      <c r="AD227">
        <v>12</v>
      </c>
      <c r="AE227" t="s">
        <v>44</v>
      </c>
      <c r="AF227" t="s">
        <v>44</v>
      </c>
      <c r="AG227" t="s">
        <v>250</v>
      </c>
      <c r="AH227" t="s">
        <v>51</v>
      </c>
      <c r="AI227" t="s">
        <v>44</v>
      </c>
    </row>
    <row r="228" spans="1:35" ht="16" x14ac:dyDescent="0.2">
      <c r="A228">
        <v>227</v>
      </c>
      <c r="B228" t="s">
        <v>244</v>
      </c>
      <c r="C228" t="s">
        <v>245</v>
      </c>
      <c r="D228">
        <v>2020</v>
      </c>
      <c r="E228" t="s">
        <v>246</v>
      </c>
      <c r="F228" s="10" t="s">
        <v>247</v>
      </c>
      <c r="G228" t="s">
        <v>248</v>
      </c>
      <c r="H228">
        <v>30</v>
      </c>
      <c r="I228">
        <v>-85.5</v>
      </c>
      <c r="J228">
        <v>227</v>
      </c>
      <c r="K228" t="s">
        <v>40</v>
      </c>
      <c r="L228" t="s">
        <v>41</v>
      </c>
      <c r="M228" t="s">
        <v>42</v>
      </c>
      <c r="N228" t="s">
        <v>216</v>
      </c>
      <c r="O228" t="s">
        <v>44</v>
      </c>
      <c r="P228">
        <v>122</v>
      </c>
      <c r="Q228" t="s">
        <v>237</v>
      </c>
      <c r="R228" t="s">
        <v>92</v>
      </c>
      <c r="S228" t="s">
        <v>46</v>
      </c>
      <c r="T228" t="s">
        <v>58</v>
      </c>
      <c r="U228" t="s">
        <v>59</v>
      </c>
      <c r="V228" t="s">
        <v>249</v>
      </c>
      <c r="W228">
        <v>6332.36</v>
      </c>
      <c r="X228">
        <v>7355.27</v>
      </c>
      <c r="Y228">
        <v>1895.5</v>
      </c>
      <c r="Z228">
        <v>1214.4000000000001</v>
      </c>
      <c r="AA228">
        <f t="shared" si="13"/>
        <v>6566.2046114936138</v>
      </c>
      <c r="AB228">
        <f t="shared" si="14"/>
        <v>4206.8050014232895</v>
      </c>
      <c r="AC228">
        <v>12</v>
      </c>
      <c r="AD228">
        <v>12</v>
      </c>
      <c r="AE228" t="s">
        <v>44</v>
      </c>
      <c r="AF228" t="s">
        <v>44</v>
      </c>
      <c r="AG228" t="s">
        <v>250</v>
      </c>
      <c r="AH228" t="s">
        <v>51</v>
      </c>
      <c r="AI228" t="s">
        <v>44</v>
      </c>
    </row>
    <row r="229" spans="1:35" ht="16" x14ac:dyDescent="0.2">
      <c r="A229">
        <v>228</v>
      </c>
      <c r="B229" t="s">
        <v>244</v>
      </c>
      <c r="C229" t="s">
        <v>245</v>
      </c>
      <c r="D229">
        <v>2020</v>
      </c>
      <c r="E229" t="s">
        <v>246</v>
      </c>
      <c r="F229" s="10" t="s">
        <v>247</v>
      </c>
      <c r="G229" t="s">
        <v>248</v>
      </c>
      <c r="H229">
        <v>30</v>
      </c>
      <c r="I229">
        <v>-85.5</v>
      </c>
      <c r="J229">
        <v>228</v>
      </c>
      <c r="K229" t="s">
        <v>40</v>
      </c>
      <c r="L229" t="s">
        <v>41</v>
      </c>
      <c r="M229" t="s">
        <v>42</v>
      </c>
      <c r="N229" t="s">
        <v>216</v>
      </c>
      <c r="O229" t="s">
        <v>44</v>
      </c>
      <c r="P229">
        <v>122</v>
      </c>
      <c r="Q229" t="s">
        <v>237</v>
      </c>
      <c r="R229" t="s">
        <v>92</v>
      </c>
      <c r="S229" t="s">
        <v>46</v>
      </c>
      <c r="T229" t="s">
        <v>47</v>
      </c>
      <c r="U229" t="s">
        <v>135</v>
      </c>
      <c r="V229" t="s">
        <v>109</v>
      </c>
      <c r="W229">
        <v>548.25</v>
      </c>
      <c r="X229">
        <v>1005.12</v>
      </c>
      <c r="Y229">
        <v>61.9</v>
      </c>
      <c r="Z229">
        <v>128.6</v>
      </c>
      <c r="AA229">
        <f t="shared" si="13"/>
        <v>214.42788997702698</v>
      </c>
      <c r="AB229">
        <f t="shared" si="14"/>
        <v>445.4834677067152</v>
      </c>
      <c r="AC229">
        <v>12</v>
      </c>
      <c r="AD229">
        <v>12</v>
      </c>
      <c r="AE229" t="s">
        <v>44</v>
      </c>
      <c r="AF229" t="s">
        <v>44</v>
      </c>
      <c r="AG229" t="s">
        <v>250</v>
      </c>
      <c r="AH229" t="s">
        <v>51</v>
      </c>
      <c r="AI229" t="s">
        <v>44</v>
      </c>
    </row>
    <row r="230" spans="1:35" ht="16" x14ac:dyDescent="0.2">
      <c r="A230">
        <v>229</v>
      </c>
      <c r="B230" t="s">
        <v>244</v>
      </c>
      <c r="C230" t="s">
        <v>245</v>
      </c>
      <c r="D230">
        <v>2020</v>
      </c>
      <c r="E230" t="s">
        <v>246</v>
      </c>
      <c r="F230" s="10" t="s">
        <v>247</v>
      </c>
      <c r="G230" t="s">
        <v>248</v>
      </c>
      <c r="H230">
        <v>30</v>
      </c>
      <c r="I230">
        <v>-85.5</v>
      </c>
      <c r="J230">
        <v>229</v>
      </c>
      <c r="K230" t="s">
        <v>40</v>
      </c>
      <c r="L230" t="s">
        <v>41</v>
      </c>
      <c r="M230" t="s">
        <v>42</v>
      </c>
      <c r="N230" t="s">
        <v>216</v>
      </c>
      <c r="O230" t="s">
        <v>44</v>
      </c>
      <c r="P230">
        <v>122</v>
      </c>
      <c r="Q230" t="s">
        <v>237</v>
      </c>
      <c r="R230" t="s">
        <v>92</v>
      </c>
      <c r="S230" t="s">
        <v>46</v>
      </c>
      <c r="T230" t="s">
        <v>69</v>
      </c>
      <c r="U230" t="s">
        <v>251</v>
      </c>
      <c r="V230" t="s">
        <v>252</v>
      </c>
      <c r="W230">
        <v>2.74</v>
      </c>
      <c r="X230">
        <v>2.64</v>
      </c>
      <c r="Y230">
        <v>0.1</v>
      </c>
      <c r="Z230">
        <v>0.09</v>
      </c>
      <c r="AA230">
        <f t="shared" si="13"/>
        <v>0.34641016151377546</v>
      </c>
      <c r="AB230">
        <f t="shared" si="14"/>
        <v>0.31176914536239786</v>
      </c>
      <c r="AC230">
        <v>12</v>
      </c>
      <c r="AD230">
        <v>12</v>
      </c>
      <c r="AE230" t="s">
        <v>44</v>
      </c>
      <c r="AF230" t="s">
        <v>44</v>
      </c>
      <c r="AG230" t="s">
        <v>250</v>
      </c>
      <c r="AH230" t="s">
        <v>51</v>
      </c>
      <c r="AI230" t="s">
        <v>44</v>
      </c>
    </row>
    <row r="231" spans="1:35" ht="16" x14ac:dyDescent="0.2">
      <c r="A231">
        <v>230</v>
      </c>
      <c r="B231" t="s">
        <v>244</v>
      </c>
      <c r="C231" t="s">
        <v>245</v>
      </c>
      <c r="D231">
        <v>2020</v>
      </c>
      <c r="E231" t="s">
        <v>246</v>
      </c>
      <c r="F231" s="10" t="s">
        <v>247</v>
      </c>
      <c r="G231" t="s">
        <v>248</v>
      </c>
      <c r="H231">
        <v>30</v>
      </c>
      <c r="I231">
        <v>-85.5</v>
      </c>
      <c r="J231">
        <v>230</v>
      </c>
      <c r="K231" t="s">
        <v>40</v>
      </c>
      <c r="L231" t="s">
        <v>41</v>
      </c>
      <c r="M231" t="s">
        <v>42</v>
      </c>
      <c r="N231" t="s">
        <v>216</v>
      </c>
      <c r="O231" t="s">
        <v>44</v>
      </c>
      <c r="P231">
        <v>122</v>
      </c>
      <c r="Q231" t="s">
        <v>237</v>
      </c>
      <c r="R231" t="s">
        <v>92</v>
      </c>
      <c r="S231" t="s">
        <v>46</v>
      </c>
      <c r="T231" t="s">
        <v>69</v>
      </c>
      <c r="U231" t="s">
        <v>201</v>
      </c>
      <c r="V231" t="s">
        <v>202</v>
      </c>
      <c r="W231">
        <v>13.97</v>
      </c>
      <c r="X231">
        <v>15.22</v>
      </c>
      <c r="Y231">
        <v>0.74</v>
      </c>
      <c r="Z231">
        <v>0.67</v>
      </c>
      <c r="AA231">
        <f t="shared" si="13"/>
        <v>2.5634351952019383</v>
      </c>
      <c r="AB231">
        <f t="shared" si="14"/>
        <v>2.3209480821422956</v>
      </c>
      <c r="AC231">
        <v>12</v>
      </c>
      <c r="AD231">
        <v>12</v>
      </c>
      <c r="AE231" t="s">
        <v>44</v>
      </c>
      <c r="AF231" t="s">
        <v>44</v>
      </c>
      <c r="AG231" t="s">
        <v>250</v>
      </c>
      <c r="AH231" t="s">
        <v>51</v>
      </c>
      <c r="AI231" t="s">
        <v>44</v>
      </c>
    </row>
    <row r="232" spans="1:35" ht="16" x14ac:dyDescent="0.2">
      <c r="A232">
        <v>231</v>
      </c>
      <c r="B232" t="s">
        <v>244</v>
      </c>
      <c r="C232" t="s">
        <v>245</v>
      </c>
      <c r="D232">
        <v>2020</v>
      </c>
      <c r="E232" t="s">
        <v>246</v>
      </c>
      <c r="F232" s="10" t="s">
        <v>247</v>
      </c>
      <c r="G232" t="s">
        <v>248</v>
      </c>
      <c r="H232">
        <v>30</v>
      </c>
      <c r="I232">
        <v>-85.5</v>
      </c>
      <c r="J232">
        <v>231</v>
      </c>
      <c r="K232" t="s">
        <v>40</v>
      </c>
      <c r="L232" t="s">
        <v>41</v>
      </c>
      <c r="M232" t="s">
        <v>42</v>
      </c>
      <c r="N232" t="s">
        <v>216</v>
      </c>
      <c r="O232" t="s">
        <v>44</v>
      </c>
      <c r="P232">
        <v>122</v>
      </c>
      <c r="Q232" t="s">
        <v>237</v>
      </c>
      <c r="R232" t="s">
        <v>92</v>
      </c>
      <c r="S232" t="s">
        <v>46</v>
      </c>
      <c r="T232" t="s">
        <v>69</v>
      </c>
      <c r="U232" t="s">
        <v>72</v>
      </c>
      <c r="V232" t="s">
        <v>202</v>
      </c>
      <c r="W232">
        <v>0.66</v>
      </c>
      <c r="X232">
        <v>0.67</v>
      </c>
      <c r="Y232">
        <v>0.02</v>
      </c>
      <c r="Z232">
        <v>0.01</v>
      </c>
      <c r="AA232">
        <f t="shared" si="13"/>
        <v>6.9282032302755092E-2</v>
      </c>
      <c r="AB232">
        <f t="shared" si="14"/>
        <v>3.4641016151377546E-2</v>
      </c>
      <c r="AC232">
        <v>12</v>
      </c>
      <c r="AD232">
        <v>12</v>
      </c>
      <c r="AE232" t="s">
        <v>44</v>
      </c>
      <c r="AF232" t="s">
        <v>44</v>
      </c>
      <c r="AG232" t="s">
        <v>250</v>
      </c>
      <c r="AH232" t="s">
        <v>51</v>
      </c>
      <c r="AI232" t="s">
        <v>44</v>
      </c>
    </row>
    <row r="233" spans="1:35" ht="16" x14ac:dyDescent="0.2">
      <c r="A233">
        <v>232</v>
      </c>
      <c r="B233" t="s">
        <v>244</v>
      </c>
      <c r="C233" t="s">
        <v>245</v>
      </c>
      <c r="D233">
        <v>2020</v>
      </c>
      <c r="E233" t="s">
        <v>246</v>
      </c>
      <c r="F233" s="10" t="s">
        <v>247</v>
      </c>
      <c r="G233" t="s">
        <v>248</v>
      </c>
      <c r="H233">
        <v>30</v>
      </c>
      <c r="I233">
        <v>-85.5</v>
      </c>
      <c r="J233">
        <v>232</v>
      </c>
      <c r="K233" t="s">
        <v>40</v>
      </c>
      <c r="L233" t="s">
        <v>41</v>
      </c>
      <c r="M233" t="s">
        <v>42</v>
      </c>
      <c r="N233" t="s">
        <v>216</v>
      </c>
      <c r="O233" t="s">
        <v>44</v>
      </c>
      <c r="P233">
        <v>122</v>
      </c>
      <c r="Q233" t="s">
        <v>237</v>
      </c>
      <c r="R233" t="s">
        <v>92</v>
      </c>
      <c r="S233" t="s">
        <v>144</v>
      </c>
      <c r="T233" t="s">
        <v>58</v>
      </c>
      <c r="U233" t="s">
        <v>59</v>
      </c>
      <c r="V233" t="s">
        <v>249</v>
      </c>
      <c r="W233">
        <v>1412.8</v>
      </c>
      <c r="X233">
        <v>170.36</v>
      </c>
      <c r="Y233">
        <v>1068.8</v>
      </c>
      <c r="Z233">
        <v>288.39999999999998</v>
      </c>
      <c r="AA233">
        <f t="shared" si="13"/>
        <v>2618.0146370866605</v>
      </c>
      <c r="AB233">
        <f t="shared" si="14"/>
        <v>706.43284181866841</v>
      </c>
      <c r="AC233">
        <v>6</v>
      </c>
      <c r="AD233">
        <v>6</v>
      </c>
      <c r="AE233" t="s">
        <v>44</v>
      </c>
      <c r="AF233" t="s">
        <v>44</v>
      </c>
      <c r="AG233" t="s">
        <v>196</v>
      </c>
      <c r="AH233" t="s">
        <v>51</v>
      </c>
      <c r="AI233" t="s">
        <v>44</v>
      </c>
    </row>
    <row r="234" spans="1:35" ht="16" x14ac:dyDescent="0.2">
      <c r="A234">
        <v>233</v>
      </c>
      <c r="B234" t="s">
        <v>244</v>
      </c>
      <c r="C234" t="s">
        <v>245</v>
      </c>
      <c r="D234">
        <v>2020</v>
      </c>
      <c r="E234" t="s">
        <v>246</v>
      </c>
      <c r="F234" s="10" t="s">
        <v>247</v>
      </c>
      <c r="G234" t="s">
        <v>248</v>
      </c>
      <c r="H234">
        <v>30</v>
      </c>
      <c r="I234">
        <v>-85.5</v>
      </c>
      <c r="J234">
        <v>233</v>
      </c>
      <c r="K234" t="s">
        <v>40</v>
      </c>
      <c r="L234" t="s">
        <v>41</v>
      </c>
      <c r="M234" t="s">
        <v>42</v>
      </c>
      <c r="N234" t="s">
        <v>216</v>
      </c>
      <c r="O234" t="s">
        <v>44</v>
      </c>
      <c r="P234">
        <v>122</v>
      </c>
      <c r="Q234" t="s">
        <v>237</v>
      </c>
      <c r="R234" t="s">
        <v>92</v>
      </c>
      <c r="S234" t="s">
        <v>144</v>
      </c>
      <c r="T234" t="s">
        <v>58</v>
      </c>
      <c r="U234" t="s">
        <v>59</v>
      </c>
      <c r="V234" t="s">
        <v>249</v>
      </c>
      <c r="W234">
        <v>1068.82</v>
      </c>
      <c r="X234">
        <v>170.36</v>
      </c>
      <c r="Y234">
        <v>319</v>
      </c>
      <c r="Z234">
        <v>288.39999999999998</v>
      </c>
      <c r="AA234">
        <f t="shared" si="13"/>
        <v>781.38722794783371</v>
      </c>
      <c r="AB234">
        <f t="shared" si="14"/>
        <v>706.43284181866841</v>
      </c>
      <c r="AC234">
        <v>6</v>
      </c>
      <c r="AD234">
        <v>6</v>
      </c>
      <c r="AE234" t="s">
        <v>44</v>
      </c>
      <c r="AF234" t="s">
        <v>44</v>
      </c>
      <c r="AG234" t="s">
        <v>196</v>
      </c>
      <c r="AH234" t="s">
        <v>51</v>
      </c>
      <c r="AI234" t="s">
        <v>44</v>
      </c>
    </row>
    <row r="235" spans="1:35" ht="16" x14ac:dyDescent="0.2">
      <c r="A235">
        <v>234</v>
      </c>
      <c r="B235" t="s">
        <v>244</v>
      </c>
      <c r="C235" t="s">
        <v>245</v>
      </c>
      <c r="D235">
        <v>2020</v>
      </c>
      <c r="E235" t="s">
        <v>246</v>
      </c>
      <c r="F235" s="10" t="s">
        <v>247</v>
      </c>
      <c r="G235" t="s">
        <v>248</v>
      </c>
      <c r="H235">
        <v>30</v>
      </c>
      <c r="I235">
        <v>-85.5</v>
      </c>
      <c r="J235">
        <v>234</v>
      </c>
      <c r="K235" t="s">
        <v>40</v>
      </c>
      <c r="L235" t="s">
        <v>41</v>
      </c>
      <c r="M235" t="s">
        <v>42</v>
      </c>
      <c r="N235" t="s">
        <v>216</v>
      </c>
      <c r="O235" t="s">
        <v>44</v>
      </c>
      <c r="P235">
        <v>122</v>
      </c>
      <c r="Q235" t="s">
        <v>237</v>
      </c>
      <c r="R235" t="s">
        <v>92</v>
      </c>
      <c r="S235" t="s">
        <v>144</v>
      </c>
      <c r="T235" t="s">
        <v>47</v>
      </c>
      <c r="U235" t="s">
        <v>135</v>
      </c>
      <c r="V235" t="s">
        <v>109</v>
      </c>
      <c r="W235">
        <v>2119.88</v>
      </c>
      <c r="X235">
        <v>1364.52</v>
      </c>
      <c r="Y235">
        <v>258.39999999999998</v>
      </c>
      <c r="Z235">
        <v>166.6</v>
      </c>
      <c r="AA235">
        <f t="shared" si="13"/>
        <v>632.94814953517312</v>
      </c>
      <c r="AB235">
        <f t="shared" si="14"/>
        <v>408.08499114767744</v>
      </c>
      <c r="AC235">
        <v>6</v>
      </c>
      <c r="AD235">
        <v>6</v>
      </c>
      <c r="AE235" t="s">
        <v>44</v>
      </c>
      <c r="AF235" t="s">
        <v>44</v>
      </c>
      <c r="AG235" t="s">
        <v>196</v>
      </c>
      <c r="AH235" t="s">
        <v>51</v>
      </c>
      <c r="AI235" t="s">
        <v>44</v>
      </c>
    </row>
    <row r="236" spans="1:35" ht="16" x14ac:dyDescent="0.2">
      <c r="A236">
        <v>235</v>
      </c>
      <c r="B236" t="s">
        <v>244</v>
      </c>
      <c r="C236" t="s">
        <v>245</v>
      </c>
      <c r="D236">
        <v>2020</v>
      </c>
      <c r="E236" t="s">
        <v>246</v>
      </c>
      <c r="F236" s="10" t="s">
        <v>247</v>
      </c>
      <c r="G236" t="s">
        <v>248</v>
      </c>
      <c r="H236">
        <v>30</v>
      </c>
      <c r="I236">
        <v>-85.5</v>
      </c>
      <c r="J236">
        <v>235</v>
      </c>
      <c r="K236" t="s">
        <v>40</v>
      </c>
      <c r="L236" t="s">
        <v>41</v>
      </c>
      <c r="M236" t="s">
        <v>42</v>
      </c>
      <c r="N236" t="s">
        <v>216</v>
      </c>
      <c r="O236" t="s">
        <v>44</v>
      </c>
      <c r="P236">
        <v>122</v>
      </c>
      <c r="Q236" t="s">
        <v>237</v>
      </c>
      <c r="R236" t="s">
        <v>92</v>
      </c>
      <c r="S236" t="s">
        <v>144</v>
      </c>
      <c r="T236" t="s">
        <v>47</v>
      </c>
      <c r="U236" t="s">
        <v>135</v>
      </c>
      <c r="V236" t="s">
        <v>109</v>
      </c>
      <c r="W236">
        <v>1876.22</v>
      </c>
      <c r="X236">
        <v>1364.52</v>
      </c>
      <c r="Y236">
        <v>237.2</v>
      </c>
      <c r="Z236">
        <v>166.6</v>
      </c>
      <c r="AA236">
        <f t="shared" si="13"/>
        <v>581.01896698816972</v>
      </c>
      <c r="AB236">
        <f t="shared" si="14"/>
        <v>408.08499114767744</v>
      </c>
      <c r="AC236">
        <v>6</v>
      </c>
      <c r="AD236">
        <v>6</v>
      </c>
      <c r="AE236" t="s">
        <v>44</v>
      </c>
      <c r="AF236" t="s">
        <v>44</v>
      </c>
      <c r="AG236" t="s">
        <v>196</v>
      </c>
      <c r="AH236" t="s">
        <v>51</v>
      </c>
      <c r="AI236" t="s">
        <v>44</v>
      </c>
    </row>
    <row r="237" spans="1:35" ht="16" x14ac:dyDescent="0.2">
      <c r="A237">
        <v>236</v>
      </c>
      <c r="B237" t="s">
        <v>244</v>
      </c>
      <c r="C237" t="s">
        <v>245</v>
      </c>
      <c r="D237">
        <v>2020</v>
      </c>
      <c r="E237" t="s">
        <v>246</v>
      </c>
      <c r="F237" s="10" t="s">
        <v>247</v>
      </c>
      <c r="G237" t="s">
        <v>248</v>
      </c>
      <c r="H237">
        <v>30</v>
      </c>
      <c r="I237">
        <v>-85.5</v>
      </c>
      <c r="J237">
        <v>236</v>
      </c>
      <c r="K237" t="s">
        <v>40</v>
      </c>
      <c r="L237" t="s">
        <v>41</v>
      </c>
      <c r="M237" t="s">
        <v>42</v>
      </c>
      <c r="N237" t="s">
        <v>216</v>
      </c>
      <c r="O237" t="s">
        <v>44</v>
      </c>
      <c r="P237">
        <v>122</v>
      </c>
      <c r="Q237" t="s">
        <v>237</v>
      </c>
      <c r="R237" t="s">
        <v>92</v>
      </c>
      <c r="S237" t="s">
        <v>144</v>
      </c>
      <c r="T237" t="s">
        <v>69</v>
      </c>
      <c r="U237" t="s">
        <v>251</v>
      </c>
      <c r="V237" t="s">
        <v>252</v>
      </c>
      <c r="W237">
        <v>2.09</v>
      </c>
      <c r="X237">
        <v>2.1800000000000002</v>
      </c>
      <c r="Y237">
        <v>0.09</v>
      </c>
      <c r="Z237">
        <v>0.13</v>
      </c>
      <c r="AA237">
        <f t="shared" si="13"/>
        <v>0.22045407685048601</v>
      </c>
      <c r="AB237">
        <f t="shared" si="14"/>
        <v>0.31843366656181316</v>
      </c>
      <c r="AC237">
        <v>6</v>
      </c>
      <c r="AD237">
        <v>6</v>
      </c>
      <c r="AE237" t="s">
        <v>44</v>
      </c>
      <c r="AF237" t="s">
        <v>44</v>
      </c>
      <c r="AG237" t="s">
        <v>196</v>
      </c>
      <c r="AH237" t="s">
        <v>51</v>
      </c>
      <c r="AI237" t="s">
        <v>44</v>
      </c>
    </row>
    <row r="238" spans="1:35" ht="16" x14ac:dyDescent="0.2">
      <c r="A238">
        <v>237</v>
      </c>
      <c r="B238" t="s">
        <v>244</v>
      </c>
      <c r="C238" t="s">
        <v>245</v>
      </c>
      <c r="D238">
        <v>2020</v>
      </c>
      <c r="E238" t="s">
        <v>246</v>
      </c>
      <c r="F238" s="10" t="s">
        <v>247</v>
      </c>
      <c r="G238" t="s">
        <v>248</v>
      </c>
      <c r="H238">
        <v>30</v>
      </c>
      <c r="I238">
        <v>-85.5</v>
      </c>
      <c r="J238">
        <v>237</v>
      </c>
      <c r="K238" t="s">
        <v>40</v>
      </c>
      <c r="L238" t="s">
        <v>41</v>
      </c>
      <c r="M238" t="s">
        <v>42</v>
      </c>
      <c r="N238" t="s">
        <v>216</v>
      </c>
      <c r="O238" t="s">
        <v>44</v>
      </c>
      <c r="P238">
        <v>122</v>
      </c>
      <c r="Q238" t="s">
        <v>237</v>
      </c>
      <c r="R238" t="s">
        <v>92</v>
      </c>
      <c r="S238" t="s">
        <v>144</v>
      </c>
      <c r="T238" t="s">
        <v>69</v>
      </c>
      <c r="U238" t="s">
        <v>251</v>
      </c>
      <c r="V238" t="s">
        <v>252</v>
      </c>
      <c r="W238">
        <v>1.97</v>
      </c>
      <c r="X238">
        <v>2.1800000000000002</v>
      </c>
      <c r="Y238">
        <v>7.0000000000000007E-2</v>
      </c>
      <c r="Z238">
        <v>0.13</v>
      </c>
      <c r="AA238">
        <f t="shared" si="13"/>
        <v>0.17146428199482247</v>
      </c>
      <c r="AB238">
        <f t="shared" si="14"/>
        <v>0.31843366656181316</v>
      </c>
      <c r="AC238">
        <v>6</v>
      </c>
      <c r="AD238">
        <v>6</v>
      </c>
      <c r="AE238" t="s">
        <v>44</v>
      </c>
      <c r="AF238" t="s">
        <v>44</v>
      </c>
      <c r="AG238" t="s">
        <v>196</v>
      </c>
      <c r="AH238" t="s">
        <v>51</v>
      </c>
      <c r="AI238" t="s">
        <v>44</v>
      </c>
    </row>
    <row r="239" spans="1:35" ht="16" x14ac:dyDescent="0.2">
      <c r="A239">
        <v>238</v>
      </c>
      <c r="B239" t="s">
        <v>244</v>
      </c>
      <c r="C239" t="s">
        <v>245</v>
      </c>
      <c r="D239">
        <v>2020</v>
      </c>
      <c r="E239" t="s">
        <v>246</v>
      </c>
      <c r="F239" s="10" t="s">
        <v>247</v>
      </c>
      <c r="G239" t="s">
        <v>248</v>
      </c>
      <c r="H239">
        <v>30</v>
      </c>
      <c r="I239">
        <v>-85.5</v>
      </c>
      <c r="J239">
        <v>238</v>
      </c>
      <c r="K239" t="s">
        <v>40</v>
      </c>
      <c r="L239" t="s">
        <v>41</v>
      </c>
      <c r="M239" t="s">
        <v>42</v>
      </c>
      <c r="N239" t="s">
        <v>216</v>
      </c>
      <c r="O239" t="s">
        <v>44</v>
      </c>
      <c r="P239">
        <v>122</v>
      </c>
      <c r="Q239" t="s">
        <v>237</v>
      </c>
      <c r="R239" t="s">
        <v>92</v>
      </c>
      <c r="S239" t="s">
        <v>144</v>
      </c>
      <c r="T239" t="s">
        <v>69</v>
      </c>
      <c r="U239" t="s">
        <v>72</v>
      </c>
      <c r="V239" t="s">
        <v>202</v>
      </c>
      <c r="W239">
        <v>0.56999999999999995</v>
      </c>
      <c r="X239">
        <v>0.77</v>
      </c>
      <c r="Y239">
        <v>0.03</v>
      </c>
      <c r="Z239">
        <v>0.03</v>
      </c>
      <c r="AA239">
        <f t="shared" si="13"/>
        <v>7.3484692283495329E-2</v>
      </c>
      <c r="AB239">
        <f t="shared" si="14"/>
        <v>7.3484692283495329E-2</v>
      </c>
      <c r="AC239">
        <v>6</v>
      </c>
      <c r="AD239">
        <v>6</v>
      </c>
      <c r="AE239" t="s">
        <v>44</v>
      </c>
      <c r="AF239" t="s">
        <v>44</v>
      </c>
      <c r="AG239" t="s">
        <v>196</v>
      </c>
      <c r="AH239" t="s">
        <v>51</v>
      </c>
      <c r="AI239" t="s">
        <v>44</v>
      </c>
    </row>
    <row r="240" spans="1:35" ht="16" x14ac:dyDescent="0.2">
      <c r="A240">
        <v>239</v>
      </c>
      <c r="B240" t="s">
        <v>244</v>
      </c>
      <c r="C240" t="s">
        <v>245</v>
      </c>
      <c r="D240">
        <v>2020</v>
      </c>
      <c r="E240" t="s">
        <v>246</v>
      </c>
      <c r="F240" s="10" t="s">
        <v>247</v>
      </c>
      <c r="G240" t="s">
        <v>248</v>
      </c>
      <c r="H240">
        <v>30</v>
      </c>
      <c r="I240">
        <v>-85.5</v>
      </c>
      <c r="J240">
        <v>239</v>
      </c>
      <c r="K240" t="s">
        <v>40</v>
      </c>
      <c r="L240" t="s">
        <v>41</v>
      </c>
      <c r="M240" t="s">
        <v>42</v>
      </c>
      <c r="N240" t="s">
        <v>216</v>
      </c>
      <c r="O240" t="s">
        <v>44</v>
      </c>
      <c r="P240">
        <v>122</v>
      </c>
      <c r="Q240" t="s">
        <v>237</v>
      </c>
      <c r="R240" t="s">
        <v>92</v>
      </c>
      <c r="S240" t="s">
        <v>144</v>
      </c>
      <c r="T240" t="s">
        <v>69</v>
      </c>
      <c r="U240" t="s">
        <v>72</v>
      </c>
      <c r="V240" t="s">
        <v>202</v>
      </c>
      <c r="W240">
        <v>0.56000000000000005</v>
      </c>
      <c r="X240">
        <v>0.77</v>
      </c>
      <c r="Y240">
        <v>0.01</v>
      </c>
      <c r="Z240">
        <v>0.03</v>
      </c>
      <c r="AA240">
        <f t="shared" si="13"/>
        <v>2.4494897427831779E-2</v>
      </c>
      <c r="AB240">
        <f t="shared" si="14"/>
        <v>7.3484692283495329E-2</v>
      </c>
      <c r="AC240">
        <v>6</v>
      </c>
      <c r="AD240">
        <v>6</v>
      </c>
      <c r="AE240" t="s">
        <v>44</v>
      </c>
      <c r="AF240" t="s">
        <v>44</v>
      </c>
      <c r="AG240" t="s">
        <v>196</v>
      </c>
      <c r="AH240" t="s">
        <v>51</v>
      </c>
      <c r="AI240" t="s">
        <v>44</v>
      </c>
    </row>
    <row r="241" spans="1:35" ht="16" x14ac:dyDescent="0.2">
      <c r="A241">
        <v>240</v>
      </c>
      <c r="B241" t="s">
        <v>244</v>
      </c>
      <c r="C241" t="s">
        <v>245</v>
      </c>
      <c r="D241">
        <v>2020</v>
      </c>
      <c r="E241" t="s">
        <v>246</v>
      </c>
      <c r="F241" s="10" t="s">
        <v>247</v>
      </c>
      <c r="G241" t="s">
        <v>248</v>
      </c>
      <c r="H241">
        <v>30</v>
      </c>
      <c r="I241">
        <v>-85.5</v>
      </c>
      <c r="J241">
        <v>240</v>
      </c>
      <c r="K241" t="s">
        <v>40</v>
      </c>
      <c r="L241" t="s">
        <v>41</v>
      </c>
      <c r="M241" t="s">
        <v>42</v>
      </c>
      <c r="N241" t="s">
        <v>216</v>
      </c>
      <c r="O241" t="s">
        <v>44</v>
      </c>
      <c r="P241">
        <v>122</v>
      </c>
      <c r="Q241" t="s">
        <v>237</v>
      </c>
      <c r="R241" t="s">
        <v>92</v>
      </c>
      <c r="S241" t="s">
        <v>144</v>
      </c>
      <c r="T241" t="s">
        <v>62</v>
      </c>
      <c r="U241" t="s">
        <v>253</v>
      </c>
      <c r="V241" t="s">
        <v>254</v>
      </c>
      <c r="W241">
        <v>0.85</v>
      </c>
      <c r="X241">
        <v>1.55</v>
      </c>
      <c r="Y241">
        <v>0.1</v>
      </c>
      <c r="Z241">
        <v>0.2</v>
      </c>
      <c r="AA241">
        <f t="shared" si="13"/>
        <v>0.2449489742783178</v>
      </c>
      <c r="AB241">
        <f t="shared" si="14"/>
        <v>0.4898979485566356</v>
      </c>
      <c r="AC241">
        <v>6</v>
      </c>
      <c r="AD241">
        <v>6</v>
      </c>
      <c r="AE241" t="s">
        <v>44</v>
      </c>
      <c r="AF241" t="s">
        <v>44</v>
      </c>
      <c r="AG241" t="s">
        <v>196</v>
      </c>
      <c r="AH241" t="s">
        <v>51</v>
      </c>
      <c r="AI241" t="s">
        <v>44</v>
      </c>
    </row>
    <row r="242" spans="1:35" ht="16" x14ac:dyDescent="0.2">
      <c r="A242">
        <v>241</v>
      </c>
      <c r="B242" t="s">
        <v>244</v>
      </c>
      <c r="C242" t="s">
        <v>245</v>
      </c>
      <c r="D242">
        <v>2020</v>
      </c>
      <c r="E242" t="s">
        <v>246</v>
      </c>
      <c r="F242" s="10" t="s">
        <v>247</v>
      </c>
      <c r="G242" t="s">
        <v>248</v>
      </c>
      <c r="H242">
        <v>30</v>
      </c>
      <c r="I242">
        <v>-85.5</v>
      </c>
      <c r="J242">
        <v>241</v>
      </c>
      <c r="K242" t="s">
        <v>40</v>
      </c>
      <c r="L242" t="s">
        <v>41</v>
      </c>
      <c r="M242" t="s">
        <v>42</v>
      </c>
      <c r="N242" t="s">
        <v>216</v>
      </c>
      <c r="O242" t="s">
        <v>44</v>
      </c>
      <c r="P242">
        <v>122</v>
      </c>
      <c r="Q242" t="s">
        <v>237</v>
      </c>
      <c r="R242" t="s">
        <v>92</v>
      </c>
      <c r="S242" t="s">
        <v>144</v>
      </c>
      <c r="T242" t="s">
        <v>62</v>
      </c>
      <c r="U242" t="s">
        <v>253</v>
      </c>
      <c r="V242" t="s">
        <v>254</v>
      </c>
      <c r="W242">
        <v>0.93</v>
      </c>
      <c r="X242">
        <v>1.55</v>
      </c>
      <c r="Y242">
        <v>0.1</v>
      </c>
      <c r="Z242">
        <v>0.2</v>
      </c>
      <c r="AA242">
        <f t="shared" si="13"/>
        <v>0.2449489742783178</v>
      </c>
      <c r="AB242">
        <f t="shared" si="14"/>
        <v>0.4898979485566356</v>
      </c>
      <c r="AC242">
        <v>6</v>
      </c>
      <c r="AD242">
        <v>6</v>
      </c>
      <c r="AE242" t="s">
        <v>44</v>
      </c>
      <c r="AF242" t="s">
        <v>44</v>
      </c>
      <c r="AG242" t="s">
        <v>196</v>
      </c>
      <c r="AH242" t="s">
        <v>51</v>
      </c>
      <c r="AI242" t="s">
        <v>44</v>
      </c>
    </row>
    <row r="243" spans="1:35" ht="16" x14ac:dyDescent="0.2">
      <c r="A243">
        <v>242</v>
      </c>
      <c r="B243" t="s">
        <v>244</v>
      </c>
      <c r="C243" t="s">
        <v>245</v>
      </c>
      <c r="D243">
        <v>2020</v>
      </c>
      <c r="E243" t="s">
        <v>246</v>
      </c>
      <c r="F243" s="10" t="s">
        <v>247</v>
      </c>
      <c r="G243" t="s">
        <v>248</v>
      </c>
      <c r="H243">
        <v>30</v>
      </c>
      <c r="I243">
        <v>-85.5</v>
      </c>
      <c r="J243">
        <v>242</v>
      </c>
      <c r="K243" t="s">
        <v>40</v>
      </c>
      <c r="L243" t="s">
        <v>41</v>
      </c>
      <c r="M243" t="s">
        <v>42</v>
      </c>
      <c r="N243" t="s">
        <v>216</v>
      </c>
      <c r="O243" t="s">
        <v>44</v>
      </c>
      <c r="P243">
        <v>122</v>
      </c>
      <c r="Q243" t="s">
        <v>237</v>
      </c>
      <c r="R243" t="s">
        <v>92</v>
      </c>
      <c r="S243" t="s">
        <v>144</v>
      </c>
      <c r="T243" t="s">
        <v>74</v>
      </c>
      <c r="U243" t="s">
        <v>255</v>
      </c>
      <c r="V243" t="s">
        <v>256</v>
      </c>
      <c r="W243">
        <v>22.61</v>
      </c>
      <c r="X243">
        <v>24.76</v>
      </c>
      <c r="Y243">
        <v>2.1</v>
      </c>
      <c r="Z243">
        <v>0.8</v>
      </c>
      <c r="AA243">
        <f t="shared" si="13"/>
        <v>5.1439284598446742</v>
      </c>
      <c r="AB243">
        <f t="shared" si="14"/>
        <v>1.9595917942265424</v>
      </c>
      <c r="AC243">
        <v>6</v>
      </c>
      <c r="AD243">
        <v>6</v>
      </c>
      <c r="AE243" t="s">
        <v>44</v>
      </c>
      <c r="AF243" t="s">
        <v>44</v>
      </c>
      <c r="AG243" t="s">
        <v>196</v>
      </c>
      <c r="AH243" t="s">
        <v>51</v>
      </c>
      <c r="AI243" t="s">
        <v>44</v>
      </c>
    </row>
    <row r="244" spans="1:35" s="5" customFormat="1" ht="16" x14ac:dyDescent="0.2">
      <c r="A244" s="5">
        <v>243</v>
      </c>
      <c r="B244" s="5" t="s">
        <v>244</v>
      </c>
      <c r="C244" s="5" t="s">
        <v>245</v>
      </c>
      <c r="D244" s="5">
        <v>2020</v>
      </c>
      <c r="E244" s="5" t="s">
        <v>246</v>
      </c>
      <c r="F244" s="11" t="s">
        <v>247</v>
      </c>
      <c r="G244" s="5" t="s">
        <v>248</v>
      </c>
      <c r="H244" s="5">
        <v>30</v>
      </c>
      <c r="I244" s="5">
        <v>-85.5</v>
      </c>
      <c r="J244" s="5">
        <v>243</v>
      </c>
      <c r="K244" s="5" t="s">
        <v>40</v>
      </c>
      <c r="L244" s="5" t="s">
        <v>41</v>
      </c>
      <c r="M244" s="5" t="s">
        <v>42</v>
      </c>
      <c r="N244" s="5" t="s">
        <v>120</v>
      </c>
      <c r="O244" s="5" t="s">
        <v>44</v>
      </c>
      <c r="P244" s="5">
        <v>122</v>
      </c>
      <c r="Q244" s="5" t="s">
        <v>237</v>
      </c>
      <c r="R244" s="5" t="s">
        <v>92</v>
      </c>
      <c r="S244" s="5" t="s">
        <v>144</v>
      </c>
      <c r="T244" s="5" t="s">
        <v>74</v>
      </c>
      <c r="U244" s="5" t="s">
        <v>255</v>
      </c>
      <c r="V244" s="5" t="s">
        <v>256</v>
      </c>
      <c r="W244" s="5">
        <v>23.91</v>
      </c>
      <c r="X244" s="5">
        <v>24.76</v>
      </c>
      <c r="Y244" s="5">
        <v>1.2</v>
      </c>
      <c r="Z244" s="5">
        <v>0.8</v>
      </c>
      <c r="AA244" s="5">
        <f t="shared" si="13"/>
        <v>2.9393876913398134</v>
      </c>
      <c r="AB244" s="5">
        <f t="shared" si="14"/>
        <v>1.9595917942265424</v>
      </c>
      <c r="AC244" s="5">
        <v>6</v>
      </c>
      <c r="AD244" s="5">
        <v>6</v>
      </c>
      <c r="AE244" s="5" t="s">
        <v>44</v>
      </c>
      <c r="AF244" s="5" t="s">
        <v>44</v>
      </c>
      <c r="AG244" s="5" t="s">
        <v>196</v>
      </c>
      <c r="AH244" s="5" t="s">
        <v>51</v>
      </c>
      <c r="AI244" s="5" t="s">
        <v>44</v>
      </c>
    </row>
    <row r="245" spans="1:35" ht="16" x14ac:dyDescent="0.2">
      <c r="A245">
        <v>244</v>
      </c>
      <c r="B245" t="s">
        <v>257</v>
      </c>
      <c r="C245" t="s">
        <v>258</v>
      </c>
      <c r="D245">
        <v>2017</v>
      </c>
      <c r="E245" t="s">
        <v>259</v>
      </c>
      <c r="F245" s="10" t="s">
        <v>260</v>
      </c>
      <c r="G245" t="s">
        <v>261</v>
      </c>
      <c r="H245">
        <v>19.696666666700001</v>
      </c>
      <c r="I245">
        <v>-80.059305555600005</v>
      </c>
      <c r="J245">
        <v>244</v>
      </c>
      <c r="K245" t="s">
        <v>40</v>
      </c>
      <c r="L245" t="s">
        <v>41</v>
      </c>
      <c r="M245" t="s">
        <v>42</v>
      </c>
      <c r="N245" t="s">
        <v>120</v>
      </c>
      <c r="O245" t="s">
        <v>44</v>
      </c>
      <c r="P245">
        <v>84</v>
      </c>
      <c r="Q245" t="s">
        <v>142</v>
      </c>
      <c r="R245" t="s">
        <v>91</v>
      </c>
      <c r="S245" t="s">
        <v>144</v>
      </c>
      <c r="T245" t="s">
        <v>262</v>
      </c>
      <c r="U245" t="s">
        <v>263</v>
      </c>
      <c r="V245" t="s">
        <v>264</v>
      </c>
      <c r="W245">
        <v>64.400000000000006</v>
      </c>
      <c r="X245">
        <v>275.5</v>
      </c>
      <c r="Y245" t="s">
        <v>44</v>
      </c>
      <c r="Z245" t="s">
        <v>44</v>
      </c>
      <c r="AA245">
        <v>40.4</v>
      </c>
      <c r="AB245">
        <v>69.900000000000006</v>
      </c>
      <c r="AC245">
        <v>5</v>
      </c>
      <c r="AD245">
        <v>5</v>
      </c>
      <c r="AE245" t="s">
        <v>44</v>
      </c>
      <c r="AF245" t="s">
        <v>44</v>
      </c>
      <c r="AG245" t="s">
        <v>95</v>
      </c>
      <c r="AH245" t="s">
        <v>51</v>
      </c>
      <c r="AI245" t="s">
        <v>44</v>
      </c>
    </row>
    <row r="246" spans="1:35" ht="16" x14ac:dyDescent="0.2">
      <c r="A246">
        <v>245</v>
      </c>
      <c r="B246" t="s">
        <v>257</v>
      </c>
      <c r="C246" t="s">
        <v>258</v>
      </c>
      <c r="D246">
        <v>2017</v>
      </c>
      <c r="E246" t="s">
        <v>259</v>
      </c>
      <c r="F246" s="10" t="s">
        <v>260</v>
      </c>
      <c r="G246" t="s">
        <v>261</v>
      </c>
      <c r="H246">
        <v>19.696666666700001</v>
      </c>
      <c r="I246">
        <v>-80.059305555600005</v>
      </c>
      <c r="J246">
        <v>245</v>
      </c>
      <c r="K246" t="s">
        <v>40</v>
      </c>
      <c r="L246" t="s">
        <v>41</v>
      </c>
      <c r="M246" t="s">
        <v>42</v>
      </c>
      <c r="N246" t="s">
        <v>172</v>
      </c>
      <c r="O246" t="s">
        <v>44</v>
      </c>
      <c r="P246">
        <v>84</v>
      </c>
      <c r="Q246" t="s">
        <v>142</v>
      </c>
      <c r="R246" t="s">
        <v>91</v>
      </c>
      <c r="S246" t="s">
        <v>175</v>
      </c>
      <c r="T246" t="s">
        <v>262</v>
      </c>
      <c r="U246" t="s">
        <v>263</v>
      </c>
      <c r="V246" t="s">
        <v>264</v>
      </c>
      <c r="W246">
        <v>36.1</v>
      </c>
      <c r="X246">
        <v>370</v>
      </c>
      <c r="Y246" t="s">
        <v>44</v>
      </c>
      <c r="Z246" t="s">
        <v>44</v>
      </c>
      <c r="AA246">
        <v>5.4</v>
      </c>
      <c r="AB246">
        <v>15</v>
      </c>
      <c r="AC246">
        <v>5</v>
      </c>
      <c r="AD246">
        <v>5</v>
      </c>
      <c r="AE246" t="s">
        <v>44</v>
      </c>
      <c r="AF246" t="s">
        <v>44</v>
      </c>
      <c r="AG246" t="s">
        <v>95</v>
      </c>
      <c r="AH246" t="s">
        <v>51</v>
      </c>
      <c r="AI246" t="s">
        <v>44</v>
      </c>
    </row>
    <row r="247" spans="1:35" ht="16" x14ac:dyDescent="0.2">
      <c r="A247">
        <v>246</v>
      </c>
      <c r="B247" t="s">
        <v>257</v>
      </c>
      <c r="C247" t="s">
        <v>258</v>
      </c>
      <c r="D247">
        <v>2017</v>
      </c>
      <c r="E247" t="s">
        <v>259</v>
      </c>
      <c r="F247" s="10" t="s">
        <v>260</v>
      </c>
      <c r="G247" t="s">
        <v>261</v>
      </c>
      <c r="H247">
        <v>19.696666666700001</v>
      </c>
      <c r="I247">
        <v>-80.059305555600005</v>
      </c>
      <c r="J247">
        <v>246</v>
      </c>
      <c r="K247" t="s">
        <v>40</v>
      </c>
      <c r="L247" t="s">
        <v>41</v>
      </c>
      <c r="M247" t="s">
        <v>42</v>
      </c>
      <c r="N247" t="s">
        <v>120</v>
      </c>
      <c r="O247" t="s">
        <v>44</v>
      </c>
      <c r="P247">
        <v>84</v>
      </c>
      <c r="Q247" t="s">
        <v>142</v>
      </c>
      <c r="R247" t="s">
        <v>91</v>
      </c>
      <c r="S247" t="s">
        <v>144</v>
      </c>
      <c r="T247" t="s">
        <v>262</v>
      </c>
      <c r="U247" t="s">
        <v>265</v>
      </c>
      <c r="V247" t="s">
        <v>264</v>
      </c>
      <c r="W247">
        <v>39.700000000000003</v>
      </c>
      <c r="X247">
        <v>154.6</v>
      </c>
      <c r="Y247" t="s">
        <v>44</v>
      </c>
      <c r="Z247" t="s">
        <v>44</v>
      </c>
      <c r="AA247">
        <v>27.4</v>
      </c>
      <c r="AB247">
        <v>41.2</v>
      </c>
      <c r="AC247">
        <v>5</v>
      </c>
      <c r="AD247">
        <v>5</v>
      </c>
      <c r="AE247" t="s">
        <v>44</v>
      </c>
      <c r="AF247" t="s">
        <v>44</v>
      </c>
      <c r="AG247" t="s">
        <v>95</v>
      </c>
      <c r="AH247" t="s">
        <v>51</v>
      </c>
      <c r="AI247" t="s">
        <v>44</v>
      </c>
    </row>
    <row r="248" spans="1:35" ht="16" x14ac:dyDescent="0.2">
      <c r="A248">
        <v>247</v>
      </c>
      <c r="B248" t="s">
        <v>257</v>
      </c>
      <c r="C248" t="s">
        <v>258</v>
      </c>
      <c r="D248">
        <v>2017</v>
      </c>
      <c r="E248" t="s">
        <v>259</v>
      </c>
      <c r="F248" s="10" t="s">
        <v>260</v>
      </c>
      <c r="G248" t="s">
        <v>261</v>
      </c>
      <c r="H248">
        <v>19.696666666700001</v>
      </c>
      <c r="I248">
        <v>-80.059305555600005</v>
      </c>
      <c r="J248">
        <v>247</v>
      </c>
      <c r="K248" t="s">
        <v>40</v>
      </c>
      <c r="L248" t="s">
        <v>41</v>
      </c>
      <c r="M248" t="s">
        <v>42</v>
      </c>
      <c r="N248" t="s">
        <v>172</v>
      </c>
      <c r="O248" t="s">
        <v>44</v>
      </c>
      <c r="P248">
        <v>84</v>
      </c>
      <c r="Q248" t="s">
        <v>142</v>
      </c>
      <c r="R248" t="s">
        <v>91</v>
      </c>
      <c r="S248" t="s">
        <v>175</v>
      </c>
      <c r="T248" t="s">
        <v>262</v>
      </c>
      <c r="U248" t="s">
        <v>265</v>
      </c>
      <c r="V248" t="s">
        <v>264</v>
      </c>
      <c r="W248">
        <v>19.100000000000001</v>
      </c>
      <c r="X248">
        <v>160.4</v>
      </c>
      <c r="Y248" t="s">
        <v>44</v>
      </c>
      <c r="Z248" t="s">
        <v>44</v>
      </c>
      <c r="AA248">
        <v>9.9</v>
      </c>
      <c r="AB248">
        <v>24.3</v>
      </c>
      <c r="AC248">
        <v>5</v>
      </c>
      <c r="AD248">
        <v>5</v>
      </c>
      <c r="AE248" t="s">
        <v>44</v>
      </c>
      <c r="AF248" t="s">
        <v>44</v>
      </c>
      <c r="AG248" t="s">
        <v>95</v>
      </c>
      <c r="AH248" t="s">
        <v>51</v>
      </c>
      <c r="AI248" t="s">
        <v>44</v>
      </c>
    </row>
    <row r="249" spans="1:35" ht="16" x14ac:dyDescent="0.2">
      <c r="A249">
        <v>248</v>
      </c>
      <c r="B249" t="s">
        <v>257</v>
      </c>
      <c r="C249" t="s">
        <v>258</v>
      </c>
      <c r="D249">
        <v>2017</v>
      </c>
      <c r="E249" t="s">
        <v>259</v>
      </c>
      <c r="F249" s="10" t="s">
        <v>260</v>
      </c>
      <c r="G249" t="s">
        <v>261</v>
      </c>
      <c r="H249">
        <v>19.696666666700001</v>
      </c>
      <c r="I249">
        <v>-80.059305555600005</v>
      </c>
      <c r="J249">
        <v>248</v>
      </c>
      <c r="K249" t="s">
        <v>40</v>
      </c>
      <c r="L249" t="s">
        <v>41</v>
      </c>
      <c r="M249" t="s">
        <v>42</v>
      </c>
      <c r="N249" t="s">
        <v>120</v>
      </c>
      <c r="O249" t="s">
        <v>44</v>
      </c>
      <c r="P249">
        <v>84</v>
      </c>
      <c r="Q249" t="s">
        <v>142</v>
      </c>
      <c r="R249" t="s">
        <v>91</v>
      </c>
      <c r="S249" t="s">
        <v>144</v>
      </c>
      <c r="T249" t="s">
        <v>262</v>
      </c>
      <c r="U249" t="s">
        <v>266</v>
      </c>
      <c r="V249" t="s">
        <v>264</v>
      </c>
      <c r="W249">
        <v>24.7</v>
      </c>
      <c r="X249">
        <v>119.5</v>
      </c>
      <c r="Y249" t="s">
        <v>44</v>
      </c>
      <c r="Z249" t="s">
        <v>44</v>
      </c>
      <c r="AA249">
        <v>37.6</v>
      </c>
      <c r="AB249">
        <v>66.2</v>
      </c>
      <c r="AC249">
        <v>5</v>
      </c>
      <c r="AD249">
        <v>5</v>
      </c>
      <c r="AE249" t="s">
        <v>44</v>
      </c>
      <c r="AF249" t="s">
        <v>44</v>
      </c>
      <c r="AG249" t="s">
        <v>95</v>
      </c>
      <c r="AH249" t="s">
        <v>51</v>
      </c>
      <c r="AI249" t="s">
        <v>44</v>
      </c>
    </row>
    <row r="250" spans="1:35" ht="16" x14ac:dyDescent="0.2">
      <c r="A250">
        <v>249</v>
      </c>
      <c r="B250" t="s">
        <v>257</v>
      </c>
      <c r="C250" t="s">
        <v>258</v>
      </c>
      <c r="D250">
        <v>2017</v>
      </c>
      <c r="E250" t="s">
        <v>259</v>
      </c>
      <c r="F250" s="10" t="s">
        <v>260</v>
      </c>
      <c r="G250" t="s">
        <v>261</v>
      </c>
      <c r="H250">
        <v>19.696666666700001</v>
      </c>
      <c r="I250">
        <v>-80.059305555600005</v>
      </c>
      <c r="J250">
        <v>249</v>
      </c>
      <c r="K250" t="s">
        <v>40</v>
      </c>
      <c r="L250" t="s">
        <v>41</v>
      </c>
      <c r="M250" t="s">
        <v>42</v>
      </c>
      <c r="N250" t="s">
        <v>172</v>
      </c>
      <c r="O250" t="s">
        <v>44</v>
      </c>
      <c r="P250">
        <v>84</v>
      </c>
      <c r="Q250" t="s">
        <v>142</v>
      </c>
      <c r="R250" t="s">
        <v>91</v>
      </c>
      <c r="S250" t="s">
        <v>175</v>
      </c>
      <c r="T250" t="s">
        <v>262</v>
      </c>
      <c r="U250" t="s">
        <v>266</v>
      </c>
      <c r="V250" t="s">
        <v>264</v>
      </c>
      <c r="W250">
        <v>17.100000000000001</v>
      </c>
      <c r="X250">
        <v>209.5</v>
      </c>
      <c r="Y250" t="s">
        <v>44</v>
      </c>
      <c r="Z250" t="s">
        <v>44</v>
      </c>
      <c r="AA250">
        <v>6.4</v>
      </c>
      <c r="AB250">
        <v>24.3</v>
      </c>
      <c r="AC250">
        <v>5</v>
      </c>
      <c r="AD250">
        <v>5</v>
      </c>
      <c r="AE250" t="s">
        <v>44</v>
      </c>
      <c r="AF250" t="s">
        <v>44</v>
      </c>
      <c r="AG250" t="s">
        <v>95</v>
      </c>
      <c r="AH250" t="s">
        <v>51</v>
      </c>
      <c r="AI250" t="s">
        <v>44</v>
      </c>
    </row>
    <row r="251" spans="1:35" ht="16" x14ac:dyDescent="0.2">
      <c r="A251">
        <v>250</v>
      </c>
      <c r="B251" t="s">
        <v>257</v>
      </c>
      <c r="C251" t="s">
        <v>258</v>
      </c>
      <c r="D251">
        <v>2017</v>
      </c>
      <c r="E251" t="s">
        <v>259</v>
      </c>
      <c r="F251" s="10" t="s">
        <v>260</v>
      </c>
      <c r="G251" t="s">
        <v>261</v>
      </c>
      <c r="H251">
        <v>19.696666666700001</v>
      </c>
      <c r="I251">
        <v>-80.059305555600005</v>
      </c>
      <c r="J251">
        <v>250</v>
      </c>
      <c r="K251" t="s">
        <v>40</v>
      </c>
      <c r="L251" t="s">
        <v>41</v>
      </c>
      <c r="M251" t="s">
        <v>42</v>
      </c>
      <c r="N251" t="s">
        <v>120</v>
      </c>
      <c r="O251" t="s">
        <v>44</v>
      </c>
      <c r="P251">
        <v>84</v>
      </c>
      <c r="Q251" t="s">
        <v>142</v>
      </c>
      <c r="R251" t="s">
        <v>91</v>
      </c>
      <c r="S251" t="s">
        <v>144</v>
      </c>
      <c r="T251" t="s">
        <v>262</v>
      </c>
      <c r="U251" t="s">
        <v>267</v>
      </c>
      <c r="V251" t="s">
        <v>44</v>
      </c>
      <c r="W251">
        <v>2.2999999999999998</v>
      </c>
      <c r="X251">
        <v>1.9</v>
      </c>
      <c r="Y251" t="s">
        <v>44</v>
      </c>
      <c r="Z251" t="s">
        <v>44</v>
      </c>
      <c r="AA251">
        <v>1.6</v>
      </c>
      <c r="AB251">
        <v>0.6</v>
      </c>
      <c r="AC251">
        <v>5</v>
      </c>
      <c r="AD251">
        <v>5</v>
      </c>
      <c r="AE251" t="s">
        <v>44</v>
      </c>
      <c r="AF251" t="s">
        <v>44</v>
      </c>
      <c r="AG251" t="s">
        <v>95</v>
      </c>
      <c r="AH251" t="s">
        <v>51</v>
      </c>
      <c r="AI251" t="s">
        <v>44</v>
      </c>
    </row>
    <row r="252" spans="1:35" ht="16" x14ac:dyDescent="0.2">
      <c r="A252">
        <v>251</v>
      </c>
      <c r="B252" t="s">
        <v>257</v>
      </c>
      <c r="C252" t="s">
        <v>258</v>
      </c>
      <c r="D252">
        <v>2017</v>
      </c>
      <c r="E252" t="s">
        <v>259</v>
      </c>
      <c r="F252" s="10" t="s">
        <v>260</v>
      </c>
      <c r="G252" t="s">
        <v>261</v>
      </c>
      <c r="H252">
        <v>19.696666666700001</v>
      </c>
      <c r="I252">
        <v>-80.059305555600005</v>
      </c>
      <c r="J252">
        <v>251</v>
      </c>
      <c r="K252" t="s">
        <v>40</v>
      </c>
      <c r="L252" t="s">
        <v>41</v>
      </c>
      <c r="M252" t="s">
        <v>42</v>
      </c>
      <c r="N252" t="s">
        <v>172</v>
      </c>
      <c r="O252" t="s">
        <v>44</v>
      </c>
      <c r="P252">
        <v>84</v>
      </c>
      <c r="Q252" t="s">
        <v>142</v>
      </c>
      <c r="R252" t="s">
        <v>91</v>
      </c>
      <c r="S252" t="s">
        <v>175</v>
      </c>
      <c r="T252" t="s">
        <v>262</v>
      </c>
      <c r="U252" t="s">
        <v>267</v>
      </c>
      <c r="V252" t="s">
        <v>44</v>
      </c>
      <c r="W252">
        <v>2.4</v>
      </c>
      <c r="X252">
        <v>2.2999999999999998</v>
      </c>
      <c r="Y252" t="s">
        <v>44</v>
      </c>
      <c r="Z252" t="s">
        <v>44</v>
      </c>
      <c r="AA252">
        <v>1.3</v>
      </c>
      <c r="AB252">
        <v>0.4</v>
      </c>
      <c r="AC252">
        <v>5</v>
      </c>
      <c r="AD252">
        <v>5</v>
      </c>
      <c r="AE252" t="s">
        <v>44</v>
      </c>
      <c r="AF252" t="s">
        <v>44</v>
      </c>
      <c r="AG252" t="s">
        <v>95</v>
      </c>
      <c r="AH252" t="s">
        <v>51</v>
      </c>
      <c r="AI252" t="s">
        <v>44</v>
      </c>
    </row>
    <row r="253" spans="1:35" ht="16" x14ac:dyDescent="0.2">
      <c r="A253">
        <v>252</v>
      </c>
      <c r="B253" t="s">
        <v>257</v>
      </c>
      <c r="C253" t="s">
        <v>258</v>
      </c>
      <c r="D253">
        <v>2017</v>
      </c>
      <c r="E253" t="s">
        <v>259</v>
      </c>
      <c r="F253" s="10" t="s">
        <v>260</v>
      </c>
      <c r="G253" t="s">
        <v>261</v>
      </c>
      <c r="H253">
        <v>19.696666666700001</v>
      </c>
      <c r="I253">
        <v>-80.059305555600005</v>
      </c>
      <c r="J253">
        <v>252</v>
      </c>
      <c r="K253" t="s">
        <v>40</v>
      </c>
      <c r="L253" t="s">
        <v>41</v>
      </c>
      <c r="M253" t="s">
        <v>42</v>
      </c>
      <c r="N253" t="s">
        <v>120</v>
      </c>
      <c r="O253" t="s">
        <v>44</v>
      </c>
      <c r="P253">
        <v>84</v>
      </c>
      <c r="Q253" t="s">
        <v>142</v>
      </c>
      <c r="R253" t="s">
        <v>91</v>
      </c>
      <c r="S253" t="s">
        <v>144</v>
      </c>
      <c r="T253" t="s">
        <v>47</v>
      </c>
      <c r="U253" t="s">
        <v>135</v>
      </c>
      <c r="V253" t="s">
        <v>109</v>
      </c>
      <c r="W253">
        <v>917.8</v>
      </c>
      <c r="X253">
        <v>840</v>
      </c>
      <c r="Y253" t="s">
        <v>44</v>
      </c>
      <c r="Z253" t="s">
        <v>44</v>
      </c>
      <c r="AA253">
        <v>85.1</v>
      </c>
      <c r="AB253">
        <v>40</v>
      </c>
      <c r="AC253">
        <v>5</v>
      </c>
      <c r="AD253">
        <v>5</v>
      </c>
      <c r="AE253" t="s">
        <v>44</v>
      </c>
      <c r="AF253" t="s">
        <v>44</v>
      </c>
      <c r="AG253" t="s">
        <v>95</v>
      </c>
      <c r="AH253" t="s">
        <v>51</v>
      </c>
      <c r="AI253" t="s">
        <v>44</v>
      </c>
    </row>
    <row r="254" spans="1:35" ht="16" x14ac:dyDescent="0.2">
      <c r="A254">
        <v>253</v>
      </c>
      <c r="B254" t="s">
        <v>257</v>
      </c>
      <c r="C254" t="s">
        <v>258</v>
      </c>
      <c r="D254">
        <v>2017</v>
      </c>
      <c r="E254" t="s">
        <v>259</v>
      </c>
      <c r="F254" s="10" t="s">
        <v>260</v>
      </c>
      <c r="G254" t="s">
        <v>261</v>
      </c>
      <c r="H254">
        <v>19.696666666700001</v>
      </c>
      <c r="I254">
        <v>-80.059305555600005</v>
      </c>
      <c r="J254">
        <v>253</v>
      </c>
      <c r="K254" t="s">
        <v>40</v>
      </c>
      <c r="L254" t="s">
        <v>41</v>
      </c>
      <c r="M254" t="s">
        <v>42</v>
      </c>
      <c r="N254" t="s">
        <v>172</v>
      </c>
      <c r="O254" t="s">
        <v>44</v>
      </c>
      <c r="P254">
        <v>84</v>
      </c>
      <c r="Q254" t="s">
        <v>142</v>
      </c>
      <c r="R254" t="s">
        <v>91</v>
      </c>
      <c r="S254" t="s">
        <v>175</v>
      </c>
      <c r="T254" t="s">
        <v>47</v>
      </c>
      <c r="U254" t="s">
        <v>135</v>
      </c>
      <c r="V254" t="s">
        <v>109</v>
      </c>
      <c r="W254">
        <v>776.4</v>
      </c>
      <c r="X254">
        <v>785.8</v>
      </c>
      <c r="Y254" t="s">
        <v>44</v>
      </c>
      <c r="Z254" t="s">
        <v>44</v>
      </c>
      <c r="AA254">
        <v>31.8</v>
      </c>
      <c r="AB254">
        <v>40.1</v>
      </c>
      <c r="AC254">
        <v>5</v>
      </c>
      <c r="AD254">
        <v>5</v>
      </c>
      <c r="AE254" t="s">
        <v>44</v>
      </c>
      <c r="AF254" t="s">
        <v>44</v>
      </c>
      <c r="AG254" t="s">
        <v>95</v>
      </c>
      <c r="AH254" t="s">
        <v>51</v>
      </c>
      <c r="AI254" t="s">
        <v>44</v>
      </c>
    </row>
    <row r="255" spans="1:35" ht="16" x14ac:dyDescent="0.2">
      <c r="A255">
        <v>254</v>
      </c>
      <c r="B255" t="s">
        <v>257</v>
      </c>
      <c r="C255" t="s">
        <v>258</v>
      </c>
      <c r="D255">
        <v>2017</v>
      </c>
      <c r="E255" t="s">
        <v>259</v>
      </c>
      <c r="F255" s="10" t="s">
        <v>260</v>
      </c>
      <c r="G255" t="s">
        <v>261</v>
      </c>
      <c r="H255">
        <v>19.696666666700001</v>
      </c>
      <c r="I255">
        <v>-80.059305555600005</v>
      </c>
      <c r="J255">
        <v>254</v>
      </c>
      <c r="K255" t="s">
        <v>40</v>
      </c>
      <c r="L255" t="s">
        <v>41</v>
      </c>
      <c r="M255" t="s">
        <v>42</v>
      </c>
      <c r="N255" t="s">
        <v>120</v>
      </c>
      <c r="O255" t="s">
        <v>44</v>
      </c>
      <c r="P255">
        <v>84</v>
      </c>
      <c r="Q255" t="s">
        <v>142</v>
      </c>
      <c r="R255" t="s">
        <v>91</v>
      </c>
      <c r="S255" t="s">
        <v>144</v>
      </c>
      <c r="T255" t="s">
        <v>69</v>
      </c>
      <c r="U255" t="s">
        <v>268</v>
      </c>
      <c r="V255" t="s">
        <v>202</v>
      </c>
      <c r="W255">
        <v>4.8</v>
      </c>
      <c r="X255">
        <v>15.8</v>
      </c>
      <c r="Y255" t="s">
        <v>44</v>
      </c>
      <c r="Z255" t="s">
        <v>44</v>
      </c>
      <c r="AA255">
        <v>0.9</v>
      </c>
      <c r="AB255">
        <v>1.5</v>
      </c>
      <c r="AC255">
        <v>5</v>
      </c>
      <c r="AD255">
        <v>5</v>
      </c>
      <c r="AE255" t="s">
        <v>44</v>
      </c>
      <c r="AF255" t="s">
        <v>44</v>
      </c>
      <c r="AG255" t="s">
        <v>95</v>
      </c>
      <c r="AH255" t="s">
        <v>51</v>
      </c>
      <c r="AI255" t="s">
        <v>44</v>
      </c>
    </row>
    <row r="256" spans="1:35" ht="16" x14ac:dyDescent="0.2">
      <c r="A256">
        <v>255</v>
      </c>
      <c r="B256" t="s">
        <v>257</v>
      </c>
      <c r="C256" t="s">
        <v>258</v>
      </c>
      <c r="D256">
        <v>2017</v>
      </c>
      <c r="E256" t="s">
        <v>259</v>
      </c>
      <c r="F256" s="10" t="s">
        <v>260</v>
      </c>
      <c r="G256" t="s">
        <v>261</v>
      </c>
      <c r="H256">
        <v>19.696666666700001</v>
      </c>
      <c r="I256">
        <v>-80.059305555600005</v>
      </c>
      <c r="J256">
        <v>255</v>
      </c>
      <c r="K256" t="s">
        <v>40</v>
      </c>
      <c r="L256" t="s">
        <v>41</v>
      </c>
      <c r="M256" t="s">
        <v>42</v>
      </c>
      <c r="N256" t="s">
        <v>172</v>
      </c>
      <c r="O256" t="s">
        <v>44</v>
      </c>
      <c r="P256">
        <v>84</v>
      </c>
      <c r="Q256" t="s">
        <v>142</v>
      </c>
      <c r="R256" t="s">
        <v>91</v>
      </c>
      <c r="S256" t="s">
        <v>175</v>
      </c>
      <c r="T256" t="s">
        <v>69</v>
      </c>
      <c r="U256" t="s">
        <v>268</v>
      </c>
      <c r="V256" t="s">
        <v>202</v>
      </c>
      <c r="W256">
        <v>1.9</v>
      </c>
      <c r="X256">
        <v>14.9</v>
      </c>
      <c r="Y256" t="s">
        <v>44</v>
      </c>
      <c r="Z256" t="s">
        <v>44</v>
      </c>
      <c r="AA256">
        <v>0.4</v>
      </c>
      <c r="AB256">
        <v>2.8</v>
      </c>
      <c r="AC256">
        <v>5</v>
      </c>
      <c r="AD256">
        <v>5</v>
      </c>
      <c r="AE256" t="s">
        <v>44</v>
      </c>
      <c r="AF256" t="s">
        <v>44</v>
      </c>
      <c r="AG256" t="s">
        <v>95</v>
      </c>
      <c r="AH256" t="s">
        <v>51</v>
      </c>
      <c r="AI256" t="s">
        <v>44</v>
      </c>
    </row>
    <row r="257" spans="1:35" ht="16" x14ac:dyDescent="0.2">
      <c r="A257">
        <v>256</v>
      </c>
      <c r="B257" t="s">
        <v>257</v>
      </c>
      <c r="C257" t="s">
        <v>258</v>
      </c>
      <c r="D257">
        <v>2017</v>
      </c>
      <c r="E257" t="s">
        <v>259</v>
      </c>
      <c r="F257" s="10" t="s">
        <v>260</v>
      </c>
      <c r="G257" t="s">
        <v>261</v>
      </c>
      <c r="H257">
        <v>19.696666666700001</v>
      </c>
      <c r="I257">
        <v>-80.059305555600005</v>
      </c>
      <c r="J257">
        <v>256</v>
      </c>
      <c r="K257" t="s">
        <v>40</v>
      </c>
      <c r="L257" t="s">
        <v>41</v>
      </c>
      <c r="M257" t="s">
        <v>42</v>
      </c>
      <c r="N257" t="s">
        <v>120</v>
      </c>
      <c r="O257" t="s">
        <v>44</v>
      </c>
      <c r="P257">
        <v>84</v>
      </c>
      <c r="Q257" t="s">
        <v>142</v>
      </c>
      <c r="R257" t="s">
        <v>91</v>
      </c>
      <c r="S257" t="s">
        <v>144</v>
      </c>
      <c r="T257" t="s">
        <v>69</v>
      </c>
      <c r="U257" t="s">
        <v>107</v>
      </c>
      <c r="V257" t="s">
        <v>202</v>
      </c>
      <c r="W257">
        <v>0.9</v>
      </c>
      <c r="X257">
        <v>0.9</v>
      </c>
      <c r="Y257" t="s">
        <v>44</v>
      </c>
      <c r="Z257" t="s">
        <v>44</v>
      </c>
      <c r="AA257">
        <v>0.1</v>
      </c>
      <c r="AB257">
        <v>0.04</v>
      </c>
      <c r="AC257">
        <v>5</v>
      </c>
      <c r="AD257">
        <v>5</v>
      </c>
      <c r="AE257" t="s">
        <v>44</v>
      </c>
      <c r="AF257" t="s">
        <v>44</v>
      </c>
      <c r="AG257" t="s">
        <v>95</v>
      </c>
      <c r="AH257" t="s">
        <v>51</v>
      </c>
      <c r="AI257" t="s">
        <v>44</v>
      </c>
    </row>
    <row r="258" spans="1:35" ht="16" x14ac:dyDescent="0.2">
      <c r="A258">
        <v>257</v>
      </c>
      <c r="B258" t="s">
        <v>257</v>
      </c>
      <c r="C258" t="s">
        <v>258</v>
      </c>
      <c r="D258">
        <v>2017</v>
      </c>
      <c r="E258" t="s">
        <v>259</v>
      </c>
      <c r="F258" s="10" t="s">
        <v>260</v>
      </c>
      <c r="G258" t="s">
        <v>261</v>
      </c>
      <c r="H258">
        <v>19.696666666700001</v>
      </c>
      <c r="I258">
        <v>-80.059305555600005</v>
      </c>
      <c r="J258">
        <v>257</v>
      </c>
      <c r="K258" t="s">
        <v>40</v>
      </c>
      <c r="L258" t="s">
        <v>41</v>
      </c>
      <c r="M258" t="s">
        <v>42</v>
      </c>
      <c r="N258" t="s">
        <v>172</v>
      </c>
      <c r="O258" t="s">
        <v>44</v>
      </c>
      <c r="P258">
        <v>84</v>
      </c>
      <c r="Q258" t="s">
        <v>142</v>
      </c>
      <c r="R258" t="s">
        <v>91</v>
      </c>
      <c r="S258" t="s">
        <v>175</v>
      </c>
      <c r="T258" t="s">
        <v>69</v>
      </c>
      <c r="U258" t="s">
        <v>107</v>
      </c>
      <c r="V258" t="s">
        <v>202</v>
      </c>
      <c r="W258">
        <v>0.5</v>
      </c>
      <c r="X258">
        <v>1</v>
      </c>
      <c r="Y258" t="s">
        <v>44</v>
      </c>
      <c r="Z258" t="s">
        <v>44</v>
      </c>
      <c r="AA258">
        <v>0.1</v>
      </c>
      <c r="AB258">
        <v>0.1</v>
      </c>
      <c r="AC258">
        <v>5</v>
      </c>
      <c r="AD258">
        <v>5</v>
      </c>
      <c r="AE258" t="s">
        <v>44</v>
      </c>
      <c r="AF258" t="s">
        <v>44</v>
      </c>
      <c r="AG258" t="s">
        <v>95</v>
      </c>
      <c r="AH258" t="s">
        <v>51</v>
      </c>
      <c r="AI258" t="s">
        <v>44</v>
      </c>
    </row>
    <row r="259" spans="1:35" ht="16" x14ac:dyDescent="0.2">
      <c r="A259">
        <v>258</v>
      </c>
      <c r="B259" t="s">
        <v>257</v>
      </c>
      <c r="C259" t="s">
        <v>258</v>
      </c>
      <c r="D259">
        <v>2017</v>
      </c>
      <c r="E259" t="s">
        <v>259</v>
      </c>
      <c r="F259" s="10" t="s">
        <v>260</v>
      </c>
      <c r="G259" t="s">
        <v>261</v>
      </c>
      <c r="H259">
        <v>19.696666666700001</v>
      </c>
      <c r="I259">
        <v>-80.059305555600005</v>
      </c>
      <c r="J259">
        <v>258</v>
      </c>
      <c r="K259" t="s">
        <v>40</v>
      </c>
      <c r="L259" t="s">
        <v>41</v>
      </c>
      <c r="M259" t="s">
        <v>42</v>
      </c>
      <c r="N259" t="s">
        <v>120</v>
      </c>
      <c r="O259" t="s">
        <v>44</v>
      </c>
      <c r="P259">
        <v>84</v>
      </c>
      <c r="Q259" t="s">
        <v>142</v>
      </c>
      <c r="R259" t="s">
        <v>91</v>
      </c>
      <c r="S259" t="s">
        <v>144</v>
      </c>
      <c r="T259" t="s">
        <v>47</v>
      </c>
      <c r="U259" t="s">
        <v>110</v>
      </c>
      <c r="V259" t="s">
        <v>111</v>
      </c>
      <c r="W259">
        <v>52.1</v>
      </c>
      <c r="X259">
        <v>259.39999999999998</v>
      </c>
      <c r="Y259" t="s">
        <v>44</v>
      </c>
      <c r="Z259" t="s">
        <v>44</v>
      </c>
      <c r="AA259">
        <v>16.5</v>
      </c>
      <c r="AB259">
        <v>44.6</v>
      </c>
      <c r="AC259">
        <v>5</v>
      </c>
      <c r="AD259">
        <v>5</v>
      </c>
      <c r="AE259" t="s">
        <v>44</v>
      </c>
      <c r="AF259" t="s">
        <v>44</v>
      </c>
      <c r="AG259" t="s">
        <v>95</v>
      </c>
      <c r="AH259" t="s">
        <v>51</v>
      </c>
      <c r="AI259" t="s">
        <v>44</v>
      </c>
    </row>
    <row r="260" spans="1:35" ht="16" x14ac:dyDescent="0.2">
      <c r="A260">
        <v>259</v>
      </c>
      <c r="B260" t="s">
        <v>257</v>
      </c>
      <c r="C260" t="s">
        <v>258</v>
      </c>
      <c r="D260">
        <v>2017</v>
      </c>
      <c r="E260" t="s">
        <v>259</v>
      </c>
      <c r="F260" s="10" t="s">
        <v>260</v>
      </c>
      <c r="G260" t="s">
        <v>261</v>
      </c>
      <c r="H260">
        <v>19.696666666700001</v>
      </c>
      <c r="I260">
        <v>-80.059305555600005</v>
      </c>
      <c r="J260">
        <v>259</v>
      </c>
      <c r="K260" t="s">
        <v>40</v>
      </c>
      <c r="L260" t="s">
        <v>41</v>
      </c>
      <c r="M260" t="s">
        <v>42</v>
      </c>
      <c r="N260" t="s">
        <v>172</v>
      </c>
      <c r="O260" t="s">
        <v>44</v>
      </c>
      <c r="P260">
        <v>84</v>
      </c>
      <c r="Q260" t="s">
        <v>142</v>
      </c>
      <c r="R260" t="s">
        <v>91</v>
      </c>
      <c r="S260" t="s">
        <v>175</v>
      </c>
      <c r="T260" t="s">
        <v>47</v>
      </c>
      <c r="U260" t="s">
        <v>110</v>
      </c>
      <c r="V260" t="s">
        <v>111</v>
      </c>
      <c r="W260">
        <v>8.6</v>
      </c>
      <c r="X260">
        <v>193.8</v>
      </c>
      <c r="Y260" t="s">
        <v>44</v>
      </c>
      <c r="Z260" t="s">
        <v>44</v>
      </c>
      <c r="AA260">
        <v>4.3</v>
      </c>
      <c r="AB260">
        <v>21.5</v>
      </c>
      <c r="AC260">
        <v>5</v>
      </c>
      <c r="AD260">
        <v>5</v>
      </c>
      <c r="AE260" t="s">
        <v>44</v>
      </c>
      <c r="AF260" t="s">
        <v>44</v>
      </c>
      <c r="AG260" t="s">
        <v>95</v>
      </c>
      <c r="AH260" t="s">
        <v>51</v>
      </c>
      <c r="AI260" t="s">
        <v>44</v>
      </c>
    </row>
    <row r="261" spans="1:35" ht="16" x14ac:dyDescent="0.2">
      <c r="A261">
        <v>260</v>
      </c>
      <c r="B261" t="s">
        <v>257</v>
      </c>
      <c r="C261" t="s">
        <v>258</v>
      </c>
      <c r="D261">
        <v>2017</v>
      </c>
      <c r="E261" t="s">
        <v>259</v>
      </c>
      <c r="F261" s="10" t="s">
        <v>260</v>
      </c>
      <c r="G261" t="s">
        <v>261</v>
      </c>
      <c r="H261">
        <v>19.696666666700001</v>
      </c>
      <c r="I261">
        <v>-80.059305555600005</v>
      </c>
      <c r="J261">
        <v>260</v>
      </c>
      <c r="K261" t="s">
        <v>40</v>
      </c>
      <c r="L261" t="s">
        <v>41</v>
      </c>
      <c r="M261" t="s">
        <v>42</v>
      </c>
      <c r="N261" t="s">
        <v>120</v>
      </c>
      <c r="O261" t="s">
        <v>44</v>
      </c>
      <c r="P261">
        <v>84</v>
      </c>
      <c r="Q261" t="s">
        <v>142</v>
      </c>
      <c r="R261" t="s">
        <v>91</v>
      </c>
      <c r="S261" t="s">
        <v>144</v>
      </c>
      <c r="T261" t="s">
        <v>58</v>
      </c>
      <c r="U261" t="s">
        <v>59</v>
      </c>
      <c r="V261" t="s">
        <v>111</v>
      </c>
      <c r="W261">
        <v>3880.7</v>
      </c>
      <c r="X261">
        <v>3899.7</v>
      </c>
      <c r="Y261" t="s">
        <v>44</v>
      </c>
      <c r="Z261" t="s">
        <v>44</v>
      </c>
      <c r="AA261">
        <v>1256.3</v>
      </c>
      <c r="AB261">
        <v>1166.4000000000001</v>
      </c>
      <c r="AC261">
        <v>5</v>
      </c>
      <c r="AD261">
        <v>5</v>
      </c>
      <c r="AE261" t="s">
        <v>44</v>
      </c>
      <c r="AF261" t="s">
        <v>44</v>
      </c>
      <c r="AG261" t="s">
        <v>95</v>
      </c>
      <c r="AH261" t="s">
        <v>51</v>
      </c>
      <c r="AI261" t="s">
        <v>44</v>
      </c>
    </row>
    <row r="262" spans="1:35" s="5" customFormat="1" ht="16" x14ac:dyDescent="0.2">
      <c r="A262">
        <v>261</v>
      </c>
      <c r="B262" s="5" t="s">
        <v>257</v>
      </c>
      <c r="C262" s="5" t="s">
        <v>258</v>
      </c>
      <c r="D262" s="5">
        <v>2017</v>
      </c>
      <c r="E262" s="5" t="s">
        <v>259</v>
      </c>
      <c r="F262" s="11" t="s">
        <v>260</v>
      </c>
      <c r="G262" s="5" t="s">
        <v>261</v>
      </c>
      <c r="H262" s="5">
        <v>19.696666666700001</v>
      </c>
      <c r="I262" s="5">
        <v>-80.059305555600005</v>
      </c>
      <c r="J262" s="5">
        <v>261</v>
      </c>
      <c r="K262" s="5" t="s">
        <v>40</v>
      </c>
      <c r="L262" s="5" t="s">
        <v>41</v>
      </c>
      <c r="M262" s="5" t="s">
        <v>42</v>
      </c>
      <c r="N262" s="5" t="s">
        <v>172</v>
      </c>
      <c r="O262" s="5" t="s">
        <v>44</v>
      </c>
      <c r="P262" s="5">
        <v>84</v>
      </c>
      <c r="Q262" s="5" t="s">
        <v>142</v>
      </c>
      <c r="R262" s="5" t="s">
        <v>91</v>
      </c>
      <c r="S262" s="5" t="s">
        <v>175</v>
      </c>
      <c r="T262" s="5" t="s">
        <v>58</v>
      </c>
      <c r="U262" s="5" t="s">
        <v>59</v>
      </c>
      <c r="V262" s="5" t="s">
        <v>111</v>
      </c>
      <c r="W262" s="5">
        <v>3562.4</v>
      </c>
      <c r="X262" s="5">
        <v>4143.8</v>
      </c>
      <c r="Y262" s="5" t="s">
        <v>44</v>
      </c>
      <c r="Z262" s="5" t="s">
        <v>44</v>
      </c>
      <c r="AA262" s="5">
        <v>1002.6</v>
      </c>
      <c r="AB262" s="5">
        <v>961.7</v>
      </c>
      <c r="AC262" s="5">
        <v>5</v>
      </c>
      <c r="AD262" s="5">
        <v>5</v>
      </c>
      <c r="AE262" s="5" t="s">
        <v>44</v>
      </c>
      <c r="AF262" s="5" t="s">
        <v>44</v>
      </c>
      <c r="AG262" s="5" t="s">
        <v>95</v>
      </c>
      <c r="AH262" s="5" t="s">
        <v>51</v>
      </c>
      <c r="AI262" s="5" t="s">
        <v>44</v>
      </c>
    </row>
    <row r="263" spans="1:35" ht="16" x14ac:dyDescent="0.2">
      <c r="A263">
        <v>262</v>
      </c>
      <c r="B263" t="s">
        <v>269</v>
      </c>
      <c r="C263" t="s">
        <v>270</v>
      </c>
      <c r="D263" s="4" t="s">
        <v>271</v>
      </c>
      <c r="E263" t="s">
        <v>129</v>
      </c>
      <c r="F263" s="10" t="s">
        <v>272</v>
      </c>
      <c r="G263" t="s">
        <v>273</v>
      </c>
      <c r="H263">
        <v>12.104417</v>
      </c>
      <c r="I263" t="s">
        <v>274</v>
      </c>
      <c r="J263">
        <v>262</v>
      </c>
      <c r="K263" t="s">
        <v>40</v>
      </c>
      <c r="L263" t="s">
        <v>41</v>
      </c>
      <c r="M263" t="s">
        <v>42</v>
      </c>
      <c r="N263" t="s">
        <v>172</v>
      </c>
      <c r="O263" t="s">
        <v>44</v>
      </c>
      <c r="P263">
        <v>30</v>
      </c>
      <c r="Q263" t="s">
        <v>275</v>
      </c>
      <c r="R263" t="s">
        <v>44</v>
      </c>
      <c r="S263" t="s">
        <v>46</v>
      </c>
      <c r="T263" t="s">
        <v>47</v>
      </c>
      <c r="U263" t="s">
        <v>135</v>
      </c>
      <c r="V263" t="s">
        <v>109</v>
      </c>
      <c r="W263">
        <v>741.3</v>
      </c>
      <c r="X263">
        <v>954.7</v>
      </c>
      <c r="Y263" t="s">
        <v>44</v>
      </c>
      <c r="Z263" t="s">
        <v>44</v>
      </c>
      <c r="AA263">
        <v>126.3</v>
      </c>
      <c r="AB263">
        <v>93.7</v>
      </c>
      <c r="AC263">
        <v>6</v>
      </c>
      <c r="AD263">
        <v>6</v>
      </c>
      <c r="AE263" t="s">
        <v>44</v>
      </c>
      <c r="AF263" t="s">
        <v>44</v>
      </c>
      <c r="AG263" t="s">
        <v>106</v>
      </c>
      <c r="AH263" t="s">
        <v>51</v>
      </c>
      <c r="AI263" t="s">
        <v>276</v>
      </c>
    </row>
    <row r="264" spans="1:35" ht="16" x14ac:dyDescent="0.2">
      <c r="A264">
        <v>263</v>
      </c>
      <c r="B264" t="s">
        <v>269</v>
      </c>
      <c r="C264" t="s">
        <v>270</v>
      </c>
      <c r="D264" s="4" t="s">
        <v>271</v>
      </c>
      <c r="E264" t="s">
        <v>129</v>
      </c>
      <c r="F264" s="10" t="s">
        <v>272</v>
      </c>
      <c r="G264" t="s">
        <v>277</v>
      </c>
      <c r="H264">
        <v>17.784611999999999</v>
      </c>
      <c r="I264" t="s">
        <v>278</v>
      </c>
      <c r="J264">
        <v>263</v>
      </c>
      <c r="K264" t="s">
        <v>40</v>
      </c>
      <c r="L264" t="s">
        <v>41</v>
      </c>
      <c r="M264" t="s">
        <v>42</v>
      </c>
      <c r="N264" t="s">
        <v>172</v>
      </c>
      <c r="O264" t="s">
        <v>44</v>
      </c>
      <c r="P264">
        <v>30</v>
      </c>
      <c r="Q264" t="s">
        <v>98</v>
      </c>
      <c r="R264" t="s">
        <v>44</v>
      </c>
      <c r="S264" t="s">
        <v>46</v>
      </c>
      <c r="T264" t="s">
        <v>47</v>
      </c>
      <c r="U264" t="s">
        <v>135</v>
      </c>
      <c r="V264" t="s">
        <v>109</v>
      </c>
      <c r="W264">
        <v>1964.8</v>
      </c>
      <c r="X264">
        <v>2406.4</v>
      </c>
      <c r="Y264" t="s">
        <v>44</v>
      </c>
      <c r="Z264" t="s">
        <v>44</v>
      </c>
      <c r="AA264">
        <v>226.1</v>
      </c>
      <c r="AB264">
        <v>250.1</v>
      </c>
      <c r="AC264">
        <v>5</v>
      </c>
      <c r="AD264">
        <v>5</v>
      </c>
      <c r="AE264" t="s">
        <v>44</v>
      </c>
      <c r="AF264" t="s">
        <v>44</v>
      </c>
      <c r="AG264" t="s">
        <v>106</v>
      </c>
      <c r="AH264" t="s">
        <v>51</v>
      </c>
      <c r="AI264" t="s">
        <v>44</v>
      </c>
    </row>
    <row r="265" spans="1:35" ht="16" x14ac:dyDescent="0.2">
      <c r="A265">
        <v>264</v>
      </c>
      <c r="B265" t="s">
        <v>269</v>
      </c>
      <c r="C265" t="s">
        <v>270</v>
      </c>
      <c r="D265" s="4" t="s">
        <v>271</v>
      </c>
      <c r="E265" t="s">
        <v>129</v>
      </c>
      <c r="F265" s="10" t="s">
        <v>272</v>
      </c>
      <c r="G265" t="s">
        <v>279</v>
      </c>
      <c r="H265">
        <v>24.722297000000001</v>
      </c>
      <c r="I265" t="s">
        <v>280</v>
      </c>
      <c r="J265">
        <v>264</v>
      </c>
      <c r="K265" t="s">
        <v>40</v>
      </c>
      <c r="L265" t="s">
        <v>41</v>
      </c>
      <c r="M265" t="s">
        <v>42</v>
      </c>
      <c r="N265" t="s">
        <v>172</v>
      </c>
      <c r="O265" t="s">
        <v>44</v>
      </c>
      <c r="P265">
        <v>30</v>
      </c>
      <c r="Q265" t="s">
        <v>281</v>
      </c>
      <c r="R265" t="s">
        <v>44</v>
      </c>
      <c r="S265" t="s">
        <v>175</v>
      </c>
      <c r="T265" t="s">
        <v>47</v>
      </c>
      <c r="U265" t="s">
        <v>135</v>
      </c>
      <c r="V265" t="s">
        <v>109</v>
      </c>
      <c r="W265">
        <v>1648</v>
      </c>
      <c r="X265">
        <v>2053.3000000000002</v>
      </c>
      <c r="Y265" t="s">
        <v>44</v>
      </c>
      <c r="Z265" t="s">
        <v>44</v>
      </c>
      <c r="AA265">
        <v>392.7</v>
      </c>
      <c r="AB265">
        <v>329.9</v>
      </c>
      <c r="AC265">
        <v>6</v>
      </c>
      <c r="AD265">
        <v>6</v>
      </c>
      <c r="AE265" t="s">
        <v>44</v>
      </c>
      <c r="AF265" t="s">
        <v>44</v>
      </c>
      <c r="AG265" t="s">
        <v>106</v>
      </c>
      <c r="AH265" t="s">
        <v>51</v>
      </c>
      <c r="AI265" t="s">
        <v>44</v>
      </c>
    </row>
    <row r="266" spans="1:35" ht="16" x14ac:dyDescent="0.2">
      <c r="A266">
        <v>265</v>
      </c>
      <c r="B266" t="s">
        <v>269</v>
      </c>
      <c r="C266" t="s">
        <v>270</v>
      </c>
      <c r="D266" s="4" t="s">
        <v>271</v>
      </c>
      <c r="E266" t="s">
        <v>129</v>
      </c>
      <c r="F266" s="10" t="s">
        <v>272</v>
      </c>
      <c r="G266" t="s">
        <v>279</v>
      </c>
      <c r="H266">
        <v>24.936641000000002</v>
      </c>
      <c r="I266" t="s">
        <v>282</v>
      </c>
      <c r="J266">
        <v>265</v>
      </c>
      <c r="K266" t="s">
        <v>40</v>
      </c>
      <c r="L266" t="s">
        <v>41</v>
      </c>
      <c r="M266" t="s">
        <v>42</v>
      </c>
      <c r="N266" t="s">
        <v>172</v>
      </c>
      <c r="O266" t="s">
        <v>44</v>
      </c>
      <c r="P266">
        <v>30</v>
      </c>
      <c r="Q266" t="s">
        <v>281</v>
      </c>
      <c r="R266" t="s">
        <v>44</v>
      </c>
      <c r="S266" t="s">
        <v>175</v>
      </c>
      <c r="T266" t="s">
        <v>47</v>
      </c>
      <c r="U266" t="s">
        <v>135</v>
      </c>
      <c r="V266" t="s">
        <v>109</v>
      </c>
      <c r="W266">
        <v>1674.7</v>
      </c>
      <c r="X266">
        <v>1784</v>
      </c>
      <c r="Y266" t="s">
        <v>44</v>
      </c>
      <c r="Z266" t="s">
        <v>44</v>
      </c>
      <c r="AA266">
        <v>316.7</v>
      </c>
      <c r="AB266">
        <v>284.7</v>
      </c>
      <c r="AC266">
        <v>6</v>
      </c>
      <c r="AD266">
        <v>6</v>
      </c>
      <c r="AE266" t="s">
        <v>44</v>
      </c>
      <c r="AF266" t="s">
        <v>44</v>
      </c>
      <c r="AG266" t="s">
        <v>106</v>
      </c>
      <c r="AH266" t="s">
        <v>51</v>
      </c>
      <c r="AI266" t="s">
        <v>44</v>
      </c>
    </row>
    <row r="267" spans="1:35" ht="16" x14ac:dyDescent="0.2">
      <c r="A267">
        <v>266</v>
      </c>
      <c r="B267" t="s">
        <v>269</v>
      </c>
      <c r="C267" t="s">
        <v>270</v>
      </c>
      <c r="D267" s="4" t="s">
        <v>271</v>
      </c>
      <c r="E267" t="s">
        <v>129</v>
      </c>
      <c r="F267" s="10" t="s">
        <v>272</v>
      </c>
      <c r="G267" t="s">
        <v>283</v>
      </c>
      <c r="H267">
        <v>28.56476</v>
      </c>
      <c r="I267" t="s">
        <v>284</v>
      </c>
      <c r="J267">
        <v>266</v>
      </c>
      <c r="K267" t="s">
        <v>40</v>
      </c>
      <c r="L267" t="s">
        <v>41</v>
      </c>
      <c r="M267" t="s">
        <v>42</v>
      </c>
      <c r="N267" t="s">
        <v>172</v>
      </c>
      <c r="O267" t="s">
        <v>44</v>
      </c>
      <c r="P267">
        <v>30</v>
      </c>
      <c r="Q267" t="s">
        <v>142</v>
      </c>
      <c r="R267" t="s">
        <v>44</v>
      </c>
      <c r="S267" t="s">
        <v>46</v>
      </c>
      <c r="T267" t="s">
        <v>47</v>
      </c>
      <c r="U267" t="s">
        <v>135</v>
      </c>
      <c r="V267" t="s">
        <v>109</v>
      </c>
      <c r="W267">
        <v>1322.7</v>
      </c>
      <c r="X267">
        <v>1386.7</v>
      </c>
      <c r="Y267" t="s">
        <v>44</v>
      </c>
      <c r="Z267" t="s">
        <v>44</v>
      </c>
      <c r="AA267">
        <v>444.1</v>
      </c>
      <c r="AB267">
        <v>161.9</v>
      </c>
      <c r="AC267">
        <v>3</v>
      </c>
      <c r="AD267">
        <v>3</v>
      </c>
      <c r="AE267" t="s">
        <v>44</v>
      </c>
      <c r="AF267" t="s">
        <v>44</v>
      </c>
      <c r="AG267" t="s">
        <v>106</v>
      </c>
      <c r="AH267" t="s">
        <v>51</v>
      </c>
      <c r="AI267" t="s">
        <v>44</v>
      </c>
    </row>
    <row r="268" spans="1:35" ht="16" x14ac:dyDescent="0.2">
      <c r="A268">
        <v>267</v>
      </c>
      <c r="B268" t="s">
        <v>269</v>
      </c>
      <c r="C268" t="s">
        <v>270</v>
      </c>
      <c r="D268" s="4" t="s">
        <v>271</v>
      </c>
      <c r="E268" t="s">
        <v>129</v>
      </c>
      <c r="F268" s="10" t="s">
        <v>272</v>
      </c>
      <c r="G268" t="s">
        <v>273</v>
      </c>
      <c r="H268">
        <v>12.104417</v>
      </c>
      <c r="I268" t="s">
        <v>274</v>
      </c>
      <c r="J268">
        <v>267</v>
      </c>
      <c r="K268" t="s">
        <v>40</v>
      </c>
      <c r="L268" t="s">
        <v>41</v>
      </c>
      <c r="M268" t="s">
        <v>42</v>
      </c>
      <c r="N268" t="s">
        <v>172</v>
      </c>
      <c r="O268" t="s">
        <v>44</v>
      </c>
      <c r="P268">
        <v>30</v>
      </c>
      <c r="Q268" t="s">
        <v>275</v>
      </c>
      <c r="R268" t="s">
        <v>44</v>
      </c>
      <c r="S268" t="s">
        <v>46</v>
      </c>
      <c r="T268" t="s">
        <v>69</v>
      </c>
      <c r="U268" t="s">
        <v>285</v>
      </c>
      <c r="V268" t="s">
        <v>202</v>
      </c>
      <c r="W268">
        <v>4.7</v>
      </c>
      <c r="X268">
        <v>9.6</v>
      </c>
      <c r="Y268" t="s">
        <v>44</v>
      </c>
      <c r="Z268" t="s">
        <v>44</v>
      </c>
      <c r="AA268">
        <v>2.2000000000000002</v>
      </c>
      <c r="AB268">
        <v>3.9</v>
      </c>
      <c r="AC268">
        <v>6</v>
      </c>
      <c r="AD268">
        <v>6</v>
      </c>
      <c r="AE268" t="s">
        <v>44</v>
      </c>
      <c r="AF268" t="s">
        <v>44</v>
      </c>
      <c r="AG268" t="s">
        <v>106</v>
      </c>
      <c r="AH268" t="s">
        <v>51</v>
      </c>
      <c r="AI268" t="s">
        <v>44</v>
      </c>
    </row>
    <row r="269" spans="1:35" ht="16" x14ac:dyDescent="0.2">
      <c r="A269">
        <v>268</v>
      </c>
      <c r="B269" t="s">
        <v>269</v>
      </c>
      <c r="C269" t="s">
        <v>270</v>
      </c>
      <c r="D269" s="4" t="s">
        <v>271</v>
      </c>
      <c r="E269" t="s">
        <v>129</v>
      </c>
      <c r="F269" s="10" t="s">
        <v>272</v>
      </c>
      <c r="G269" t="s">
        <v>277</v>
      </c>
      <c r="H269">
        <v>17.784611999999999</v>
      </c>
      <c r="I269" t="s">
        <v>278</v>
      </c>
      <c r="J269">
        <v>268</v>
      </c>
      <c r="K269" t="s">
        <v>40</v>
      </c>
      <c r="L269" t="s">
        <v>41</v>
      </c>
      <c r="M269" t="s">
        <v>42</v>
      </c>
      <c r="N269" t="s">
        <v>172</v>
      </c>
      <c r="O269" t="s">
        <v>44</v>
      </c>
      <c r="P269">
        <v>30</v>
      </c>
      <c r="Q269" t="s">
        <v>98</v>
      </c>
      <c r="R269" t="s">
        <v>44</v>
      </c>
      <c r="S269" t="s">
        <v>46</v>
      </c>
      <c r="T269" t="s">
        <v>69</v>
      </c>
      <c r="U269" t="s">
        <v>285</v>
      </c>
      <c r="V269" t="s">
        <v>202</v>
      </c>
      <c r="W269">
        <v>4</v>
      </c>
      <c r="X269">
        <v>8.1</v>
      </c>
      <c r="Y269" t="s">
        <v>44</v>
      </c>
      <c r="Z269" t="s">
        <v>44</v>
      </c>
      <c r="AA269">
        <v>2.2999999999999998</v>
      </c>
      <c r="AB269">
        <v>3.1</v>
      </c>
      <c r="AC269">
        <v>5</v>
      </c>
      <c r="AD269">
        <v>5</v>
      </c>
      <c r="AE269" t="s">
        <v>44</v>
      </c>
      <c r="AF269" t="s">
        <v>44</v>
      </c>
      <c r="AG269" t="s">
        <v>106</v>
      </c>
      <c r="AH269" t="s">
        <v>51</v>
      </c>
      <c r="AI269" t="s">
        <v>44</v>
      </c>
    </row>
    <row r="270" spans="1:35" ht="16" x14ac:dyDescent="0.2">
      <c r="A270">
        <v>269</v>
      </c>
      <c r="B270" t="s">
        <v>269</v>
      </c>
      <c r="C270" t="s">
        <v>270</v>
      </c>
      <c r="D270" s="4" t="s">
        <v>271</v>
      </c>
      <c r="E270" t="s">
        <v>129</v>
      </c>
      <c r="F270" s="10" t="s">
        <v>272</v>
      </c>
      <c r="G270" t="s">
        <v>279</v>
      </c>
      <c r="H270">
        <v>24.722297000000001</v>
      </c>
      <c r="I270" t="s">
        <v>280</v>
      </c>
      <c r="J270">
        <v>269</v>
      </c>
      <c r="K270" t="s">
        <v>40</v>
      </c>
      <c r="L270" t="s">
        <v>41</v>
      </c>
      <c r="M270" t="s">
        <v>42</v>
      </c>
      <c r="N270" t="s">
        <v>172</v>
      </c>
      <c r="O270" t="s">
        <v>44</v>
      </c>
      <c r="P270">
        <v>30</v>
      </c>
      <c r="Q270" t="s">
        <v>281</v>
      </c>
      <c r="R270" t="s">
        <v>44</v>
      </c>
      <c r="S270" t="s">
        <v>175</v>
      </c>
      <c r="T270" t="s">
        <v>69</v>
      </c>
      <c r="U270" t="s">
        <v>285</v>
      </c>
      <c r="V270" t="s">
        <v>202</v>
      </c>
      <c r="W270">
        <v>3.5</v>
      </c>
      <c r="X270">
        <v>15.2</v>
      </c>
      <c r="Y270" t="s">
        <v>44</v>
      </c>
      <c r="Z270" t="s">
        <v>44</v>
      </c>
      <c r="AA270">
        <v>1.9</v>
      </c>
      <c r="AB270">
        <v>4.5999999999999996</v>
      </c>
      <c r="AC270">
        <v>6</v>
      </c>
      <c r="AD270">
        <v>6</v>
      </c>
      <c r="AE270" t="s">
        <v>44</v>
      </c>
      <c r="AF270" t="s">
        <v>44</v>
      </c>
      <c r="AG270" t="s">
        <v>106</v>
      </c>
      <c r="AH270" t="s">
        <v>51</v>
      </c>
      <c r="AI270" t="s">
        <v>44</v>
      </c>
    </row>
    <row r="271" spans="1:35" ht="16" x14ac:dyDescent="0.2">
      <c r="A271">
        <v>270</v>
      </c>
      <c r="B271" t="s">
        <v>269</v>
      </c>
      <c r="C271" t="s">
        <v>270</v>
      </c>
      <c r="D271" s="4" t="s">
        <v>271</v>
      </c>
      <c r="E271" t="s">
        <v>129</v>
      </c>
      <c r="F271" s="10" t="s">
        <v>272</v>
      </c>
      <c r="G271" t="s">
        <v>279</v>
      </c>
      <c r="H271">
        <v>24.936641000000002</v>
      </c>
      <c r="I271" t="s">
        <v>282</v>
      </c>
      <c r="J271">
        <v>270</v>
      </c>
      <c r="K271" t="s">
        <v>40</v>
      </c>
      <c r="L271" t="s">
        <v>41</v>
      </c>
      <c r="M271" t="s">
        <v>42</v>
      </c>
      <c r="N271" t="s">
        <v>172</v>
      </c>
      <c r="O271" t="s">
        <v>44</v>
      </c>
      <c r="P271">
        <v>30</v>
      </c>
      <c r="Q271" t="s">
        <v>281</v>
      </c>
      <c r="R271" t="s">
        <v>44</v>
      </c>
      <c r="S271" t="s">
        <v>175</v>
      </c>
      <c r="T271" t="s">
        <v>69</v>
      </c>
      <c r="U271" t="s">
        <v>285</v>
      </c>
      <c r="V271" t="s">
        <v>202</v>
      </c>
      <c r="W271">
        <v>1.8</v>
      </c>
      <c r="X271">
        <v>9.4</v>
      </c>
      <c r="Y271" t="s">
        <v>44</v>
      </c>
      <c r="Z271" t="s">
        <v>44</v>
      </c>
      <c r="AA271">
        <v>0.7</v>
      </c>
      <c r="AB271">
        <v>2</v>
      </c>
      <c r="AC271">
        <v>6</v>
      </c>
      <c r="AD271">
        <v>6</v>
      </c>
      <c r="AE271" t="s">
        <v>44</v>
      </c>
      <c r="AF271" t="s">
        <v>44</v>
      </c>
      <c r="AG271" t="s">
        <v>106</v>
      </c>
      <c r="AH271" t="s">
        <v>51</v>
      </c>
      <c r="AI271" t="s">
        <v>44</v>
      </c>
    </row>
    <row r="272" spans="1:35" ht="16" x14ac:dyDescent="0.2">
      <c r="A272">
        <v>271</v>
      </c>
      <c r="B272" t="s">
        <v>269</v>
      </c>
      <c r="C272" t="s">
        <v>270</v>
      </c>
      <c r="D272" s="4" t="s">
        <v>271</v>
      </c>
      <c r="E272" t="s">
        <v>129</v>
      </c>
      <c r="F272" s="10" t="s">
        <v>272</v>
      </c>
      <c r="G272" t="s">
        <v>283</v>
      </c>
      <c r="H272">
        <v>28.56476</v>
      </c>
      <c r="I272" t="s">
        <v>284</v>
      </c>
      <c r="J272">
        <v>271</v>
      </c>
      <c r="K272" t="s">
        <v>40</v>
      </c>
      <c r="L272" t="s">
        <v>41</v>
      </c>
      <c r="M272" t="s">
        <v>42</v>
      </c>
      <c r="N272" t="s">
        <v>172</v>
      </c>
      <c r="O272" t="s">
        <v>44</v>
      </c>
      <c r="P272">
        <v>30</v>
      </c>
      <c r="Q272" t="s">
        <v>142</v>
      </c>
      <c r="R272" t="s">
        <v>44</v>
      </c>
      <c r="S272" t="s">
        <v>46</v>
      </c>
      <c r="T272" t="s">
        <v>69</v>
      </c>
      <c r="U272" t="s">
        <v>285</v>
      </c>
      <c r="V272" t="s">
        <v>202</v>
      </c>
      <c r="W272">
        <v>2.5</v>
      </c>
      <c r="X272">
        <v>8.9</v>
      </c>
      <c r="Y272" t="s">
        <v>44</v>
      </c>
      <c r="Z272" t="s">
        <v>44</v>
      </c>
      <c r="AA272">
        <v>1.1000000000000001</v>
      </c>
      <c r="AB272">
        <v>2.7</v>
      </c>
      <c r="AC272">
        <v>3</v>
      </c>
      <c r="AD272">
        <v>3</v>
      </c>
      <c r="AE272" t="s">
        <v>44</v>
      </c>
      <c r="AF272" t="s">
        <v>44</v>
      </c>
      <c r="AG272" t="s">
        <v>106</v>
      </c>
      <c r="AH272" t="s">
        <v>51</v>
      </c>
      <c r="AI272" t="s">
        <v>44</v>
      </c>
    </row>
    <row r="273" spans="1:35" ht="16" x14ac:dyDescent="0.2">
      <c r="A273">
        <v>272</v>
      </c>
      <c r="B273" t="s">
        <v>269</v>
      </c>
      <c r="C273" t="s">
        <v>270</v>
      </c>
      <c r="D273" s="4" t="s">
        <v>271</v>
      </c>
      <c r="E273" t="s">
        <v>129</v>
      </c>
      <c r="F273" s="10" t="s">
        <v>272</v>
      </c>
      <c r="G273" t="s">
        <v>273</v>
      </c>
      <c r="H273">
        <v>12.104417</v>
      </c>
      <c r="I273" t="s">
        <v>274</v>
      </c>
      <c r="J273">
        <v>272</v>
      </c>
      <c r="K273" t="s">
        <v>40</v>
      </c>
      <c r="L273" t="s">
        <v>41</v>
      </c>
      <c r="M273" t="s">
        <v>42</v>
      </c>
      <c r="N273" t="s">
        <v>172</v>
      </c>
      <c r="O273" t="s">
        <v>44</v>
      </c>
      <c r="P273">
        <v>30</v>
      </c>
      <c r="Q273" t="s">
        <v>275</v>
      </c>
      <c r="R273" t="s">
        <v>44</v>
      </c>
      <c r="S273" t="s">
        <v>46</v>
      </c>
      <c r="T273" t="s">
        <v>69</v>
      </c>
      <c r="U273" t="s">
        <v>286</v>
      </c>
      <c r="V273" t="s">
        <v>287</v>
      </c>
      <c r="W273">
        <v>6.3</v>
      </c>
      <c r="X273">
        <v>21.4</v>
      </c>
      <c r="Y273" t="s">
        <v>44</v>
      </c>
      <c r="Z273" t="s">
        <v>44</v>
      </c>
      <c r="AA273">
        <v>3.2</v>
      </c>
      <c r="AB273">
        <v>11.6</v>
      </c>
      <c r="AC273">
        <v>6</v>
      </c>
      <c r="AD273">
        <v>6</v>
      </c>
      <c r="AE273" t="s">
        <v>44</v>
      </c>
      <c r="AF273" t="s">
        <v>44</v>
      </c>
      <c r="AG273" t="s">
        <v>106</v>
      </c>
      <c r="AH273" t="s">
        <v>51</v>
      </c>
      <c r="AI273" t="s">
        <v>44</v>
      </c>
    </row>
    <row r="274" spans="1:35" ht="16" x14ac:dyDescent="0.2">
      <c r="A274">
        <v>273</v>
      </c>
      <c r="B274" t="s">
        <v>269</v>
      </c>
      <c r="C274" t="s">
        <v>270</v>
      </c>
      <c r="D274" s="4" t="s">
        <v>271</v>
      </c>
      <c r="E274" t="s">
        <v>129</v>
      </c>
      <c r="F274" s="10" t="s">
        <v>272</v>
      </c>
      <c r="G274" t="s">
        <v>277</v>
      </c>
      <c r="H274">
        <v>17.784611999999999</v>
      </c>
      <c r="I274" t="s">
        <v>278</v>
      </c>
      <c r="J274">
        <v>273</v>
      </c>
      <c r="K274" t="s">
        <v>40</v>
      </c>
      <c r="L274" t="s">
        <v>41</v>
      </c>
      <c r="M274" t="s">
        <v>42</v>
      </c>
      <c r="N274" t="s">
        <v>172</v>
      </c>
      <c r="O274" t="s">
        <v>44</v>
      </c>
      <c r="P274">
        <v>30</v>
      </c>
      <c r="Q274" t="s">
        <v>98</v>
      </c>
      <c r="R274" t="s">
        <v>44</v>
      </c>
      <c r="S274" t="s">
        <v>46</v>
      </c>
      <c r="T274" t="s">
        <v>69</v>
      </c>
      <c r="U274" t="s">
        <v>286</v>
      </c>
      <c r="V274" t="s">
        <v>287</v>
      </c>
      <c r="W274">
        <v>4.4000000000000004</v>
      </c>
      <c r="X274">
        <v>9.6999999999999993</v>
      </c>
      <c r="Y274" t="s">
        <v>44</v>
      </c>
      <c r="Z274" t="s">
        <v>44</v>
      </c>
      <c r="AA274">
        <v>2.7</v>
      </c>
      <c r="AB274">
        <v>4.5</v>
      </c>
      <c r="AC274">
        <v>5</v>
      </c>
      <c r="AD274">
        <v>5</v>
      </c>
      <c r="AE274" t="s">
        <v>44</v>
      </c>
      <c r="AF274" t="s">
        <v>44</v>
      </c>
      <c r="AG274" t="s">
        <v>106</v>
      </c>
      <c r="AH274" t="s">
        <v>51</v>
      </c>
      <c r="AI274" t="s">
        <v>44</v>
      </c>
    </row>
    <row r="275" spans="1:35" ht="16.5" customHeight="1" x14ac:dyDescent="0.2">
      <c r="A275">
        <v>274</v>
      </c>
      <c r="B275" t="s">
        <v>269</v>
      </c>
      <c r="C275" t="s">
        <v>270</v>
      </c>
      <c r="D275" s="4" t="s">
        <v>271</v>
      </c>
      <c r="E275" t="s">
        <v>129</v>
      </c>
      <c r="F275" s="10" t="s">
        <v>272</v>
      </c>
      <c r="G275" t="s">
        <v>279</v>
      </c>
      <c r="H275">
        <v>24.722297000000001</v>
      </c>
      <c r="I275" t="s">
        <v>280</v>
      </c>
      <c r="J275">
        <v>274</v>
      </c>
      <c r="K275" t="s">
        <v>40</v>
      </c>
      <c r="L275" t="s">
        <v>41</v>
      </c>
      <c r="M275" t="s">
        <v>42</v>
      </c>
      <c r="N275" t="s">
        <v>172</v>
      </c>
      <c r="O275" t="s">
        <v>44</v>
      </c>
      <c r="P275">
        <v>30</v>
      </c>
      <c r="Q275" t="s">
        <v>281</v>
      </c>
      <c r="R275" t="s">
        <v>44</v>
      </c>
      <c r="S275" t="s">
        <v>175</v>
      </c>
      <c r="T275" t="s">
        <v>69</v>
      </c>
      <c r="U275" t="s">
        <v>286</v>
      </c>
      <c r="V275" t="s">
        <v>287</v>
      </c>
      <c r="W275">
        <v>4.2</v>
      </c>
      <c r="X275">
        <v>25.8</v>
      </c>
      <c r="Y275" t="s">
        <v>44</v>
      </c>
      <c r="Z275" t="s">
        <v>44</v>
      </c>
      <c r="AA275">
        <v>2.2000000000000002</v>
      </c>
      <c r="AB275">
        <v>8.8000000000000007</v>
      </c>
      <c r="AC275">
        <v>6</v>
      </c>
      <c r="AD275">
        <v>6</v>
      </c>
      <c r="AE275" t="s">
        <v>44</v>
      </c>
      <c r="AF275" t="s">
        <v>44</v>
      </c>
      <c r="AG275" t="s">
        <v>106</v>
      </c>
      <c r="AH275" t="s">
        <v>51</v>
      </c>
      <c r="AI275" t="s">
        <v>44</v>
      </c>
    </row>
    <row r="276" spans="1:35" ht="16" x14ac:dyDescent="0.2">
      <c r="A276">
        <v>275</v>
      </c>
      <c r="B276" t="s">
        <v>269</v>
      </c>
      <c r="C276" t="s">
        <v>270</v>
      </c>
      <c r="D276" s="4" t="s">
        <v>271</v>
      </c>
      <c r="E276" t="s">
        <v>129</v>
      </c>
      <c r="F276" s="10" t="s">
        <v>272</v>
      </c>
      <c r="G276" t="s">
        <v>279</v>
      </c>
      <c r="H276">
        <v>24.936641000000002</v>
      </c>
      <c r="I276" t="s">
        <v>282</v>
      </c>
      <c r="J276">
        <v>275</v>
      </c>
      <c r="K276" t="s">
        <v>40</v>
      </c>
      <c r="L276" t="s">
        <v>41</v>
      </c>
      <c r="M276" t="s">
        <v>42</v>
      </c>
      <c r="N276" t="s">
        <v>172</v>
      </c>
      <c r="O276" t="s">
        <v>44</v>
      </c>
      <c r="P276">
        <v>30</v>
      </c>
      <c r="Q276" t="s">
        <v>281</v>
      </c>
      <c r="R276" t="s">
        <v>44</v>
      </c>
      <c r="S276" t="s">
        <v>175</v>
      </c>
      <c r="T276" t="s">
        <v>69</v>
      </c>
      <c r="U276" t="s">
        <v>286</v>
      </c>
      <c r="V276" t="s">
        <v>287</v>
      </c>
      <c r="W276">
        <v>1.4</v>
      </c>
      <c r="X276">
        <v>10.8</v>
      </c>
      <c r="Y276" t="s">
        <v>44</v>
      </c>
      <c r="Z276" t="s">
        <v>44</v>
      </c>
      <c r="AA276">
        <v>0.6</v>
      </c>
      <c r="AB276">
        <v>3.1</v>
      </c>
      <c r="AC276">
        <v>6</v>
      </c>
      <c r="AD276">
        <v>6</v>
      </c>
      <c r="AE276" t="s">
        <v>44</v>
      </c>
      <c r="AF276" t="s">
        <v>44</v>
      </c>
      <c r="AG276" t="s">
        <v>106</v>
      </c>
      <c r="AH276" t="s">
        <v>51</v>
      </c>
      <c r="AI276" t="s">
        <v>44</v>
      </c>
    </row>
    <row r="277" spans="1:35" ht="16" x14ac:dyDescent="0.2">
      <c r="A277">
        <v>276</v>
      </c>
      <c r="B277" t="s">
        <v>269</v>
      </c>
      <c r="C277" t="s">
        <v>270</v>
      </c>
      <c r="D277" s="4" t="s">
        <v>271</v>
      </c>
      <c r="E277" t="s">
        <v>129</v>
      </c>
      <c r="F277" s="10" t="s">
        <v>272</v>
      </c>
      <c r="G277" t="s">
        <v>283</v>
      </c>
      <c r="H277">
        <v>28.56476</v>
      </c>
      <c r="I277" t="s">
        <v>284</v>
      </c>
      <c r="J277">
        <v>276</v>
      </c>
      <c r="K277" t="s">
        <v>40</v>
      </c>
      <c r="L277" t="s">
        <v>41</v>
      </c>
      <c r="M277" t="s">
        <v>42</v>
      </c>
      <c r="N277" t="s">
        <v>172</v>
      </c>
      <c r="O277" t="s">
        <v>44</v>
      </c>
      <c r="P277">
        <v>30</v>
      </c>
      <c r="Q277" t="s">
        <v>142</v>
      </c>
      <c r="R277" t="s">
        <v>44</v>
      </c>
      <c r="S277" t="s">
        <v>46</v>
      </c>
      <c r="T277" t="s">
        <v>69</v>
      </c>
      <c r="U277" t="s">
        <v>286</v>
      </c>
      <c r="V277" t="s">
        <v>287</v>
      </c>
      <c r="W277">
        <v>1.6</v>
      </c>
      <c r="X277">
        <v>7.8</v>
      </c>
      <c r="Y277" t="s">
        <v>44</v>
      </c>
      <c r="Z277" t="s">
        <v>44</v>
      </c>
      <c r="AA277">
        <v>0.8</v>
      </c>
      <c r="AB277">
        <v>2.9</v>
      </c>
      <c r="AC277">
        <v>3</v>
      </c>
      <c r="AD277">
        <v>3</v>
      </c>
      <c r="AE277" t="s">
        <v>44</v>
      </c>
      <c r="AF277" t="s">
        <v>44</v>
      </c>
      <c r="AG277" t="s">
        <v>106</v>
      </c>
      <c r="AH277" t="s">
        <v>51</v>
      </c>
      <c r="AI277" t="s">
        <v>44</v>
      </c>
    </row>
    <row r="278" spans="1:35" ht="16" x14ac:dyDescent="0.2">
      <c r="A278">
        <v>277</v>
      </c>
      <c r="B278" t="s">
        <v>269</v>
      </c>
      <c r="C278" t="s">
        <v>270</v>
      </c>
      <c r="D278" s="4" t="s">
        <v>271</v>
      </c>
      <c r="E278" t="s">
        <v>129</v>
      </c>
      <c r="F278" s="10" t="s">
        <v>272</v>
      </c>
      <c r="G278" t="s">
        <v>273</v>
      </c>
      <c r="H278">
        <v>12.104417</v>
      </c>
      <c r="I278" t="s">
        <v>274</v>
      </c>
      <c r="J278">
        <v>277</v>
      </c>
      <c r="K278" t="s">
        <v>40</v>
      </c>
      <c r="L278" t="s">
        <v>41</v>
      </c>
      <c r="M278" t="s">
        <v>42</v>
      </c>
      <c r="N278" t="s">
        <v>172</v>
      </c>
      <c r="O278" t="s">
        <v>44</v>
      </c>
      <c r="P278">
        <v>30</v>
      </c>
      <c r="Q278" t="s">
        <v>275</v>
      </c>
      <c r="R278" t="s">
        <v>44</v>
      </c>
      <c r="S278" t="s">
        <v>46</v>
      </c>
      <c r="T278" t="s">
        <v>47</v>
      </c>
      <c r="U278" t="s">
        <v>110</v>
      </c>
      <c r="V278" t="s">
        <v>111</v>
      </c>
      <c r="W278">
        <v>27.1</v>
      </c>
      <c r="X278">
        <v>130.9</v>
      </c>
      <c r="Y278" t="s">
        <v>44</v>
      </c>
      <c r="Z278" t="s">
        <v>44</v>
      </c>
      <c r="AA278">
        <v>7.6</v>
      </c>
      <c r="AB278">
        <v>54.4</v>
      </c>
      <c r="AC278">
        <v>6</v>
      </c>
      <c r="AD278">
        <v>6</v>
      </c>
      <c r="AE278" t="s">
        <v>44</v>
      </c>
      <c r="AF278" t="s">
        <v>44</v>
      </c>
      <c r="AG278" t="s">
        <v>106</v>
      </c>
      <c r="AH278" t="s">
        <v>51</v>
      </c>
      <c r="AI278" t="s">
        <v>44</v>
      </c>
    </row>
    <row r="279" spans="1:35" ht="16" x14ac:dyDescent="0.2">
      <c r="A279">
        <v>278</v>
      </c>
      <c r="B279" t="s">
        <v>269</v>
      </c>
      <c r="C279" t="s">
        <v>270</v>
      </c>
      <c r="D279" s="4" t="s">
        <v>271</v>
      </c>
      <c r="E279" t="s">
        <v>129</v>
      </c>
      <c r="F279" s="10" t="s">
        <v>272</v>
      </c>
      <c r="G279" t="s">
        <v>277</v>
      </c>
      <c r="H279">
        <v>17.784611999999999</v>
      </c>
      <c r="I279" t="s">
        <v>278</v>
      </c>
      <c r="J279">
        <v>278</v>
      </c>
      <c r="K279" t="s">
        <v>40</v>
      </c>
      <c r="L279" t="s">
        <v>41</v>
      </c>
      <c r="M279" t="s">
        <v>42</v>
      </c>
      <c r="N279" t="s">
        <v>172</v>
      </c>
      <c r="O279" t="s">
        <v>44</v>
      </c>
      <c r="P279">
        <v>30</v>
      </c>
      <c r="Q279" t="s">
        <v>98</v>
      </c>
      <c r="R279" t="s">
        <v>44</v>
      </c>
      <c r="S279" t="s">
        <v>46</v>
      </c>
      <c r="T279" t="s">
        <v>47</v>
      </c>
      <c r="U279" t="s">
        <v>110</v>
      </c>
      <c r="V279" t="s">
        <v>111</v>
      </c>
      <c r="W279">
        <v>27.4</v>
      </c>
      <c r="X279">
        <v>51.6</v>
      </c>
      <c r="Y279" t="s">
        <v>44</v>
      </c>
      <c r="Z279" t="s">
        <v>44</v>
      </c>
      <c r="AA279">
        <v>10.199999999999999</v>
      </c>
      <c r="AB279">
        <v>11</v>
      </c>
      <c r="AC279">
        <v>5</v>
      </c>
      <c r="AD279">
        <v>5</v>
      </c>
      <c r="AE279" t="s">
        <v>44</v>
      </c>
      <c r="AF279" t="s">
        <v>44</v>
      </c>
      <c r="AG279" t="s">
        <v>106</v>
      </c>
      <c r="AH279" t="s">
        <v>51</v>
      </c>
      <c r="AI279" t="s">
        <v>44</v>
      </c>
    </row>
    <row r="280" spans="1:35" ht="16" x14ac:dyDescent="0.2">
      <c r="A280">
        <v>279</v>
      </c>
      <c r="B280" t="s">
        <v>269</v>
      </c>
      <c r="C280" t="s">
        <v>270</v>
      </c>
      <c r="D280" s="4" t="s">
        <v>271</v>
      </c>
      <c r="E280" t="s">
        <v>129</v>
      </c>
      <c r="F280" s="10" t="s">
        <v>272</v>
      </c>
      <c r="G280" t="s">
        <v>279</v>
      </c>
      <c r="H280">
        <v>24.722297000000001</v>
      </c>
      <c r="I280" t="s">
        <v>280</v>
      </c>
      <c r="J280">
        <v>279</v>
      </c>
      <c r="K280" t="s">
        <v>40</v>
      </c>
      <c r="L280" t="s">
        <v>41</v>
      </c>
      <c r="M280" t="s">
        <v>42</v>
      </c>
      <c r="N280" t="s">
        <v>172</v>
      </c>
      <c r="O280" t="s">
        <v>44</v>
      </c>
      <c r="P280">
        <v>30</v>
      </c>
      <c r="Q280" t="s">
        <v>281</v>
      </c>
      <c r="R280" t="s">
        <v>44</v>
      </c>
      <c r="S280" t="s">
        <v>175</v>
      </c>
      <c r="T280" t="s">
        <v>47</v>
      </c>
      <c r="U280" t="s">
        <v>110</v>
      </c>
      <c r="V280" t="s">
        <v>111</v>
      </c>
      <c r="W280">
        <v>41.8</v>
      </c>
      <c r="X280">
        <v>202.2</v>
      </c>
      <c r="Y280" t="s">
        <v>44</v>
      </c>
      <c r="Z280" t="s">
        <v>44</v>
      </c>
      <c r="AA280">
        <v>13.9</v>
      </c>
      <c r="AB280">
        <v>34.799999999999997</v>
      </c>
      <c r="AC280">
        <v>6</v>
      </c>
      <c r="AD280">
        <v>6</v>
      </c>
      <c r="AE280" t="s">
        <v>44</v>
      </c>
      <c r="AF280" t="s">
        <v>44</v>
      </c>
      <c r="AG280" t="s">
        <v>106</v>
      </c>
      <c r="AH280" t="s">
        <v>51</v>
      </c>
      <c r="AI280" t="s">
        <v>44</v>
      </c>
    </row>
    <row r="281" spans="1:35" ht="16" x14ac:dyDescent="0.2">
      <c r="A281">
        <v>280</v>
      </c>
      <c r="B281" t="s">
        <v>269</v>
      </c>
      <c r="C281" t="s">
        <v>270</v>
      </c>
      <c r="D281" s="4" t="s">
        <v>271</v>
      </c>
      <c r="E281" t="s">
        <v>129</v>
      </c>
      <c r="F281" s="10" t="s">
        <v>272</v>
      </c>
      <c r="G281" t="s">
        <v>279</v>
      </c>
      <c r="H281">
        <v>24.936641000000002</v>
      </c>
      <c r="I281" t="s">
        <v>282</v>
      </c>
      <c r="J281">
        <v>280</v>
      </c>
      <c r="K281" t="s">
        <v>40</v>
      </c>
      <c r="L281" t="s">
        <v>41</v>
      </c>
      <c r="M281" t="s">
        <v>42</v>
      </c>
      <c r="N281" t="s">
        <v>172</v>
      </c>
      <c r="O281" t="s">
        <v>44</v>
      </c>
      <c r="P281">
        <v>30</v>
      </c>
      <c r="Q281" t="s">
        <v>281</v>
      </c>
      <c r="R281" t="s">
        <v>44</v>
      </c>
      <c r="S281" t="s">
        <v>175</v>
      </c>
      <c r="T281" t="s">
        <v>47</v>
      </c>
      <c r="U281" t="s">
        <v>110</v>
      </c>
      <c r="V281" t="s">
        <v>111</v>
      </c>
      <c r="W281">
        <v>8.8000000000000007</v>
      </c>
      <c r="X281">
        <v>96.5</v>
      </c>
      <c r="Y281" t="s">
        <v>44</v>
      </c>
      <c r="Z281" t="s">
        <v>44</v>
      </c>
      <c r="AA281">
        <v>2</v>
      </c>
      <c r="AB281">
        <v>16.2</v>
      </c>
      <c r="AC281">
        <v>6</v>
      </c>
      <c r="AD281">
        <v>6</v>
      </c>
      <c r="AE281" t="s">
        <v>44</v>
      </c>
      <c r="AF281" t="s">
        <v>44</v>
      </c>
      <c r="AG281" t="s">
        <v>106</v>
      </c>
      <c r="AH281" t="s">
        <v>51</v>
      </c>
      <c r="AI281" t="s">
        <v>44</v>
      </c>
    </row>
    <row r="282" spans="1:35" ht="16" x14ac:dyDescent="0.2">
      <c r="A282">
        <v>281</v>
      </c>
      <c r="B282" t="s">
        <v>269</v>
      </c>
      <c r="C282" t="s">
        <v>270</v>
      </c>
      <c r="D282" s="4" t="s">
        <v>271</v>
      </c>
      <c r="E282" t="s">
        <v>129</v>
      </c>
      <c r="F282" s="10" t="s">
        <v>272</v>
      </c>
      <c r="G282" t="s">
        <v>283</v>
      </c>
      <c r="H282">
        <v>28.56476</v>
      </c>
      <c r="I282" t="s">
        <v>284</v>
      </c>
      <c r="J282">
        <v>281</v>
      </c>
      <c r="K282" t="s">
        <v>40</v>
      </c>
      <c r="L282" t="s">
        <v>41</v>
      </c>
      <c r="M282" t="s">
        <v>42</v>
      </c>
      <c r="N282" t="s">
        <v>172</v>
      </c>
      <c r="O282" t="s">
        <v>44</v>
      </c>
      <c r="P282">
        <v>30</v>
      </c>
      <c r="Q282" t="s">
        <v>142</v>
      </c>
      <c r="R282" t="s">
        <v>44</v>
      </c>
      <c r="S282" t="s">
        <v>46</v>
      </c>
      <c r="T282" t="s">
        <v>47</v>
      </c>
      <c r="U282" t="s">
        <v>110</v>
      </c>
      <c r="V282" t="s">
        <v>111</v>
      </c>
      <c r="W282">
        <v>9.3000000000000007</v>
      </c>
      <c r="X282">
        <v>70.7</v>
      </c>
      <c r="Y282" t="s">
        <v>44</v>
      </c>
      <c r="Z282" t="s">
        <v>44</v>
      </c>
      <c r="AA282">
        <v>2.4</v>
      </c>
      <c r="AB282">
        <v>23.3</v>
      </c>
      <c r="AC282">
        <v>3</v>
      </c>
      <c r="AD282">
        <v>3</v>
      </c>
      <c r="AE282" t="s">
        <v>44</v>
      </c>
      <c r="AF282" t="s">
        <v>44</v>
      </c>
      <c r="AG282" t="s">
        <v>106</v>
      </c>
      <c r="AH282" t="s">
        <v>51</v>
      </c>
      <c r="AI282" t="s">
        <v>44</v>
      </c>
    </row>
    <row r="283" spans="1:35" ht="16" x14ac:dyDescent="0.2">
      <c r="A283">
        <v>282</v>
      </c>
      <c r="B283" t="s">
        <v>269</v>
      </c>
      <c r="C283" t="s">
        <v>270</v>
      </c>
      <c r="D283" s="4" t="s">
        <v>271</v>
      </c>
      <c r="E283" t="s">
        <v>129</v>
      </c>
      <c r="F283" s="10" t="s">
        <v>272</v>
      </c>
      <c r="G283" t="s">
        <v>273</v>
      </c>
      <c r="H283">
        <v>12.104417</v>
      </c>
      <c r="I283" t="s">
        <v>274</v>
      </c>
      <c r="J283">
        <v>282</v>
      </c>
      <c r="K283" t="s">
        <v>40</v>
      </c>
      <c r="L283" t="s">
        <v>41</v>
      </c>
      <c r="M283" t="s">
        <v>42</v>
      </c>
      <c r="N283" t="s">
        <v>172</v>
      </c>
      <c r="O283" t="s">
        <v>44</v>
      </c>
      <c r="P283">
        <v>30</v>
      </c>
      <c r="Q283" t="s">
        <v>275</v>
      </c>
      <c r="R283" t="s">
        <v>44</v>
      </c>
      <c r="S283" t="s">
        <v>46</v>
      </c>
      <c r="T283" t="s">
        <v>262</v>
      </c>
      <c r="U283" t="s">
        <v>266</v>
      </c>
      <c r="V283" t="s">
        <v>264</v>
      </c>
      <c r="W283">
        <v>38.1</v>
      </c>
      <c r="X283">
        <v>110.6</v>
      </c>
      <c r="Y283" t="s">
        <v>44</v>
      </c>
      <c r="Z283" t="s">
        <v>44</v>
      </c>
      <c r="AA283">
        <v>11.2</v>
      </c>
      <c r="AB283">
        <v>45.5</v>
      </c>
      <c r="AC283">
        <v>3</v>
      </c>
      <c r="AD283">
        <v>3</v>
      </c>
      <c r="AE283" t="s">
        <v>44</v>
      </c>
      <c r="AF283" t="s">
        <v>44</v>
      </c>
      <c r="AG283" t="s">
        <v>288</v>
      </c>
      <c r="AH283" t="s">
        <v>51</v>
      </c>
      <c r="AI283" t="s">
        <v>44</v>
      </c>
    </row>
    <row r="284" spans="1:35" ht="16" x14ac:dyDescent="0.2">
      <c r="A284">
        <v>283</v>
      </c>
      <c r="B284" t="s">
        <v>269</v>
      </c>
      <c r="C284" t="s">
        <v>270</v>
      </c>
      <c r="D284" s="4" t="s">
        <v>271</v>
      </c>
      <c r="E284" t="s">
        <v>129</v>
      </c>
      <c r="F284" s="10" t="s">
        <v>272</v>
      </c>
      <c r="G284" t="s">
        <v>277</v>
      </c>
      <c r="H284">
        <v>17.784611999999999</v>
      </c>
      <c r="I284" t="s">
        <v>278</v>
      </c>
      <c r="J284">
        <v>283</v>
      </c>
      <c r="K284" t="s">
        <v>40</v>
      </c>
      <c r="L284" t="s">
        <v>41</v>
      </c>
      <c r="M284" t="s">
        <v>42</v>
      </c>
      <c r="N284" t="s">
        <v>172</v>
      </c>
      <c r="O284" t="s">
        <v>44</v>
      </c>
      <c r="P284">
        <v>30</v>
      </c>
      <c r="Q284" t="s">
        <v>98</v>
      </c>
      <c r="R284" t="s">
        <v>44</v>
      </c>
      <c r="S284" t="s">
        <v>46</v>
      </c>
      <c r="T284" t="s">
        <v>262</v>
      </c>
      <c r="U284" t="s">
        <v>266</v>
      </c>
      <c r="V284" t="s">
        <v>264</v>
      </c>
      <c r="W284">
        <v>43.1</v>
      </c>
      <c r="X284">
        <v>97.9</v>
      </c>
      <c r="Y284" t="s">
        <v>44</v>
      </c>
      <c r="Z284" t="s">
        <v>44</v>
      </c>
      <c r="AA284">
        <v>15.1</v>
      </c>
      <c r="AB284">
        <v>30.7</v>
      </c>
      <c r="AC284">
        <v>3</v>
      </c>
      <c r="AD284">
        <v>3</v>
      </c>
      <c r="AE284" t="s">
        <v>44</v>
      </c>
      <c r="AF284" t="s">
        <v>44</v>
      </c>
      <c r="AG284" t="s">
        <v>288</v>
      </c>
      <c r="AH284" t="s">
        <v>51</v>
      </c>
      <c r="AI284" t="s">
        <v>44</v>
      </c>
    </row>
    <row r="285" spans="1:35" ht="16" x14ac:dyDescent="0.2">
      <c r="A285">
        <v>284</v>
      </c>
      <c r="B285" t="s">
        <v>269</v>
      </c>
      <c r="C285" t="s">
        <v>270</v>
      </c>
      <c r="D285" s="4" t="s">
        <v>271</v>
      </c>
      <c r="E285" t="s">
        <v>129</v>
      </c>
      <c r="F285" s="10" t="s">
        <v>272</v>
      </c>
      <c r="G285" t="s">
        <v>279</v>
      </c>
      <c r="H285">
        <v>24.722297000000001</v>
      </c>
      <c r="I285" t="s">
        <v>280</v>
      </c>
      <c r="J285">
        <v>284</v>
      </c>
      <c r="K285" t="s">
        <v>40</v>
      </c>
      <c r="L285" t="s">
        <v>41</v>
      </c>
      <c r="M285" t="s">
        <v>42</v>
      </c>
      <c r="N285" t="s">
        <v>172</v>
      </c>
      <c r="O285" t="s">
        <v>44</v>
      </c>
      <c r="P285">
        <v>30</v>
      </c>
      <c r="Q285" t="s">
        <v>281</v>
      </c>
      <c r="R285" t="s">
        <v>44</v>
      </c>
      <c r="S285" t="s">
        <v>175</v>
      </c>
      <c r="T285" t="s">
        <v>262</v>
      </c>
      <c r="U285" t="s">
        <v>266</v>
      </c>
      <c r="V285" t="s">
        <v>264</v>
      </c>
      <c r="W285">
        <v>47.1</v>
      </c>
      <c r="X285">
        <v>127.2</v>
      </c>
      <c r="Y285" t="s">
        <v>44</v>
      </c>
      <c r="Z285" t="s">
        <v>44</v>
      </c>
      <c r="AA285">
        <v>12.7</v>
      </c>
      <c r="AB285">
        <v>31.4</v>
      </c>
      <c r="AC285">
        <v>3</v>
      </c>
      <c r="AD285">
        <v>3</v>
      </c>
      <c r="AE285" t="s">
        <v>44</v>
      </c>
      <c r="AF285" t="s">
        <v>44</v>
      </c>
      <c r="AG285" t="s">
        <v>288</v>
      </c>
      <c r="AH285" t="s">
        <v>51</v>
      </c>
      <c r="AI285" t="s">
        <v>44</v>
      </c>
    </row>
    <row r="286" spans="1:35" ht="16" x14ac:dyDescent="0.2">
      <c r="A286">
        <v>285</v>
      </c>
      <c r="B286" t="s">
        <v>269</v>
      </c>
      <c r="C286" t="s">
        <v>270</v>
      </c>
      <c r="D286" s="4" t="s">
        <v>271</v>
      </c>
      <c r="E286" t="s">
        <v>129</v>
      </c>
      <c r="F286" s="10" t="s">
        <v>272</v>
      </c>
      <c r="G286" t="s">
        <v>279</v>
      </c>
      <c r="H286">
        <v>24.936641000000002</v>
      </c>
      <c r="I286" t="s">
        <v>282</v>
      </c>
      <c r="J286">
        <v>285</v>
      </c>
      <c r="K286" t="s">
        <v>40</v>
      </c>
      <c r="L286" t="s">
        <v>41</v>
      </c>
      <c r="M286" t="s">
        <v>42</v>
      </c>
      <c r="N286" t="s">
        <v>172</v>
      </c>
      <c r="O286" t="s">
        <v>44</v>
      </c>
      <c r="P286">
        <v>30</v>
      </c>
      <c r="Q286" t="s">
        <v>281</v>
      </c>
      <c r="R286" t="s">
        <v>44</v>
      </c>
      <c r="S286" t="s">
        <v>175</v>
      </c>
      <c r="T286" t="s">
        <v>262</v>
      </c>
      <c r="U286" t="s">
        <v>266</v>
      </c>
      <c r="V286" t="s">
        <v>264</v>
      </c>
      <c r="W286">
        <v>20.6</v>
      </c>
      <c r="X286">
        <v>64.3</v>
      </c>
      <c r="Y286" t="s">
        <v>44</v>
      </c>
      <c r="Z286" t="s">
        <v>44</v>
      </c>
      <c r="AA286">
        <v>17.600000000000001</v>
      </c>
      <c r="AB286">
        <v>30.8</v>
      </c>
      <c r="AC286">
        <v>3</v>
      </c>
      <c r="AD286">
        <v>3</v>
      </c>
      <c r="AE286" t="s">
        <v>44</v>
      </c>
      <c r="AF286" t="s">
        <v>44</v>
      </c>
      <c r="AG286" t="s">
        <v>288</v>
      </c>
      <c r="AH286" t="s">
        <v>51</v>
      </c>
      <c r="AI286" t="s">
        <v>44</v>
      </c>
    </row>
    <row r="287" spans="1:35" ht="16" x14ac:dyDescent="0.2">
      <c r="A287">
        <v>286</v>
      </c>
      <c r="B287" t="s">
        <v>269</v>
      </c>
      <c r="C287" t="s">
        <v>270</v>
      </c>
      <c r="D287" s="4" t="s">
        <v>271</v>
      </c>
      <c r="E287" t="s">
        <v>129</v>
      </c>
      <c r="F287" s="10" t="s">
        <v>272</v>
      </c>
      <c r="G287" t="s">
        <v>283</v>
      </c>
      <c r="H287">
        <v>28.56476</v>
      </c>
      <c r="I287" t="s">
        <v>284</v>
      </c>
      <c r="J287">
        <v>286</v>
      </c>
      <c r="K287" t="s">
        <v>40</v>
      </c>
      <c r="L287" t="s">
        <v>41</v>
      </c>
      <c r="M287" t="s">
        <v>42</v>
      </c>
      <c r="N287" t="s">
        <v>172</v>
      </c>
      <c r="O287" t="s">
        <v>44</v>
      </c>
      <c r="P287">
        <v>30</v>
      </c>
      <c r="Q287" t="s">
        <v>142</v>
      </c>
      <c r="R287" t="s">
        <v>44</v>
      </c>
      <c r="S287" t="s">
        <v>46</v>
      </c>
      <c r="T287" t="s">
        <v>262</v>
      </c>
      <c r="U287" t="s">
        <v>266</v>
      </c>
      <c r="V287" t="s">
        <v>264</v>
      </c>
      <c r="W287">
        <v>4.2</v>
      </c>
      <c r="X287">
        <v>52.3</v>
      </c>
      <c r="Y287" t="s">
        <v>44</v>
      </c>
      <c r="Z287" t="s">
        <v>44</v>
      </c>
      <c r="AA287">
        <v>7</v>
      </c>
      <c r="AB287">
        <v>5.7</v>
      </c>
      <c r="AC287">
        <v>3</v>
      </c>
      <c r="AD287">
        <v>3</v>
      </c>
      <c r="AE287" t="s">
        <v>44</v>
      </c>
      <c r="AF287" t="s">
        <v>44</v>
      </c>
      <c r="AG287" t="s">
        <v>288</v>
      </c>
      <c r="AH287" t="s">
        <v>51</v>
      </c>
      <c r="AI287" t="s">
        <v>44</v>
      </c>
    </row>
    <row r="288" spans="1:35" ht="16" x14ac:dyDescent="0.2">
      <c r="A288">
        <v>287</v>
      </c>
      <c r="B288" t="s">
        <v>269</v>
      </c>
      <c r="C288" t="s">
        <v>270</v>
      </c>
      <c r="D288" s="4" t="s">
        <v>271</v>
      </c>
      <c r="E288" t="s">
        <v>129</v>
      </c>
      <c r="F288" s="10" t="s">
        <v>272</v>
      </c>
      <c r="G288" t="s">
        <v>273</v>
      </c>
      <c r="H288">
        <v>12.104417</v>
      </c>
      <c r="I288" t="s">
        <v>274</v>
      </c>
      <c r="J288">
        <v>287</v>
      </c>
      <c r="K288" t="s">
        <v>40</v>
      </c>
      <c r="L288" t="s">
        <v>41</v>
      </c>
      <c r="M288" t="s">
        <v>42</v>
      </c>
      <c r="N288" t="s">
        <v>172</v>
      </c>
      <c r="O288" t="s">
        <v>44</v>
      </c>
      <c r="P288">
        <v>30</v>
      </c>
      <c r="Q288" t="s">
        <v>275</v>
      </c>
      <c r="R288" t="s">
        <v>44</v>
      </c>
      <c r="S288" t="s">
        <v>46</v>
      </c>
      <c r="T288" t="s">
        <v>262</v>
      </c>
      <c r="U288" t="s">
        <v>263</v>
      </c>
      <c r="V288" t="s">
        <v>264</v>
      </c>
      <c r="W288">
        <v>56</v>
      </c>
      <c r="X288">
        <v>307.3</v>
      </c>
      <c r="Y288" t="s">
        <v>44</v>
      </c>
      <c r="Z288" t="s">
        <v>44</v>
      </c>
      <c r="AA288">
        <v>7.5</v>
      </c>
      <c r="AB288">
        <v>51.5</v>
      </c>
      <c r="AC288">
        <v>3</v>
      </c>
      <c r="AD288">
        <v>3</v>
      </c>
      <c r="AE288" t="s">
        <v>44</v>
      </c>
      <c r="AF288" t="s">
        <v>44</v>
      </c>
      <c r="AG288" t="s">
        <v>288</v>
      </c>
      <c r="AH288" t="s">
        <v>51</v>
      </c>
      <c r="AI288" t="s">
        <v>44</v>
      </c>
    </row>
    <row r="289" spans="1:35" ht="16" x14ac:dyDescent="0.2">
      <c r="A289">
        <v>288</v>
      </c>
      <c r="B289" t="s">
        <v>269</v>
      </c>
      <c r="C289" t="s">
        <v>270</v>
      </c>
      <c r="D289" s="4" t="s">
        <v>271</v>
      </c>
      <c r="E289" t="s">
        <v>129</v>
      </c>
      <c r="F289" s="10" t="s">
        <v>272</v>
      </c>
      <c r="G289" t="s">
        <v>277</v>
      </c>
      <c r="H289">
        <v>17.784611999999999</v>
      </c>
      <c r="I289" t="s">
        <v>278</v>
      </c>
      <c r="J289">
        <v>288</v>
      </c>
      <c r="K289" t="s">
        <v>40</v>
      </c>
      <c r="L289" t="s">
        <v>41</v>
      </c>
      <c r="M289" t="s">
        <v>42</v>
      </c>
      <c r="N289" t="s">
        <v>172</v>
      </c>
      <c r="O289" t="s">
        <v>44</v>
      </c>
      <c r="P289">
        <v>30</v>
      </c>
      <c r="Q289" t="s">
        <v>98</v>
      </c>
      <c r="R289" t="s">
        <v>44</v>
      </c>
      <c r="S289" t="s">
        <v>46</v>
      </c>
      <c r="T289" t="s">
        <v>262</v>
      </c>
      <c r="U289" t="s">
        <v>263</v>
      </c>
      <c r="V289" t="s">
        <v>264</v>
      </c>
      <c r="W289">
        <v>48.3</v>
      </c>
      <c r="X289">
        <v>122.1</v>
      </c>
      <c r="Y289" t="s">
        <v>44</v>
      </c>
      <c r="Z289" t="s">
        <v>44</v>
      </c>
      <c r="AA289">
        <v>16.7</v>
      </c>
      <c r="AB289">
        <v>14.2</v>
      </c>
      <c r="AC289">
        <v>3</v>
      </c>
      <c r="AD289">
        <v>3</v>
      </c>
      <c r="AE289" t="s">
        <v>44</v>
      </c>
      <c r="AF289" t="s">
        <v>44</v>
      </c>
      <c r="AG289" t="s">
        <v>288</v>
      </c>
      <c r="AH289" t="s">
        <v>51</v>
      </c>
      <c r="AI289" t="s">
        <v>44</v>
      </c>
    </row>
    <row r="290" spans="1:35" ht="16" x14ac:dyDescent="0.2">
      <c r="A290">
        <v>289</v>
      </c>
      <c r="B290" t="s">
        <v>269</v>
      </c>
      <c r="C290" t="s">
        <v>270</v>
      </c>
      <c r="D290" s="4" t="s">
        <v>271</v>
      </c>
      <c r="E290" t="s">
        <v>129</v>
      </c>
      <c r="F290" s="10" t="s">
        <v>272</v>
      </c>
      <c r="G290" t="s">
        <v>279</v>
      </c>
      <c r="H290">
        <v>24.722297000000001</v>
      </c>
      <c r="I290" t="s">
        <v>280</v>
      </c>
      <c r="J290">
        <v>289</v>
      </c>
      <c r="K290" t="s">
        <v>40</v>
      </c>
      <c r="L290" t="s">
        <v>41</v>
      </c>
      <c r="M290" t="s">
        <v>42</v>
      </c>
      <c r="N290" t="s">
        <v>172</v>
      </c>
      <c r="O290" t="s">
        <v>44</v>
      </c>
      <c r="P290">
        <v>30</v>
      </c>
      <c r="Q290" t="s">
        <v>281</v>
      </c>
      <c r="R290" t="s">
        <v>44</v>
      </c>
      <c r="S290" t="s">
        <v>175</v>
      </c>
      <c r="T290" t="s">
        <v>262</v>
      </c>
      <c r="U290" t="s">
        <v>263</v>
      </c>
      <c r="V290" t="s">
        <v>264</v>
      </c>
      <c r="W290">
        <v>91.7</v>
      </c>
      <c r="X290">
        <v>200.8</v>
      </c>
      <c r="Y290" t="s">
        <v>44</v>
      </c>
      <c r="Z290" t="s">
        <v>44</v>
      </c>
      <c r="AA290">
        <v>11.9</v>
      </c>
      <c r="AB290">
        <v>13.6</v>
      </c>
      <c r="AC290">
        <v>3</v>
      </c>
      <c r="AD290">
        <v>3</v>
      </c>
      <c r="AE290" t="s">
        <v>44</v>
      </c>
      <c r="AF290" t="s">
        <v>44</v>
      </c>
      <c r="AG290" t="s">
        <v>288</v>
      </c>
      <c r="AH290" t="s">
        <v>51</v>
      </c>
      <c r="AI290" t="s">
        <v>44</v>
      </c>
    </row>
    <row r="291" spans="1:35" ht="16" x14ac:dyDescent="0.2">
      <c r="A291">
        <v>290</v>
      </c>
      <c r="B291" t="s">
        <v>269</v>
      </c>
      <c r="C291" t="s">
        <v>270</v>
      </c>
      <c r="D291" s="4" t="s">
        <v>271</v>
      </c>
      <c r="E291" t="s">
        <v>129</v>
      </c>
      <c r="F291" s="10" t="s">
        <v>272</v>
      </c>
      <c r="G291" t="s">
        <v>279</v>
      </c>
      <c r="H291">
        <v>24.936641000000002</v>
      </c>
      <c r="I291" t="s">
        <v>282</v>
      </c>
      <c r="J291">
        <v>290</v>
      </c>
      <c r="K291" t="s">
        <v>40</v>
      </c>
      <c r="L291" t="s">
        <v>41</v>
      </c>
      <c r="M291" t="s">
        <v>42</v>
      </c>
      <c r="N291" t="s">
        <v>172</v>
      </c>
      <c r="O291" t="s">
        <v>44</v>
      </c>
      <c r="P291">
        <v>30</v>
      </c>
      <c r="Q291" t="s">
        <v>281</v>
      </c>
      <c r="R291" t="s">
        <v>44</v>
      </c>
      <c r="S291" t="s">
        <v>175</v>
      </c>
      <c r="T291" t="s">
        <v>262</v>
      </c>
      <c r="U291" t="s">
        <v>263</v>
      </c>
      <c r="V291" t="s">
        <v>264</v>
      </c>
      <c r="W291">
        <v>30.4</v>
      </c>
      <c r="X291">
        <v>152.6</v>
      </c>
      <c r="Y291" t="s">
        <v>44</v>
      </c>
      <c r="Z291" t="s">
        <v>44</v>
      </c>
      <c r="AA291">
        <v>13.3</v>
      </c>
      <c r="AB291">
        <v>11.2</v>
      </c>
      <c r="AC291">
        <v>3</v>
      </c>
      <c r="AD291">
        <v>3</v>
      </c>
      <c r="AE291" t="s">
        <v>44</v>
      </c>
      <c r="AF291" t="s">
        <v>44</v>
      </c>
      <c r="AG291" t="s">
        <v>288</v>
      </c>
      <c r="AH291" t="s">
        <v>51</v>
      </c>
      <c r="AI291" t="s">
        <v>44</v>
      </c>
    </row>
    <row r="292" spans="1:35" ht="16" x14ac:dyDescent="0.2">
      <c r="A292">
        <v>291</v>
      </c>
      <c r="B292" t="s">
        <v>269</v>
      </c>
      <c r="C292" t="s">
        <v>270</v>
      </c>
      <c r="D292" s="4" t="s">
        <v>271</v>
      </c>
      <c r="E292" t="s">
        <v>129</v>
      </c>
      <c r="F292" s="10" t="s">
        <v>272</v>
      </c>
      <c r="G292" t="s">
        <v>283</v>
      </c>
      <c r="H292">
        <v>28.56476</v>
      </c>
      <c r="I292" t="s">
        <v>284</v>
      </c>
      <c r="J292">
        <v>291</v>
      </c>
      <c r="K292" t="s">
        <v>40</v>
      </c>
      <c r="L292" t="s">
        <v>41</v>
      </c>
      <c r="M292" t="s">
        <v>42</v>
      </c>
      <c r="N292" t="s">
        <v>172</v>
      </c>
      <c r="O292" t="s">
        <v>44</v>
      </c>
      <c r="P292">
        <v>30</v>
      </c>
      <c r="Q292" t="s">
        <v>142</v>
      </c>
      <c r="R292" t="s">
        <v>44</v>
      </c>
      <c r="S292" t="s">
        <v>46</v>
      </c>
      <c r="T292" t="s">
        <v>262</v>
      </c>
      <c r="U292" t="s">
        <v>263</v>
      </c>
      <c r="V292" t="s">
        <v>264</v>
      </c>
      <c r="W292">
        <v>50.5</v>
      </c>
      <c r="X292">
        <v>131.19999999999999</v>
      </c>
      <c r="Y292" t="s">
        <v>44</v>
      </c>
      <c r="Z292" t="s">
        <v>44</v>
      </c>
      <c r="AA292">
        <v>9.6</v>
      </c>
      <c r="AB292">
        <v>37.799999999999997</v>
      </c>
      <c r="AC292">
        <v>3</v>
      </c>
      <c r="AD292">
        <v>3</v>
      </c>
      <c r="AE292" t="s">
        <v>44</v>
      </c>
      <c r="AF292" t="s">
        <v>44</v>
      </c>
      <c r="AG292" t="s">
        <v>288</v>
      </c>
      <c r="AH292" t="s">
        <v>51</v>
      </c>
      <c r="AI292" t="s">
        <v>44</v>
      </c>
    </row>
    <row r="293" spans="1:35" ht="16" x14ac:dyDescent="0.2">
      <c r="A293">
        <v>292</v>
      </c>
      <c r="B293" t="s">
        <v>269</v>
      </c>
      <c r="C293" t="s">
        <v>270</v>
      </c>
      <c r="D293" s="4" t="s">
        <v>271</v>
      </c>
      <c r="E293" t="s">
        <v>129</v>
      </c>
      <c r="F293" s="10" t="s">
        <v>272</v>
      </c>
      <c r="G293" t="s">
        <v>273</v>
      </c>
      <c r="H293">
        <v>12.104417</v>
      </c>
      <c r="I293" t="s">
        <v>274</v>
      </c>
      <c r="J293">
        <v>292</v>
      </c>
      <c r="K293" t="s">
        <v>40</v>
      </c>
      <c r="L293" t="s">
        <v>41</v>
      </c>
      <c r="M293" t="s">
        <v>42</v>
      </c>
      <c r="N293" t="s">
        <v>172</v>
      </c>
      <c r="O293" t="s">
        <v>44</v>
      </c>
      <c r="P293">
        <v>30</v>
      </c>
      <c r="Q293" t="s">
        <v>275</v>
      </c>
      <c r="R293" t="s">
        <v>44</v>
      </c>
      <c r="S293" t="s">
        <v>46</v>
      </c>
      <c r="T293" t="s">
        <v>262</v>
      </c>
      <c r="U293" t="s">
        <v>265</v>
      </c>
      <c r="V293" t="s">
        <v>264</v>
      </c>
      <c r="W293">
        <v>17.899999999999999</v>
      </c>
      <c r="X293">
        <v>196.7</v>
      </c>
      <c r="Y293" t="s">
        <v>44</v>
      </c>
      <c r="Z293" t="s">
        <v>44</v>
      </c>
      <c r="AA293">
        <v>3.8</v>
      </c>
      <c r="AB293">
        <v>46</v>
      </c>
      <c r="AC293">
        <v>3</v>
      </c>
      <c r="AD293">
        <v>3</v>
      </c>
      <c r="AE293" t="s">
        <v>44</v>
      </c>
      <c r="AF293" t="s">
        <v>44</v>
      </c>
      <c r="AG293" t="s">
        <v>288</v>
      </c>
      <c r="AH293" t="s">
        <v>51</v>
      </c>
      <c r="AI293" t="s">
        <v>44</v>
      </c>
    </row>
    <row r="294" spans="1:35" ht="16" x14ac:dyDescent="0.2">
      <c r="A294">
        <v>293</v>
      </c>
      <c r="B294" t="s">
        <v>269</v>
      </c>
      <c r="C294" t="s">
        <v>270</v>
      </c>
      <c r="D294" s="4" t="s">
        <v>271</v>
      </c>
      <c r="E294" t="s">
        <v>129</v>
      </c>
      <c r="F294" s="10" t="s">
        <v>272</v>
      </c>
      <c r="G294" t="s">
        <v>277</v>
      </c>
      <c r="H294">
        <v>17.784611999999999</v>
      </c>
      <c r="I294" t="s">
        <v>278</v>
      </c>
      <c r="J294">
        <v>293</v>
      </c>
      <c r="K294" t="s">
        <v>40</v>
      </c>
      <c r="L294" t="s">
        <v>41</v>
      </c>
      <c r="M294" t="s">
        <v>42</v>
      </c>
      <c r="N294" t="s">
        <v>172</v>
      </c>
      <c r="O294" t="s">
        <v>44</v>
      </c>
      <c r="P294">
        <v>30</v>
      </c>
      <c r="Q294" t="s">
        <v>98</v>
      </c>
      <c r="R294" t="s">
        <v>44</v>
      </c>
      <c r="S294" t="s">
        <v>46</v>
      </c>
      <c r="T294" t="s">
        <v>262</v>
      </c>
      <c r="U294" t="s">
        <v>265</v>
      </c>
      <c r="V294" t="s">
        <v>264</v>
      </c>
      <c r="W294">
        <v>5.3</v>
      </c>
      <c r="X294">
        <v>24.3</v>
      </c>
      <c r="Y294" t="s">
        <v>44</v>
      </c>
      <c r="Z294" t="s">
        <v>44</v>
      </c>
      <c r="AA294">
        <v>3.3</v>
      </c>
      <c r="AB294">
        <v>16.600000000000001</v>
      </c>
      <c r="AC294">
        <v>3</v>
      </c>
      <c r="AD294">
        <v>3</v>
      </c>
      <c r="AE294" t="s">
        <v>44</v>
      </c>
      <c r="AF294" t="s">
        <v>44</v>
      </c>
      <c r="AG294" t="s">
        <v>288</v>
      </c>
      <c r="AH294" t="s">
        <v>51</v>
      </c>
      <c r="AI294" t="s">
        <v>44</v>
      </c>
    </row>
    <row r="295" spans="1:35" ht="16" x14ac:dyDescent="0.2">
      <c r="A295">
        <v>294</v>
      </c>
      <c r="B295" t="s">
        <v>269</v>
      </c>
      <c r="C295" t="s">
        <v>270</v>
      </c>
      <c r="D295" s="4" t="s">
        <v>271</v>
      </c>
      <c r="E295" t="s">
        <v>129</v>
      </c>
      <c r="F295" s="10" t="s">
        <v>272</v>
      </c>
      <c r="G295" t="s">
        <v>279</v>
      </c>
      <c r="H295">
        <v>24.722297000000001</v>
      </c>
      <c r="I295" t="s">
        <v>280</v>
      </c>
      <c r="J295">
        <v>294</v>
      </c>
      <c r="K295" t="s">
        <v>40</v>
      </c>
      <c r="L295" t="s">
        <v>41</v>
      </c>
      <c r="M295" t="s">
        <v>42</v>
      </c>
      <c r="N295" t="s">
        <v>172</v>
      </c>
      <c r="O295" t="s">
        <v>44</v>
      </c>
      <c r="P295">
        <v>30</v>
      </c>
      <c r="Q295" t="s">
        <v>281</v>
      </c>
      <c r="R295" t="s">
        <v>44</v>
      </c>
      <c r="S295" t="s">
        <v>175</v>
      </c>
      <c r="T295" t="s">
        <v>262</v>
      </c>
      <c r="U295" t="s">
        <v>265</v>
      </c>
      <c r="V295" t="s">
        <v>264</v>
      </c>
      <c r="W295">
        <v>44.5</v>
      </c>
      <c r="X295">
        <v>73.599999999999994</v>
      </c>
      <c r="Y295" t="s">
        <v>44</v>
      </c>
      <c r="Z295" t="s">
        <v>44</v>
      </c>
      <c r="AA295">
        <v>23.4</v>
      </c>
      <c r="AB295">
        <v>23.1</v>
      </c>
      <c r="AC295">
        <v>3</v>
      </c>
      <c r="AD295">
        <v>3</v>
      </c>
      <c r="AE295" t="s">
        <v>44</v>
      </c>
      <c r="AF295" t="s">
        <v>44</v>
      </c>
      <c r="AG295" t="s">
        <v>288</v>
      </c>
      <c r="AH295" t="s">
        <v>51</v>
      </c>
      <c r="AI295" t="s">
        <v>44</v>
      </c>
    </row>
    <row r="296" spans="1:35" ht="16" x14ac:dyDescent="0.2">
      <c r="A296">
        <v>295</v>
      </c>
      <c r="B296" t="s">
        <v>269</v>
      </c>
      <c r="C296" t="s">
        <v>270</v>
      </c>
      <c r="D296" s="4" t="s">
        <v>271</v>
      </c>
      <c r="E296" t="s">
        <v>129</v>
      </c>
      <c r="F296" s="10" t="s">
        <v>272</v>
      </c>
      <c r="G296" t="s">
        <v>279</v>
      </c>
      <c r="H296">
        <v>24.936641000000002</v>
      </c>
      <c r="I296" t="s">
        <v>282</v>
      </c>
      <c r="J296">
        <v>295</v>
      </c>
      <c r="K296" t="s">
        <v>40</v>
      </c>
      <c r="L296" t="s">
        <v>41</v>
      </c>
      <c r="M296" t="s">
        <v>42</v>
      </c>
      <c r="N296" t="s">
        <v>172</v>
      </c>
      <c r="O296" t="s">
        <v>44</v>
      </c>
      <c r="P296">
        <v>30</v>
      </c>
      <c r="Q296" t="s">
        <v>281</v>
      </c>
      <c r="R296" t="s">
        <v>44</v>
      </c>
      <c r="S296" t="s">
        <v>175</v>
      </c>
      <c r="T296" t="s">
        <v>262</v>
      </c>
      <c r="U296" t="s">
        <v>265</v>
      </c>
      <c r="V296" t="s">
        <v>264</v>
      </c>
      <c r="W296">
        <v>9.8000000000000007</v>
      </c>
      <c r="X296">
        <v>88.3</v>
      </c>
      <c r="Y296" t="s">
        <v>44</v>
      </c>
      <c r="Z296" t="s">
        <v>44</v>
      </c>
      <c r="AA296">
        <v>6.8</v>
      </c>
      <c r="AB296">
        <v>41.9</v>
      </c>
      <c r="AC296">
        <v>3</v>
      </c>
      <c r="AD296">
        <v>3</v>
      </c>
      <c r="AE296" t="s">
        <v>44</v>
      </c>
      <c r="AF296" t="s">
        <v>44</v>
      </c>
      <c r="AG296" t="s">
        <v>288</v>
      </c>
      <c r="AH296" t="s">
        <v>51</v>
      </c>
      <c r="AI296" t="s">
        <v>44</v>
      </c>
    </row>
    <row r="297" spans="1:35" s="5" customFormat="1" ht="16" x14ac:dyDescent="0.2">
      <c r="A297" s="5">
        <v>296</v>
      </c>
      <c r="B297" s="5" t="s">
        <v>269</v>
      </c>
      <c r="C297" s="5" t="s">
        <v>270</v>
      </c>
      <c r="D297" s="6" t="s">
        <v>271</v>
      </c>
      <c r="E297" s="5" t="s">
        <v>129</v>
      </c>
      <c r="F297" s="11" t="s">
        <v>272</v>
      </c>
      <c r="G297" s="5" t="s">
        <v>283</v>
      </c>
      <c r="H297" s="5">
        <v>28.56476</v>
      </c>
      <c r="I297" s="5" t="s">
        <v>284</v>
      </c>
      <c r="J297" s="5">
        <v>296</v>
      </c>
      <c r="K297" s="5" t="s">
        <v>40</v>
      </c>
      <c r="L297" s="5" t="s">
        <v>41</v>
      </c>
      <c r="M297" s="5" t="s">
        <v>42</v>
      </c>
      <c r="N297" s="5" t="s">
        <v>172</v>
      </c>
      <c r="O297" s="5" t="s">
        <v>44</v>
      </c>
      <c r="P297" s="5">
        <v>30</v>
      </c>
      <c r="Q297" s="5" t="s">
        <v>142</v>
      </c>
      <c r="R297" s="5" t="s">
        <v>44</v>
      </c>
      <c r="S297" s="5" t="s">
        <v>46</v>
      </c>
      <c r="T297" s="5" t="s">
        <v>262</v>
      </c>
      <c r="U297" s="5" t="s">
        <v>265</v>
      </c>
      <c r="V297" s="5" t="s">
        <v>264</v>
      </c>
      <c r="W297" s="5">
        <v>46.3</v>
      </c>
      <c r="X297" s="5">
        <v>78.900000000000006</v>
      </c>
      <c r="Y297" s="5" t="s">
        <v>44</v>
      </c>
      <c r="Z297" s="5" t="s">
        <v>44</v>
      </c>
      <c r="AA297" s="5">
        <v>4.5</v>
      </c>
      <c r="AB297" s="5">
        <v>37.1</v>
      </c>
      <c r="AC297" s="5">
        <v>3</v>
      </c>
      <c r="AD297" s="5">
        <v>3</v>
      </c>
      <c r="AE297" s="5" t="s">
        <v>44</v>
      </c>
      <c r="AF297" s="5" t="s">
        <v>44</v>
      </c>
      <c r="AG297" s="5" t="s">
        <v>288</v>
      </c>
      <c r="AH297" s="5" t="s">
        <v>51</v>
      </c>
      <c r="AI297" s="5" t="s">
        <v>44</v>
      </c>
    </row>
    <row r="298" spans="1:35" ht="16" x14ac:dyDescent="0.2">
      <c r="A298">
        <v>297</v>
      </c>
      <c r="B298" t="s">
        <v>289</v>
      </c>
      <c r="C298" t="s">
        <v>290</v>
      </c>
      <c r="D298">
        <v>2020</v>
      </c>
      <c r="E298" t="s">
        <v>291</v>
      </c>
      <c r="F298" s="10" t="s">
        <v>292</v>
      </c>
      <c r="G298" t="s">
        <v>293</v>
      </c>
      <c r="H298">
        <v>23.772963000000001</v>
      </c>
      <c r="I298" t="s">
        <v>294</v>
      </c>
      <c r="J298">
        <v>297</v>
      </c>
      <c r="K298" t="s">
        <v>40</v>
      </c>
      <c r="L298" t="s">
        <v>41</v>
      </c>
      <c r="M298" t="s">
        <v>42</v>
      </c>
      <c r="N298" t="s">
        <v>120</v>
      </c>
      <c r="O298" t="s">
        <v>44</v>
      </c>
      <c r="P298">
        <v>486</v>
      </c>
      <c r="Q298" t="s">
        <v>275</v>
      </c>
      <c r="R298" t="s">
        <v>295</v>
      </c>
      <c r="S298" t="s">
        <v>144</v>
      </c>
      <c r="T298" t="s">
        <v>296</v>
      </c>
      <c r="U298" t="s">
        <v>297</v>
      </c>
      <c r="V298" t="s">
        <v>298</v>
      </c>
      <c r="W298">
        <v>8.8000000000000007</v>
      </c>
      <c r="X298">
        <v>19.7</v>
      </c>
      <c r="Y298">
        <v>11.6</v>
      </c>
      <c r="Z298">
        <v>3.33</v>
      </c>
      <c r="AA298">
        <f t="shared" ref="AA298:AA300" si="15">Y298*(SQRT(AC298))</f>
        <v>32.809754647055804</v>
      </c>
      <c r="AB298">
        <f>Z298*(SQRT(AD298))</f>
        <v>9.4186623254048136</v>
      </c>
      <c r="AC298">
        <v>8</v>
      </c>
      <c r="AD298">
        <v>8</v>
      </c>
      <c r="AE298" t="s">
        <v>44</v>
      </c>
      <c r="AF298" t="s">
        <v>44</v>
      </c>
      <c r="AG298" t="s">
        <v>220</v>
      </c>
      <c r="AH298" t="s">
        <v>51</v>
      </c>
      <c r="AI298" t="s">
        <v>44</v>
      </c>
    </row>
    <row r="299" spans="1:35" ht="16" x14ac:dyDescent="0.2">
      <c r="A299">
        <v>298</v>
      </c>
      <c r="B299" t="s">
        <v>289</v>
      </c>
      <c r="C299" t="s">
        <v>290</v>
      </c>
      <c r="D299">
        <v>2020</v>
      </c>
      <c r="E299" t="s">
        <v>291</v>
      </c>
      <c r="F299" s="10" t="s">
        <v>292</v>
      </c>
      <c r="G299" t="s">
        <v>293</v>
      </c>
      <c r="H299">
        <v>23.772963000000001</v>
      </c>
      <c r="I299" t="s">
        <v>294</v>
      </c>
      <c r="J299">
        <v>298</v>
      </c>
      <c r="K299" t="s">
        <v>40</v>
      </c>
      <c r="L299" t="s">
        <v>41</v>
      </c>
      <c r="M299" t="s">
        <v>42</v>
      </c>
      <c r="N299" t="s">
        <v>120</v>
      </c>
      <c r="O299" t="s">
        <v>44</v>
      </c>
      <c r="P299">
        <v>486</v>
      </c>
      <c r="Q299" t="s">
        <v>275</v>
      </c>
      <c r="R299" t="s">
        <v>295</v>
      </c>
      <c r="S299" t="s">
        <v>144</v>
      </c>
      <c r="T299" t="s">
        <v>296</v>
      </c>
      <c r="U299" t="s">
        <v>243</v>
      </c>
      <c r="V299" t="s">
        <v>44</v>
      </c>
      <c r="W299">
        <v>0.8</v>
      </c>
      <c r="X299">
        <v>0.76</v>
      </c>
      <c r="Y299">
        <v>6.6000000000000003E-2</v>
      </c>
      <c r="Z299">
        <v>0.04</v>
      </c>
      <c r="AA299">
        <f t="shared" si="15"/>
        <v>0.18667619023324858</v>
      </c>
      <c r="AB299">
        <f>Z299*(SQRT(AD299))</f>
        <v>0.11313708498984762</v>
      </c>
      <c r="AC299">
        <v>8</v>
      </c>
      <c r="AD299">
        <v>8</v>
      </c>
      <c r="AE299" t="s">
        <v>44</v>
      </c>
      <c r="AF299" t="s">
        <v>44</v>
      </c>
      <c r="AG299" t="s">
        <v>208</v>
      </c>
      <c r="AH299" t="s">
        <v>51</v>
      </c>
      <c r="AI299" t="s">
        <v>44</v>
      </c>
    </row>
    <row r="300" spans="1:35" s="5" customFormat="1" ht="16" x14ac:dyDescent="0.2">
      <c r="A300" s="5">
        <v>299</v>
      </c>
      <c r="B300" s="5" t="s">
        <v>289</v>
      </c>
      <c r="C300" s="5" t="s">
        <v>290</v>
      </c>
      <c r="D300" s="5">
        <v>2020</v>
      </c>
      <c r="E300" s="5" t="s">
        <v>291</v>
      </c>
      <c r="F300" s="11" t="s">
        <v>292</v>
      </c>
      <c r="G300" s="5" t="s">
        <v>293</v>
      </c>
      <c r="H300" s="5">
        <v>23.772963000000001</v>
      </c>
      <c r="I300" s="5" t="s">
        <v>294</v>
      </c>
      <c r="J300" s="5">
        <v>299</v>
      </c>
      <c r="K300" s="5" t="s">
        <v>40</v>
      </c>
      <c r="L300" s="5" t="s">
        <v>41</v>
      </c>
      <c r="M300" s="5" t="s">
        <v>42</v>
      </c>
      <c r="N300" s="5" t="s">
        <v>120</v>
      </c>
      <c r="O300" s="5" t="s">
        <v>44</v>
      </c>
      <c r="P300" s="5">
        <v>486</v>
      </c>
      <c r="Q300" s="5" t="s">
        <v>275</v>
      </c>
      <c r="R300" s="5" t="s">
        <v>295</v>
      </c>
      <c r="S300" s="5" t="s">
        <v>144</v>
      </c>
      <c r="T300" s="5" t="s">
        <v>47</v>
      </c>
      <c r="U300" s="5" t="s">
        <v>110</v>
      </c>
      <c r="V300" s="5" t="s">
        <v>111</v>
      </c>
      <c r="W300" s="5">
        <v>14</v>
      </c>
      <c r="X300" s="5">
        <v>67.599999999999994</v>
      </c>
      <c r="Y300" s="5">
        <v>0.6</v>
      </c>
      <c r="Z300" s="5">
        <v>4.2</v>
      </c>
      <c r="AA300" s="5">
        <f t="shared" si="15"/>
        <v>1.697056274847714</v>
      </c>
      <c r="AB300" s="5">
        <f>Z300*(SQRT(AD300))</f>
        <v>11.879393923934</v>
      </c>
      <c r="AC300" s="5">
        <v>8</v>
      </c>
      <c r="AD300" s="5">
        <v>8</v>
      </c>
      <c r="AE300" s="5" t="s">
        <v>44</v>
      </c>
      <c r="AF300" s="5" t="s">
        <v>44</v>
      </c>
      <c r="AG300" s="5" t="s">
        <v>106</v>
      </c>
      <c r="AH300" s="5" t="s">
        <v>51</v>
      </c>
      <c r="AI300" s="5" t="s">
        <v>44</v>
      </c>
    </row>
    <row r="301" spans="1:35" ht="16" x14ac:dyDescent="0.2">
      <c r="A301">
        <v>300</v>
      </c>
      <c r="B301" t="s">
        <v>299</v>
      </c>
      <c r="C301" t="s">
        <v>300</v>
      </c>
      <c r="D301">
        <v>2007</v>
      </c>
      <c r="E301" t="s">
        <v>140</v>
      </c>
      <c r="F301" s="10" t="s">
        <v>301</v>
      </c>
      <c r="G301" t="s">
        <v>293</v>
      </c>
      <c r="H301" s="3">
        <v>23.766666666700001</v>
      </c>
      <c r="I301" s="3">
        <v>-76.099999999999994</v>
      </c>
      <c r="J301">
        <v>300</v>
      </c>
      <c r="K301" t="s">
        <v>40</v>
      </c>
      <c r="L301" t="s">
        <v>41</v>
      </c>
      <c r="M301" t="s">
        <v>42</v>
      </c>
      <c r="N301" t="s">
        <v>120</v>
      </c>
      <c r="O301" t="s">
        <v>44</v>
      </c>
      <c r="P301">
        <v>486</v>
      </c>
      <c r="Q301" t="s">
        <v>275</v>
      </c>
      <c r="R301" t="s">
        <v>295</v>
      </c>
      <c r="S301" t="s">
        <v>144</v>
      </c>
      <c r="T301" t="s">
        <v>74</v>
      </c>
      <c r="U301" t="s">
        <v>302</v>
      </c>
      <c r="V301" t="s">
        <v>55</v>
      </c>
      <c r="W301">
        <v>73</v>
      </c>
      <c r="X301">
        <v>71</v>
      </c>
      <c r="Y301" t="s">
        <v>44</v>
      </c>
      <c r="Z301" t="s">
        <v>44</v>
      </c>
      <c r="AA301">
        <v>0.5</v>
      </c>
      <c r="AB301">
        <v>0.8</v>
      </c>
      <c r="AC301">
        <v>15</v>
      </c>
      <c r="AD301">
        <v>15</v>
      </c>
      <c r="AE301" t="s">
        <v>44</v>
      </c>
      <c r="AF301" t="s">
        <v>44</v>
      </c>
      <c r="AG301" t="s">
        <v>95</v>
      </c>
      <c r="AH301" t="s">
        <v>51</v>
      </c>
      <c r="AI301" t="s">
        <v>44</v>
      </c>
    </row>
    <row r="302" spans="1:35" ht="16" x14ac:dyDescent="0.2">
      <c r="A302">
        <v>301</v>
      </c>
      <c r="B302" t="s">
        <v>299</v>
      </c>
      <c r="C302" t="s">
        <v>300</v>
      </c>
      <c r="D302">
        <v>2007</v>
      </c>
      <c r="E302" t="s">
        <v>140</v>
      </c>
      <c r="F302" s="10" t="s">
        <v>301</v>
      </c>
      <c r="G302" t="s">
        <v>293</v>
      </c>
      <c r="H302" s="3">
        <v>23.766666666700001</v>
      </c>
      <c r="I302" s="3">
        <v>-76.099999999999994</v>
      </c>
      <c r="J302">
        <v>301</v>
      </c>
      <c r="K302" t="s">
        <v>40</v>
      </c>
      <c r="L302" t="s">
        <v>41</v>
      </c>
      <c r="M302" t="s">
        <v>42</v>
      </c>
      <c r="N302" t="s">
        <v>120</v>
      </c>
      <c r="O302" t="s">
        <v>44</v>
      </c>
      <c r="P302">
        <v>486</v>
      </c>
      <c r="Q302" t="s">
        <v>275</v>
      </c>
      <c r="R302" t="s">
        <v>295</v>
      </c>
      <c r="S302" t="s">
        <v>144</v>
      </c>
      <c r="T302" t="s">
        <v>62</v>
      </c>
      <c r="U302" t="s">
        <v>303</v>
      </c>
      <c r="V302" t="s">
        <v>304</v>
      </c>
      <c r="W302">
        <v>13.73</v>
      </c>
      <c r="X302">
        <v>12.78</v>
      </c>
      <c r="Y302" t="s">
        <v>44</v>
      </c>
      <c r="Z302" t="s">
        <v>44</v>
      </c>
      <c r="AA302">
        <v>0.13</v>
      </c>
      <c r="AB302">
        <v>0.17</v>
      </c>
      <c r="AC302">
        <v>14</v>
      </c>
      <c r="AD302">
        <v>15</v>
      </c>
      <c r="AE302" t="s">
        <v>44</v>
      </c>
      <c r="AF302" t="s">
        <v>44</v>
      </c>
      <c r="AG302" t="s">
        <v>95</v>
      </c>
      <c r="AH302" t="s">
        <v>51</v>
      </c>
      <c r="AI302" t="s">
        <v>44</v>
      </c>
    </row>
    <row r="303" spans="1:35" ht="16" x14ac:dyDescent="0.2">
      <c r="A303">
        <v>302</v>
      </c>
      <c r="B303" t="s">
        <v>299</v>
      </c>
      <c r="C303" t="s">
        <v>300</v>
      </c>
      <c r="D303">
        <v>2007</v>
      </c>
      <c r="E303" t="s">
        <v>140</v>
      </c>
      <c r="F303" s="10" t="s">
        <v>301</v>
      </c>
      <c r="G303" t="s">
        <v>293</v>
      </c>
      <c r="H303" s="3">
        <v>23.766666666700001</v>
      </c>
      <c r="I303" s="3">
        <v>-76.099999999999994</v>
      </c>
      <c r="J303">
        <v>302</v>
      </c>
      <c r="K303" t="s">
        <v>40</v>
      </c>
      <c r="L303" t="s">
        <v>41</v>
      </c>
      <c r="M303" t="s">
        <v>42</v>
      </c>
      <c r="N303" t="s">
        <v>120</v>
      </c>
      <c r="O303" t="s">
        <v>44</v>
      </c>
      <c r="P303">
        <v>486</v>
      </c>
      <c r="Q303" t="s">
        <v>275</v>
      </c>
      <c r="R303" t="s">
        <v>295</v>
      </c>
      <c r="S303" t="s">
        <v>144</v>
      </c>
      <c r="T303" t="s">
        <v>74</v>
      </c>
      <c r="U303" t="s">
        <v>305</v>
      </c>
      <c r="V303" t="s">
        <v>55</v>
      </c>
      <c r="W303">
        <v>2.6</v>
      </c>
      <c r="X303">
        <v>2.1</v>
      </c>
      <c r="Y303" t="s">
        <v>44</v>
      </c>
      <c r="Z303" t="s">
        <v>44</v>
      </c>
      <c r="AA303">
        <v>0.1</v>
      </c>
      <c r="AB303">
        <v>0.1</v>
      </c>
      <c r="AC303">
        <v>15</v>
      </c>
      <c r="AD303">
        <v>15</v>
      </c>
      <c r="AE303" t="s">
        <v>44</v>
      </c>
      <c r="AF303" t="s">
        <v>44</v>
      </c>
      <c r="AG303" t="s">
        <v>95</v>
      </c>
      <c r="AH303" t="s">
        <v>51</v>
      </c>
      <c r="AI303" t="s">
        <v>44</v>
      </c>
    </row>
    <row r="304" spans="1:35" ht="16" x14ac:dyDescent="0.2">
      <c r="A304">
        <v>303</v>
      </c>
      <c r="B304" t="s">
        <v>299</v>
      </c>
      <c r="C304" t="s">
        <v>300</v>
      </c>
      <c r="D304">
        <v>2007</v>
      </c>
      <c r="E304" t="s">
        <v>140</v>
      </c>
      <c r="F304" s="10" t="s">
        <v>301</v>
      </c>
      <c r="G304" t="s">
        <v>293</v>
      </c>
      <c r="H304" s="3">
        <v>23.766666666700001</v>
      </c>
      <c r="I304" s="3">
        <v>-76.099999999999994</v>
      </c>
      <c r="J304">
        <v>303</v>
      </c>
      <c r="K304" t="s">
        <v>40</v>
      </c>
      <c r="L304" t="s">
        <v>41</v>
      </c>
      <c r="M304" t="s">
        <v>42</v>
      </c>
      <c r="N304" t="s">
        <v>120</v>
      </c>
      <c r="O304" t="s">
        <v>44</v>
      </c>
      <c r="P304">
        <v>486</v>
      </c>
      <c r="Q304" t="s">
        <v>275</v>
      </c>
      <c r="R304" t="s">
        <v>295</v>
      </c>
      <c r="S304" t="s">
        <v>144</v>
      </c>
      <c r="T304" t="s">
        <v>74</v>
      </c>
      <c r="U304" t="s">
        <v>306</v>
      </c>
      <c r="V304" t="s">
        <v>55</v>
      </c>
      <c r="W304">
        <v>0.22</v>
      </c>
      <c r="X304">
        <v>0.2</v>
      </c>
      <c r="Y304" t="s">
        <v>44</v>
      </c>
      <c r="Z304" t="s">
        <v>44</v>
      </c>
      <c r="AA304">
        <v>0.01</v>
      </c>
      <c r="AB304">
        <v>0.01</v>
      </c>
      <c r="AC304">
        <v>15</v>
      </c>
      <c r="AD304">
        <v>15</v>
      </c>
      <c r="AE304" t="s">
        <v>44</v>
      </c>
      <c r="AF304" t="s">
        <v>44</v>
      </c>
      <c r="AG304" t="s">
        <v>95</v>
      </c>
      <c r="AH304" t="s">
        <v>51</v>
      </c>
      <c r="AI304" t="s">
        <v>44</v>
      </c>
    </row>
    <row r="305" spans="1:35" ht="16" x14ac:dyDescent="0.2">
      <c r="A305">
        <v>304</v>
      </c>
      <c r="B305" t="s">
        <v>299</v>
      </c>
      <c r="C305" t="s">
        <v>300</v>
      </c>
      <c r="D305">
        <v>2007</v>
      </c>
      <c r="E305" t="s">
        <v>140</v>
      </c>
      <c r="F305" s="10" t="s">
        <v>301</v>
      </c>
      <c r="G305" t="s">
        <v>293</v>
      </c>
      <c r="H305" s="3">
        <v>23.766666666700001</v>
      </c>
      <c r="I305" s="3">
        <v>-76.099999999999994</v>
      </c>
      <c r="J305">
        <v>304</v>
      </c>
      <c r="K305" t="s">
        <v>40</v>
      </c>
      <c r="L305" t="s">
        <v>41</v>
      </c>
      <c r="M305" t="s">
        <v>42</v>
      </c>
      <c r="N305" t="s">
        <v>120</v>
      </c>
      <c r="O305" t="s">
        <v>44</v>
      </c>
      <c r="P305">
        <v>486</v>
      </c>
      <c r="Q305" t="s">
        <v>275</v>
      </c>
      <c r="R305" t="s">
        <v>295</v>
      </c>
      <c r="S305" t="s">
        <v>144</v>
      </c>
      <c r="T305" t="s">
        <v>74</v>
      </c>
      <c r="U305" t="s">
        <v>307</v>
      </c>
      <c r="V305" t="s">
        <v>55</v>
      </c>
      <c r="W305">
        <v>39.5</v>
      </c>
      <c r="X305">
        <v>37.4</v>
      </c>
      <c r="Y305" t="s">
        <v>44</v>
      </c>
      <c r="Z305" t="s">
        <v>44</v>
      </c>
      <c r="AA305">
        <v>1</v>
      </c>
      <c r="AB305">
        <v>1.6</v>
      </c>
      <c r="AC305">
        <v>14</v>
      </c>
      <c r="AD305">
        <v>15</v>
      </c>
      <c r="AE305" t="s">
        <v>44</v>
      </c>
      <c r="AF305" t="s">
        <v>44</v>
      </c>
      <c r="AG305" t="s">
        <v>95</v>
      </c>
      <c r="AH305" t="s">
        <v>51</v>
      </c>
      <c r="AI305" t="s">
        <v>44</v>
      </c>
    </row>
    <row r="306" spans="1:35" ht="16" x14ac:dyDescent="0.2">
      <c r="A306">
        <v>305</v>
      </c>
      <c r="B306" t="s">
        <v>299</v>
      </c>
      <c r="C306" t="s">
        <v>300</v>
      </c>
      <c r="D306">
        <v>2007</v>
      </c>
      <c r="E306" t="s">
        <v>140</v>
      </c>
      <c r="F306" s="10" t="s">
        <v>301</v>
      </c>
      <c r="G306" t="s">
        <v>293</v>
      </c>
      <c r="H306" s="3">
        <v>23.766666666700001</v>
      </c>
      <c r="I306" s="3">
        <v>-76.099999999999994</v>
      </c>
      <c r="J306">
        <v>305</v>
      </c>
      <c r="K306" t="s">
        <v>40</v>
      </c>
      <c r="L306" t="s">
        <v>41</v>
      </c>
      <c r="M306" t="s">
        <v>42</v>
      </c>
      <c r="N306" t="s">
        <v>120</v>
      </c>
      <c r="O306" t="s">
        <v>44</v>
      </c>
      <c r="P306">
        <v>486</v>
      </c>
      <c r="Q306" t="s">
        <v>275</v>
      </c>
      <c r="R306" t="s">
        <v>295</v>
      </c>
      <c r="S306" t="s">
        <v>144</v>
      </c>
      <c r="T306" t="s">
        <v>74</v>
      </c>
      <c r="U306" t="s">
        <v>308</v>
      </c>
      <c r="V306" t="s">
        <v>55</v>
      </c>
      <c r="W306">
        <v>30.3</v>
      </c>
      <c r="X306">
        <v>28.3</v>
      </c>
      <c r="Y306" t="s">
        <v>44</v>
      </c>
      <c r="Z306" t="s">
        <v>44</v>
      </c>
      <c r="AA306">
        <v>1.1000000000000001</v>
      </c>
      <c r="AB306">
        <v>1.1000000000000001</v>
      </c>
      <c r="AC306">
        <v>14</v>
      </c>
      <c r="AD306">
        <v>15</v>
      </c>
      <c r="AE306" t="s">
        <v>44</v>
      </c>
      <c r="AF306" t="s">
        <v>44</v>
      </c>
      <c r="AG306" t="s">
        <v>95</v>
      </c>
      <c r="AH306" t="s">
        <v>51</v>
      </c>
      <c r="AI306" t="s">
        <v>44</v>
      </c>
    </row>
    <row r="307" spans="1:35" ht="16" x14ac:dyDescent="0.2">
      <c r="A307">
        <v>306</v>
      </c>
      <c r="B307" t="s">
        <v>299</v>
      </c>
      <c r="C307" t="s">
        <v>300</v>
      </c>
      <c r="D307">
        <v>2007</v>
      </c>
      <c r="E307" t="s">
        <v>140</v>
      </c>
      <c r="F307" s="10" t="s">
        <v>301</v>
      </c>
      <c r="G307" t="s">
        <v>293</v>
      </c>
      <c r="H307" s="3">
        <v>23.766666666700001</v>
      </c>
      <c r="I307" s="3">
        <v>-76.099999999999994</v>
      </c>
      <c r="J307">
        <v>306</v>
      </c>
      <c r="K307" t="s">
        <v>40</v>
      </c>
      <c r="L307" t="s">
        <v>41</v>
      </c>
      <c r="M307" t="s">
        <v>42</v>
      </c>
      <c r="N307" t="s">
        <v>120</v>
      </c>
      <c r="O307" t="s">
        <v>44</v>
      </c>
      <c r="P307">
        <v>486</v>
      </c>
      <c r="Q307" t="s">
        <v>275</v>
      </c>
      <c r="R307" t="s">
        <v>295</v>
      </c>
      <c r="S307" t="s">
        <v>144</v>
      </c>
      <c r="T307" t="s">
        <v>74</v>
      </c>
      <c r="U307" t="s">
        <v>309</v>
      </c>
      <c r="V307" t="s">
        <v>55</v>
      </c>
      <c r="W307">
        <v>2.8</v>
      </c>
      <c r="X307">
        <v>2.2000000000000002</v>
      </c>
      <c r="Y307" t="s">
        <v>44</v>
      </c>
      <c r="Z307" t="s">
        <v>44</v>
      </c>
      <c r="AA307">
        <v>0.5</v>
      </c>
      <c r="AB307">
        <v>0.4</v>
      </c>
      <c r="AC307">
        <v>14</v>
      </c>
      <c r="AD307">
        <v>15</v>
      </c>
      <c r="AE307" t="s">
        <v>44</v>
      </c>
      <c r="AF307" t="s">
        <v>44</v>
      </c>
      <c r="AG307" t="s">
        <v>95</v>
      </c>
      <c r="AH307" t="s">
        <v>51</v>
      </c>
      <c r="AI307" t="s">
        <v>44</v>
      </c>
    </row>
    <row r="308" spans="1:35" ht="16" x14ac:dyDescent="0.2">
      <c r="A308">
        <v>307</v>
      </c>
      <c r="B308" t="s">
        <v>299</v>
      </c>
      <c r="C308" t="s">
        <v>300</v>
      </c>
      <c r="D308">
        <v>2007</v>
      </c>
      <c r="E308" t="s">
        <v>140</v>
      </c>
      <c r="F308" s="10" t="s">
        <v>301</v>
      </c>
      <c r="G308" t="s">
        <v>293</v>
      </c>
      <c r="H308" s="3">
        <v>23.766666666700001</v>
      </c>
      <c r="I308" s="3">
        <v>-76.099999999999994</v>
      </c>
      <c r="J308">
        <v>307</v>
      </c>
      <c r="K308" t="s">
        <v>40</v>
      </c>
      <c r="L308" t="s">
        <v>41</v>
      </c>
      <c r="M308" t="s">
        <v>42</v>
      </c>
      <c r="N308" t="s">
        <v>120</v>
      </c>
      <c r="O308" t="s">
        <v>44</v>
      </c>
      <c r="P308">
        <v>486</v>
      </c>
      <c r="Q308" t="s">
        <v>275</v>
      </c>
      <c r="R308" t="s">
        <v>295</v>
      </c>
      <c r="S308" t="s">
        <v>144</v>
      </c>
      <c r="T308" t="s">
        <v>74</v>
      </c>
      <c r="U308" t="s">
        <v>310</v>
      </c>
      <c r="V308" t="s">
        <v>55</v>
      </c>
      <c r="W308">
        <v>2.8</v>
      </c>
      <c r="X308">
        <v>1.6</v>
      </c>
      <c r="Y308" t="s">
        <v>44</v>
      </c>
      <c r="Z308" t="s">
        <v>44</v>
      </c>
      <c r="AA308">
        <v>0.8</v>
      </c>
      <c r="AB308">
        <v>0.8</v>
      </c>
      <c r="AC308">
        <v>14</v>
      </c>
      <c r="AD308">
        <v>15</v>
      </c>
      <c r="AE308" t="s">
        <v>44</v>
      </c>
      <c r="AF308" t="s">
        <v>44</v>
      </c>
      <c r="AG308" t="s">
        <v>95</v>
      </c>
      <c r="AH308" t="s">
        <v>51</v>
      </c>
      <c r="AI308" t="s">
        <v>44</v>
      </c>
    </row>
    <row r="309" spans="1:35" ht="16" x14ac:dyDescent="0.2">
      <c r="A309">
        <v>308</v>
      </c>
      <c r="B309" t="s">
        <v>299</v>
      </c>
      <c r="C309" t="s">
        <v>300</v>
      </c>
      <c r="D309">
        <v>2007</v>
      </c>
      <c r="E309" t="s">
        <v>140</v>
      </c>
      <c r="F309" s="10" t="s">
        <v>301</v>
      </c>
      <c r="G309" t="s">
        <v>293</v>
      </c>
      <c r="H309" s="3">
        <v>23.766666666700001</v>
      </c>
      <c r="I309" s="3">
        <v>-76.099999999999994</v>
      </c>
      <c r="J309">
        <v>308</v>
      </c>
      <c r="K309" t="s">
        <v>40</v>
      </c>
      <c r="L309" t="s">
        <v>41</v>
      </c>
      <c r="M309" t="s">
        <v>42</v>
      </c>
      <c r="N309" t="s">
        <v>120</v>
      </c>
      <c r="O309" t="s">
        <v>44</v>
      </c>
      <c r="P309">
        <v>486</v>
      </c>
      <c r="Q309" t="s">
        <v>275</v>
      </c>
      <c r="R309" t="s">
        <v>295</v>
      </c>
      <c r="S309" t="s">
        <v>144</v>
      </c>
      <c r="T309" t="s">
        <v>74</v>
      </c>
      <c r="U309" t="s">
        <v>311</v>
      </c>
      <c r="V309" t="s">
        <v>55</v>
      </c>
      <c r="W309">
        <v>34</v>
      </c>
      <c r="X309">
        <v>32.6</v>
      </c>
      <c r="Y309" t="s">
        <v>44</v>
      </c>
      <c r="Z309" t="s">
        <v>44</v>
      </c>
      <c r="AA309">
        <v>3.7</v>
      </c>
      <c r="AB309">
        <v>2.6</v>
      </c>
      <c r="AC309">
        <v>15</v>
      </c>
      <c r="AD309">
        <v>14</v>
      </c>
      <c r="AE309" t="s">
        <v>44</v>
      </c>
      <c r="AF309" t="s">
        <v>44</v>
      </c>
      <c r="AG309" t="s">
        <v>95</v>
      </c>
      <c r="AH309" t="s">
        <v>51</v>
      </c>
      <c r="AI309" t="s">
        <v>44</v>
      </c>
    </row>
    <row r="310" spans="1:35" ht="16" x14ac:dyDescent="0.2">
      <c r="A310">
        <v>309</v>
      </c>
      <c r="B310" t="s">
        <v>299</v>
      </c>
      <c r="C310" t="s">
        <v>300</v>
      </c>
      <c r="D310">
        <v>2007</v>
      </c>
      <c r="E310" t="s">
        <v>140</v>
      </c>
      <c r="F310" s="10" t="s">
        <v>301</v>
      </c>
      <c r="G310" t="s">
        <v>293</v>
      </c>
      <c r="H310" s="3">
        <v>23.766666666700001</v>
      </c>
      <c r="I310" s="3">
        <v>-76.099999999999994</v>
      </c>
      <c r="J310">
        <v>309</v>
      </c>
      <c r="K310" t="s">
        <v>40</v>
      </c>
      <c r="L310" t="s">
        <v>41</v>
      </c>
      <c r="M310" t="s">
        <v>42</v>
      </c>
      <c r="N310" t="s">
        <v>120</v>
      </c>
      <c r="O310" t="s">
        <v>44</v>
      </c>
      <c r="P310">
        <v>486</v>
      </c>
      <c r="Q310" t="s">
        <v>275</v>
      </c>
      <c r="R310" t="s">
        <v>295</v>
      </c>
      <c r="S310" t="s">
        <v>144</v>
      </c>
      <c r="T310" t="s">
        <v>74</v>
      </c>
      <c r="U310" t="s">
        <v>312</v>
      </c>
      <c r="V310" t="s">
        <v>55</v>
      </c>
      <c r="W310">
        <v>47.4</v>
      </c>
      <c r="X310">
        <v>56.1</v>
      </c>
      <c r="Y310" t="s">
        <v>44</v>
      </c>
      <c r="Z310" t="s">
        <v>44</v>
      </c>
      <c r="AA310">
        <v>5.6</v>
      </c>
      <c r="AB310">
        <v>3</v>
      </c>
      <c r="AC310">
        <v>15</v>
      </c>
      <c r="AD310">
        <v>15</v>
      </c>
      <c r="AE310" t="s">
        <v>44</v>
      </c>
      <c r="AF310" t="s">
        <v>44</v>
      </c>
      <c r="AG310" t="s">
        <v>95</v>
      </c>
      <c r="AH310" t="s">
        <v>51</v>
      </c>
      <c r="AI310" t="s">
        <v>44</v>
      </c>
    </row>
    <row r="311" spans="1:35" ht="16" x14ac:dyDescent="0.2">
      <c r="A311">
        <v>310</v>
      </c>
      <c r="B311" t="s">
        <v>299</v>
      </c>
      <c r="C311" t="s">
        <v>300</v>
      </c>
      <c r="D311">
        <v>2007</v>
      </c>
      <c r="E311" t="s">
        <v>140</v>
      </c>
      <c r="F311" s="10" t="s">
        <v>301</v>
      </c>
      <c r="G311" t="s">
        <v>293</v>
      </c>
      <c r="H311" s="3">
        <v>23.766666666700001</v>
      </c>
      <c r="I311" s="3">
        <v>-76.099999999999994</v>
      </c>
      <c r="J311">
        <v>310</v>
      </c>
      <c r="K311" t="s">
        <v>40</v>
      </c>
      <c r="L311" t="s">
        <v>41</v>
      </c>
      <c r="M311" t="s">
        <v>42</v>
      </c>
      <c r="N311" t="s">
        <v>120</v>
      </c>
      <c r="O311" t="s">
        <v>44</v>
      </c>
      <c r="P311">
        <v>486</v>
      </c>
      <c r="Q311" t="s">
        <v>275</v>
      </c>
      <c r="R311" t="s">
        <v>295</v>
      </c>
      <c r="S311" t="s">
        <v>144</v>
      </c>
      <c r="T311" t="s">
        <v>74</v>
      </c>
      <c r="U311" t="s">
        <v>313</v>
      </c>
      <c r="V311" t="s">
        <v>55</v>
      </c>
      <c r="W311">
        <v>0.55000000000000004</v>
      </c>
      <c r="X311">
        <v>0.66</v>
      </c>
      <c r="Y311" t="s">
        <v>44</v>
      </c>
      <c r="Z311" t="s">
        <v>44</v>
      </c>
      <c r="AA311">
        <v>7.0000000000000007E-2</v>
      </c>
      <c r="AB311">
        <v>0.12</v>
      </c>
      <c r="AC311">
        <v>10</v>
      </c>
      <c r="AD311">
        <v>14</v>
      </c>
      <c r="AE311" t="s">
        <v>44</v>
      </c>
      <c r="AF311" t="s">
        <v>44</v>
      </c>
      <c r="AG311" t="s">
        <v>95</v>
      </c>
      <c r="AH311" t="s">
        <v>51</v>
      </c>
      <c r="AI311" t="s">
        <v>44</v>
      </c>
    </row>
    <row r="312" spans="1:35" ht="16" x14ac:dyDescent="0.2">
      <c r="A312">
        <v>311</v>
      </c>
      <c r="B312" t="s">
        <v>299</v>
      </c>
      <c r="C312" t="s">
        <v>300</v>
      </c>
      <c r="D312">
        <v>2007</v>
      </c>
      <c r="E312" t="s">
        <v>140</v>
      </c>
      <c r="F312" s="10" t="s">
        <v>301</v>
      </c>
      <c r="G312" t="s">
        <v>293</v>
      </c>
      <c r="H312" s="3">
        <v>23.766666666700001</v>
      </c>
      <c r="I312" s="3">
        <v>-76.099999999999994</v>
      </c>
      <c r="J312">
        <v>311</v>
      </c>
      <c r="K312" t="s">
        <v>40</v>
      </c>
      <c r="L312" t="s">
        <v>41</v>
      </c>
      <c r="M312" t="s">
        <v>42</v>
      </c>
      <c r="N312" t="s">
        <v>120</v>
      </c>
      <c r="O312" t="s">
        <v>44</v>
      </c>
      <c r="P312">
        <v>486</v>
      </c>
      <c r="Q312" t="s">
        <v>275</v>
      </c>
      <c r="R312" t="s">
        <v>295</v>
      </c>
      <c r="S312" t="s">
        <v>144</v>
      </c>
      <c r="T312" t="s">
        <v>74</v>
      </c>
      <c r="U312" t="s">
        <v>314</v>
      </c>
      <c r="V312" t="s">
        <v>315</v>
      </c>
      <c r="W312">
        <v>1.1399999999999999</v>
      </c>
      <c r="X312">
        <v>1.17</v>
      </c>
      <c r="Y312" t="s">
        <v>44</v>
      </c>
      <c r="Z312" t="s">
        <v>44</v>
      </c>
      <c r="AA312">
        <v>0.09</v>
      </c>
      <c r="AB312">
        <v>0.2</v>
      </c>
      <c r="AC312">
        <v>10</v>
      </c>
      <c r="AD312">
        <v>14</v>
      </c>
      <c r="AE312" t="s">
        <v>44</v>
      </c>
      <c r="AF312" t="s">
        <v>44</v>
      </c>
      <c r="AG312" t="s">
        <v>95</v>
      </c>
      <c r="AH312" t="s">
        <v>51</v>
      </c>
      <c r="AI312" t="s">
        <v>44</v>
      </c>
    </row>
    <row r="313" spans="1:35" ht="16" x14ac:dyDescent="0.2">
      <c r="A313">
        <v>312</v>
      </c>
      <c r="B313" t="s">
        <v>299</v>
      </c>
      <c r="C313" t="s">
        <v>300</v>
      </c>
      <c r="D313">
        <v>2007</v>
      </c>
      <c r="E313" t="s">
        <v>140</v>
      </c>
      <c r="F313" s="10" t="s">
        <v>301</v>
      </c>
      <c r="G313" t="s">
        <v>293</v>
      </c>
      <c r="H313" s="3">
        <v>23.766666666700001</v>
      </c>
      <c r="I313" s="3">
        <v>-76.099999999999994</v>
      </c>
      <c r="J313">
        <v>312</v>
      </c>
      <c r="K313" t="s">
        <v>40</v>
      </c>
      <c r="L313" t="s">
        <v>41</v>
      </c>
      <c r="M313" t="s">
        <v>42</v>
      </c>
      <c r="N313" t="s">
        <v>120</v>
      </c>
      <c r="O313" t="s">
        <v>44</v>
      </c>
      <c r="P313">
        <v>486</v>
      </c>
      <c r="Q313" t="s">
        <v>275</v>
      </c>
      <c r="R313" t="s">
        <v>295</v>
      </c>
      <c r="S313" t="s">
        <v>144</v>
      </c>
      <c r="T313" t="s">
        <v>74</v>
      </c>
      <c r="U313" t="s">
        <v>316</v>
      </c>
      <c r="V313" t="s">
        <v>55</v>
      </c>
      <c r="W313">
        <v>0.11</v>
      </c>
      <c r="X313">
        <v>0.12</v>
      </c>
      <c r="Y313" t="s">
        <v>44</v>
      </c>
      <c r="Z313" t="s">
        <v>44</v>
      </c>
      <c r="AA313">
        <v>0.02</v>
      </c>
      <c r="AB313">
        <v>0.03</v>
      </c>
      <c r="AC313">
        <v>10</v>
      </c>
      <c r="AD313">
        <v>14</v>
      </c>
      <c r="AE313" t="s">
        <v>44</v>
      </c>
      <c r="AF313" t="s">
        <v>44</v>
      </c>
      <c r="AG313" t="s">
        <v>95</v>
      </c>
      <c r="AH313" t="s">
        <v>51</v>
      </c>
      <c r="AI313" t="s">
        <v>44</v>
      </c>
    </row>
    <row r="314" spans="1:35" ht="16" x14ac:dyDescent="0.2">
      <c r="A314">
        <v>313</v>
      </c>
      <c r="B314" t="s">
        <v>299</v>
      </c>
      <c r="C314" t="s">
        <v>300</v>
      </c>
      <c r="D314">
        <v>2007</v>
      </c>
      <c r="E314" t="s">
        <v>140</v>
      </c>
      <c r="F314" s="10" t="s">
        <v>301</v>
      </c>
      <c r="G314" t="s">
        <v>293</v>
      </c>
      <c r="H314" s="3">
        <v>23.766666666700001</v>
      </c>
      <c r="I314" s="3">
        <v>-76.099999999999994</v>
      </c>
      <c r="J314">
        <v>313</v>
      </c>
      <c r="K314" t="s">
        <v>40</v>
      </c>
      <c r="L314" t="s">
        <v>41</v>
      </c>
      <c r="M314" t="s">
        <v>42</v>
      </c>
      <c r="N314" t="s">
        <v>120</v>
      </c>
      <c r="O314" t="s">
        <v>44</v>
      </c>
      <c r="P314">
        <v>486</v>
      </c>
      <c r="Q314" t="s">
        <v>275</v>
      </c>
      <c r="R314" t="s">
        <v>295</v>
      </c>
      <c r="S314" t="s">
        <v>144</v>
      </c>
      <c r="T314" t="s">
        <v>74</v>
      </c>
      <c r="U314" t="s">
        <v>317</v>
      </c>
      <c r="V314" t="s">
        <v>55</v>
      </c>
      <c r="W314">
        <v>22</v>
      </c>
      <c r="X314">
        <v>23.8</v>
      </c>
      <c r="Y314" t="s">
        <v>44</v>
      </c>
      <c r="Z314" t="s">
        <v>44</v>
      </c>
      <c r="AA314">
        <v>2.4</v>
      </c>
      <c r="AB314">
        <v>1.9</v>
      </c>
      <c r="AC314">
        <v>12</v>
      </c>
      <c r="AD314">
        <v>12</v>
      </c>
      <c r="AE314" t="s">
        <v>44</v>
      </c>
      <c r="AF314" t="s">
        <v>44</v>
      </c>
      <c r="AG314" t="s">
        <v>95</v>
      </c>
      <c r="AH314" t="s">
        <v>51</v>
      </c>
      <c r="AI314" t="s">
        <v>44</v>
      </c>
    </row>
    <row r="315" spans="1:35" ht="16" x14ac:dyDescent="0.2">
      <c r="A315">
        <v>314</v>
      </c>
      <c r="B315" t="s">
        <v>299</v>
      </c>
      <c r="C315" t="s">
        <v>300</v>
      </c>
      <c r="D315">
        <v>2007</v>
      </c>
      <c r="E315" t="s">
        <v>140</v>
      </c>
      <c r="F315" s="10" t="s">
        <v>301</v>
      </c>
      <c r="G315" t="s">
        <v>293</v>
      </c>
      <c r="H315" s="3">
        <v>23.766666666700001</v>
      </c>
      <c r="I315" s="3">
        <v>-76.099999999999994</v>
      </c>
      <c r="J315">
        <v>314</v>
      </c>
      <c r="K315" t="s">
        <v>40</v>
      </c>
      <c r="L315" t="s">
        <v>41</v>
      </c>
      <c r="M315" t="s">
        <v>42</v>
      </c>
      <c r="N315" t="s">
        <v>120</v>
      </c>
      <c r="O315" t="s">
        <v>44</v>
      </c>
      <c r="P315">
        <v>486</v>
      </c>
      <c r="Q315" t="s">
        <v>275</v>
      </c>
      <c r="R315" t="s">
        <v>295</v>
      </c>
      <c r="S315" t="s">
        <v>144</v>
      </c>
      <c r="T315" t="s">
        <v>74</v>
      </c>
      <c r="U315" t="s">
        <v>318</v>
      </c>
      <c r="V315" t="s">
        <v>55</v>
      </c>
      <c r="W315">
        <v>22</v>
      </c>
      <c r="X315">
        <v>23.8</v>
      </c>
      <c r="Y315" t="s">
        <v>44</v>
      </c>
      <c r="Z315" t="s">
        <v>44</v>
      </c>
      <c r="AA315">
        <v>2.4</v>
      </c>
      <c r="AB315">
        <v>1.9</v>
      </c>
      <c r="AC315">
        <v>12</v>
      </c>
      <c r="AD315">
        <v>12</v>
      </c>
      <c r="AE315" t="s">
        <v>44</v>
      </c>
      <c r="AF315" t="s">
        <v>44</v>
      </c>
      <c r="AG315" t="s">
        <v>95</v>
      </c>
      <c r="AH315" t="s">
        <v>51</v>
      </c>
      <c r="AI315" t="s">
        <v>44</v>
      </c>
    </row>
    <row r="316" spans="1:35" ht="16" x14ac:dyDescent="0.2">
      <c r="A316">
        <v>315</v>
      </c>
      <c r="B316" t="s">
        <v>299</v>
      </c>
      <c r="C316" t="s">
        <v>300</v>
      </c>
      <c r="D316">
        <v>2007</v>
      </c>
      <c r="E316" t="s">
        <v>140</v>
      </c>
      <c r="F316" s="10" t="s">
        <v>301</v>
      </c>
      <c r="G316" t="s">
        <v>293</v>
      </c>
      <c r="H316" s="3">
        <v>23.766666666700001</v>
      </c>
      <c r="I316" s="3">
        <v>-76.099999999999994</v>
      </c>
      <c r="J316">
        <v>315</v>
      </c>
      <c r="K316" t="s">
        <v>40</v>
      </c>
      <c r="L316" t="s">
        <v>41</v>
      </c>
      <c r="M316" t="s">
        <v>42</v>
      </c>
      <c r="N316" t="s">
        <v>120</v>
      </c>
      <c r="O316" t="s">
        <v>44</v>
      </c>
      <c r="P316">
        <v>486</v>
      </c>
      <c r="Q316" t="s">
        <v>275</v>
      </c>
      <c r="R316" t="s">
        <v>295</v>
      </c>
      <c r="S316" t="s">
        <v>144</v>
      </c>
      <c r="T316" t="s">
        <v>74</v>
      </c>
      <c r="U316" t="s">
        <v>319</v>
      </c>
      <c r="V316" t="s">
        <v>55</v>
      </c>
      <c r="W316">
        <v>3.8</v>
      </c>
      <c r="X316">
        <v>3.9</v>
      </c>
      <c r="Y316" t="s">
        <v>44</v>
      </c>
      <c r="Z316" t="s">
        <v>44</v>
      </c>
      <c r="AA316">
        <v>0.8</v>
      </c>
      <c r="AB316">
        <v>0.7</v>
      </c>
      <c r="AC316">
        <v>12</v>
      </c>
      <c r="AD316">
        <v>12</v>
      </c>
      <c r="AE316" t="s">
        <v>44</v>
      </c>
      <c r="AF316" t="s">
        <v>44</v>
      </c>
      <c r="AG316" t="s">
        <v>95</v>
      </c>
      <c r="AH316" t="s">
        <v>51</v>
      </c>
      <c r="AI316" t="s">
        <v>44</v>
      </c>
    </row>
    <row r="317" spans="1:35" ht="16" x14ac:dyDescent="0.2">
      <c r="A317">
        <v>316</v>
      </c>
      <c r="B317" t="s">
        <v>299</v>
      </c>
      <c r="C317" t="s">
        <v>300</v>
      </c>
      <c r="D317">
        <v>2007</v>
      </c>
      <c r="E317" t="s">
        <v>140</v>
      </c>
      <c r="F317" s="10" t="s">
        <v>301</v>
      </c>
      <c r="G317" t="s">
        <v>293</v>
      </c>
      <c r="H317" s="3">
        <v>23.766666666700001</v>
      </c>
      <c r="I317" s="3">
        <v>-76.099999999999994</v>
      </c>
      <c r="J317">
        <v>316</v>
      </c>
      <c r="K317" t="s">
        <v>40</v>
      </c>
      <c r="L317" t="s">
        <v>41</v>
      </c>
      <c r="M317" t="s">
        <v>42</v>
      </c>
      <c r="N317" t="s">
        <v>120</v>
      </c>
      <c r="O317" t="s">
        <v>44</v>
      </c>
      <c r="P317">
        <v>486</v>
      </c>
      <c r="Q317" t="s">
        <v>275</v>
      </c>
      <c r="R317" t="s">
        <v>295</v>
      </c>
      <c r="S317" t="s">
        <v>144</v>
      </c>
      <c r="T317" t="s">
        <v>320</v>
      </c>
      <c r="U317" t="s">
        <v>321</v>
      </c>
      <c r="V317" t="s">
        <v>55</v>
      </c>
      <c r="W317">
        <v>4.5</v>
      </c>
      <c r="X317">
        <v>4.5999999999999996</v>
      </c>
      <c r="Y317" t="s">
        <v>44</v>
      </c>
      <c r="Z317" t="s">
        <v>44</v>
      </c>
      <c r="AA317">
        <v>0.4</v>
      </c>
      <c r="AB317">
        <v>0.4</v>
      </c>
      <c r="AC317">
        <v>15</v>
      </c>
      <c r="AD317">
        <v>15</v>
      </c>
      <c r="AE317" t="s">
        <v>44</v>
      </c>
      <c r="AF317" t="s">
        <v>44</v>
      </c>
      <c r="AG317" t="s">
        <v>95</v>
      </c>
      <c r="AH317" t="s">
        <v>51</v>
      </c>
      <c r="AI317" t="s">
        <v>44</v>
      </c>
    </row>
    <row r="318" spans="1:35" s="5" customFormat="1" ht="16" x14ac:dyDescent="0.2">
      <c r="A318" s="5">
        <v>317</v>
      </c>
      <c r="B318" s="5" t="s">
        <v>299</v>
      </c>
      <c r="C318" s="5" t="s">
        <v>300</v>
      </c>
      <c r="D318" s="5">
        <v>2007</v>
      </c>
      <c r="E318" s="5" t="s">
        <v>140</v>
      </c>
      <c r="F318" s="11" t="s">
        <v>301</v>
      </c>
      <c r="G318" s="5" t="s">
        <v>293</v>
      </c>
      <c r="H318" s="7">
        <v>23.766666666700001</v>
      </c>
      <c r="I318" s="7">
        <v>-76.099999999999994</v>
      </c>
      <c r="J318" s="5">
        <v>317</v>
      </c>
      <c r="K318" s="5" t="s">
        <v>40</v>
      </c>
      <c r="L318" s="5" t="s">
        <v>41</v>
      </c>
      <c r="M318" s="5" t="s">
        <v>42</v>
      </c>
      <c r="N318" s="5" t="s">
        <v>120</v>
      </c>
      <c r="O318" s="5" t="s">
        <v>44</v>
      </c>
      <c r="P318" s="5">
        <v>486</v>
      </c>
      <c r="Q318" s="5" t="s">
        <v>275</v>
      </c>
      <c r="R318" s="5" t="s">
        <v>295</v>
      </c>
      <c r="S318" s="5" t="s">
        <v>144</v>
      </c>
      <c r="T318" s="5" t="s">
        <v>320</v>
      </c>
      <c r="U318" s="5" t="s">
        <v>322</v>
      </c>
      <c r="V318" s="5" t="s">
        <v>55</v>
      </c>
      <c r="W318" s="5">
        <v>1.8</v>
      </c>
      <c r="X318" s="5">
        <v>1.8</v>
      </c>
      <c r="Y318" s="5" t="s">
        <v>44</v>
      </c>
      <c r="Z318" s="5" t="s">
        <v>44</v>
      </c>
      <c r="AA318" s="5">
        <v>0.2</v>
      </c>
      <c r="AB318" s="5">
        <v>0.2</v>
      </c>
      <c r="AC318" s="5">
        <v>15</v>
      </c>
      <c r="AD318" s="5">
        <v>15</v>
      </c>
      <c r="AE318" s="5" t="s">
        <v>44</v>
      </c>
      <c r="AF318" s="5" t="s">
        <v>44</v>
      </c>
      <c r="AG318" s="5" t="s">
        <v>95</v>
      </c>
      <c r="AH318" s="5" t="s">
        <v>51</v>
      </c>
      <c r="AI318" s="5" t="s">
        <v>44</v>
      </c>
    </row>
    <row r="319" spans="1:35" ht="16" x14ac:dyDescent="0.2">
      <c r="A319">
        <v>318</v>
      </c>
      <c r="B319" t="s">
        <v>323</v>
      </c>
      <c r="C319" t="s">
        <v>300</v>
      </c>
      <c r="D319">
        <v>2005</v>
      </c>
      <c r="E319" t="s">
        <v>246</v>
      </c>
      <c r="F319" s="10" t="s">
        <v>324</v>
      </c>
      <c r="G319" t="s">
        <v>293</v>
      </c>
      <c r="H319" s="3">
        <v>23.766666666700001</v>
      </c>
      <c r="I319" s="3">
        <v>-76.099999999999994</v>
      </c>
      <c r="J319">
        <v>318</v>
      </c>
      <c r="K319" t="s">
        <v>40</v>
      </c>
      <c r="L319" t="s">
        <v>41</v>
      </c>
      <c r="M319" t="s">
        <v>42</v>
      </c>
      <c r="N319" t="s">
        <v>120</v>
      </c>
      <c r="O319" t="s">
        <v>44</v>
      </c>
      <c r="P319">
        <v>486</v>
      </c>
      <c r="Q319" t="s">
        <v>275</v>
      </c>
      <c r="R319" t="s">
        <v>295</v>
      </c>
      <c r="S319" t="s">
        <v>144</v>
      </c>
      <c r="T319" t="s">
        <v>69</v>
      </c>
      <c r="U319" t="s">
        <v>107</v>
      </c>
      <c r="V319" t="s">
        <v>71</v>
      </c>
      <c r="W319">
        <v>9.17</v>
      </c>
      <c r="X319">
        <v>15.24</v>
      </c>
      <c r="Y319" t="s">
        <v>44</v>
      </c>
      <c r="Z319" t="s">
        <v>44</v>
      </c>
      <c r="AA319">
        <v>1.07</v>
      </c>
      <c r="AB319">
        <v>2.14</v>
      </c>
      <c r="AC319">
        <v>15</v>
      </c>
      <c r="AD319">
        <v>15</v>
      </c>
      <c r="AE319" t="s">
        <v>44</v>
      </c>
      <c r="AF319" t="s">
        <v>44</v>
      </c>
      <c r="AG319" t="s">
        <v>225</v>
      </c>
      <c r="AH319" t="s">
        <v>51</v>
      </c>
      <c r="AI319" t="s">
        <v>44</v>
      </c>
    </row>
    <row r="320" spans="1:35" ht="16" x14ac:dyDescent="0.2">
      <c r="A320">
        <v>319</v>
      </c>
      <c r="B320" t="s">
        <v>323</v>
      </c>
      <c r="C320" t="s">
        <v>300</v>
      </c>
      <c r="D320">
        <v>2005</v>
      </c>
      <c r="E320" t="s">
        <v>246</v>
      </c>
      <c r="F320" s="10" t="s">
        <v>324</v>
      </c>
      <c r="G320" t="s">
        <v>293</v>
      </c>
      <c r="H320" s="3">
        <v>23.766666666700001</v>
      </c>
      <c r="I320" s="3">
        <v>-76.099999999999994</v>
      </c>
      <c r="J320">
        <v>319</v>
      </c>
      <c r="K320" t="s">
        <v>40</v>
      </c>
      <c r="L320" t="s">
        <v>41</v>
      </c>
      <c r="M320" t="s">
        <v>42</v>
      </c>
      <c r="N320" t="s">
        <v>120</v>
      </c>
      <c r="O320" t="s">
        <v>44</v>
      </c>
      <c r="P320">
        <v>486</v>
      </c>
      <c r="Q320" t="s">
        <v>275</v>
      </c>
      <c r="R320" t="s">
        <v>295</v>
      </c>
      <c r="S320" t="s">
        <v>144</v>
      </c>
      <c r="T320" t="s">
        <v>320</v>
      </c>
      <c r="U320" t="s">
        <v>325</v>
      </c>
      <c r="V320" t="s">
        <v>202</v>
      </c>
      <c r="W320">
        <v>2.71</v>
      </c>
      <c r="X320">
        <v>3.34</v>
      </c>
      <c r="Y320" t="s">
        <v>44</v>
      </c>
      <c r="Z320" t="s">
        <v>44</v>
      </c>
      <c r="AA320">
        <v>0.5</v>
      </c>
      <c r="AB320">
        <v>0.76</v>
      </c>
      <c r="AC320">
        <v>15</v>
      </c>
      <c r="AD320">
        <v>15</v>
      </c>
      <c r="AE320" t="s">
        <v>44</v>
      </c>
      <c r="AF320" t="s">
        <v>44</v>
      </c>
      <c r="AG320" t="s">
        <v>225</v>
      </c>
      <c r="AH320" t="s">
        <v>51</v>
      </c>
      <c r="AI320" t="s">
        <v>44</v>
      </c>
    </row>
    <row r="321" spans="1:35" ht="16" x14ac:dyDescent="0.2">
      <c r="A321">
        <v>320</v>
      </c>
      <c r="B321" t="s">
        <v>323</v>
      </c>
      <c r="C321" t="s">
        <v>300</v>
      </c>
      <c r="D321">
        <v>2005</v>
      </c>
      <c r="E321" t="s">
        <v>246</v>
      </c>
      <c r="F321" s="10" t="s">
        <v>324</v>
      </c>
      <c r="G321" t="s">
        <v>293</v>
      </c>
      <c r="H321" s="3">
        <v>23.766666666700001</v>
      </c>
      <c r="I321" s="3">
        <v>-76.099999999999994</v>
      </c>
      <c r="J321">
        <v>320</v>
      </c>
      <c r="K321" t="s">
        <v>40</v>
      </c>
      <c r="L321" t="s">
        <v>41</v>
      </c>
      <c r="M321" t="s">
        <v>42</v>
      </c>
      <c r="N321" t="s">
        <v>120</v>
      </c>
      <c r="O321" t="s">
        <v>44</v>
      </c>
      <c r="P321">
        <v>486</v>
      </c>
      <c r="Q321" t="s">
        <v>275</v>
      </c>
      <c r="R321" t="s">
        <v>295</v>
      </c>
      <c r="S321" t="s">
        <v>144</v>
      </c>
      <c r="T321" t="s">
        <v>47</v>
      </c>
      <c r="U321" t="s">
        <v>135</v>
      </c>
      <c r="V321" t="s">
        <v>109</v>
      </c>
      <c r="W321">
        <v>818.18</v>
      </c>
      <c r="X321">
        <v>1000</v>
      </c>
      <c r="Y321" t="s">
        <v>44</v>
      </c>
      <c r="Z321" t="s">
        <v>44</v>
      </c>
      <c r="AA321">
        <v>290.91000000000003</v>
      </c>
      <c r="AB321">
        <v>318.18</v>
      </c>
      <c r="AC321">
        <v>15</v>
      </c>
      <c r="AD321">
        <v>15</v>
      </c>
      <c r="AE321" t="s">
        <v>44</v>
      </c>
      <c r="AF321" t="s">
        <v>44</v>
      </c>
      <c r="AG321" t="s">
        <v>225</v>
      </c>
      <c r="AH321" t="s">
        <v>51</v>
      </c>
      <c r="AI321" t="s">
        <v>44</v>
      </c>
    </row>
    <row r="322" spans="1:35" ht="16" x14ac:dyDescent="0.2">
      <c r="A322">
        <v>321</v>
      </c>
      <c r="B322" t="s">
        <v>323</v>
      </c>
      <c r="C322" t="s">
        <v>300</v>
      </c>
      <c r="D322">
        <v>2005</v>
      </c>
      <c r="E322" t="s">
        <v>246</v>
      </c>
      <c r="F322" s="10" t="s">
        <v>324</v>
      </c>
      <c r="G322" t="s">
        <v>293</v>
      </c>
      <c r="H322" s="3">
        <v>23.766666666700001</v>
      </c>
      <c r="I322" s="3">
        <v>-76.099999999999994</v>
      </c>
      <c r="J322">
        <v>321</v>
      </c>
      <c r="K322" t="s">
        <v>40</v>
      </c>
      <c r="L322" t="s">
        <v>41</v>
      </c>
      <c r="M322" t="s">
        <v>42</v>
      </c>
      <c r="N322" t="s">
        <v>120</v>
      </c>
      <c r="O322" t="s">
        <v>44</v>
      </c>
      <c r="P322">
        <v>486</v>
      </c>
      <c r="Q322" t="s">
        <v>275</v>
      </c>
      <c r="R322" t="s">
        <v>295</v>
      </c>
      <c r="S322" t="s">
        <v>144</v>
      </c>
      <c r="T322" t="s">
        <v>69</v>
      </c>
      <c r="U322" t="s">
        <v>108</v>
      </c>
      <c r="V322" t="s">
        <v>252</v>
      </c>
      <c r="W322">
        <v>2.63</v>
      </c>
      <c r="X322">
        <v>2.34</v>
      </c>
      <c r="Y322" t="s">
        <v>44</v>
      </c>
      <c r="Z322" t="s">
        <v>44</v>
      </c>
      <c r="AA322">
        <v>0.2</v>
      </c>
      <c r="AB322">
        <v>0.4</v>
      </c>
      <c r="AC322">
        <v>15</v>
      </c>
      <c r="AD322">
        <v>15</v>
      </c>
      <c r="AE322" t="s">
        <v>44</v>
      </c>
      <c r="AF322" t="s">
        <v>44</v>
      </c>
      <c r="AG322" t="s">
        <v>225</v>
      </c>
      <c r="AH322" t="s">
        <v>51</v>
      </c>
      <c r="AI322" t="s">
        <v>44</v>
      </c>
    </row>
    <row r="323" spans="1:35" ht="16" x14ac:dyDescent="0.2">
      <c r="A323">
        <v>322</v>
      </c>
      <c r="B323" t="s">
        <v>323</v>
      </c>
      <c r="C323" t="s">
        <v>300</v>
      </c>
      <c r="D323">
        <v>2005</v>
      </c>
      <c r="E323" t="s">
        <v>246</v>
      </c>
      <c r="F323" s="10" t="s">
        <v>324</v>
      </c>
      <c r="G323" t="s">
        <v>293</v>
      </c>
      <c r="H323" s="3">
        <v>23.766666666700001</v>
      </c>
      <c r="I323" s="3">
        <v>-76.099999999999994</v>
      </c>
      <c r="J323">
        <v>322</v>
      </c>
      <c r="K323" t="s">
        <v>40</v>
      </c>
      <c r="L323" t="s">
        <v>41</v>
      </c>
      <c r="M323" t="s">
        <v>42</v>
      </c>
      <c r="N323" t="s">
        <v>120</v>
      </c>
      <c r="O323" t="s">
        <v>44</v>
      </c>
      <c r="P323">
        <v>486</v>
      </c>
      <c r="Q323" t="s">
        <v>275</v>
      </c>
      <c r="R323" t="s">
        <v>295</v>
      </c>
      <c r="S323" t="s">
        <v>144</v>
      </c>
      <c r="T323" t="s">
        <v>58</v>
      </c>
      <c r="U323" t="s">
        <v>209</v>
      </c>
      <c r="V323" t="s">
        <v>326</v>
      </c>
      <c r="W323">
        <v>2.93</v>
      </c>
      <c r="X323">
        <v>2.78</v>
      </c>
      <c r="Y323" t="s">
        <v>44</v>
      </c>
      <c r="Z323" t="s">
        <v>44</v>
      </c>
      <c r="AA323">
        <v>2.19</v>
      </c>
      <c r="AB323">
        <v>1.26</v>
      </c>
      <c r="AC323">
        <v>15</v>
      </c>
      <c r="AD323">
        <v>15</v>
      </c>
      <c r="AE323" t="s">
        <v>44</v>
      </c>
      <c r="AF323" t="s">
        <v>44</v>
      </c>
      <c r="AG323" t="s">
        <v>225</v>
      </c>
      <c r="AH323" t="s">
        <v>51</v>
      </c>
      <c r="AI323" t="s">
        <v>44</v>
      </c>
    </row>
    <row r="324" spans="1:35" ht="16" x14ac:dyDescent="0.2">
      <c r="A324">
        <v>323</v>
      </c>
      <c r="B324" t="s">
        <v>323</v>
      </c>
      <c r="C324" t="s">
        <v>300</v>
      </c>
      <c r="D324">
        <v>2005</v>
      </c>
      <c r="E324" t="s">
        <v>246</v>
      </c>
      <c r="F324" s="10" t="s">
        <v>324</v>
      </c>
      <c r="G324" t="s">
        <v>293</v>
      </c>
      <c r="H324" s="3">
        <v>23.766666666700001</v>
      </c>
      <c r="I324" s="3">
        <v>-76.099999999999994</v>
      </c>
      <c r="J324">
        <v>323</v>
      </c>
      <c r="K324" t="s">
        <v>40</v>
      </c>
      <c r="L324" t="s">
        <v>41</v>
      </c>
      <c r="M324" t="s">
        <v>42</v>
      </c>
      <c r="N324" t="s">
        <v>120</v>
      </c>
      <c r="O324" t="s">
        <v>44</v>
      </c>
      <c r="P324">
        <v>486</v>
      </c>
      <c r="Q324" t="s">
        <v>275</v>
      </c>
      <c r="R324" t="s">
        <v>295</v>
      </c>
      <c r="S324" t="s">
        <v>144</v>
      </c>
      <c r="T324" t="s">
        <v>62</v>
      </c>
      <c r="U324" t="s">
        <v>327</v>
      </c>
      <c r="V324" t="s">
        <v>328</v>
      </c>
      <c r="W324">
        <v>3.53</v>
      </c>
      <c r="X324">
        <v>2.37</v>
      </c>
      <c r="Y324" t="s">
        <v>44</v>
      </c>
      <c r="Z324" t="s">
        <v>44</v>
      </c>
      <c r="AA324">
        <v>0.32</v>
      </c>
      <c r="AB324">
        <v>0.79</v>
      </c>
      <c r="AC324">
        <v>15</v>
      </c>
      <c r="AD324">
        <v>15</v>
      </c>
      <c r="AE324" t="s">
        <v>44</v>
      </c>
      <c r="AF324" t="s">
        <v>44</v>
      </c>
      <c r="AG324" t="s">
        <v>208</v>
      </c>
      <c r="AH324" t="s">
        <v>51</v>
      </c>
      <c r="AI324" t="s">
        <v>44</v>
      </c>
    </row>
    <row r="325" spans="1:35" ht="16" x14ac:dyDescent="0.2">
      <c r="A325">
        <v>324</v>
      </c>
      <c r="B325" t="s">
        <v>323</v>
      </c>
      <c r="C325" t="s">
        <v>300</v>
      </c>
      <c r="D325">
        <v>2005</v>
      </c>
      <c r="E325" t="s">
        <v>246</v>
      </c>
      <c r="F325" s="10" t="s">
        <v>324</v>
      </c>
      <c r="G325" t="s">
        <v>293</v>
      </c>
      <c r="H325" s="3">
        <v>23.766666666700001</v>
      </c>
      <c r="I325" s="3">
        <v>-76.099999999999994</v>
      </c>
      <c r="J325">
        <v>324</v>
      </c>
      <c r="K325" t="s">
        <v>40</v>
      </c>
      <c r="L325" t="s">
        <v>41</v>
      </c>
      <c r="M325" t="s">
        <v>42</v>
      </c>
      <c r="N325" t="s">
        <v>120</v>
      </c>
      <c r="O325" t="s">
        <v>44</v>
      </c>
      <c r="P325">
        <v>486</v>
      </c>
      <c r="Q325" t="s">
        <v>275</v>
      </c>
      <c r="R325" t="s">
        <v>295</v>
      </c>
      <c r="S325" t="s">
        <v>144</v>
      </c>
      <c r="T325" t="s">
        <v>62</v>
      </c>
      <c r="U325" t="s">
        <v>99</v>
      </c>
      <c r="V325" t="s">
        <v>329</v>
      </c>
      <c r="W325">
        <v>17.14</v>
      </c>
      <c r="X325">
        <v>15.71</v>
      </c>
      <c r="Y325" t="s">
        <v>44</v>
      </c>
      <c r="Z325" t="s">
        <v>44</v>
      </c>
      <c r="AA325">
        <v>1.71</v>
      </c>
      <c r="AB325">
        <v>5.43</v>
      </c>
      <c r="AC325">
        <v>15</v>
      </c>
      <c r="AD325">
        <v>15</v>
      </c>
      <c r="AE325" t="s">
        <v>44</v>
      </c>
      <c r="AF325" t="s">
        <v>44</v>
      </c>
      <c r="AG325" t="s">
        <v>208</v>
      </c>
      <c r="AH325" t="s">
        <v>51</v>
      </c>
      <c r="AI325" t="s">
        <v>44</v>
      </c>
    </row>
    <row r="326" spans="1:35" ht="16" x14ac:dyDescent="0.2">
      <c r="A326">
        <v>325</v>
      </c>
      <c r="B326" t="s">
        <v>323</v>
      </c>
      <c r="C326" t="s">
        <v>300</v>
      </c>
      <c r="D326">
        <v>2005</v>
      </c>
      <c r="E326" t="s">
        <v>246</v>
      </c>
      <c r="F326" s="10" t="s">
        <v>324</v>
      </c>
      <c r="G326" t="s">
        <v>293</v>
      </c>
      <c r="H326" s="3">
        <v>23.766666666700001</v>
      </c>
      <c r="I326" s="3">
        <v>-76.099999999999994</v>
      </c>
      <c r="J326">
        <v>325</v>
      </c>
      <c r="K326" t="s">
        <v>40</v>
      </c>
      <c r="L326" t="s">
        <v>41</v>
      </c>
      <c r="M326" t="s">
        <v>42</v>
      </c>
      <c r="N326" t="s">
        <v>120</v>
      </c>
      <c r="O326" t="s">
        <v>44</v>
      </c>
      <c r="P326">
        <v>486</v>
      </c>
      <c r="Q326" t="s">
        <v>275</v>
      </c>
      <c r="R326" t="s">
        <v>295</v>
      </c>
      <c r="S326" t="s">
        <v>144</v>
      </c>
      <c r="T326" t="s">
        <v>62</v>
      </c>
      <c r="U326" t="s">
        <v>101</v>
      </c>
      <c r="V326" t="s">
        <v>150</v>
      </c>
      <c r="W326">
        <v>0.53</v>
      </c>
      <c r="X326">
        <v>0.6</v>
      </c>
      <c r="Y326" t="s">
        <v>44</v>
      </c>
      <c r="Z326" t="s">
        <v>44</v>
      </c>
      <c r="AA326">
        <v>0.09</v>
      </c>
      <c r="AB326">
        <v>0.23</v>
      </c>
      <c r="AC326">
        <v>15</v>
      </c>
      <c r="AD326">
        <v>15</v>
      </c>
      <c r="AE326" t="s">
        <v>44</v>
      </c>
      <c r="AF326" t="s">
        <v>44</v>
      </c>
      <c r="AG326" t="s">
        <v>208</v>
      </c>
      <c r="AH326" t="s">
        <v>51</v>
      </c>
      <c r="AI326" t="s">
        <v>44</v>
      </c>
    </row>
    <row r="327" spans="1:35" s="5" customFormat="1" ht="16" x14ac:dyDescent="0.2">
      <c r="A327" s="5">
        <v>326</v>
      </c>
      <c r="B327" s="5" t="s">
        <v>323</v>
      </c>
      <c r="C327" s="5" t="s">
        <v>300</v>
      </c>
      <c r="D327" s="5">
        <v>2005</v>
      </c>
      <c r="E327" s="5" t="s">
        <v>246</v>
      </c>
      <c r="F327" s="11" t="s">
        <v>324</v>
      </c>
      <c r="G327" s="5" t="s">
        <v>293</v>
      </c>
      <c r="H327" s="7">
        <v>23.766666666700001</v>
      </c>
      <c r="I327" s="7">
        <v>-76.099999999999994</v>
      </c>
      <c r="J327" s="5">
        <v>326</v>
      </c>
      <c r="K327" s="5" t="s">
        <v>40</v>
      </c>
      <c r="L327" s="5" t="s">
        <v>41</v>
      </c>
      <c r="M327" s="5" t="s">
        <v>42</v>
      </c>
      <c r="N327" s="5" t="s">
        <v>120</v>
      </c>
      <c r="O327" s="5" t="s">
        <v>44</v>
      </c>
      <c r="P327" s="5">
        <v>486</v>
      </c>
      <c r="Q327" s="5" t="s">
        <v>275</v>
      </c>
      <c r="R327" s="5" t="s">
        <v>295</v>
      </c>
      <c r="S327" s="5" t="s">
        <v>144</v>
      </c>
      <c r="T327" s="5" t="s">
        <v>62</v>
      </c>
      <c r="U327" s="5" t="s">
        <v>330</v>
      </c>
      <c r="V327" s="5" t="s">
        <v>104</v>
      </c>
      <c r="W327" s="5">
        <v>7.75</v>
      </c>
      <c r="X327" s="5">
        <v>1.5</v>
      </c>
      <c r="Y327" s="5" t="s">
        <v>44</v>
      </c>
      <c r="Z327" s="5" t="s">
        <v>44</v>
      </c>
      <c r="AA327" s="5">
        <v>0.42</v>
      </c>
      <c r="AB327" s="5">
        <v>0.67</v>
      </c>
      <c r="AC327" s="5">
        <v>15</v>
      </c>
      <c r="AD327" s="5">
        <v>15</v>
      </c>
      <c r="AE327" s="5" t="s">
        <v>44</v>
      </c>
      <c r="AF327" s="5" t="s">
        <v>44</v>
      </c>
      <c r="AG327" s="5" t="s">
        <v>208</v>
      </c>
      <c r="AH327" s="5" t="s">
        <v>51</v>
      </c>
      <c r="AI327" s="5" t="s">
        <v>44</v>
      </c>
    </row>
    <row r="328" spans="1:35" ht="16" x14ac:dyDescent="0.2">
      <c r="A328">
        <v>327</v>
      </c>
      <c r="B328" t="s">
        <v>331</v>
      </c>
      <c r="C328" t="s">
        <v>332</v>
      </c>
      <c r="D328">
        <v>2019</v>
      </c>
      <c r="E328" t="s">
        <v>333</v>
      </c>
      <c r="F328" s="10" t="s">
        <v>334</v>
      </c>
      <c r="G328" t="s">
        <v>170</v>
      </c>
      <c r="H328" s="3">
        <v>20.86225</v>
      </c>
      <c r="I328" s="3">
        <v>-86.862778000000006</v>
      </c>
      <c r="J328">
        <v>327</v>
      </c>
      <c r="K328" t="s">
        <v>40</v>
      </c>
      <c r="L328" t="s">
        <v>41</v>
      </c>
      <c r="M328" t="s">
        <v>42</v>
      </c>
      <c r="N328" t="s">
        <v>120</v>
      </c>
      <c r="O328" t="s">
        <v>44</v>
      </c>
      <c r="P328">
        <v>124</v>
      </c>
      <c r="Q328" t="s">
        <v>61</v>
      </c>
      <c r="R328" t="s">
        <v>335</v>
      </c>
      <c r="S328" t="s">
        <v>144</v>
      </c>
      <c r="T328" t="s">
        <v>320</v>
      </c>
      <c r="U328" t="s">
        <v>321</v>
      </c>
      <c r="V328" t="s">
        <v>55</v>
      </c>
      <c r="W328">
        <v>1.56</v>
      </c>
      <c r="X328">
        <v>1.7</v>
      </c>
      <c r="Y328">
        <v>0.34</v>
      </c>
      <c r="Z328">
        <v>0.32</v>
      </c>
      <c r="AA328">
        <f>Y328*(SQRT(AC328))</f>
        <v>0.7602631123499286</v>
      </c>
      <c r="AB328">
        <f>Z328*(SQRT(AD328))</f>
        <v>0.71554175279993271</v>
      </c>
      <c r="AC328">
        <v>5</v>
      </c>
      <c r="AD328">
        <v>5</v>
      </c>
      <c r="AE328" t="s">
        <v>44</v>
      </c>
      <c r="AF328" t="s">
        <v>44</v>
      </c>
      <c r="AG328" t="s">
        <v>106</v>
      </c>
      <c r="AH328" t="s">
        <v>51</v>
      </c>
      <c r="AI328" t="s">
        <v>44</v>
      </c>
    </row>
    <row r="329" spans="1:35" ht="16" x14ac:dyDescent="0.2">
      <c r="A329">
        <v>328</v>
      </c>
      <c r="B329" t="s">
        <v>331</v>
      </c>
      <c r="C329" t="s">
        <v>332</v>
      </c>
      <c r="D329">
        <v>2019</v>
      </c>
      <c r="E329" t="s">
        <v>333</v>
      </c>
      <c r="F329" s="10" t="s">
        <v>334</v>
      </c>
      <c r="G329" t="s">
        <v>170</v>
      </c>
      <c r="H329" s="3">
        <v>20.86225</v>
      </c>
      <c r="I329" s="3">
        <v>-86.862778000000006</v>
      </c>
      <c r="J329">
        <v>328</v>
      </c>
      <c r="K329" t="s">
        <v>40</v>
      </c>
      <c r="L329" t="s">
        <v>41</v>
      </c>
      <c r="M329" t="s">
        <v>42</v>
      </c>
      <c r="N329" t="s">
        <v>120</v>
      </c>
      <c r="O329" t="s">
        <v>44</v>
      </c>
      <c r="P329">
        <v>246</v>
      </c>
      <c r="Q329" t="s">
        <v>336</v>
      </c>
      <c r="R329" t="s">
        <v>337</v>
      </c>
      <c r="S329" t="s">
        <v>144</v>
      </c>
      <c r="T329" t="s">
        <v>320</v>
      </c>
      <c r="U329" t="s">
        <v>321</v>
      </c>
      <c r="V329" t="s">
        <v>55</v>
      </c>
      <c r="W329">
        <v>1.87</v>
      </c>
      <c r="X329">
        <v>1.7</v>
      </c>
      <c r="Y329">
        <v>0.33</v>
      </c>
      <c r="Z329">
        <v>0.32</v>
      </c>
      <c r="AA329">
        <f>Y329*(SQRT(AC329))</f>
        <v>0.73790243257493071</v>
      </c>
      <c r="AB329">
        <f>Z329*(SQRT(AD329))</f>
        <v>0.71554175279993271</v>
      </c>
      <c r="AC329">
        <v>5</v>
      </c>
      <c r="AD329">
        <v>5</v>
      </c>
      <c r="AE329" t="s">
        <v>44</v>
      </c>
      <c r="AF329" t="s">
        <v>44</v>
      </c>
      <c r="AG329" t="s">
        <v>106</v>
      </c>
      <c r="AH329" t="s">
        <v>51</v>
      </c>
      <c r="AI329" t="s">
        <v>44</v>
      </c>
    </row>
    <row r="330" spans="1:35" ht="16" x14ac:dyDescent="0.2">
      <c r="A330">
        <v>329</v>
      </c>
      <c r="B330" t="s">
        <v>331</v>
      </c>
      <c r="C330" t="s">
        <v>332</v>
      </c>
      <c r="D330">
        <v>2019</v>
      </c>
      <c r="E330" t="s">
        <v>333</v>
      </c>
      <c r="F330" s="10" t="s">
        <v>334</v>
      </c>
      <c r="G330" t="s">
        <v>170</v>
      </c>
      <c r="H330" s="3">
        <v>20.86225</v>
      </c>
      <c r="I330" s="3">
        <v>-86.862778000000006</v>
      </c>
      <c r="J330">
        <v>329</v>
      </c>
      <c r="K330" t="s">
        <v>40</v>
      </c>
      <c r="L330" t="s">
        <v>41</v>
      </c>
      <c r="M330" t="s">
        <v>42</v>
      </c>
      <c r="N330" t="s">
        <v>172</v>
      </c>
      <c r="O330" t="s">
        <v>44</v>
      </c>
      <c r="P330">
        <v>246</v>
      </c>
      <c r="Q330" t="s">
        <v>336</v>
      </c>
      <c r="R330" t="s">
        <v>337</v>
      </c>
      <c r="S330" t="s">
        <v>144</v>
      </c>
      <c r="T330" t="s">
        <v>320</v>
      </c>
      <c r="U330" t="s">
        <v>321</v>
      </c>
      <c r="V330" t="s">
        <v>55</v>
      </c>
      <c r="W330">
        <v>1.52</v>
      </c>
      <c r="X330">
        <v>1.7</v>
      </c>
      <c r="Y330">
        <v>0.34</v>
      </c>
      <c r="Z330">
        <v>0.32</v>
      </c>
      <c r="AA330">
        <f t="shared" ref="AA330:AA357" si="16">Y330*(SQRT(AC330))</f>
        <v>0.7602631123499286</v>
      </c>
      <c r="AB330">
        <f t="shared" ref="AB330:AB357" si="17">Z330*(SQRT(AD330))</f>
        <v>0.71554175279993271</v>
      </c>
      <c r="AC330">
        <v>5</v>
      </c>
      <c r="AD330">
        <v>5</v>
      </c>
      <c r="AE330" t="s">
        <v>44</v>
      </c>
      <c r="AF330" t="s">
        <v>44</v>
      </c>
      <c r="AG330" t="s">
        <v>106</v>
      </c>
      <c r="AH330" t="s">
        <v>51</v>
      </c>
      <c r="AI330" t="s">
        <v>44</v>
      </c>
    </row>
    <row r="331" spans="1:35" ht="16" x14ac:dyDescent="0.2">
      <c r="A331">
        <v>330</v>
      </c>
      <c r="B331" t="s">
        <v>331</v>
      </c>
      <c r="C331" t="s">
        <v>332</v>
      </c>
      <c r="D331">
        <v>2019</v>
      </c>
      <c r="E331" t="s">
        <v>333</v>
      </c>
      <c r="F331" s="10" t="s">
        <v>334</v>
      </c>
      <c r="G331" t="s">
        <v>170</v>
      </c>
      <c r="H331" s="3">
        <v>20.86225</v>
      </c>
      <c r="I331" s="3">
        <v>-86.862778000000006</v>
      </c>
      <c r="J331">
        <v>330</v>
      </c>
      <c r="K331" t="s">
        <v>40</v>
      </c>
      <c r="L331" t="s">
        <v>41</v>
      </c>
      <c r="M331" t="s">
        <v>42</v>
      </c>
      <c r="N331" t="s">
        <v>120</v>
      </c>
      <c r="O331" t="s">
        <v>44</v>
      </c>
      <c r="P331">
        <v>124</v>
      </c>
      <c r="Q331" t="s">
        <v>61</v>
      </c>
      <c r="R331" t="s">
        <v>335</v>
      </c>
      <c r="S331" t="s">
        <v>144</v>
      </c>
      <c r="T331" t="s">
        <v>320</v>
      </c>
      <c r="U331" t="s">
        <v>338</v>
      </c>
      <c r="V331" t="s">
        <v>55</v>
      </c>
      <c r="W331">
        <v>53.67</v>
      </c>
      <c r="X331">
        <v>54.75</v>
      </c>
      <c r="Y331">
        <v>3.91</v>
      </c>
      <c r="Z331">
        <v>3.14</v>
      </c>
      <c r="AA331">
        <f>Y331*(SQRT(AC331))</f>
        <v>8.743025792024179</v>
      </c>
      <c r="AB331">
        <f t="shared" si="17"/>
        <v>7.0212534493493406</v>
      </c>
      <c r="AC331">
        <v>5</v>
      </c>
      <c r="AD331">
        <v>5</v>
      </c>
      <c r="AE331" t="s">
        <v>44</v>
      </c>
      <c r="AF331" t="s">
        <v>44</v>
      </c>
      <c r="AG331" t="s">
        <v>106</v>
      </c>
      <c r="AH331" t="s">
        <v>51</v>
      </c>
      <c r="AI331" t="s">
        <v>44</v>
      </c>
    </row>
    <row r="332" spans="1:35" ht="16" x14ac:dyDescent="0.2">
      <c r="A332">
        <v>331</v>
      </c>
      <c r="B332" t="s">
        <v>331</v>
      </c>
      <c r="C332" t="s">
        <v>332</v>
      </c>
      <c r="D332">
        <v>2019</v>
      </c>
      <c r="E332" t="s">
        <v>333</v>
      </c>
      <c r="F332" s="10" t="s">
        <v>334</v>
      </c>
      <c r="G332" t="s">
        <v>170</v>
      </c>
      <c r="H332" s="3">
        <v>20.86225</v>
      </c>
      <c r="I332" s="3">
        <v>-86.862778000000006</v>
      </c>
      <c r="J332">
        <v>331</v>
      </c>
      <c r="K332" t="s">
        <v>40</v>
      </c>
      <c r="L332" t="s">
        <v>41</v>
      </c>
      <c r="M332" t="s">
        <v>42</v>
      </c>
      <c r="N332" t="s">
        <v>120</v>
      </c>
      <c r="O332" t="s">
        <v>44</v>
      </c>
      <c r="P332">
        <v>246</v>
      </c>
      <c r="Q332" t="s">
        <v>336</v>
      </c>
      <c r="R332" t="s">
        <v>337</v>
      </c>
      <c r="S332" t="s">
        <v>144</v>
      </c>
      <c r="T332" t="s">
        <v>320</v>
      </c>
      <c r="U332" t="s">
        <v>338</v>
      </c>
      <c r="V332" t="s">
        <v>55</v>
      </c>
      <c r="W332">
        <v>41.5</v>
      </c>
      <c r="X332">
        <v>54.75</v>
      </c>
      <c r="Y332">
        <v>11.03</v>
      </c>
      <c r="Z332">
        <v>3.14</v>
      </c>
      <c r="AA332">
        <f>Y332*(SQRT(AC332))</f>
        <v>24.663829791822682</v>
      </c>
      <c r="AB332">
        <f t="shared" si="17"/>
        <v>7.0212534493493406</v>
      </c>
      <c r="AC332">
        <v>5</v>
      </c>
      <c r="AD332">
        <v>5</v>
      </c>
      <c r="AE332" t="s">
        <v>44</v>
      </c>
      <c r="AF332" t="s">
        <v>44</v>
      </c>
      <c r="AG332" t="s">
        <v>106</v>
      </c>
      <c r="AH332" t="s">
        <v>51</v>
      </c>
      <c r="AI332" t="s">
        <v>44</v>
      </c>
    </row>
    <row r="333" spans="1:35" ht="16" x14ac:dyDescent="0.2">
      <c r="A333">
        <v>332</v>
      </c>
      <c r="B333" t="s">
        <v>331</v>
      </c>
      <c r="C333" t="s">
        <v>332</v>
      </c>
      <c r="D333">
        <v>2019</v>
      </c>
      <c r="E333" t="s">
        <v>333</v>
      </c>
      <c r="F333" s="10" t="s">
        <v>334</v>
      </c>
      <c r="G333" t="s">
        <v>170</v>
      </c>
      <c r="H333" s="3">
        <v>20.86225</v>
      </c>
      <c r="I333" s="3">
        <v>-86.862778000000006</v>
      </c>
      <c r="J333">
        <v>332</v>
      </c>
      <c r="K333" t="s">
        <v>40</v>
      </c>
      <c r="L333" t="s">
        <v>41</v>
      </c>
      <c r="M333" t="s">
        <v>42</v>
      </c>
      <c r="N333" t="s">
        <v>172</v>
      </c>
      <c r="O333" t="s">
        <v>44</v>
      </c>
      <c r="P333">
        <v>246</v>
      </c>
      <c r="Q333" t="s">
        <v>336</v>
      </c>
      <c r="R333" t="s">
        <v>337</v>
      </c>
      <c r="S333" t="s">
        <v>144</v>
      </c>
      <c r="T333" t="s">
        <v>320</v>
      </c>
      <c r="U333" t="s">
        <v>338</v>
      </c>
      <c r="V333" t="s">
        <v>55</v>
      </c>
      <c r="W333">
        <v>7.83</v>
      </c>
      <c r="X333">
        <v>54.75</v>
      </c>
      <c r="Y333">
        <v>0.05</v>
      </c>
      <c r="Z333">
        <v>3.14</v>
      </c>
      <c r="AA333">
        <f t="shared" si="16"/>
        <v>0.1118033988749895</v>
      </c>
      <c r="AB333">
        <f t="shared" si="17"/>
        <v>7.0212534493493406</v>
      </c>
      <c r="AC333">
        <v>5</v>
      </c>
      <c r="AD333">
        <v>5</v>
      </c>
      <c r="AE333" t="s">
        <v>44</v>
      </c>
      <c r="AF333" t="s">
        <v>44</v>
      </c>
      <c r="AG333" t="s">
        <v>106</v>
      </c>
      <c r="AH333" t="s">
        <v>51</v>
      </c>
      <c r="AI333" t="s">
        <v>44</v>
      </c>
    </row>
    <row r="334" spans="1:35" ht="16" x14ac:dyDescent="0.2">
      <c r="A334">
        <v>333</v>
      </c>
      <c r="B334" t="s">
        <v>331</v>
      </c>
      <c r="C334" t="s">
        <v>332</v>
      </c>
      <c r="D334">
        <v>2019</v>
      </c>
      <c r="E334" t="s">
        <v>333</v>
      </c>
      <c r="F334" s="10" t="s">
        <v>334</v>
      </c>
      <c r="G334" t="s">
        <v>170</v>
      </c>
      <c r="H334" s="3">
        <v>20.86225</v>
      </c>
      <c r="I334" s="3">
        <v>-86.862778000000006</v>
      </c>
      <c r="J334">
        <v>333</v>
      </c>
      <c r="K334" t="s">
        <v>40</v>
      </c>
      <c r="L334" t="s">
        <v>41</v>
      </c>
      <c r="M334" t="s">
        <v>42</v>
      </c>
      <c r="N334" t="s">
        <v>120</v>
      </c>
      <c r="O334" t="s">
        <v>44</v>
      </c>
      <c r="P334">
        <v>124</v>
      </c>
      <c r="Q334" t="s">
        <v>61</v>
      </c>
      <c r="R334" t="s">
        <v>335</v>
      </c>
      <c r="S334" t="s">
        <v>144</v>
      </c>
      <c r="T334" t="s">
        <v>320</v>
      </c>
      <c r="U334" t="s">
        <v>339</v>
      </c>
      <c r="V334" t="s">
        <v>340</v>
      </c>
      <c r="W334">
        <v>6.35</v>
      </c>
      <c r="X334">
        <v>3.22</v>
      </c>
      <c r="Y334">
        <v>6.35</v>
      </c>
      <c r="Z334">
        <v>0.52</v>
      </c>
      <c r="AA334">
        <f>Y334*(SQRT(AC334))</f>
        <v>14.199031657123664</v>
      </c>
      <c r="AB334">
        <f t="shared" si="17"/>
        <v>1.1627553482998907</v>
      </c>
      <c r="AC334">
        <v>5</v>
      </c>
      <c r="AD334">
        <v>5</v>
      </c>
      <c r="AE334" t="s">
        <v>44</v>
      </c>
      <c r="AF334" t="s">
        <v>44</v>
      </c>
      <c r="AG334" t="s">
        <v>220</v>
      </c>
      <c r="AH334" t="s">
        <v>51</v>
      </c>
      <c r="AI334" t="s">
        <v>44</v>
      </c>
    </row>
    <row r="335" spans="1:35" ht="16" x14ac:dyDescent="0.2">
      <c r="A335">
        <v>334</v>
      </c>
      <c r="B335" t="s">
        <v>331</v>
      </c>
      <c r="C335" t="s">
        <v>332</v>
      </c>
      <c r="D335">
        <v>2019</v>
      </c>
      <c r="E335" t="s">
        <v>333</v>
      </c>
      <c r="F335" s="10" t="s">
        <v>334</v>
      </c>
      <c r="G335" t="s">
        <v>170</v>
      </c>
      <c r="H335" s="3">
        <v>20.86225</v>
      </c>
      <c r="I335" s="3">
        <v>-86.862778000000006</v>
      </c>
      <c r="J335">
        <v>334</v>
      </c>
      <c r="K335" t="s">
        <v>40</v>
      </c>
      <c r="L335" t="s">
        <v>41</v>
      </c>
      <c r="M335" t="s">
        <v>42</v>
      </c>
      <c r="N335" t="s">
        <v>120</v>
      </c>
      <c r="O335" t="s">
        <v>44</v>
      </c>
      <c r="P335">
        <v>246</v>
      </c>
      <c r="Q335" t="s">
        <v>336</v>
      </c>
      <c r="R335" t="s">
        <v>337</v>
      </c>
      <c r="S335" t="s">
        <v>144</v>
      </c>
      <c r="T335" t="s">
        <v>320</v>
      </c>
      <c r="U335" t="s">
        <v>339</v>
      </c>
      <c r="V335" t="s">
        <v>340</v>
      </c>
      <c r="W335">
        <v>9.19</v>
      </c>
      <c r="X335">
        <v>3.22</v>
      </c>
      <c r="Y335">
        <v>9.19</v>
      </c>
      <c r="Z335">
        <v>0.52</v>
      </c>
      <c r="AA335">
        <f>Y335*(SQRT(AC335))</f>
        <v>20.549464713223067</v>
      </c>
      <c r="AB335">
        <f t="shared" si="17"/>
        <v>1.1627553482998907</v>
      </c>
      <c r="AC335">
        <v>5</v>
      </c>
      <c r="AD335">
        <v>5</v>
      </c>
      <c r="AE335" t="s">
        <v>44</v>
      </c>
      <c r="AF335" t="s">
        <v>44</v>
      </c>
      <c r="AG335" t="s">
        <v>220</v>
      </c>
      <c r="AH335" t="s">
        <v>51</v>
      </c>
      <c r="AI335" t="s">
        <v>44</v>
      </c>
    </row>
    <row r="336" spans="1:35" ht="16" x14ac:dyDescent="0.2">
      <c r="A336">
        <v>335</v>
      </c>
      <c r="B336" t="s">
        <v>331</v>
      </c>
      <c r="C336" t="s">
        <v>332</v>
      </c>
      <c r="D336">
        <v>2019</v>
      </c>
      <c r="E336" t="s">
        <v>333</v>
      </c>
      <c r="F336" s="10" t="s">
        <v>334</v>
      </c>
      <c r="G336" t="s">
        <v>170</v>
      </c>
      <c r="H336" s="3">
        <v>20.86225</v>
      </c>
      <c r="I336" s="3">
        <v>-86.862778000000006</v>
      </c>
      <c r="J336">
        <v>335</v>
      </c>
      <c r="K336" t="s">
        <v>40</v>
      </c>
      <c r="L336" t="s">
        <v>41</v>
      </c>
      <c r="M336" t="s">
        <v>42</v>
      </c>
      <c r="N336" t="s">
        <v>172</v>
      </c>
      <c r="O336" t="s">
        <v>44</v>
      </c>
      <c r="P336">
        <v>246</v>
      </c>
      <c r="Q336" t="s">
        <v>336</v>
      </c>
      <c r="R336" t="s">
        <v>337</v>
      </c>
      <c r="S336" t="s">
        <v>144</v>
      </c>
      <c r="T336" t="s">
        <v>320</v>
      </c>
      <c r="U336" t="s">
        <v>339</v>
      </c>
      <c r="V336" t="s">
        <v>340</v>
      </c>
      <c r="W336">
        <v>9.3800000000000008</v>
      </c>
      <c r="X336">
        <v>3.22</v>
      </c>
      <c r="Y336">
        <v>9.3800000000000008</v>
      </c>
      <c r="Z336">
        <v>0.52</v>
      </c>
      <c r="AA336">
        <f t="shared" si="16"/>
        <v>20.974317628948029</v>
      </c>
      <c r="AB336">
        <f t="shared" si="17"/>
        <v>1.1627553482998907</v>
      </c>
      <c r="AC336">
        <v>5</v>
      </c>
      <c r="AD336">
        <v>5</v>
      </c>
      <c r="AE336" t="s">
        <v>44</v>
      </c>
      <c r="AF336" t="s">
        <v>44</v>
      </c>
      <c r="AG336" t="s">
        <v>220</v>
      </c>
      <c r="AH336" t="s">
        <v>51</v>
      </c>
      <c r="AI336" t="s">
        <v>44</v>
      </c>
    </row>
    <row r="337" spans="1:35" ht="16" x14ac:dyDescent="0.2">
      <c r="A337">
        <v>336</v>
      </c>
      <c r="B337" t="s">
        <v>331</v>
      </c>
      <c r="C337" t="s">
        <v>332</v>
      </c>
      <c r="D337">
        <v>2019</v>
      </c>
      <c r="E337" t="s">
        <v>333</v>
      </c>
      <c r="F337" s="10" t="s">
        <v>334</v>
      </c>
      <c r="G337" t="s">
        <v>170</v>
      </c>
      <c r="H337" s="3">
        <v>20.86225</v>
      </c>
      <c r="I337" s="3">
        <v>-86.862778000000006</v>
      </c>
      <c r="J337">
        <v>336</v>
      </c>
      <c r="K337" t="s">
        <v>40</v>
      </c>
      <c r="L337" t="s">
        <v>41</v>
      </c>
      <c r="M337" t="s">
        <v>42</v>
      </c>
      <c r="N337" t="s">
        <v>120</v>
      </c>
      <c r="O337" t="s">
        <v>44</v>
      </c>
      <c r="P337">
        <v>124</v>
      </c>
      <c r="Q337" t="s">
        <v>61</v>
      </c>
      <c r="R337" t="s">
        <v>335</v>
      </c>
      <c r="S337" t="s">
        <v>144</v>
      </c>
      <c r="T337" t="s">
        <v>218</v>
      </c>
      <c r="U337" t="s">
        <v>341</v>
      </c>
      <c r="V337" t="s">
        <v>57</v>
      </c>
      <c r="W337">
        <v>763.63</v>
      </c>
      <c r="X337">
        <v>1145.45</v>
      </c>
      <c r="Y337">
        <v>90.91</v>
      </c>
      <c r="Z337">
        <v>72.72</v>
      </c>
      <c r="AA337">
        <f>Y337*(SQRT(AC337))</f>
        <v>203.28093983450589</v>
      </c>
      <c r="AB337">
        <f t="shared" si="17"/>
        <v>162.60686332378472</v>
      </c>
      <c r="AC337">
        <v>5</v>
      </c>
      <c r="AD337">
        <v>5</v>
      </c>
      <c r="AE337" t="s">
        <v>44</v>
      </c>
      <c r="AF337" t="s">
        <v>44</v>
      </c>
      <c r="AG337" t="s">
        <v>225</v>
      </c>
      <c r="AH337" t="s">
        <v>51</v>
      </c>
      <c r="AI337" t="s">
        <v>44</v>
      </c>
    </row>
    <row r="338" spans="1:35" ht="16" x14ac:dyDescent="0.2">
      <c r="A338">
        <v>337</v>
      </c>
      <c r="B338" t="s">
        <v>331</v>
      </c>
      <c r="C338" t="s">
        <v>332</v>
      </c>
      <c r="D338">
        <v>2019</v>
      </c>
      <c r="E338" t="s">
        <v>333</v>
      </c>
      <c r="F338" s="10" t="s">
        <v>334</v>
      </c>
      <c r="G338" t="s">
        <v>170</v>
      </c>
      <c r="H338" s="3">
        <v>20.86225</v>
      </c>
      <c r="I338" s="3">
        <v>-86.862778000000006</v>
      </c>
      <c r="J338">
        <v>337</v>
      </c>
      <c r="K338" t="s">
        <v>40</v>
      </c>
      <c r="L338" t="s">
        <v>41</v>
      </c>
      <c r="M338" t="s">
        <v>42</v>
      </c>
      <c r="N338" t="s">
        <v>120</v>
      </c>
      <c r="O338" t="s">
        <v>44</v>
      </c>
      <c r="P338">
        <v>246</v>
      </c>
      <c r="Q338" t="s">
        <v>336</v>
      </c>
      <c r="R338" t="s">
        <v>337</v>
      </c>
      <c r="S338" t="s">
        <v>144</v>
      </c>
      <c r="T338" t="s">
        <v>218</v>
      </c>
      <c r="U338" t="s">
        <v>341</v>
      </c>
      <c r="V338" t="s">
        <v>57</v>
      </c>
      <c r="W338">
        <v>648.48</v>
      </c>
      <c r="X338">
        <v>1145.45</v>
      </c>
      <c r="Y338">
        <v>66.67</v>
      </c>
      <c r="Z338">
        <v>72.72</v>
      </c>
      <c r="AA338">
        <f>Y338*(SQRT(AC338))</f>
        <v>149.07865205991098</v>
      </c>
      <c r="AB338">
        <f t="shared" si="17"/>
        <v>162.60686332378472</v>
      </c>
      <c r="AC338">
        <v>5</v>
      </c>
      <c r="AD338">
        <v>5</v>
      </c>
      <c r="AE338" t="s">
        <v>44</v>
      </c>
      <c r="AF338" t="s">
        <v>44</v>
      </c>
      <c r="AG338" t="s">
        <v>225</v>
      </c>
      <c r="AH338" t="s">
        <v>51</v>
      </c>
      <c r="AI338" t="s">
        <v>44</v>
      </c>
    </row>
    <row r="339" spans="1:35" ht="16" x14ac:dyDescent="0.2">
      <c r="A339">
        <v>338</v>
      </c>
      <c r="B339" t="s">
        <v>331</v>
      </c>
      <c r="C339" t="s">
        <v>332</v>
      </c>
      <c r="D339">
        <v>2019</v>
      </c>
      <c r="E339" t="s">
        <v>333</v>
      </c>
      <c r="F339" s="10" t="s">
        <v>334</v>
      </c>
      <c r="G339" t="s">
        <v>170</v>
      </c>
      <c r="H339" s="3">
        <v>20.86225</v>
      </c>
      <c r="I339" s="3">
        <v>-86.862778000000006</v>
      </c>
      <c r="J339">
        <v>338</v>
      </c>
      <c r="K339" t="s">
        <v>40</v>
      </c>
      <c r="L339" t="s">
        <v>41</v>
      </c>
      <c r="M339" t="s">
        <v>42</v>
      </c>
      <c r="N339" t="s">
        <v>172</v>
      </c>
      <c r="O339" t="s">
        <v>44</v>
      </c>
      <c r="P339">
        <v>246</v>
      </c>
      <c r="Q339" t="s">
        <v>336</v>
      </c>
      <c r="R339" t="s">
        <v>337</v>
      </c>
      <c r="S339" t="s">
        <v>144</v>
      </c>
      <c r="T339" t="s">
        <v>218</v>
      </c>
      <c r="U339" t="s">
        <v>341</v>
      </c>
      <c r="V339" t="s">
        <v>57</v>
      </c>
      <c r="W339">
        <v>212.12</v>
      </c>
      <c r="X339">
        <v>1145.45</v>
      </c>
      <c r="Y339">
        <v>72.72</v>
      </c>
      <c r="Z339">
        <v>72.72</v>
      </c>
      <c r="AA339">
        <f t="shared" si="16"/>
        <v>162.60686332378472</v>
      </c>
      <c r="AB339">
        <f t="shared" si="17"/>
        <v>162.60686332378472</v>
      </c>
      <c r="AC339">
        <v>5</v>
      </c>
      <c r="AD339">
        <v>5</v>
      </c>
      <c r="AE339" t="s">
        <v>44</v>
      </c>
      <c r="AF339" t="s">
        <v>44</v>
      </c>
      <c r="AG339" t="s">
        <v>225</v>
      </c>
      <c r="AH339" t="s">
        <v>51</v>
      </c>
      <c r="AI339" t="s">
        <v>44</v>
      </c>
    </row>
    <row r="340" spans="1:35" ht="16" x14ac:dyDescent="0.2">
      <c r="A340">
        <v>339</v>
      </c>
      <c r="B340" t="s">
        <v>331</v>
      </c>
      <c r="C340" t="s">
        <v>332</v>
      </c>
      <c r="D340">
        <v>2019</v>
      </c>
      <c r="E340" t="s">
        <v>333</v>
      </c>
      <c r="F340" s="10" t="s">
        <v>334</v>
      </c>
      <c r="G340" t="s">
        <v>170</v>
      </c>
      <c r="H340" s="3">
        <v>20.86225</v>
      </c>
      <c r="I340" s="3">
        <v>-86.862778000000006</v>
      </c>
      <c r="J340">
        <v>339</v>
      </c>
      <c r="K340" t="s">
        <v>342</v>
      </c>
      <c r="L340" t="s">
        <v>183</v>
      </c>
      <c r="M340" t="s">
        <v>184</v>
      </c>
      <c r="N340" t="s">
        <v>120</v>
      </c>
      <c r="O340" t="s">
        <v>44</v>
      </c>
      <c r="P340">
        <v>124</v>
      </c>
      <c r="Q340" t="s">
        <v>61</v>
      </c>
      <c r="R340" t="s">
        <v>335</v>
      </c>
      <c r="S340" t="s">
        <v>144</v>
      </c>
      <c r="T340" t="s">
        <v>218</v>
      </c>
      <c r="U340" t="s">
        <v>341</v>
      </c>
      <c r="V340" t="s">
        <v>57</v>
      </c>
      <c r="W340">
        <v>33.94</v>
      </c>
      <c r="X340">
        <v>105.45</v>
      </c>
      <c r="Y340">
        <v>13.33</v>
      </c>
      <c r="Z340">
        <v>24.24</v>
      </c>
      <c r="AA340">
        <f>Y340*(SQRT(AC340))</f>
        <v>29.806786140072198</v>
      </c>
      <c r="AB340">
        <f t="shared" si="17"/>
        <v>54.2022877745949</v>
      </c>
      <c r="AC340">
        <v>5</v>
      </c>
      <c r="AD340">
        <v>5</v>
      </c>
      <c r="AE340" t="s">
        <v>44</v>
      </c>
      <c r="AF340" t="s">
        <v>44</v>
      </c>
      <c r="AG340" t="s">
        <v>225</v>
      </c>
      <c r="AH340" t="s">
        <v>51</v>
      </c>
      <c r="AI340" t="s">
        <v>44</v>
      </c>
    </row>
    <row r="341" spans="1:35" ht="16" x14ac:dyDescent="0.2">
      <c r="A341">
        <v>340</v>
      </c>
      <c r="B341" t="s">
        <v>331</v>
      </c>
      <c r="C341" t="s">
        <v>332</v>
      </c>
      <c r="D341">
        <v>2019</v>
      </c>
      <c r="E341" t="s">
        <v>333</v>
      </c>
      <c r="F341" s="10" t="s">
        <v>334</v>
      </c>
      <c r="G341" t="s">
        <v>170</v>
      </c>
      <c r="H341" s="3">
        <v>20.86225</v>
      </c>
      <c r="I341" s="3">
        <v>-86.862778000000006</v>
      </c>
      <c r="J341">
        <v>340</v>
      </c>
      <c r="K341" t="s">
        <v>342</v>
      </c>
      <c r="L341" t="s">
        <v>183</v>
      </c>
      <c r="M341" t="s">
        <v>184</v>
      </c>
      <c r="N341" t="s">
        <v>120</v>
      </c>
      <c r="O341" t="s">
        <v>44</v>
      </c>
      <c r="P341">
        <v>246</v>
      </c>
      <c r="Q341" t="s">
        <v>336</v>
      </c>
      <c r="R341" t="s">
        <v>337</v>
      </c>
      <c r="S341" t="s">
        <v>144</v>
      </c>
      <c r="T341" t="s">
        <v>218</v>
      </c>
      <c r="U341" t="s">
        <v>341</v>
      </c>
      <c r="V341" t="s">
        <v>57</v>
      </c>
      <c r="W341">
        <v>39.39</v>
      </c>
      <c r="X341">
        <v>105.45</v>
      </c>
      <c r="Y341">
        <v>9.6999999999999993</v>
      </c>
      <c r="Z341">
        <v>24.24</v>
      </c>
      <c r="AA341">
        <f>Y341*(SQRT(AC341))</f>
        <v>21.689859381747958</v>
      </c>
      <c r="AB341">
        <f t="shared" si="17"/>
        <v>54.2022877745949</v>
      </c>
      <c r="AC341">
        <v>5</v>
      </c>
      <c r="AD341">
        <v>5</v>
      </c>
      <c r="AE341" t="s">
        <v>44</v>
      </c>
      <c r="AF341" t="s">
        <v>44</v>
      </c>
      <c r="AG341" t="s">
        <v>225</v>
      </c>
      <c r="AH341" t="s">
        <v>51</v>
      </c>
      <c r="AI341" t="s">
        <v>44</v>
      </c>
    </row>
    <row r="342" spans="1:35" ht="16" x14ac:dyDescent="0.2">
      <c r="A342">
        <v>341</v>
      </c>
      <c r="B342" t="s">
        <v>331</v>
      </c>
      <c r="C342" t="s">
        <v>332</v>
      </c>
      <c r="D342">
        <v>2019</v>
      </c>
      <c r="E342" t="s">
        <v>333</v>
      </c>
      <c r="F342" s="10" t="s">
        <v>334</v>
      </c>
      <c r="G342" t="s">
        <v>170</v>
      </c>
      <c r="H342" s="3">
        <v>20.86225</v>
      </c>
      <c r="I342" s="3">
        <v>-86.862778000000006</v>
      </c>
      <c r="J342">
        <v>341</v>
      </c>
      <c r="K342" t="s">
        <v>342</v>
      </c>
      <c r="L342" t="s">
        <v>183</v>
      </c>
      <c r="M342" t="s">
        <v>184</v>
      </c>
      <c r="N342" t="s">
        <v>172</v>
      </c>
      <c r="O342" t="s">
        <v>44</v>
      </c>
      <c r="P342">
        <v>246</v>
      </c>
      <c r="Q342" t="s">
        <v>336</v>
      </c>
      <c r="R342" t="s">
        <v>337</v>
      </c>
      <c r="S342" t="s">
        <v>144</v>
      </c>
      <c r="T342" t="s">
        <v>218</v>
      </c>
      <c r="U342" t="s">
        <v>341</v>
      </c>
      <c r="V342" t="s">
        <v>57</v>
      </c>
      <c r="W342">
        <v>50.3</v>
      </c>
      <c r="X342">
        <v>105.45</v>
      </c>
      <c r="Y342">
        <v>25.45</v>
      </c>
      <c r="Z342">
        <v>24.24</v>
      </c>
      <c r="AA342">
        <f t="shared" si="16"/>
        <v>56.907930027369652</v>
      </c>
      <c r="AB342">
        <f t="shared" si="17"/>
        <v>54.2022877745949</v>
      </c>
      <c r="AC342">
        <v>5</v>
      </c>
      <c r="AD342">
        <v>5</v>
      </c>
      <c r="AE342" t="s">
        <v>44</v>
      </c>
      <c r="AF342" t="s">
        <v>44</v>
      </c>
      <c r="AG342" t="s">
        <v>225</v>
      </c>
      <c r="AH342" t="s">
        <v>51</v>
      </c>
      <c r="AI342" t="s">
        <v>44</v>
      </c>
    </row>
    <row r="343" spans="1:35" ht="16" x14ac:dyDescent="0.2">
      <c r="A343">
        <v>342</v>
      </c>
      <c r="B343" t="s">
        <v>331</v>
      </c>
      <c r="C343" t="s">
        <v>332</v>
      </c>
      <c r="D343">
        <v>2019</v>
      </c>
      <c r="E343" t="s">
        <v>333</v>
      </c>
      <c r="F343" s="10" t="s">
        <v>334</v>
      </c>
      <c r="G343" t="s">
        <v>170</v>
      </c>
      <c r="H343" s="3">
        <v>20.86225</v>
      </c>
      <c r="I343" s="3">
        <v>-86.862778000000006</v>
      </c>
      <c r="J343">
        <v>342</v>
      </c>
      <c r="K343" t="s">
        <v>40</v>
      </c>
      <c r="L343" t="s">
        <v>41</v>
      </c>
      <c r="M343" t="s">
        <v>42</v>
      </c>
      <c r="N343" t="s">
        <v>120</v>
      </c>
      <c r="O343" t="s">
        <v>44</v>
      </c>
      <c r="P343">
        <v>124</v>
      </c>
      <c r="Q343" t="s">
        <v>61</v>
      </c>
      <c r="R343" t="s">
        <v>335</v>
      </c>
      <c r="S343" t="s">
        <v>144</v>
      </c>
      <c r="T343" t="s">
        <v>74</v>
      </c>
      <c r="U343" t="s">
        <v>343</v>
      </c>
      <c r="V343" t="s">
        <v>55</v>
      </c>
      <c r="W343">
        <v>2.02</v>
      </c>
      <c r="X343">
        <v>1.65</v>
      </c>
      <c r="Y343">
        <v>0.06</v>
      </c>
      <c r="Z343">
        <v>0.04</v>
      </c>
      <c r="AA343">
        <f>Y343*(SQRT(AC343))</f>
        <v>0.13416407864998739</v>
      </c>
      <c r="AB343">
        <f t="shared" si="17"/>
        <v>8.9442719099991588E-2</v>
      </c>
      <c r="AC343">
        <v>5</v>
      </c>
      <c r="AD343">
        <v>5</v>
      </c>
      <c r="AE343" t="s">
        <v>44</v>
      </c>
      <c r="AF343" t="s">
        <v>44</v>
      </c>
      <c r="AG343" t="s">
        <v>196</v>
      </c>
      <c r="AH343" t="s">
        <v>51</v>
      </c>
      <c r="AI343" t="s">
        <v>44</v>
      </c>
    </row>
    <row r="344" spans="1:35" ht="16" x14ac:dyDescent="0.2">
      <c r="A344">
        <v>343</v>
      </c>
      <c r="B344" t="s">
        <v>331</v>
      </c>
      <c r="C344" t="s">
        <v>332</v>
      </c>
      <c r="D344">
        <v>2019</v>
      </c>
      <c r="E344" t="s">
        <v>333</v>
      </c>
      <c r="F344" s="10" t="s">
        <v>334</v>
      </c>
      <c r="G344" t="s">
        <v>170</v>
      </c>
      <c r="H344" s="3">
        <v>20.86225</v>
      </c>
      <c r="I344" s="3">
        <v>-86.862778000000006</v>
      </c>
      <c r="J344">
        <v>343</v>
      </c>
      <c r="K344" t="s">
        <v>40</v>
      </c>
      <c r="L344" t="s">
        <v>41</v>
      </c>
      <c r="M344" t="s">
        <v>42</v>
      </c>
      <c r="N344" t="s">
        <v>120</v>
      </c>
      <c r="O344" t="s">
        <v>44</v>
      </c>
      <c r="P344">
        <v>246</v>
      </c>
      <c r="Q344" t="s">
        <v>336</v>
      </c>
      <c r="R344" t="s">
        <v>337</v>
      </c>
      <c r="S344" t="s">
        <v>144</v>
      </c>
      <c r="T344" t="s">
        <v>74</v>
      </c>
      <c r="U344" t="s">
        <v>343</v>
      </c>
      <c r="V344" t="s">
        <v>55</v>
      </c>
      <c r="W344">
        <v>2</v>
      </c>
      <c r="X344">
        <v>1.65</v>
      </c>
      <c r="Y344">
        <v>0.04</v>
      </c>
      <c r="Z344">
        <v>0.04</v>
      </c>
      <c r="AA344">
        <f>Y344*(SQRT(AC344))</f>
        <v>8.9442719099991588E-2</v>
      </c>
      <c r="AB344">
        <f t="shared" si="17"/>
        <v>8.9442719099991588E-2</v>
      </c>
      <c r="AC344">
        <v>5</v>
      </c>
      <c r="AD344">
        <v>5</v>
      </c>
      <c r="AE344" t="s">
        <v>44</v>
      </c>
      <c r="AF344" t="s">
        <v>44</v>
      </c>
      <c r="AG344" t="s">
        <v>196</v>
      </c>
      <c r="AH344" t="s">
        <v>51</v>
      </c>
      <c r="AI344" t="s">
        <v>44</v>
      </c>
    </row>
    <row r="345" spans="1:35" ht="16" x14ac:dyDescent="0.2">
      <c r="A345">
        <v>344</v>
      </c>
      <c r="B345" t="s">
        <v>331</v>
      </c>
      <c r="C345" t="s">
        <v>332</v>
      </c>
      <c r="D345">
        <v>2019</v>
      </c>
      <c r="E345" t="s">
        <v>333</v>
      </c>
      <c r="F345" s="10" t="s">
        <v>334</v>
      </c>
      <c r="G345" t="s">
        <v>170</v>
      </c>
      <c r="H345" s="3">
        <v>20.86225</v>
      </c>
      <c r="I345" s="3">
        <v>-86.862778000000006</v>
      </c>
      <c r="J345">
        <v>344</v>
      </c>
      <c r="K345" t="s">
        <v>40</v>
      </c>
      <c r="L345" t="s">
        <v>41</v>
      </c>
      <c r="M345" t="s">
        <v>42</v>
      </c>
      <c r="N345" t="s">
        <v>172</v>
      </c>
      <c r="O345" t="s">
        <v>44</v>
      </c>
      <c r="P345">
        <v>246</v>
      </c>
      <c r="Q345" t="s">
        <v>336</v>
      </c>
      <c r="R345" t="s">
        <v>337</v>
      </c>
      <c r="S345" t="s">
        <v>144</v>
      </c>
      <c r="T345" t="s">
        <v>74</v>
      </c>
      <c r="U345" t="s">
        <v>343</v>
      </c>
      <c r="V345" t="s">
        <v>55</v>
      </c>
      <c r="W345">
        <v>2</v>
      </c>
      <c r="X345">
        <v>1.65</v>
      </c>
      <c r="Y345">
        <v>0.04</v>
      </c>
      <c r="Z345">
        <v>0.04</v>
      </c>
      <c r="AA345">
        <f t="shared" si="16"/>
        <v>8.9442719099991588E-2</v>
      </c>
      <c r="AB345">
        <f t="shared" si="17"/>
        <v>8.9442719099991588E-2</v>
      </c>
      <c r="AC345">
        <v>5</v>
      </c>
      <c r="AD345">
        <v>5</v>
      </c>
      <c r="AE345" t="s">
        <v>44</v>
      </c>
      <c r="AF345" t="s">
        <v>44</v>
      </c>
      <c r="AG345" t="s">
        <v>196</v>
      </c>
      <c r="AH345" t="s">
        <v>51</v>
      </c>
      <c r="AI345" t="s">
        <v>44</v>
      </c>
    </row>
    <row r="346" spans="1:35" ht="16" x14ac:dyDescent="0.2">
      <c r="A346">
        <v>345</v>
      </c>
      <c r="B346" t="s">
        <v>331</v>
      </c>
      <c r="C346" t="s">
        <v>332</v>
      </c>
      <c r="D346">
        <v>2019</v>
      </c>
      <c r="E346" t="s">
        <v>333</v>
      </c>
      <c r="F346" s="10" t="s">
        <v>334</v>
      </c>
      <c r="G346" t="s">
        <v>170</v>
      </c>
      <c r="H346" s="3">
        <v>20.86225</v>
      </c>
      <c r="I346" s="3">
        <v>-86.862778000000006</v>
      </c>
      <c r="J346">
        <v>345</v>
      </c>
      <c r="K346" t="s">
        <v>40</v>
      </c>
      <c r="L346" t="s">
        <v>41</v>
      </c>
      <c r="M346" t="s">
        <v>42</v>
      </c>
      <c r="N346" t="s">
        <v>120</v>
      </c>
      <c r="O346" t="s">
        <v>44</v>
      </c>
      <c r="P346">
        <v>124</v>
      </c>
      <c r="Q346" t="s">
        <v>61</v>
      </c>
      <c r="R346" t="s">
        <v>335</v>
      </c>
      <c r="S346" t="s">
        <v>144</v>
      </c>
      <c r="T346" t="s">
        <v>74</v>
      </c>
      <c r="U346" t="s">
        <v>344</v>
      </c>
      <c r="V346" t="s">
        <v>55</v>
      </c>
      <c r="W346">
        <v>34.799999999999997</v>
      </c>
      <c r="X346">
        <v>34.340000000000003</v>
      </c>
      <c r="Y346">
        <v>0.69</v>
      </c>
      <c r="Z346">
        <v>0.73</v>
      </c>
      <c r="AA346">
        <f>Y346*(SQRT(AC346))</f>
        <v>1.5428869044748548</v>
      </c>
      <c r="AB346">
        <f t="shared" si="17"/>
        <v>1.6323296235748466</v>
      </c>
      <c r="AC346">
        <v>5</v>
      </c>
      <c r="AD346">
        <v>5</v>
      </c>
      <c r="AE346" t="s">
        <v>44</v>
      </c>
      <c r="AF346" t="s">
        <v>44</v>
      </c>
      <c r="AG346" t="s">
        <v>196</v>
      </c>
      <c r="AH346" t="s">
        <v>51</v>
      </c>
      <c r="AI346" t="s">
        <v>44</v>
      </c>
    </row>
    <row r="347" spans="1:35" ht="16" x14ac:dyDescent="0.2">
      <c r="A347">
        <v>346</v>
      </c>
      <c r="B347" t="s">
        <v>331</v>
      </c>
      <c r="C347" t="s">
        <v>332</v>
      </c>
      <c r="D347">
        <v>2019</v>
      </c>
      <c r="E347" t="s">
        <v>333</v>
      </c>
      <c r="F347" s="10" t="s">
        <v>334</v>
      </c>
      <c r="G347" t="s">
        <v>170</v>
      </c>
      <c r="H347" s="3">
        <v>20.86225</v>
      </c>
      <c r="I347" s="3">
        <v>-86.862778000000006</v>
      </c>
      <c r="J347">
        <v>346</v>
      </c>
      <c r="K347" t="s">
        <v>40</v>
      </c>
      <c r="L347" t="s">
        <v>41</v>
      </c>
      <c r="M347" t="s">
        <v>42</v>
      </c>
      <c r="N347" t="s">
        <v>120</v>
      </c>
      <c r="O347" t="s">
        <v>44</v>
      </c>
      <c r="P347">
        <v>246</v>
      </c>
      <c r="Q347" t="s">
        <v>336</v>
      </c>
      <c r="R347" t="s">
        <v>337</v>
      </c>
      <c r="S347" t="s">
        <v>144</v>
      </c>
      <c r="T347" t="s">
        <v>74</v>
      </c>
      <c r="U347" t="s">
        <v>344</v>
      </c>
      <c r="V347" t="s">
        <v>55</v>
      </c>
      <c r="W347">
        <v>35.69</v>
      </c>
      <c r="X347">
        <v>34.340000000000003</v>
      </c>
      <c r="Y347">
        <v>0.83</v>
      </c>
      <c r="Z347">
        <v>0.73</v>
      </c>
      <c r="AA347">
        <f>Y347*(SQRT(AC347))</f>
        <v>1.8559364213248255</v>
      </c>
      <c r="AB347">
        <f t="shared" si="17"/>
        <v>1.6323296235748466</v>
      </c>
      <c r="AC347">
        <v>5</v>
      </c>
      <c r="AD347">
        <v>5</v>
      </c>
      <c r="AE347" t="s">
        <v>44</v>
      </c>
      <c r="AF347" t="s">
        <v>44</v>
      </c>
      <c r="AG347" t="s">
        <v>196</v>
      </c>
      <c r="AH347" t="s">
        <v>51</v>
      </c>
      <c r="AI347" t="s">
        <v>44</v>
      </c>
    </row>
    <row r="348" spans="1:35" ht="16" x14ac:dyDescent="0.2">
      <c r="A348">
        <v>347</v>
      </c>
      <c r="B348" t="s">
        <v>331</v>
      </c>
      <c r="C348" t="s">
        <v>332</v>
      </c>
      <c r="D348">
        <v>2019</v>
      </c>
      <c r="E348" t="s">
        <v>333</v>
      </c>
      <c r="F348" s="10" t="s">
        <v>334</v>
      </c>
      <c r="G348" t="s">
        <v>170</v>
      </c>
      <c r="H348" s="3">
        <v>20.86225</v>
      </c>
      <c r="I348" s="3">
        <v>-86.862778000000006</v>
      </c>
      <c r="J348">
        <v>347</v>
      </c>
      <c r="K348" t="s">
        <v>40</v>
      </c>
      <c r="L348" t="s">
        <v>41</v>
      </c>
      <c r="M348" t="s">
        <v>42</v>
      </c>
      <c r="N348" t="s">
        <v>172</v>
      </c>
      <c r="O348" t="s">
        <v>44</v>
      </c>
      <c r="P348">
        <v>246</v>
      </c>
      <c r="Q348" t="s">
        <v>336</v>
      </c>
      <c r="R348" t="s">
        <v>337</v>
      </c>
      <c r="S348" t="s">
        <v>144</v>
      </c>
      <c r="T348" t="s">
        <v>74</v>
      </c>
      <c r="U348" t="s">
        <v>344</v>
      </c>
      <c r="V348" t="s">
        <v>55</v>
      </c>
      <c r="W348">
        <v>35.299999999999997</v>
      </c>
      <c r="X348">
        <v>34.340000000000003</v>
      </c>
      <c r="Y348">
        <v>0.73</v>
      </c>
      <c r="Z348">
        <v>0.73</v>
      </c>
      <c r="AA348">
        <f t="shared" si="16"/>
        <v>1.6323296235748466</v>
      </c>
      <c r="AB348">
        <f t="shared" si="17"/>
        <v>1.6323296235748466</v>
      </c>
      <c r="AC348">
        <v>5</v>
      </c>
      <c r="AD348">
        <v>5</v>
      </c>
      <c r="AE348" t="s">
        <v>44</v>
      </c>
      <c r="AF348" t="s">
        <v>44</v>
      </c>
      <c r="AG348" t="s">
        <v>196</v>
      </c>
      <c r="AH348" t="s">
        <v>51</v>
      </c>
      <c r="AI348" t="s">
        <v>44</v>
      </c>
    </row>
    <row r="349" spans="1:35" ht="16" x14ac:dyDescent="0.2">
      <c r="A349">
        <v>348</v>
      </c>
      <c r="B349" t="s">
        <v>331</v>
      </c>
      <c r="C349" t="s">
        <v>332</v>
      </c>
      <c r="D349">
        <v>2019</v>
      </c>
      <c r="E349" t="s">
        <v>333</v>
      </c>
      <c r="F349" s="10" t="s">
        <v>334</v>
      </c>
      <c r="G349" t="s">
        <v>170</v>
      </c>
      <c r="H349" s="3">
        <v>20.86225</v>
      </c>
      <c r="I349" s="3">
        <v>-86.862778000000006</v>
      </c>
      <c r="J349">
        <v>348</v>
      </c>
      <c r="K349" t="s">
        <v>40</v>
      </c>
      <c r="L349" t="s">
        <v>41</v>
      </c>
      <c r="M349" t="s">
        <v>42</v>
      </c>
      <c r="N349" t="s">
        <v>120</v>
      </c>
      <c r="O349" t="s">
        <v>44</v>
      </c>
      <c r="P349">
        <v>124</v>
      </c>
      <c r="Q349" t="s">
        <v>61</v>
      </c>
      <c r="R349" t="s">
        <v>335</v>
      </c>
      <c r="S349" t="s">
        <v>144</v>
      </c>
      <c r="T349" t="s">
        <v>74</v>
      </c>
      <c r="U349" t="s">
        <v>345</v>
      </c>
      <c r="V349" t="s">
        <v>44</v>
      </c>
      <c r="W349">
        <v>17.3</v>
      </c>
      <c r="X349">
        <v>20.92</v>
      </c>
      <c r="Y349">
        <v>0.43</v>
      </c>
      <c r="Z349">
        <v>0.81</v>
      </c>
      <c r="AA349">
        <f>Y349*(SQRT(AC349))</f>
        <v>0.96150923032490965</v>
      </c>
      <c r="AB349">
        <f t="shared" si="17"/>
        <v>1.8112150617748299</v>
      </c>
      <c r="AC349">
        <v>5</v>
      </c>
      <c r="AD349">
        <v>5</v>
      </c>
      <c r="AE349" t="s">
        <v>44</v>
      </c>
      <c r="AF349" t="s">
        <v>44</v>
      </c>
      <c r="AG349" t="s">
        <v>196</v>
      </c>
      <c r="AH349" t="s">
        <v>51</v>
      </c>
      <c r="AI349" t="s">
        <v>44</v>
      </c>
    </row>
    <row r="350" spans="1:35" ht="16" x14ac:dyDescent="0.2">
      <c r="A350">
        <v>349</v>
      </c>
      <c r="B350" t="s">
        <v>331</v>
      </c>
      <c r="C350" t="s">
        <v>332</v>
      </c>
      <c r="D350">
        <v>2019</v>
      </c>
      <c r="E350" t="s">
        <v>333</v>
      </c>
      <c r="F350" s="10" t="s">
        <v>334</v>
      </c>
      <c r="G350" t="s">
        <v>170</v>
      </c>
      <c r="H350" s="3">
        <v>20.86225</v>
      </c>
      <c r="I350" s="3">
        <v>-86.862778000000006</v>
      </c>
      <c r="J350">
        <v>349</v>
      </c>
      <c r="K350" t="s">
        <v>40</v>
      </c>
      <c r="L350" t="s">
        <v>41</v>
      </c>
      <c r="M350" t="s">
        <v>42</v>
      </c>
      <c r="N350" t="s">
        <v>120</v>
      </c>
      <c r="O350" t="s">
        <v>44</v>
      </c>
      <c r="P350">
        <v>246</v>
      </c>
      <c r="Q350" t="s">
        <v>336</v>
      </c>
      <c r="R350" t="s">
        <v>337</v>
      </c>
      <c r="S350" t="s">
        <v>144</v>
      </c>
      <c r="T350" t="s">
        <v>74</v>
      </c>
      <c r="U350" t="s">
        <v>345</v>
      </c>
      <c r="V350" t="s">
        <v>44</v>
      </c>
      <c r="W350">
        <v>16.84</v>
      </c>
      <c r="X350">
        <v>20.92</v>
      </c>
      <c r="Y350">
        <v>0.86</v>
      </c>
      <c r="Z350">
        <v>0.81</v>
      </c>
      <c r="AA350">
        <f>Y350*(SQRT(AC350))</f>
        <v>1.9230184606498193</v>
      </c>
      <c r="AB350">
        <f t="shared" si="17"/>
        <v>1.8112150617748299</v>
      </c>
      <c r="AC350">
        <v>5</v>
      </c>
      <c r="AD350">
        <v>5</v>
      </c>
      <c r="AE350" t="s">
        <v>44</v>
      </c>
      <c r="AF350" t="s">
        <v>44</v>
      </c>
      <c r="AG350" t="s">
        <v>196</v>
      </c>
      <c r="AH350" t="s">
        <v>51</v>
      </c>
      <c r="AI350" t="s">
        <v>44</v>
      </c>
    </row>
    <row r="351" spans="1:35" ht="16" x14ac:dyDescent="0.2">
      <c r="A351">
        <v>350</v>
      </c>
      <c r="B351" t="s">
        <v>331</v>
      </c>
      <c r="C351" t="s">
        <v>332</v>
      </c>
      <c r="D351">
        <v>2019</v>
      </c>
      <c r="E351" t="s">
        <v>333</v>
      </c>
      <c r="F351" s="10" t="s">
        <v>334</v>
      </c>
      <c r="G351" t="s">
        <v>170</v>
      </c>
      <c r="H351" s="3">
        <v>20.86225</v>
      </c>
      <c r="I351" s="3">
        <v>-86.862778000000006</v>
      </c>
      <c r="J351">
        <v>350</v>
      </c>
      <c r="K351" t="s">
        <v>40</v>
      </c>
      <c r="L351" t="s">
        <v>41</v>
      </c>
      <c r="M351" t="s">
        <v>42</v>
      </c>
      <c r="N351" t="s">
        <v>172</v>
      </c>
      <c r="O351" t="s">
        <v>44</v>
      </c>
      <c r="P351">
        <v>246</v>
      </c>
      <c r="Q351" t="s">
        <v>336</v>
      </c>
      <c r="R351" t="s">
        <v>337</v>
      </c>
      <c r="S351" t="s">
        <v>144</v>
      </c>
      <c r="T351" t="s">
        <v>74</v>
      </c>
      <c r="U351" t="s">
        <v>345</v>
      </c>
      <c r="V351" t="s">
        <v>44</v>
      </c>
      <c r="W351">
        <v>17.63</v>
      </c>
      <c r="X351">
        <v>20.92</v>
      </c>
      <c r="Y351">
        <v>0.39</v>
      </c>
      <c r="Z351">
        <v>0.81</v>
      </c>
      <c r="AA351">
        <f t="shared" si="16"/>
        <v>0.87206651122491807</v>
      </c>
      <c r="AB351">
        <f t="shared" si="17"/>
        <v>1.8112150617748299</v>
      </c>
      <c r="AC351">
        <v>5</v>
      </c>
      <c r="AD351">
        <v>5</v>
      </c>
      <c r="AE351" t="s">
        <v>44</v>
      </c>
      <c r="AF351" t="s">
        <v>44</v>
      </c>
      <c r="AG351" t="s">
        <v>196</v>
      </c>
      <c r="AH351" t="s">
        <v>51</v>
      </c>
      <c r="AI351" t="s">
        <v>44</v>
      </c>
    </row>
    <row r="352" spans="1:35" ht="16" x14ac:dyDescent="0.2">
      <c r="A352">
        <v>351</v>
      </c>
      <c r="B352" t="s">
        <v>331</v>
      </c>
      <c r="C352" t="s">
        <v>332</v>
      </c>
      <c r="D352">
        <v>2019</v>
      </c>
      <c r="E352" t="s">
        <v>333</v>
      </c>
      <c r="F352" s="10" t="s">
        <v>334</v>
      </c>
      <c r="G352" t="s">
        <v>170</v>
      </c>
      <c r="H352" s="3">
        <v>20.86225</v>
      </c>
      <c r="I352" s="3">
        <v>-86.862778000000006</v>
      </c>
      <c r="J352">
        <v>351</v>
      </c>
      <c r="K352" t="s">
        <v>40</v>
      </c>
      <c r="L352" t="s">
        <v>41</v>
      </c>
      <c r="M352" t="s">
        <v>42</v>
      </c>
      <c r="N352" t="s">
        <v>120</v>
      </c>
      <c r="O352" t="s">
        <v>44</v>
      </c>
      <c r="P352">
        <v>124</v>
      </c>
      <c r="Q352" t="s">
        <v>61</v>
      </c>
      <c r="R352" t="s">
        <v>335</v>
      </c>
      <c r="S352" t="s">
        <v>144</v>
      </c>
      <c r="T352" t="s">
        <v>74</v>
      </c>
      <c r="U352" t="s">
        <v>157</v>
      </c>
      <c r="V352" t="s">
        <v>44</v>
      </c>
      <c r="W352">
        <v>18.79</v>
      </c>
      <c r="X352">
        <v>18.27</v>
      </c>
      <c r="Y352">
        <v>1</v>
      </c>
      <c r="Z352">
        <v>0.79</v>
      </c>
      <c r="AA352">
        <f>Y352*(SQRT(AC352))</f>
        <v>2.2360679774997898</v>
      </c>
      <c r="AB352">
        <f t="shared" si="17"/>
        <v>1.7664937022248339</v>
      </c>
      <c r="AC352">
        <v>5</v>
      </c>
      <c r="AD352">
        <v>5</v>
      </c>
      <c r="AE352" t="s">
        <v>44</v>
      </c>
      <c r="AF352" t="s">
        <v>44</v>
      </c>
      <c r="AG352" t="s">
        <v>196</v>
      </c>
      <c r="AH352" t="s">
        <v>51</v>
      </c>
      <c r="AI352" t="s">
        <v>44</v>
      </c>
    </row>
    <row r="353" spans="1:35" ht="16" x14ac:dyDescent="0.2">
      <c r="A353">
        <v>352</v>
      </c>
      <c r="B353" t="s">
        <v>331</v>
      </c>
      <c r="C353" t="s">
        <v>332</v>
      </c>
      <c r="D353">
        <v>2019</v>
      </c>
      <c r="E353" t="s">
        <v>333</v>
      </c>
      <c r="F353" s="10" t="s">
        <v>334</v>
      </c>
      <c r="G353" t="s">
        <v>170</v>
      </c>
      <c r="H353" s="3">
        <v>20.86225</v>
      </c>
      <c r="I353" s="3">
        <v>-86.862778000000006</v>
      </c>
      <c r="J353">
        <v>352</v>
      </c>
      <c r="K353" t="s">
        <v>40</v>
      </c>
      <c r="L353" t="s">
        <v>41</v>
      </c>
      <c r="M353" t="s">
        <v>42</v>
      </c>
      <c r="N353" t="s">
        <v>120</v>
      </c>
      <c r="O353" t="s">
        <v>44</v>
      </c>
      <c r="P353">
        <v>246</v>
      </c>
      <c r="Q353" t="s">
        <v>336</v>
      </c>
      <c r="R353" t="s">
        <v>337</v>
      </c>
      <c r="S353" t="s">
        <v>144</v>
      </c>
      <c r="T353" t="s">
        <v>74</v>
      </c>
      <c r="U353" t="s">
        <v>157</v>
      </c>
      <c r="V353" t="s">
        <v>44</v>
      </c>
      <c r="W353">
        <v>20.87</v>
      </c>
      <c r="X353">
        <v>18.27</v>
      </c>
      <c r="Y353">
        <v>1.08</v>
      </c>
      <c r="Z353">
        <v>0.79</v>
      </c>
      <c r="AA353">
        <f>Y353*(SQRT(AC353))</f>
        <v>2.414953415699773</v>
      </c>
      <c r="AB353">
        <f t="shared" si="17"/>
        <v>1.7664937022248339</v>
      </c>
      <c r="AC353">
        <v>5</v>
      </c>
      <c r="AD353">
        <v>5</v>
      </c>
      <c r="AE353" t="s">
        <v>44</v>
      </c>
      <c r="AF353" t="s">
        <v>44</v>
      </c>
      <c r="AG353" t="s">
        <v>196</v>
      </c>
      <c r="AH353" t="s">
        <v>51</v>
      </c>
      <c r="AI353" t="s">
        <v>44</v>
      </c>
    </row>
    <row r="354" spans="1:35" ht="16" x14ac:dyDescent="0.2">
      <c r="A354">
        <v>353</v>
      </c>
      <c r="B354" t="s">
        <v>331</v>
      </c>
      <c r="C354" t="s">
        <v>332</v>
      </c>
      <c r="D354">
        <v>2019</v>
      </c>
      <c r="E354" t="s">
        <v>333</v>
      </c>
      <c r="F354" s="10" t="s">
        <v>334</v>
      </c>
      <c r="G354" t="s">
        <v>170</v>
      </c>
      <c r="H354" s="3">
        <v>20.86225</v>
      </c>
      <c r="I354" s="3">
        <v>-86.862778000000006</v>
      </c>
      <c r="J354">
        <v>353</v>
      </c>
      <c r="K354" t="s">
        <v>40</v>
      </c>
      <c r="L354" t="s">
        <v>41</v>
      </c>
      <c r="M354" t="s">
        <v>42</v>
      </c>
      <c r="N354" t="s">
        <v>172</v>
      </c>
      <c r="O354" t="s">
        <v>44</v>
      </c>
      <c r="P354">
        <v>246</v>
      </c>
      <c r="Q354" t="s">
        <v>336</v>
      </c>
      <c r="R354" t="s">
        <v>337</v>
      </c>
      <c r="S354" t="s">
        <v>144</v>
      </c>
      <c r="T354" t="s">
        <v>74</v>
      </c>
      <c r="U354" t="s">
        <v>157</v>
      </c>
      <c r="V354" t="s">
        <v>44</v>
      </c>
      <c r="W354">
        <v>19.84</v>
      </c>
      <c r="X354">
        <v>18.27</v>
      </c>
      <c r="Y354">
        <v>1.35</v>
      </c>
      <c r="Z354">
        <v>0.79</v>
      </c>
      <c r="AA354">
        <f t="shared" si="16"/>
        <v>3.0186917696247164</v>
      </c>
      <c r="AB354">
        <f t="shared" si="17"/>
        <v>1.7664937022248339</v>
      </c>
      <c r="AC354">
        <v>5</v>
      </c>
      <c r="AD354">
        <v>5</v>
      </c>
      <c r="AE354" t="s">
        <v>44</v>
      </c>
      <c r="AF354" t="s">
        <v>44</v>
      </c>
      <c r="AG354" t="s">
        <v>196</v>
      </c>
      <c r="AH354" t="s">
        <v>51</v>
      </c>
      <c r="AI354" t="s">
        <v>44</v>
      </c>
    </row>
    <row r="355" spans="1:35" ht="16" x14ac:dyDescent="0.2">
      <c r="A355">
        <v>354</v>
      </c>
      <c r="B355" t="s">
        <v>331</v>
      </c>
      <c r="C355" t="s">
        <v>332</v>
      </c>
      <c r="D355">
        <v>2019</v>
      </c>
      <c r="E355" t="s">
        <v>333</v>
      </c>
      <c r="F355" s="10" t="s">
        <v>334</v>
      </c>
      <c r="G355" t="s">
        <v>170</v>
      </c>
      <c r="H355" s="3">
        <v>20.86225</v>
      </c>
      <c r="I355" s="3">
        <v>-86.862778000000006</v>
      </c>
      <c r="J355">
        <v>354</v>
      </c>
      <c r="K355" t="s">
        <v>40</v>
      </c>
      <c r="L355" t="s">
        <v>41</v>
      </c>
      <c r="M355" t="s">
        <v>42</v>
      </c>
      <c r="N355" t="s">
        <v>120</v>
      </c>
      <c r="O355" t="s">
        <v>44</v>
      </c>
      <c r="P355">
        <v>124</v>
      </c>
      <c r="Q355" t="s">
        <v>61</v>
      </c>
      <c r="R355" t="s">
        <v>335</v>
      </c>
      <c r="S355" t="s">
        <v>144</v>
      </c>
      <c r="T355" t="s">
        <v>74</v>
      </c>
      <c r="U355" t="s">
        <v>228</v>
      </c>
      <c r="V355" t="s">
        <v>346</v>
      </c>
      <c r="W355">
        <v>60.6</v>
      </c>
      <c r="X355">
        <v>89.83</v>
      </c>
      <c r="Y355">
        <v>6.86</v>
      </c>
      <c r="Z355">
        <v>14.41</v>
      </c>
      <c r="AA355">
        <f>Y355*(SQRT(AC355))</f>
        <v>15.339426325648558</v>
      </c>
      <c r="AB355">
        <f t="shared" si="17"/>
        <v>32.221739555771968</v>
      </c>
      <c r="AC355">
        <v>5</v>
      </c>
      <c r="AD355">
        <v>5</v>
      </c>
      <c r="AE355" t="s">
        <v>44</v>
      </c>
      <c r="AF355" t="s">
        <v>44</v>
      </c>
      <c r="AG355" t="s">
        <v>196</v>
      </c>
      <c r="AH355" t="s">
        <v>51</v>
      </c>
      <c r="AI355" t="s">
        <v>44</v>
      </c>
    </row>
    <row r="356" spans="1:35" ht="16" x14ac:dyDescent="0.2">
      <c r="A356">
        <v>355</v>
      </c>
      <c r="B356" t="s">
        <v>331</v>
      </c>
      <c r="C356" t="s">
        <v>332</v>
      </c>
      <c r="D356">
        <v>2019</v>
      </c>
      <c r="E356" t="s">
        <v>333</v>
      </c>
      <c r="F356" s="10" t="s">
        <v>334</v>
      </c>
      <c r="G356" t="s">
        <v>170</v>
      </c>
      <c r="H356" s="3">
        <v>20.86225</v>
      </c>
      <c r="I356" s="3">
        <v>-86.862778000000006</v>
      </c>
      <c r="J356">
        <v>355</v>
      </c>
      <c r="K356" t="s">
        <v>40</v>
      </c>
      <c r="L356" t="s">
        <v>41</v>
      </c>
      <c r="M356" t="s">
        <v>42</v>
      </c>
      <c r="N356" t="s">
        <v>120</v>
      </c>
      <c r="O356" t="s">
        <v>44</v>
      </c>
      <c r="P356">
        <v>246</v>
      </c>
      <c r="Q356" t="s">
        <v>336</v>
      </c>
      <c r="R356" t="s">
        <v>337</v>
      </c>
      <c r="S356" t="s">
        <v>144</v>
      </c>
      <c r="T356" t="s">
        <v>74</v>
      </c>
      <c r="U356" t="s">
        <v>228</v>
      </c>
      <c r="V356" t="s">
        <v>346</v>
      </c>
      <c r="W356">
        <v>33.65</v>
      </c>
      <c r="X356">
        <v>89.83</v>
      </c>
      <c r="Y356">
        <v>2.66</v>
      </c>
      <c r="Z356">
        <v>14.41</v>
      </c>
      <c r="AA356">
        <f>Y356*(SQRT(AC356))</f>
        <v>5.9479408201494408</v>
      </c>
      <c r="AB356">
        <f t="shared" si="17"/>
        <v>32.221739555771968</v>
      </c>
      <c r="AC356">
        <v>5</v>
      </c>
      <c r="AD356">
        <v>5</v>
      </c>
      <c r="AE356" t="s">
        <v>44</v>
      </c>
      <c r="AF356" t="s">
        <v>44</v>
      </c>
      <c r="AG356" t="s">
        <v>196</v>
      </c>
      <c r="AH356" t="s">
        <v>51</v>
      </c>
      <c r="AI356" t="s">
        <v>44</v>
      </c>
    </row>
    <row r="357" spans="1:35" s="5" customFormat="1" ht="16" x14ac:dyDescent="0.2">
      <c r="A357" s="5">
        <v>356</v>
      </c>
      <c r="B357" s="5" t="s">
        <v>331</v>
      </c>
      <c r="C357" s="5" t="s">
        <v>332</v>
      </c>
      <c r="D357" s="5">
        <v>2019</v>
      </c>
      <c r="E357" s="5" t="s">
        <v>333</v>
      </c>
      <c r="F357" s="11" t="s">
        <v>334</v>
      </c>
      <c r="G357" s="5" t="s">
        <v>170</v>
      </c>
      <c r="H357" s="7">
        <v>20.86225</v>
      </c>
      <c r="I357" s="7">
        <v>-86.862778000000006</v>
      </c>
      <c r="J357" s="5">
        <v>356</v>
      </c>
      <c r="K357" s="5" t="s">
        <v>40</v>
      </c>
      <c r="L357" s="5" t="s">
        <v>41</v>
      </c>
      <c r="M357" s="5" t="s">
        <v>42</v>
      </c>
      <c r="N357" s="5" t="s">
        <v>172</v>
      </c>
      <c r="O357" s="5" t="s">
        <v>44</v>
      </c>
      <c r="P357" s="5">
        <v>246</v>
      </c>
      <c r="Q357" s="5" t="s">
        <v>336</v>
      </c>
      <c r="R357" s="5" t="s">
        <v>337</v>
      </c>
      <c r="S357" s="5" t="s">
        <v>144</v>
      </c>
      <c r="T357" s="5" t="s">
        <v>74</v>
      </c>
      <c r="U357" s="5" t="s">
        <v>228</v>
      </c>
      <c r="V357" s="5" t="s">
        <v>346</v>
      </c>
      <c r="W357" s="5">
        <v>9.7899999999999991</v>
      </c>
      <c r="X357" s="5">
        <v>89.83</v>
      </c>
      <c r="Y357" s="5">
        <v>1.72</v>
      </c>
      <c r="Z357" s="5">
        <v>14.41</v>
      </c>
      <c r="AA357" s="5">
        <f t="shared" si="16"/>
        <v>3.8460369212996386</v>
      </c>
      <c r="AB357" s="5">
        <f t="shared" si="17"/>
        <v>32.221739555771968</v>
      </c>
      <c r="AC357" s="5">
        <v>5</v>
      </c>
      <c r="AD357" s="5">
        <v>5</v>
      </c>
      <c r="AE357" s="5" t="s">
        <v>44</v>
      </c>
      <c r="AF357" s="5" t="s">
        <v>44</v>
      </c>
      <c r="AG357" s="5" t="s">
        <v>196</v>
      </c>
      <c r="AH357" s="5" t="s">
        <v>51</v>
      </c>
      <c r="AI357" s="5" t="s">
        <v>44</v>
      </c>
    </row>
    <row r="358" spans="1:35" ht="16" x14ac:dyDescent="0.2">
      <c r="A358">
        <v>357</v>
      </c>
      <c r="B358" t="s">
        <v>347</v>
      </c>
      <c r="C358" t="s">
        <v>348</v>
      </c>
      <c r="D358">
        <v>2017</v>
      </c>
      <c r="E358" t="s">
        <v>234</v>
      </c>
      <c r="F358" s="10" t="s">
        <v>349</v>
      </c>
      <c r="G358" t="s">
        <v>170</v>
      </c>
      <c r="H358" s="3">
        <v>20.858250000000002</v>
      </c>
      <c r="I358" s="3">
        <v>-87.032167000000001</v>
      </c>
      <c r="J358">
        <v>357</v>
      </c>
      <c r="K358" t="s">
        <v>40</v>
      </c>
      <c r="L358" t="s">
        <v>41</v>
      </c>
      <c r="M358" t="s">
        <v>42</v>
      </c>
      <c r="N358" t="s">
        <v>120</v>
      </c>
      <c r="O358" t="s">
        <v>44</v>
      </c>
      <c r="P358">
        <v>113</v>
      </c>
      <c r="Q358" t="s">
        <v>98</v>
      </c>
      <c r="R358" t="s">
        <v>237</v>
      </c>
      <c r="S358" t="s">
        <v>144</v>
      </c>
      <c r="T358" t="s">
        <v>47</v>
      </c>
      <c r="U358" t="s">
        <v>181</v>
      </c>
      <c r="V358" t="s">
        <v>49</v>
      </c>
      <c r="W358">
        <v>575</v>
      </c>
      <c r="X358">
        <v>570</v>
      </c>
      <c r="Y358" t="s">
        <v>44</v>
      </c>
      <c r="Z358" t="s">
        <v>44</v>
      </c>
      <c r="AA358">
        <v>125</v>
      </c>
      <c r="AB358">
        <v>124.2</v>
      </c>
      <c r="AC358">
        <v>5</v>
      </c>
      <c r="AD358">
        <v>5</v>
      </c>
      <c r="AE358" t="s">
        <v>44</v>
      </c>
      <c r="AF358" t="s">
        <v>44</v>
      </c>
      <c r="AG358" t="s">
        <v>95</v>
      </c>
      <c r="AH358" t="s">
        <v>51</v>
      </c>
      <c r="AI358" t="s">
        <v>44</v>
      </c>
    </row>
    <row r="359" spans="1:35" ht="16" x14ac:dyDescent="0.2">
      <c r="A359">
        <v>358</v>
      </c>
      <c r="B359" t="s">
        <v>347</v>
      </c>
      <c r="C359" t="s">
        <v>348</v>
      </c>
      <c r="D359">
        <v>2017</v>
      </c>
      <c r="E359" t="s">
        <v>234</v>
      </c>
      <c r="F359" s="10" t="s">
        <v>349</v>
      </c>
      <c r="G359" t="s">
        <v>170</v>
      </c>
      <c r="H359" s="3">
        <v>20.858250000000002</v>
      </c>
      <c r="I359" s="3">
        <v>-87.032167000000001</v>
      </c>
      <c r="J359">
        <v>358</v>
      </c>
      <c r="K359" t="s">
        <v>40</v>
      </c>
      <c r="L359" t="s">
        <v>41</v>
      </c>
      <c r="M359" t="s">
        <v>42</v>
      </c>
      <c r="N359" t="s">
        <v>120</v>
      </c>
      <c r="O359" t="s">
        <v>44</v>
      </c>
      <c r="P359">
        <v>184</v>
      </c>
      <c r="Q359" t="s">
        <v>350</v>
      </c>
      <c r="R359" t="s">
        <v>237</v>
      </c>
      <c r="S359" t="s">
        <v>144</v>
      </c>
      <c r="T359" t="s">
        <v>47</v>
      </c>
      <c r="U359" t="s">
        <v>181</v>
      </c>
      <c r="V359" t="s">
        <v>49</v>
      </c>
      <c r="W359">
        <v>655</v>
      </c>
      <c r="X359">
        <v>570</v>
      </c>
      <c r="Y359" t="s">
        <v>44</v>
      </c>
      <c r="Z359" t="s">
        <v>44</v>
      </c>
      <c r="AA359">
        <v>184.9</v>
      </c>
      <c r="AB359">
        <v>124.2</v>
      </c>
      <c r="AC359">
        <v>5</v>
      </c>
      <c r="AD359">
        <v>5</v>
      </c>
      <c r="AE359" t="s">
        <v>44</v>
      </c>
      <c r="AF359" t="s">
        <v>44</v>
      </c>
      <c r="AG359" t="s">
        <v>95</v>
      </c>
      <c r="AH359" t="s">
        <v>51</v>
      </c>
      <c r="AI359" t="s">
        <v>44</v>
      </c>
    </row>
    <row r="360" spans="1:35" ht="16" x14ac:dyDescent="0.2">
      <c r="A360">
        <v>359</v>
      </c>
      <c r="B360" t="s">
        <v>347</v>
      </c>
      <c r="C360" t="s">
        <v>348</v>
      </c>
      <c r="D360">
        <v>2017</v>
      </c>
      <c r="E360" t="s">
        <v>234</v>
      </c>
      <c r="F360" s="10" t="s">
        <v>349</v>
      </c>
      <c r="G360" t="s">
        <v>170</v>
      </c>
      <c r="H360" s="3">
        <v>20.858250000000002</v>
      </c>
      <c r="I360" s="3">
        <v>-87.032167000000001</v>
      </c>
      <c r="J360">
        <v>359</v>
      </c>
      <c r="K360" t="s">
        <v>40</v>
      </c>
      <c r="L360" t="s">
        <v>41</v>
      </c>
      <c r="M360" t="s">
        <v>42</v>
      </c>
      <c r="N360" t="s">
        <v>120</v>
      </c>
      <c r="O360" t="s">
        <v>44</v>
      </c>
      <c r="P360">
        <v>113</v>
      </c>
      <c r="Q360" t="s">
        <v>98</v>
      </c>
      <c r="R360" t="s">
        <v>237</v>
      </c>
      <c r="S360" t="s">
        <v>144</v>
      </c>
      <c r="T360" t="s">
        <v>58</v>
      </c>
      <c r="U360" t="s">
        <v>209</v>
      </c>
      <c r="V360" t="s">
        <v>111</v>
      </c>
      <c r="W360">
        <v>300.10000000000002</v>
      </c>
      <c r="X360">
        <v>446</v>
      </c>
      <c r="Y360" t="s">
        <v>44</v>
      </c>
      <c r="Z360" t="s">
        <v>44</v>
      </c>
      <c r="AA360">
        <v>74.5</v>
      </c>
      <c r="AB360">
        <v>72.599999999999994</v>
      </c>
      <c r="AC360">
        <v>5</v>
      </c>
      <c r="AD360">
        <v>5</v>
      </c>
      <c r="AE360" t="s">
        <v>44</v>
      </c>
      <c r="AF360" t="s">
        <v>44</v>
      </c>
      <c r="AG360" t="s">
        <v>95</v>
      </c>
      <c r="AH360" t="s">
        <v>51</v>
      </c>
      <c r="AI360" t="s">
        <v>44</v>
      </c>
    </row>
    <row r="361" spans="1:35" ht="16" x14ac:dyDescent="0.2">
      <c r="A361">
        <v>360</v>
      </c>
      <c r="B361" t="s">
        <v>347</v>
      </c>
      <c r="C361" t="s">
        <v>348</v>
      </c>
      <c r="D361">
        <v>2017</v>
      </c>
      <c r="E361" t="s">
        <v>234</v>
      </c>
      <c r="F361" s="10" t="s">
        <v>349</v>
      </c>
      <c r="G361" t="s">
        <v>170</v>
      </c>
      <c r="H361" s="3">
        <v>20.858250000000002</v>
      </c>
      <c r="I361" s="3">
        <v>-87.032167000000001</v>
      </c>
      <c r="J361">
        <v>360</v>
      </c>
      <c r="K361" t="s">
        <v>40</v>
      </c>
      <c r="L361" t="s">
        <v>41</v>
      </c>
      <c r="M361" t="s">
        <v>42</v>
      </c>
      <c r="N361" t="s">
        <v>120</v>
      </c>
      <c r="O361" t="s">
        <v>44</v>
      </c>
      <c r="P361">
        <v>184</v>
      </c>
      <c r="Q361" t="s">
        <v>350</v>
      </c>
      <c r="R361" t="s">
        <v>237</v>
      </c>
      <c r="S361" t="s">
        <v>144</v>
      </c>
      <c r="T361" t="s">
        <v>58</v>
      </c>
      <c r="U361" t="s">
        <v>209</v>
      </c>
      <c r="V361" t="s">
        <v>111</v>
      </c>
      <c r="W361">
        <v>285.5</v>
      </c>
      <c r="X361">
        <v>446</v>
      </c>
      <c r="Y361" t="s">
        <v>44</v>
      </c>
      <c r="Z361" t="s">
        <v>44</v>
      </c>
      <c r="AA361">
        <v>90.3</v>
      </c>
      <c r="AB361">
        <v>72.599999999999994</v>
      </c>
      <c r="AC361">
        <v>5</v>
      </c>
      <c r="AD361">
        <v>5</v>
      </c>
      <c r="AE361" t="s">
        <v>44</v>
      </c>
      <c r="AF361" t="s">
        <v>44</v>
      </c>
      <c r="AG361" t="s">
        <v>95</v>
      </c>
      <c r="AH361" t="s">
        <v>51</v>
      </c>
      <c r="AI361" t="s">
        <v>44</v>
      </c>
    </row>
    <row r="362" spans="1:35" ht="16" x14ac:dyDescent="0.2">
      <c r="A362">
        <v>361</v>
      </c>
      <c r="B362" t="s">
        <v>347</v>
      </c>
      <c r="C362" t="s">
        <v>348</v>
      </c>
      <c r="D362">
        <v>2017</v>
      </c>
      <c r="E362" t="s">
        <v>234</v>
      </c>
      <c r="F362" s="10" t="s">
        <v>349</v>
      </c>
      <c r="G362" t="s">
        <v>170</v>
      </c>
      <c r="H362" s="3">
        <v>20.858250000000002</v>
      </c>
      <c r="I362" s="3">
        <v>-87.032167000000001</v>
      </c>
      <c r="J362">
        <v>361</v>
      </c>
      <c r="K362" t="s">
        <v>40</v>
      </c>
      <c r="L362" t="s">
        <v>41</v>
      </c>
      <c r="M362" t="s">
        <v>42</v>
      </c>
      <c r="N362" t="s">
        <v>120</v>
      </c>
      <c r="O362" t="s">
        <v>44</v>
      </c>
      <c r="P362">
        <v>113</v>
      </c>
      <c r="Q362" t="s">
        <v>98</v>
      </c>
      <c r="R362" t="s">
        <v>237</v>
      </c>
      <c r="S362" t="s">
        <v>144</v>
      </c>
      <c r="T362" t="s">
        <v>47</v>
      </c>
      <c r="U362" t="s">
        <v>351</v>
      </c>
      <c r="V362" t="s">
        <v>111</v>
      </c>
      <c r="W362">
        <v>14</v>
      </c>
      <c r="X362">
        <v>25.2</v>
      </c>
      <c r="Y362" t="s">
        <v>44</v>
      </c>
      <c r="Z362" t="s">
        <v>44</v>
      </c>
      <c r="AA362">
        <v>1</v>
      </c>
      <c r="AB362">
        <v>4.0999999999999996</v>
      </c>
      <c r="AC362">
        <v>5</v>
      </c>
      <c r="AD362">
        <v>5</v>
      </c>
      <c r="AE362" t="s">
        <v>44</v>
      </c>
      <c r="AF362" t="s">
        <v>44</v>
      </c>
      <c r="AG362" t="s">
        <v>95</v>
      </c>
      <c r="AH362" t="s">
        <v>51</v>
      </c>
      <c r="AI362" t="s">
        <v>44</v>
      </c>
    </row>
    <row r="363" spans="1:35" ht="16" x14ac:dyDescent="0.2">
      <c r="A363">
        <v>362</v>
      </c>
      <c r="B363" t="s">
        <v>347</v>
      </c>
      <c r="C363" t="s">
        <v>348</v>
      </c>
      <c r="D363">
        <v>2017</v>
      </c>
      <c r="E363" t="s">
        <v>234</v>
      </c>
      <c r="F363" s="10" t="s">
        <v>349</v>
      </c>
      <c r="G363" t="s">
        <v>170</v>
      </c>
      <c r="H363" s="3">
        <v>20.858250000000002</v>
      </c>
      <c r="I363" s="3">
        <v>-87.032167000000001</v>
      </c>
      <c r="J363">
        <v>362</v>
      </c>
      <c r="K363" t="s">
        <v>40</v>
      </c>
      <c r="L363" t="s">
        <v>41</v>
      </c>
      <c r="M363" t="s">
        <v>42</v>
      </c>
      <c r="N363" t="s">
        <v>120</v>
      </c>
      <c r="O363" t="s">
        <v>44</v>
      </c>
      <c r="P363">
        <v>184</v>
      </c>
      <c r="Q363" t="s">
        <v>350</v>
      </c>
      <c r="R363" t="s">
        <v>237</v>
      </c>
      <c r="S363" t="s">
        <v>144</v>
      </c>
      <c r="T363" t="s">
        <v>47</v>
      </c>
      <c r="U363" t="s">
        <v>351</v>
      </c>
      <c r="V363" t="s">
        <v>111</v>
      </c>
      <c r="W363">
        <v>13.1</v>
      </c>
      <c r="X363">
        <v>25.2</v>
      </c>
      <c r="Y363" t="s">
        <v>44</v>
      </c>
      <c r="Z363" t="s">
        <v>44</v>
      </c>
      <c r="AA363">
        <v>1.8</v>
      </c>
      <c r="AB363">
        <v>4.0999999999999996</v>
      </c>
      <c r="AC363">
        <v>5</v>
      </c>
      <c r="AD363">
        <v>5</v>
      </c>
      <c r="AE363" t="s">
        <v>44</v>
      </c>
      <c r="AF363" t="s">
        <v>44</v>
      </c>
      <c r="AG363" t="s">
        <v>95</v>
      </c>
      <c r="AH363" t="s">
        <v>51</v>
      </c>
      <c r="AI363" t="s">
        <v>44</v>
      </c>
    </row>
    <row r="364" spans="1:35" ht="16" x14ac:dyDescent="0.2">
      <c r="A364">
        <v>363</v>
      </c>
      <c r="B364" t="s">
        <v>347</v>
      </c>
      <c r="C364" t="s">
        <v>348</v>
      </c>
      <c r="D364">
        <v>2017</v>
      </c>
      <c r="E364" t="s">
        <v>234</v>
      </c>
      <c r="F364" s="10" t="s">
        <v>349</v>
      </c>
      <c r="G364" t="s">
        <v>170</v>
      </c>
      <c r="H364" s="3">
        <v>20.858250000000002</v>
      </c>
      <c r="I364" s="3">
        <v>-87.032167000000001</v>
      </c>
      <c r="J364">
        <v>363</v>
      </c>
      <c r="K364" t="s">
        <v>40</v>
      </c>
      <c r="L364" t="s">
        <v>41</v>
      </c>
      <c r="M364" t="s">
        <v>42</v>
      </c>
      <c r="N364" t="s">
        <v>120</v>
      </c>
      <c r="O364" t="s">
        <v>44</v>
      </c>
      <c r="P364">
        <v>113</v>
      </c>
      <c r="Q364" t="s">
        <v>98</v>
      </c>
      <c r="R364" t="s">
        <v>237</v>
      </c>
      <c r="S364" t="s">
        <v>144</v>
      </c>
      <c r="T364" t="s">
        <v>69</v>
      </c>
      <c r="U364" t="s">
        <v>229</v>
      </c>
      <c r="V364" t="s">
        <v>71</v>
      </c>
      <c r="W364">
        <v>7.35</v>
      </c>
      <c r="X364">
        <v>8.59</v>
      </c>
      <c r="Y364" t="s">
        <v>44</v>
      </c>
      <c r="Z364" t="s">
        <v>44</v>
      </c>
      <c r="AA364">
        <v>1.33</v>
      </c>
      <c r="AB364">
        <v>1.35</v>
      </c>
      <c r="AC364">
        <v>5</v>
      </c>
      <c r="AD364">
        <v>5</v>
      </c>
      <c r="AE364" t="s">
        <v>44</v>
      </c>
      <c r="AF364" t="s">
        <v>44</v>
      </c>
      <c r="AG364" t="s">
        <v>95</v>
      </c>
      <c r="AH364" t="s">
        <v>51</v>
      </c>
      <c r="AI364" t="s">
        <v>44</v>
      </c>
    </row>
    <row r="365" spans="1:35" ht="16" x14ac:dyDescent="0.2">
      <c r="A365">
        <v>364</v>
      </c>
      <c r="B365" t="s">
        <v>347</v>
      </c>
      <c r="C365" t="s">
        <v>348</v>
      </c>
      <c r="D365">
        <v>2017</v>
      </c>
      <c r="E365" t="s">
        <v>234</v>
      </c>
      <c r="F365" s="10" t="s">
        <v>349</v>
      </c>
      <c r="G365" t="s">
        <v>170</v>
      </c>
      <c r="H365" s="3">
        <v>20.858250000000002</v>
      </c>
      <c r="I365" s="3">
        <v>-87.032167000000001</v>
      </c>
      <c r="J365">
        <v>364</v>
      </c>
      <c r="K365" t="s">
        <v>40</v>
      </c>
      <c r="L365" t="s">
        <v>41</v>
      </c>
      <c r="M365" t="s">
        <v>42</v>
      </c>
      <c r="N365" t="s">
        <v>120</v>
      </c>
      <c r="O365" t="s">
        <v>44</v>
      </c>
      <c r="P365">
        <v>184</v>
      </c>
      <c r="Q365" t="s">
        <v>350</v>
      </c>
      <c r="R365" t="s">
        <v>237</v>
      </c>
      <c r="S365" t="s">
        <v>144</v>
      </c>
      <c r="T365" t="s">
        <v>69</v>
      </c>
      <c r="U365" t="s">
        <v>229</v>
      </c>
      <c r="V365" t="s">
        <v>71</v>
      </c>
      <c r="W365">
        <v>7.29</v>
      </c>
      <c r="X365">
        <v>8.59</v>
      </c>
      <c r="Y365" t="s">
        <v>44</v>
      </c>
      <c r="Z365" t="s">
        <v>44</v>
      </c>
      <c r="AA365">
        <v>1.39</v>
      </c>
      <c r="AB365">
        <v>1.35</v>
      </c>
      <c r="AC365">
        <v>5</v>
      </c>
      <c r="AD365">
        <v>5</v>
      </c>
      <c r="AE365" t="s">
        <v>44</v>
      </c>
      <c r="AF365" t="s">
        <v>44</v>
      </c>
      <c r="AG365" t="s">
        <v>95</v>
      </c>
      <c r="AH365" t="s">
        <v>51</v>
      </c>
      <c r="AI365" t="s">
        <v>44</v>
      </c>
    </row>
    <row r="366" spans="1:35" ht="16" x14ac:dyDescent="0.2">
      <c r="A366">
        <v>365</v>
      </c>
      <c r="B366" t="s">
        <v>347</v>
      </c>
      <c r="C366" t="s">
        <v>348</v>
      </c>
      <c r="D366">
        <v>2017</v>
      </c>
      <c r="E366" t="s">
        <v>234</v>
      </c>
      <c r="F366" s="10" t="s">
        <v>349</v>
      </c>
      <c r="G366" t="s">
        <v>170</v>
      </c>
      <c r="H366" s="3">
        <v>20.858250000000002</v>
      </c>
      <c r="I366" s="3">
        <v>-87.032167000000001</v>
      </c>
      <c r="J366">
        <v>365</v>
      </c>
      <c r="K366" t="s">
        <v>40</v>
      </c>
      <c r="L366" t="s">
        <v>41</v>
      </c>
      <c r="M366" t="s">
        <v>42</v>
      </c>
      <c r="N366" t="s">
        <v>120</v>
      </c>
      <c r="O366" t="s">
        <v>44</v>
      </c>
      <c r="P366">
        <v>113</v>
      </c>
      <c r="Q366" t="s">
        <v>98</v>
      </c>
      <c r="R366" t="s">
        <v>237</v>
      </c>
      <c r="S366" t="s">
        <v>144</v>
      </c>
      <c r="T366" t="s">
        <v>69</v>
      </c>
      <c r="U366" t="s">
        <v>352</v>
      </c>
      <c r="V366" t="s">
        <v>202</v>
      </c>
      <c r="W366">
        <v>4.5199999999999996</v>
      </c>
      <c r="X366">
        <v>6.96</v>
      </c>
      <c r="Y366" t="s">
        <v>44</v>
      </c>
      <c r="Z366" t="s">
        <v>44</v>
      </c>
      <c r="AA366">
        <v>1.17</v>
      </c>
      <c r="AB366">
        <v>1.37</v>
      </c>
      <c r="AC366">
        <v>5</v>
      </c>
      <c r="AD366">
        <v>5</v>
      </c>
      <c r="AE366" t="s">
        <v>44</v>
      </c>
      <c r="AF366" t="s">
        <v>44</v>
      </c>
      <c r="AG366" t="s">
        <v>95</v>
      </c>
      <c r="AH366" t="s">
        <v>51</v>
      </c>
      <c r="AI366" t="s">
        <v>44</v>
      </c>
    </row>
    <row r="367" spans="1:35" ht="16" x14ac:dyDescent="0.2">
      <c r="A367">
        <v>366</v>
      </c>
      <c r="B367" t="s">
        <v>347</v>
      </c>
      <c r="C367" t="s">
        <v>348</v>
      </c>
      <c r="D367">
        <v>2017</v>
      </c>
      <c r="E367" t="s">
        <v>234</v>
      </c>
      <c r="F367" s="10" t="s">
        <v>349</v>
      </c>
      <c r="G367" t="s">
        <v>170</v>
      </c>
      <c r="H367" s="3">
        <v>20.858250000000002</v>
      </c>
      <c r="I367" s="3">
        <v>-87.032167000000001</v>
      </c>
      <c r="J367">
        <v>366</v>
      </c>
      <c r="K367" t="s">
        <v>40</v>
      </c>
      <c r="L367" t="s">
        <v>41</v>
      </c>
      <c r="M367" t="s">
        <v>42</v>
      </c>
      <c r="N367" t="s">
        <v>120</v>
      </c>
      <c r="O367" t="s">
        <v>44</v>
      </c>
      <c r="P367">
        <v>184</v>
      </c>
      <c r="Q367" t="s">
        <v>350</v>
      </c>
      <c r="R367" t="s">
        <v>237</v>
      </c>
      <c r="S367" t="s">
        <v>144</v>
      </c>
      <c r="T367" t="s">
        <v>69</v>
      </c>
      <c r="U367" t="s">
        <v>352</v>
      </c>
      <c r="V367" t="s">
        <v>202</v>
      </c>
      <c r="W367">
        <v>3.61</v>
      </c>
      <c r="X367">
        <v>6.96</v>
      </c>
      <c r="Y367" t="s">
        <v>44</v>
      </c>
      <c r="Z367" t="s">
        <v>44</v>
      </c>
      <c r="AA367">
        <v>0.94</v>
      </c>
      <c r="AB367">
        <v>1.37</v>
      </c>
      <c r="AC367">
        <v>5</v>
      </c>
      <c r="AD367">
        <v>5</v>
      </c>
      <c r="AE367" t="s">
        <v>44</v>
      </c>
      <c r="AF367" t="s">
        <v>44</v>
      </c>
      <c r="AG367" t="s">
        <v>95</v>
      </c>
      <c r="AH367" t="s">
        <v>51</v>
      </c>
      <c r="AI367" t="s">
        <v>44</v>
      </c>
    </row>
    <row r="368" spans="1:35" ht="16" x14ac:dyDescent="0.2">
      <c r="A368">
        <v>367</v>
      </c>
      <c r="B368" t="s">
        <v>347</v>
      </c>
      <c r="C368" t="s">
        <v>348</v>
      </c>
      <c r="D368">
        <v>2017</v>
      </c>
      <c r="E368" t="s">
        <v>234</v>
      </c>
      <c r="F368" s="10" t="s">
        <v>349</v>
      </c>
      <c r="G368" t="s">
        <v>170</v>
      </c>
      <c r="H368" s="3">
        <v>20.858250000000002</v>
      </c>
      <c r="I368" s="3">
        <v>-87.032167000000001</v>
      </c>
      <c r="J368">
        <v>367</v>
      </c>
      <c r="K368" t="s">
        <v>40</v>
      </c>
      <c r="L368" t="s">
        <v>41</v>
      </c>
      <c r="M368" t="s">
        <v>42</v>
      </c>
      <c r="N368" t="s">
        <v>120</v>
      </c>
      <c r="O368" t="s">
        <v>44</v>
      </c>
      <c r="P368">
        <v>113</v>
      </c>
      <c r="Q368" t="s">
        <v>98</v>
      </c>
      <c r="R368" t="s">
        <v>237</v>
      </c>
      <c r="S368" t="s">
        <v>144</v>
      </c>
      <c r="T368" t="s">
        <v>353</v>
      </c>
      <c r="U368" t="s">
        <v>354</v>
      </c>
      <c r="V368" t="s">
        <v>49</v>
      </c>
      <c r="W368">
        <v>20.2</v>
      </c>
      <c r="X368">
        <v>25.6</v>
      </c>
      <c r="Y368" t="s">
        <v>44</v>
      </c>
      <c r="Z368" t="s">
        <v>44</v>
      </c>
      <c r="AA368">
        <v>12.9</v>
      </c>
      <c r="AB368">
        <v>16.8</v>
      </c>
      <c r="AC368">
        <v>5</v>
      </c>
      <c r="AD368">
        <v>5</v>
      </c>
      <c r="AE368" t="s">
        <v>44</v>
      </c>
      <c r="AF368" t="s">
        <v>44</v>
      </c>
      <c r="AG368" t="s">
        <v>95</v>
      </c>
      <c r="AH368" t="s">
        <v>51</v>
      </c>
      <c r="AI368" t="s">
        <v>44</v>
      </c>
    </row>
    <row r="369" spans="1:35" ht="16" x14ac:dyDescent="0.2">
      <c r="A369">
        <v>368</v>
      </c>
      <c r="B369" t="s">
        <v>347</v>
      </c>
      <c r="C369" t="s">
        <v>348</v>
      </c>
      <c r="D369">
        <v>2017</v>
      </c>
      <c r="E369" t="s">
        <v>234</v>
      </c>
      <c r="F369" s="10" t="s">
        <v>349</v>
      </c>
      <c r="G369" t="s">
        <v>170</v>
      </c>
      <c r="H369" s="3">
        <v>20.858250000000002</v>
      </c>
      <c r="I369" s="3">
        <v>-87.032167000000001</v>
      </c>
      <c r="J369">
        <v>368</v>
      </c>
      <c r="K369" t="s">
        <v>40</v>
      </c>
      <c r="L369" t="s">
        <v>41</v>
      </c>
      <c r="M369" t="s">
        <v>42</v>
      </c>
      <c r="N369" t="s">
        <v>120</v>
      </c>
      <c r="O369" t="s">
        <v>44</v>
      </c>
      <c r="P369">
        <v>184</v>
      </c>
      <c r="Q369" t="s">
        <v>350</v>
      </c>
      <c r="R369" t="s">
        <v>237</v>
      </c>
      <c r="S369" t="s">
        <v>144</v>
      </c>
      <c r="T369" t="s">
        <v>353</v>
      </c>
      <c r="U369" t="s">
        <v>354</v>
      </c>
      <c r="V369" t="s">
        <v>49</v>
      </c>
      <c r="W369">
        <v>21.2</v>
      </c>
      <c r="X369">
        <v>25.6</v>
      </c>
      <c r="Y369" t="s">
        <v>44</v>
      </c>
      <c r="Z369" t="s">
        <v>44</v>
      </c>
      <c r="AA369">
        <v>12.6</v>
      </c>
      <c r="AB369">
        <v>16.8</v>
      </c>
      <c r="AC369">
        <v>5</v>
      </c>
      <c r="AD369">
        <v>5</v>
      </c>
      <c r="AE369" t="s">
        <v>44</v>
      </c>
      <c r="AF369" t="s">
        <v>44</v>
      </c>
      <c r="AG369" t="s">
        <v>95</v>
      </c>
      <c r="AH369" t="s">
        <v>51</v>
      </c>
      <c r="AI369" t="s">
        <v>44</v>
      </c>
    </row>
    <row r="370" spans="1:35" ht="16" x14ac:dyDescent="0.2">
      <c r="A370">
        <v>369</v>
      </c>
      <c r="B370" t="s">
        <v>347</v>
      </c>
      <c r="C370" t="s">
        <v>348</v>
      </c>
      <c r="D370">
        <v>2017</v>
      </c>
      <c r="E370" t="s">
        <v>234</v>
      </c>
      <c r="F370" s="10" t="s">
        <v>349</v>
      </c>
      <c r="G370" t="s">
        <v>170</v>
      </c>
      <c r="H370" s="3">
        <v>20.858250000000002</v>
      </c>
      <c r="I370" s="3">
        <v>-87.032167000000001</v>
      </c>
      <c r="J370">
        <v>369</v>
      </c>
      <c r="K370" t="s">
        <v>40</v>
      </c>
      <c r="L370" t="s">
        <v>41</v>
      </c>
      <c r="M370" t="s">
        <v>42</v>
      </c>
      <c r="N370" t="s">
        <v>120</v>
      </c>
      <c r="O370" t="s">
        <v>44</v>
      </c>
      <c r="P370">
        <v>113</v>
      </c>
      <c r="Q370" t="s">
        <v>98</v>
      </c>
      <c r="R370" t="s">
        <v>237</v>
      </c>
      <c r="S370" t="s">
        <v>144</v>
      </c>
      <c r="T370" t="s">
        <v>353</v>
      </c>
      <c r="U370" t="s">
        <v>355</v>
      </c>
      <c r="V370" t="s">
        <v>49</v>
      </c>
      <c r="W370">
        <v>9.8000000000000007</v>
      </c>
      <c r="X370">
        <v>8.4</v>
      </c>
      <c r="Y370" t="s">
        <v>44</v>
      </c>
      <c r="Z370" t="s">
        <v>44</v>
      </c>
      <c r="AA370">
        <v>4.9000000000000004</v>
      </c>
      <c r="AB370">
        <v>4.5999999999999996</v>
      </c>
      <c r="AC370">
        <v>5</v>
      </c>
      <c r="AD370">
        <v>5</v>
      </c>
      <c r="AE370" t="s">
        <v>44</v>
      </c>
      <c r="AF370" t="s">
        <v>44</v>
      </c>
      <c r="AG370" t="s">
        <v>95</v>
      </c>
      <c r="AH370" t="s">
        <v>51</v>
      </c>
      <c r="AI370" t="s">
        <v>44</v>
      </c>
    </row>
    <row r="371" spans="1:35" ht="16" x14ac:dyDescent="0.2">
      <c r="A371">
        <v>370</v>
      </c>
      <c r="B371" t="s">
        <v>347</v>
      </c>
      <c r="C371" t="s">
        <v>348</v>
      </c>
      <c r="D371">
        <v>2017</v>
      </c>
      <c r="E371" t="s">
        <v>234</v>
      </c>
      <c r="F371" s="10" t="s">
        <v>349</v>
      </c>
      <c r="G371" t="s">
        <v>170</v>
      </c>
      <c r="H371" s="3">
        <v>20.858250000000002</v>
      </c>
      <c r="I371" s="3">
        <v>-87.032167000000001</v>
      </c>
      <c r="J371">
        <v>370</v>
      </c>
      <c r="K371" t="s">
        <v>40</v>
      </c>
      <c r="L371" t="s">
        <v>41</v>
      </c>
      <c r="M371" t="s">
        <v>42</v>
      </c>
      <c r="N371" t="s">
        <v>120</v>
      </c>
      <c r="O371" t="s">
        <v>44</v>
      </c>
      <c r="P371">
        <v>184</v>
      </c>
      <c r="Q371" t="s">
        <v>350</v>
      </c>
      <c r="R371" t="s">
        <v>237</v>
      </c>
      <c r="S371" t="s">
        <v>144</v>
      </c>
      <c r="T371" t="s">
        <v>353</v>
      </c>
      <c r="U371" t="s">
        <v>355</v>
      </c>
      <c r="V371" t="s">
        <v>49</v>
      </c>
      <c r="W371">
        <v>12</v>
      </c>
      <c r="X371">
        <v>8.4</v>
      </c>
      <c r="Y371" t="s">
        <v>44</v>
      </c>
      <c r="Z371" t="s">
        <v>44</v>
      </c>
      <c r="AA371">
        <v>4.8</v>
      </c>
      <c r="AB371">
        <v>4.5999999999999996</v>
      </c>
      <c r="AC371">
        <v>5</v>
      </c>
      <c r="AD371">
        <v>5</v>
      </c>
      <c r="AE371" t="s">
        <v>44</v>
      </c>
      <c r="AF371" t="s">
        <v>44</v>
      </c>
      <c r="AG371" t="s">
        <v>95</v>
      </c>
      <c r="AH371" t="s">
        <v>51</v>
      </c>
      <c r="AI371" t="s">
        <v>44</v>
      </c>
    </row>
    <row r="372" spans="1:35" ht="16" x14ac:dyDescent="0.2">
      <c r="A372">
        <v>371</v>
      </c>
      <c r="B372" t="s">
        <v>347</v>
      </c>
      <c r="C372" t="s">
        <v>348</v>
      </c>
      <c r="D372">
        <v>2017</v>
      </c>
      <c r="E372" t="s">
        <v>234</v>
      </c>
      <c r="F372" s="10" t="s">
        <v>349</v>
      </c>
      <c r="G372" t="s">
        <v>170</v>
      </c>
      <c r="H372" s="3">
        <v>20.858250000000002</v>
      </c>
      <c r="I372" s="3">
        <v>-87.032167000000001</v>
      </c>
      <c r="J372">
        <v>371</v>
      </c>
      <c r="K372" t="s">
        <v>40</v>
      </c>
      <c r="L372" t="s">
        <v>41</v>
      </c>
      <c r="M372" t="s">
        <v>42</v>
      </c>
      <c r="N372" t="s">
        <v>120</v>
      </c>
      <c r="O372" t="s">
        <v>44</v>
      </c>
      <c r="P372">
        <v>113</v>
      </c>
      <c r="Q372" t="s">
        <v>98</v>
      </c>
      <c r="R372" t="s">
        <v>237</v>
      </c>
      <c r="S372" t="s">
        <v>144</v>
      </c>
      <c r="T372" t="s">
        <v>353</v>
      </c>
      <c r="U372" t="s">
        <v>356</v>
      </c>
      <c r="V372" t="s">
        <v>44</v>
      </c>
      <c r="W372">
        <v>0.32</v>
      </c>
      <c r="X372">
        <v>0.52</v>
      </c>
      <c r="Y372" t="s">
        <v>44</v>
      </c>
      <c r="Z372" t="s">
        <v>44</v>
      </c>
      <c r="AA372">
        <v>0.26</v>
      </c>
      <c r="AB372">
        <v>0.32</v>
      </c>
      <c r="AC372">
        <v>5</v>
      </c>
      <c r="AD372">
        <v>5</v>
      </c>
      <c r="AE372" t="s">
        <v>44</v>
      </c>
      <c r="AF372" t="s">
        <v>44</v>
      </c>
      <c r="AG372" t="s">
        <v>95</v>
      </c>
      <c r="AH372" t="s">
        <v>51</v>
      </c>
      <c r="AI372" t="s">
        <v>44</v>
      </c>
    </row>
    <row r="373" spans="1:35" ht="16" x14ac:dyDescent="0.2">
      <c r="A373">
        <v>372</v>
      </c>
      <c r="B373" t="s">
        <v>347</v>
      </c>
      <c r="C373" t="s">
        <v>348</v>
      </c>
      <c r="D373">
        <v>2017</v>
      </c>
      <c r="E373" t="s">
        <v>234</v>
      </c>
      <c r="F373" s="10" t="s">
        <v>349</v>
      </c>
      <c r="G373" t="s">
        <v>170</v>
      </c>
      <c r="H373" s="3">
        <v>20.858250000000002</v>
      </c>
      <c r="I373" s="3">
        <v>-87.032167000000001</v>
      </c>
      <c r="J373">
        <v>372</v>
      </c>
      <c r="K373" t="s">
        <v>40</v>
      </c>
      <c r="L373" t="s">
        <v>41</v>
      </c>
      <c r="M373" t="s">
        <v>42</v>
      </c>
      <c r="N373" t="s">
        <v>120</v>
      </c>
      <c r="O373" t="s">
        <v>44</v>
      </c>
      <c r="P373">
        <v>184</v>
      </c>
      <c r="Q373" t="s">
        <v>350</v>
      </c>
      <c r="R373" t="s">
        <v>237</v>
      </c>
      <c r="S373" t="s">
        <v>144</v>
      </c>
      <c r="T373" t="s">
        <v>353</v>
      </c>
      <c r="U373" t="s">
        <v>356</v>
      </c>
      <c r="V373" t="s">
        <v>44</v>
      </c>
      <c r="W373">
        <v>0.5</v>
      </c>
      <c r="X373">
        <v>0.52</v>
      </c>
      <c r="Y373" t="s">
        <v>44</v>
      </c>
      <c r="Z373" t="s">
        <v>44</v>
      </c>
      <c r="AA373">
        <v>0.15</v>
      </c>
      <c r="AB373">
        <v>0.32</v>
      </c>
      <c r="AC373">
        <v>5</v>
      </c>
      <c r="AD373">
        <v>5</v>
      </c>
      <c r="AE373" t="s">
        <v>44</v>
      </c>
      <c r="AF373" t="s">
        <v>44</v>
      </c>
      <c r="AG373" t="s">
        <v>95</v>
      </c>
      <c r="AH373" t="s">
        <v>51</v>
      </c>
      <c r="AI373" t="s">
        <v>44</v>
      </c>
    </row>
    <row r="374" spans="1:35" ht="16" x14ac:dyDescent="0.2">
      <c r="A374">
        <v>373</v>
      </c>
      <c r="B374" t="s">
        <v>347</v>
      </c>
      <c r="C374" t="s">
        <v>348</v>
      </c>
      <c r="D374">
        <v>2017</v>
      </c>
      <c r="E374" t="s">
        <v>234</v>
      </c>
      <c r="F374" s="10" t="s">
        <v>349</v>
      </c>
      <c r="G374" t="s">
        <v>170</v>
      </c>
      <c r="H374" s="3">
        <v>20.858250000000002</v>
      </c>
      <c r="I374" s="3">
        <v>-87.032167000000001</v>
      </c>
      <c r="J374">
        <v>373</v>
      </c>
      <c r="K374" t="s">
        <v>40</v>
      </c>
      <c r="L374" t="s">
        <v>41</v>
      </c>
      <c r="M374" t="s">
        <v>42</v>
      </c>
      <c r="N374" t="s">
        <v>120</v>
      </c>
      <c r="O374" t="s">
        <v>44</v>
      </c>
      <c r="P374">
        <v>113</v>
      </c>
      <c r="Q374" t="s">
        <v>98</v>
      </c>
      <c r="R374" t="s">
        <v>237</v>
      </c>
      <c r="S374" t="s">
        <v>144</v>
      </c>
      <c r="T374" t="s">
        <v>353</v>
      </c>
      <c r="U374" t="s">
        <v>357</v>
      </c>
      <c r="V374" t="s">
        <v>71</v>
      </c>
      <c r="W374">
        <v>9.6999999999999993</v>
      </c>
      <c r="X374">
        <v>11.1</v>
      </c>
      <c r="Y374" t="s">
        <v>44</v>
      </c>
      <c r="Z374" t="s">
        <v>44</v>
      </c>
      <c r="AA374">
        <v>2.2999999999999998</v>
      </c>
      <c r="AB374">
        <v>1.7</v>
      </c>
      <c r="AC374">
        <v>5</v>
      </c>
      <c r="AD374">
        <v>5</v>
      </c>
      <c r="AE374" t="s">
        <v>44</v>
      </c>
      <c r="AF374" t="s">
        <v>44</v>
      </c>
      <c r="AG374" t="s">
        <v>95</v>
      </c>
      <c r="AH374" t="s">
        <v>51</v>
      </c>
      <c r="AI374" t="s">
        <v>44</v>
      </c>
    </row>
    <row r="375" spans="1:35" ht="16" x14ac:dyDescent="0.2">
      <c r="A375">
        <v>374</v>
      </c>
      <c r="B375" t="s">
        <v>347</v>
      </c>
      <c r="C375" t="s">
        <v>348</v>
      </c>
      <c r="D375">
        <v>2017</v>
      </c>
      <c r="E375" t="s">
        <v>234</v>
      </c>
      <c r="F375" s="10" t="s">
        <v>349</v>
      </c>
      <c r="G375" t="s">
        <v>170</v>
      </c>
      <c r="H375" s="3">
        <v>20.858250000000002</v>
      </c>
      <c r="I375" s="3">
        <v>-87.032167000000001</v>
      </c>
      <c r="J375">
        <v>374</v>
      </c>
      <c r="K375" t="s">
        <v>40</v>
      </c>
      <c r="L375" t="s">
        <v>41</v>
      </c>
      <c r="M375" t="s">
        <v>42</v>
      </c>
      <c r="N375" t="s">
        <v>120</v>
      </c>
      <c r="O375" t="s">
        <v>44</v>
      </c>
      <c r="P375">
        <v>184</v>
      </c>
      <c r="Q375" t="s">
        <v>350</v>
      </c>
      <c r="R375" t="s">
        <v>237</v>
      </c>
      <c r="S375" t="s">
        <v>144</v>
      </c>
      <c r="T375" t="s">
        <v>353</v>
      </c>
      <c r="U375" t="s">
        <v>357</v>
      </c>
      <c r="V375" t="s">
        <v>71</v>
      </c>
      <c r="W375">
        <v>10.6</v>
      </c>
      <c r="X375">
        <v>11.1</v>
      </c>
      <c r="Y375" t="s">
        <v>44</v>
      </c>
      <c r="Z375" t="s">
        <v>44</v>
      </c>
      <c r="AA375">
        <v>2.7</v>
      </c>
      <c r="AB375">
        <v>1.7</v>
      </c>
      <c r="AC375">
        <v>5</v>
      </c>
      <c r="AD375">
        <v>5</v>
      </c>
      <c r="AE375" t="s">
        <v>44</v>
      </c>
      <c r="AF375" t="s">
        <v>44</v>
      </c>
      <c r="AG375" t="s">
        <v>95</v>
      </c>
      <c r="AH375" t="s">
        <v>51</v>
      </c>
      <c r="AI375" t="s">
        <v>44</v>
      </c>
    </row>
    <row r="376" spans="1:35" ht="16" x14ac:dyDescent="0.2">
      <c r="A376">
        <v>375</v>
      </c>
      <c r="B376" t="s">
        <v>347</v>
      </c>
      <c r="C376" t="s">
        <v>348</v>
      </c>
      <c r="D376">
        <v>2017</v>
      </c>
      <c r="E376" t="s">
        <v>234</v>
      </c>
      <c r="F376" s="10" t="s">
        <v>349</v>
      </c>
      <c r="G376" t="s">
        <v>170</v>
      </c>
      <c r="H376" s="3">
        <v>20.858250000000002</v>
      </c>
      <c r="I376" s="3">
        <v>-87.032167000000001</v>
      </c>
      <c r="J376">
        <v>375</v>
      </c>
      <c r="K376" t="s">
        <v>40</v>
      </c>
      <c r="L376" t="s">
        <v>41</v>
      </c>
      <c r="M376" t="s">
        <v>42</v>
      </c>
      <c r="N376" t="s">
        <v>120</v>
      </c>
      <c r="O376" t="s">
        <v>44</v>
      </c>
      <c r="P376">
        <v>113</v>
      </c>
      <c r="Q376" t="s">
        <v>98</v>
      </c>
      <c r="R376" t="s">
        <v>237</v>
      </c>
      <c r="S376" t="s">
        <v>144</v>
      </c>
      <c r="T376" t="s">
        <v>353</v>
      </c>
      <c r="U376" t="s">
        <v>358</v>
      </c>
      <c r="V376" t="s">
        <v>44</v>
      </c>
      <c r="W376">
        <v>0.59</v>
      </c>
      <c r="X376">
        <v>0.49</v>
      </c>
      <c r="Y376" t="s">
        <v>44</v>
      </c>
      <c r="Z376" t="s">
        <v>44</v>
      </c>
      <c r="AA376">
        <v>0.25</v>
      </c>
      <c r="AB376">
        <v>0.25</v>
      </c>
      <c r="AC376">
        <v>5</v>
      </c>
      <c r="AD376">
        <v>5</v>
      </c>
      <c r="AE376" t="s">
        <v>44</v>
      </c>
      <c r="AF376" t="s">
        <v>44</v>
      </c>
      <c r="AG376" t="s">
        <v>95</v>
      </c>
      <c r="AH376" t="s">
        <v>51</v>
      </c>
      <c r="AI376" t="s">
        <v>44</v>
      </c>
    </row>
    <row r="377" spans="1:35" ht="16" x14ac:dyDescent="0.2">
      <c r="A377">
        <v>376</v>
      </c>
      <c r="B377" t="s">
        <v>347</v>
      </c>
      <c r="C377" t="s">
        <v>348</v>
      </c>
      <c r="D377">
        <v>2017</v>
      </c>
      <c r="E377" t="s">
        <v>234</v>
      </c>
      <c r="F377" s="10" t="s">
        <v>349</v>
      </c>
      <c r="G377" t="s">
        <v>170</v>
      </c>
      <c r="H377" s="3">
        <v>20.858250000000002</v>
      </c>
      <c r="I377" s="3">
        <v>-87.032167000000001</v>
      </c>
      <c r="J377">
        <v>376</v>
      </c>
      <c r="K377" t="s">
        <v>40</v>
      </c>
      <c r="L377" t="s">
        <v>41</v>
      </c>
      <c r="M377" t="s">
        <v>42</v>
      </c>
      <c r="N377" t="s">
        <v>120</v>
      </c>
      <c r="O377" t="s">
        <v>44</v>
      </c>
      <c r="P377">
        <v>184</v>
      </c>
      <c r="Q377" t="s">
        <v>350</v>
      </c>
      <c r="R377" t="s">
        <v>237</v>
      </c>
      <c r="S377" t="s">
        <v>144</v>
      </c>
      <c r="T377" t="s">
        <v>353</v>
      </c>
      <c r="U377" t="s">
        <v>358</v>
      </c>
      <c r="V377" t="s">
        <v>44</v>
      </c>
      <c r="W377">
        <v>0.6</v>
      </c>
      <c r="X377">
        <v>0.49</v>
      </c>
      <c r="Y377" t="s">
        <v>44</v>
      </c>
      <c r="Z377" t="s">
        <v>44</v>
      </c>
      <c r="AA377">
        <v>0.25</v>
      </c>
      <c r="AB377">
        <v>0.25</v>
      </c>
      <c r="AC377">
        <v>5</v>
      </c>
      <c r="AD377">
        <v>5</v>
      </c>
      <c r="AE377" t="s">
        <v>44</v>
      </c>
      <c r="AF377" t="s">
        <v>44</v>
      </c>
      <c r="AG377" t="s">
        <v>95</v>
      </c>
      <c r="AH377" t="s">
        <v>51</v>
      </c>
      <c r="AI377" t="s">
        <v>44</v>
      </c>
    </row>
    <row r="378" spans="1:35" ht="16" x14ac:dyDescent="0.2">
      <c r="A378">
        <v>377</v>
      </c>
      <c r="B378" t="s">
        <v>347</v>
      </c>
      <c r="C378" t="s">
        <v>348</v>
      </c>
      <c r="D378">
        <v>2017</v>
      </c>
      <c r="E378" t="s">
        <v>234</v>
      </c>
      <c r="F378" s="10" t="s">
        <v>349</v>
      </c>
      <c r="G378" t="s">
        <v>170</v>
      </c>
      <c r="H378" s="3">
        <v>20.8644722222</v>
      </c>
      <c r="I378" s="3">
        <v>-86.858610999999996</v>
      </c>
      <c r="J378">
        <v>377</v>
      </c>
      <c r="K378" t="s">
        <v>40</v>
      </c>
      <c r="L378" t="s">
        <v>41</v>
      </c>
      <c r="M378" t="s">
        <v>42</v>
      </c>
      <c r="N378" t="s">
        <v>172</v>
      </c>
      <c r="O378" t="s">
        <v>44</v>
      </c>
      <c r="P378">
        <v>184</v>
      </c>
      <c r="Q378" t="s">
        <v>350</v>
      </c>
      <c r="R378" t="s">
        <v>237</v>
      </c>
      <c r="S378" t="s">
        <v>175</v>
      </c>
      <c r="T378" t="s">
        <v>353</v>
      </c>
      <c r="U378" t="s">
        <v>359</v>
      </c>
      <c r="V378" t="s">
        <v>71</v>
      </c>
      <c r="W378">
        <v>18.100000000000001</v>
      </c>
      <c r="X378">
        <v>18.399999999999999</v>
      </c>
      <c r="Y378" t="s">
        <v>44</v>
      </c>
      <c r="Z378" t="s">
        <v>44</v>
      </c>
      <c r="AA378">
        <v>2.9</v>
      </c>
      <c r="AB378">
        <v>4.3</v>
      </c>
      <c r="AC378">
        <v>14</v>
      </c>
      <c r="AD378">
        <v>12</v>
      </c>
      <c r="AE378" t="s">
        <v>44</v>
      </c>
      <c r="AF378" t="s">
        <v>44</v>
      </c>
      <c r="AG378" t="s">
        <v>106</v>
      </c>
      <c r="AH378" t="s">
        <v>51</v>
      </c>
      <c r="AI378" t="s">
        <v>44</v>
      </c>
    </row>
    <row r="379" spans="1:35" ht="16" x14ac:dyDescent="0.2">
      <c r="A379">
        <v>378</v>
      </c>
      <c r="B379" t="s">
        <v>347</v>
      </c>
      <c r="C379" t="s">
        <v>348</v>
      </c>
      <c r="D379">
        <v>2017</v>
      </c>
      <c r="E379" t="s">
        <v>234</v>
      </c>
      <c r="F379" s="10" t="s">
        <v>349</v>
      </c>
      <c r="G379" t="s">
        <v>170</v>
      </c>
      <c r="H379" s="3">
        <v>20.8644722222</v>
      </c>
      <c r="I379" s="3">
        <v>-86.858610999999996</v>
      </c>
      <c r="J379">
        <v>378</v>
      </c>
      <c r="K379" t="s">
        <v>40</v>
      </c>
      <c r="L379" t="s">
        <v>41</v>
      </c>
      <c r="M379" t="s">
        <v>42</v>
      </c>
      <c r="N379" t="s">
        <v>172</v>
      </c>
      <c r="O379" t="s">
        <v>44</v>
      </c>
      <c r="P379">
        <v>184</v>
      </c>
      <c r="Q379" t="s">
        <v>350</v>
      </c>
      <c r="R379" t="s">
        <v>237</v>
      </c>
      <c r="S379" t="s">
        <v>175</v>
      </c>
      <c r="T379" t="s">
        <v>353</v>
      </c>
      <c r="U379" t="s">
        <v>358</v>
      </c>
      <c r="V379" t="s">
        <v>44</v>
      </c>
      <c r="W379">
        <v>0.68</v>
      </c>
      <c r="X379">
        <v>0.62</v>
      </c>
      <c r="Y379" t="s">
        <v>44</v>
      </c>
      <c r="Z379" t="s">
        <v>44</v>
      </c>
      <c r="AA379">
        <v>0.2</v>
      </c>
      <c r="AB379">
        <v>0.27</v>
      </c>
      <c r="AC379">
        <v>14</v>
      </c>
      <c r="AD379">
        <v>12</v>
      </c>
      <c r="AE379" t="s">
        <v>44</v>
      </c>
      <c r="AF379" t="s">
        <v>44</v>
      </c>
      <c r="AG379" t="s">
        <v>106</v>
      </c>
      <c r="AH379" t="s">
        <v>51</v>
      </c>
      <c r="AI379" t="s">
        <v>44</v>
      </c>
    </row>
    <row r="380" spans="1:35" ht="16" x14ac:dyDescent="0.2">
      <c r="A380">
        <v>379</v>
      </c>
      <c r="B380" t="s">
        <v>347</v>
      </c>
      <c r="C380" t="s">
        <v>348</v>
      </c>
      <c r="D380">
        <v>2017</v>
      </c>
      <c r="E380" t="s">
        <v>234</v>
      </c>
      <c r="F380" s="10" t="s">
        <v>349</v>
      </c>
      <c r="G380" t="s">
        <v>170</v>
      </c>
      <c r="H380" s="3">
        <v>20.8618055556</v>
      </c>
      <c r="I380" s="3">
        <v>-86.859694000000005</v>
      </c>
      <c r="J380">
        <v>379</v>
      </c>
      <c r="K380" t="s">
        <v>40</v>
      </c>
      <c r="L380" t="s">
        <v>41</v>
      </c>
      <c r="M380" t="s">
        <v>42</v>
      </c>
      <c r="N380" t="s">
        <v>172</v>
      </c>
      <c r="O380" t="s">
        <v>44</v>
      </c>
      <c r="P380">
        <v>184</v>
      </c>
      <c r="Q380" t="s">
        <v>350</v>
      </c>
      <c r="R380" t="s">
        <v>237</v>
      </c>
      <c r="S380" t="s">
        <v>175</v>
      </c>
      <c r="T380" t="s">
        <v>353</v>
      </c>
      <c r="U380" t="s">
        <v>359</v>
      </c>
      <c r="V380" t="s">
        <v>71</v>
      </c>
      <c r="W380">
        <v>15.3</v>
      </c>
      <c r="X380">
        <v>18.399999999999999</v>
      </c>
      <c r="Y380" t="s">
        <v>44</v>
      </c>
      <c r="Z380" t="s">
        <v>44</v>
      </c>
      <c r="AA380">
        <v>2.9</v>
      </c>
      <c r="AB380">
        <v>3</v>
      </c>
      <c r="AC380">
        <v>10</v>
      </c>
      <c r="AD380">
        <v>13</v>
      </c>
      <c r="AE380" t="s">
        <v>44</v>
      </c>
      <c r="AF380" t="s">
        <v>44</v>
      </c>
      <c r="AG380" t="s">
        <v>106</v>
      </c>
      <c r="AH380" t="s">
        <v>51</v>
      </c>
      <c r="AI380" t="s">
        <v>44</v>
      </c>
    </row>
    <row r="381" spans="1:35" ht="16" x14ac:dyDescent="0.2">
      <c r="A381">
        <v>380</v>
      </c>
      <c r="B381" t="s">
        <v>347</v>
      </c>
      <c r="C381" t="s">
        <v>348</v>
      </c>
      <c r="D381">
        <v>2017</v>
      </c>
      <c r="E381" t="s">
        <v>234</v>
      </c>
      <c r="F381" s="10" t="s">
        <v>349</v>
      </c>
      <c r="G381" t="s">
        <v>170</v>
      </c>
      <c r="H381" s="3">
        <v>20.8618055556</v>
      </c>
      <c r="I381" s="3">
        <v>-86.859694000000005</v>
      </c>
      <c r="J381">
        <v>380</v>
      </c>
      <c r="K381" t="s">
        <v>40</v>
      </c>
      <c r="L381" t="s">
        <v>41</v>
      </c>
      <c r="M381" t="s">
        <v>42</v>
      </c>
      <c r="N381" t="s">
        <v>172</v>
      </c>
      <c r="O381" t="s">
        <v>44</v>
      </c>
      <c r="P381">
        <v>184</v>
      </c>
      <c r="Q381" t="s">
        <v>350</v>
      </c>
      <c r="R381" t="s">
        <v>237</v>
      </c>
      <c r="S381" t="s">
        <v>175</v>
      </c>
      <c r="T381" t="s">
        <v>353</v>
      </c>
      <c r="U381" t="s">
        <v>358</v>
      </c>
      <c r="V381" t="s">
        <v>44</v>
      </c>
      <c r="W381">
        <v>0.62</v>
      </c>
      <c r="X381">
        <v>0.57999999999999996</v>
      </c>
      <c r="Y381" t="s">
        <v>44</v>
      </c>
      <c r="Z381" t="s">
        <v>44</v>
      </c>
      <c r="AA381">
        <v>0.22</v>
      </c>
      <c r="AB381">
        <v>0.28000000000000003</v>
      </c>
      <c r="AC381">
        <v>10</v>
      </c>
      <c r="AD381">
        <v>13</v>
      </c>
      <c r="AE381" t="s">
        <v>44</v>
      </c>
      <c r="AF381" t="s">
        <v>44</v>
      </c>
      <c r="AG381" t="s">
        <v>106</v>
      </c>
      <c r="AH381" t="s">
        <v>51</v>
      </c>
      <c r="AI381" t="s">
        <v>44</v>
      </c>
    </row>
    <row r="382" spans="1:35" ht="16" x14ac:dyDescent="0.2">
      <c r="A382">
        <v>381</v>
      </c>
      <c r="B382" t="s">
        <v>347</v>
      </c>
      <c r="C382" t="s">
        <v>348</v>
      </c>
      <c r="D382">
        <v>2017</v>
      </c>
      <c r="E382" t="s">
        <v>234</v>
      </c>
      <c r="F382" s="10" t="s">
        <v>349</v>
      </c>
      <c r="G382" t="s">
        <v>170</v>
      </c>
      <c r="H382" s="3">
        <v>20.885277777799999</v>
      </c>
      <c r="I382" s="3">
        <v>-86.857777999999996</v>
      </c>
      <c r="J382">
        <v>381</v>
      </c>
      <c r="K382" t="s">
        <v>40</v>
      </c>
      <c r="L382" t="s">
        <v>41</v>
      </c>
      <c r="M382" t="s">
        <v>42</v>
      </c>
      <c r="N382" t="s">
        <v>172</v>
      </c>
      <c r="O382" t="s">
        <v>44</v>
      </c>
      <c r="P382">
        <v>8</v>
      </c>
      <c r="Q382" t="s">
        <v>142</v>
      </c>
      <c r="R382" t="s">
        <v>142</v>
      </c>
      <c r="S382" t="s">
        <v>175</v>
      </c>
      <c r="T382" t="s">
        <v>353</v>
      </c>
      <c r="U382" t="s">
        <v>360</v>
      </c>
      <c r="V382" t="s">
        <v>71</v>
      </c>
      <c r="W382">
        <v>12.8</v>
      </c>
      <c r="X382">
        <v>3.8</v>
      </c>
      <c r="Y382" t="s">
        <v>44</v>
      </c>
      <c r="Z382" t="s">
        <v>44</v>
      </c>
      <c r="AA382">
        <v>3.9</v>
      </c>
      <c r="AB382">
        <v>4.5</v>
      </c>
      <c r="AC382">
        <v>29</v>
      </c>
      <c r="AD382">
        <v>24</v>
      </c>
      <c r="AE382" t="s">
        <v>44</v>
      </c>
      <c r="AF382" t="s">
        <v>44</v>
      </c>
      <c r="AG382" t="s">
        <v>134</v>
      </c>
      <c r="AH382" t="s">
        <v>51</v>
      </c>
      <c r="AI382" t="s">
        <v>44</v>
      </c>
    </row>
    <row r="383" spans="1:35" ht="16" x14ac:dyDescent="0.2">
      <c r="A383">
        <v>382</v>
      </c>
      <c r="B383" t="s">
        <v>347</v>
      </c>
      <c r="C383" t="s">
        <v>348</v>
      </c>
      <c r="D383">
        <v>2017</v>
      </c>
      <c r="E383" t="s">
        <v>234</v>
      </c>
      <c r="F383" s="10" t="s">
        <v>349</v>
      </c>
      <c r="G383" t="s">
        <v>170</v>
      </c>
      <c r="H383" s="3">
        <v>20.885277777799999</v>
      </c>
      <c r="I383" s="3">
        <v>-86.857777999999996</v>
      </c>
      <c r="J383">
        <v>382</v>
      </c>
      <c r="K383" t="s">
        <v>40</v>
      </c>
      <c r="L383" t="s">
        <v>41</v>
      </c>
      <c r="M383" t="s">
        <v>42</v>
      </c>
      <c r="N383" t="s">
        <v>172</v>
      </c>
      <c r="O383" t="s">
        <v>44</v>
      </c>
      <c r="P383">
        <v>8</v>
      </c>
      <c r="Q383" t="s">
        <v>142</v>
      </c>
      <c r="R383" t="s">
        <v>142</v>
      </c>
      <c r="S383" t="s">
        <v>175</v>
      </c>
      <c r="T383" t="s">
        <v>353</v>
      </c>
      <c r="U383" t="s">
        <v>361</v>
      </c>
      <c r="V383" t="s">
        <v>71</v>
      </c>
      <c r="W383">
        <v>6.8</v>
      </c>
      <c r="X383">
        <v>-1.9</v>
      </c>
      <c r="Y383" t="s">
        <v>44</v>
      </c>
      <c r="Z383" t="s">
        <v>44</v>
      </c>
      <c r="AA383">
        <v>10.3</v>
      </c>
      <c r="AB383">
        <v>6.5</v>
      </c>
      <c r="AC383">
        <v>50</v>
      </c>
      <c r="AD383">
        <v>60</v>
      </c>
      <c r="AE383" t="s">
        <v>44</v>
      </c>
      <c r="AF383" t="s">
        <v>44</v>
      </c>
      <c r="AG383" t="s">
        <v>134</v>
      </c>
      <c r="AH383" t="s">
        <v>51</v>
      </c>
      <c r="AI383" t="s">
        <v>44</v>
      </c>
    </row>
    <row r="384" spans="1:35" ht="16" x14ac:dyDescent="0.2">
      <c r="A384">
        <v>383</v>
      </c>
      <c r="B384" t="s">
        <v>347</v>
      </c>
      <c r="C384" t="s">
        <v>348</v>
      </c>
      <c r="D384">
        <v>2017</v>
      </c>
      <c r="E384" t="s">
        <v>234</v>
      </c>
      <c r="F384" s="10" t="s">
        <v>349</v>
      </c>
      <c r="G384" t="s">
        <v>170</v>
      </c>
      <c r="H384" s="3">
        <v>20.885277777799999</v>
      </c>
      <c r="I384" s="3">
        <v>-86.857777999999996</v>
      </c>
      <c r="J384">
        <v>383</v>
      </c>
      <c r="K384" t="s">
        <v>40</v>
      </c>
      <c r="L384" t="s">
        <v>41</v>
      </c>
      <c r="M384" t="s">
        <v>42</v>
      </c>
      <c r="N384" t="s">
        <v>172</v>
      </c>
      <c r="O384" t="s">
        <v>44</v>
      </c>
      <c r="P384">
        <v>8</v>
      </c>
      <c r="Q384" t="s">
        <v>142</v>
      </c>
      <c r="R384" t="s">
        <v>142</v>
      </c>
      <c r="S384" t="s">
        <v>175</v>
      </c>
      <c r="T384" t="s">
        <v>353</v>
      </c>
      <c r="U384" t="s">
        <v>362</v>
      </c>
      <c r="V384" t="s">
        <v>71</v>
      </c>
      <c r="W384">
        <v>47.8</v>
      </c>
      <c r="X384">
        <v>75.2</v>
      </c>
      <c r="Y384" t="s">
        <v>44</v>
      </c>
      <c r="Z384" t="s">
        <v>44</v>
      </c>
      <c r="AA384">
        <v>13.8</v>
      </c>
      <c r="AB384">
        <v>19.5</v>
      </c>
      <c r="AC384">
        <v>43</v>
      </c>
      <c r="AD384">
        <v>24</v>
      </c>
      <c r="AE384" t="s">
        <v>44</v>
      </c>
      <c r="AF384" t="s">
        <v>44</v>
      </c>
      <c r="AG384" t="s">
        <v>134</v>
      </c>
      <c r="AH384" t="s">
        <v>51</v>
      </c>
      <c r="AI384" t="s">
        <v>44</v>
      </c>
    </row>
    <row r="385" spans="1:35" s="5" customFormat="1" ht="16" x14ac:dyDescent="0.2">
      <c r="A385" s="5">
        <v>384</v>
      </c>
      <c r="B385" s="5" t="s">
        <v>347</v>
      </c>
      <c r="C385" s="5" t="s">
        <v>348</v>
      </c>
      <c r="D385" s="5">
        <v>2017</v>
      </c>
      <c r="E385" s="5" t="s">
        <v>234</v>
      </c>
      <c r="F385" s="11" t="s">
        <v>349</v>
      </c>
      <c r="G385" s="5" t="s">
        <v>170</v>
      </c>
      <c r="H385" s="7">
        <v>20.885277777799999</v>
      </c>
      <c r="I385" s="7">
        <v>-86.857777999999996</v>
      </c>
      <c r="J385" s="5">
        <v>384</v>
      </c>
      <c r="K385" s="5" t="s">
        <v>40</v>
      </c>
      <c r="L385" s="5" t="s">
        <v>41</v>
      </c>
      <c r="M385" s="5" t="s">
        <v>42</v>
      </c>
      <c r="N385" s="5" t="s">
        <v>172</v>
      </c>
      <c r="O385" s="5" t="s">
        <v>44</v>
      </c>
      <c r="P385" s="5">
        <v>8</v>
      </c>
      <c r="Q385" s="5" t="s">
        <v>142</v>
      </c>
      <c r="R385" s="5" t="s">
        <v>142</v>
      </c>
      <c r="S385" s="5" t="s">
        <v>175</v>
      </c>
      <c r="T385" s="5" t="s">
        <v>353</v>
      </c>
      <c r="U385" s="5" t="s">
        <v>363</v>
      </c>
      <c r="V385" s="5" t="s">
        <v>71</v>
      </c>
      <c r="W385" s="5">
        <v>67.099999999999994</v>
      </c>
      <c r="X385" s="5">
        <v>83.8</v>
      </c>
      <c r="Y385" s="5" t="s">
        <v>44</v>
      </c>
      <c r="Z385" s="5" t="s">
        <v>44</v>
      </c>
      <c r="AA385" s="5">
        <v>18.8</v>
      </c>
      <c r="AB385" s="5">
        <v>34.61</v>
      </c>
      <c r="AC385" s="5">
        <v>104</v>
      </c>
      <c r="AD385" s="5">
        <v>68</v>
      </c>
      <c r="AE385" s="5" t="s">
        <v>44</v>
      </c>
      <c r="AF385" s="5" t="s">
        <v>44</v>
      </c>
      <c r="AG385" s="5" t="s">
        <v>134</v>
      </c>
      <c r="AH385" s="5" t="s">
        <v>51</v>
      </c>
      <c r="AI385" s="5" t="s">
        <v>44</v>
      </c>
    </row>
    <row r="386" spans="1:35" ht="16" x14ac:dyDescent="0.2">
      <c r="A386">
        <v>385</v>
      </c>
      <c r="B386" t="s">
        <v>364</v>
      </c>
      <c r="C386" t="s">
        <v>365</v>
      </c>
      <c r="D386">
        <v>2020</v>
      </c>
      <c r="E386" t="s">
        <v>366</v>
      </c>
      <c r="F386" s="10" t="s">
        <v>367</v>
      </c>
      <c r="G386" t="s">
        <v>170</v>
      </c>
      <c r="H386" s="3">
        <v>20.395805555599999</v>
      </c>
      <c r="I386" s="3">
        <v>-87.313305999999997</v>
      </c>
      <c r="J386">
        <v>385</v>
      </c>
      <c r="K386" t="s">
        <v>40</v>
      </c>
      <c r="L386" t="s">
        <v>41</v>
      </c>
      <c r="M386" t="s">
        <v>42</v>
      </c>
      <c r="N386" t="s">
        <v>120</v>
      </c>
      <c r="O386" t="s">
        <v>44</v>
      </c>
      <c r="P386">
        <v>43</v>
      </c>
      <c r="Q386" t="s">
        <v>143</v>
      </c>
      <c r="R386" t="s">
        <v>61</v>
      </c>
      <c r="S386" t="s">
        <v>46</v>
      </c>
      <c r="T386" t="s">
        <v>69</v>
      </c>
      <c r="U386" t="s">
        <v>201</v>
      </c>
      <c r="V386" t="s">
        <v>202</v>
      </c>
      <c r="W386">
        <v>6</v>
      </c>
      <c r="X386">
        <v>11</v>
      </c>
      <c r="Y386" t="s">
        <v>44</v>
      </c>
      <c r="Z386" t="s">
        <v>44</v>
      </c>
      <c r="AA386">
        <v>1.1000000000000001</v>
      </c>
      <c r="AB386">
        <v>2.4</v>
      </c>
      <c r="AC386">
        <v>10</v>
      </c>
      <c r="AD386">
        <v>10</v>
      </c>
      <c r="AE386" t="s">
        <v>44</v>
      </c>
      <c r="AF386" t="s">
        <v>44</v>
      </c>
      <c r="AG386" t="s">
        <v>95</v>
      </c>
      <c r="AH386" t="s">
        <v>51</v>
      </c>
      <c r="AI386" t="s">
        <v>44</v>
      </c>
    </row>
    <row r="387" spans="1:35" ht="16" x14ac:dyDescent="0.2">
      <c r="A387">
        <v>386</v>
      </c>
      <c r="B387" t="s">
        <v>364</v>
      </c>
      <c r="C387" t="s">
        <v>365</v>
      </c>
      <c r="D387">
        <v>2020</v>
      </c>
      <c r="E387" t="s">
        <v>366</v>
      </c>
      <c r="F387" s="10" t="s">
        <v>367</v>
      </c>
      <c r="G387" t="s">
        <v>170</v>
      </c>
      <c r="H387" s="3">
        <v>20.395805555599999</v>
      </c>
      <c r="I387" s="3">
        <v>-87.313305999999997</v>
      </c>
      <c r="J387">
        <v>386</v>
      </c>
      <c r="K387" t="s">
        <v>40</v>
      </c>
      <c r="L387" t="s">
        <v>41</v>
      </c>
      <c r="M387" t="s">
        <v>42</v>
      </c>
      <c r="N387" t="s">
        <v>120</v>
      </c>
      <c r="O387" t="s">
        <v>44</v>
      </c>
      <c r="P387">
        <v>43</v>
      </c>
      <c r="Q387" t="s">
        <v>143</v>
      </c>
      <c r="R387" t="s">
        <v>61</v>
      </c>
      <c r="S387" t="s">
        <v>46</v>
      </c>
      <c r="T387" t="s">
        <v>69</v>
      </c>
      <c r="U387" t="s">
        <v>352</v>
      </c>
      <c r="V387" t="s">
        <v>202</v>
      </c>
      <c r="W387">
        <v>6.1</v>
      </c>
      <c r="X387">
        <v>7.4</v>
      </c>
      <c r="Y387" t="s">
        <v>44</v>
      </c>
      <c r="Z387" t="s">
        <v>44</v>
      </c>
      <c r="AA387">
        <v>0.6</v>
      </c>
      <c r="AB387">
        <v>1.4</v>
      </c>
      <c r="AC387">
        <v>10</v>
      </c>
      <c r="AD387">
        <v>10</v>
      </c>
      <c r="AE387" t="s">
        <v>44</v>
      </c>
      <c r="AF387" t="s">
        <v>44</v>
      </c>
      <c r="AG387" t="s">
        <v>95</v>
      </c>
      <c r="AH387" t="s">
        <v>51</v>
      </c>
      <c r="AI387" t="s">
        <v>44</v>
      </c>
    </row>
    <row r="388" spans="1:35" ht="16" x14ac:dyDescent="0.2">
      <c r="A388">
        <v>387</v>
      </c>
      <c r="B388" t="s">
        <v>364</v>
      </c>
      <c r="C388" t="s">
        <v>365</v>
      </c>
      <c r="D388">
        <v>2020</v>
      </c>
      <c r="E388" t="s">
        <v>366</v>
      </c>
      <c r="F388" s="10" t="s">
        <v>367</v>
      </c>
      <c r="G388" t="s">
        <v>170</v>
      </c>
      <c r="H388" s="3">
        <v>20.395805555599999</v>
      </c>
      <c r="I388" s="3">
        <v>-87.313305999999997</v>
      </c>
      <c r="J388">
        <v>387</v>
      </c>
      <c r="K388" t="s">
        <v>40</v>
      </c>
      <c r="L388" t="s">
        <v>41</v>
      </c>
      <c r="M388" t="s">
        <v>42</v>
      </c>
      <c r="N388" t="s">
        <v>120</v>
      </c>
      <c r="O388" t="s">
        <v>44</v>
      </c>
      <c r="P388">
        <v>43</v>
      </c>
      <c r="Q388" t="s">
        <v>143</v>
      </c>
      <c r="R388" t="s">
        <v>61</v>
      </c>
      <c r="S388" t="s">
        <v>46</v>
      </c>
      <c r="T388" t="s">
        <v>69</v>
      </c>
      <c r="U388" t="s">
        <v>72</v>
      </c>
      <c r="V388" t="s">
        <v>71</v>
      </c>
      <c r="W388">
        <v>9.3000000000000007</v>
      </c>
      <c r="X388">
        <v>9.6999999999999993</v>
      </c>
      <c r="Y388" t="s">
        <v>44</v>
      </c>
      <c r="Z388" t="s">
        <v>44</v>
      </c>
      <c r="AA388">
        <v>0.7</v>
      </c>
      <c r="AB388">
        <v>1.2</v>
      </c>
      <c r="AC388">
        <v>10</v>
      </c>
      <c r="AD388">
        <v>10</v>
      </c>
      <c r="AE388" t="s">
        <v>44</v>
      </c>
      <c r="AF388" t="s">
        <v>44</v>
      </c>
      <c r="AG388" t="s">
        <v>95</v>
      </c>
      <c r="AH388" t="s">
        <v>51</v>
      </c>
      <c r="AI388" t="s">
        <v>44</v>
      </c>
    </row>
    <row r="389" spans="1:35" ht="16" x14ac:dyDescent="0.2">
      <c r="A389">
        <v>388</v>
      </c>
      <c r="B389" t="s">
        <v>364</v>
      </c>
      <c r="C389" t="s">
        <v>365</v>
      </c>
      <c r="D389">
        <v>2020</v>
      </c>
      <c r="E389" t="s">
        <v>366</v>
      </c>
      <c r="F389" s="10" t="s">
        <v>367</v>
      </c>
      <c r="G389" t="s">
        <v>170</v>
      </c>
      <c r="H389" s="3">
        <v>20.395805555599999</v>
      </c>
      <c r="I389" s="3">
        <v>-87.313305999999997</v>
      </c>
      <c r="J389">
        <v>388</v>
      </c>
      <c r="K389" t="s">
        <v>185</v>
      </c>
      <c r="L389" t="s">
        <v>186</v>
      </c>
      <c r="M389" t="s">
        <v>184</v>
      </c>
      <c r="N389" t="s">
        <v>120</v>
      </c>
      <c r="O389" t="s">
        <v>44</v>
      </c>
      <c r="P389">
        <v>43</v>
      </c>
      <c r="Q389" t="s">
        <v>143</v>
      </c>
      <c r="R389" t="s">
        <v>61</v>
      </c>
      <c r="S389" t="s">
        <v>46</v>
      </c>
      <c r="T389" t="s">
        <v>69</v>
      </c>
      <c r="U389" t="s">
        <v>201</v>
      </c>
      <c r="V389" t="s">
        <v>202</v>
      </c>
      <c r="W389">
        <v>6.6</v>
      </c>
      <c r="X389">
        <v>8.1999999999999993</v>
      </c>
      <c r="Y389" t="s">
        <v>44</v>
      </c>
      <c r="Z389" t="s">
        <v>44</v>
      </c>
      <c r="AA389">
        <v>1.9</v>
      </c>
      <c r="AB389">
        <v>1.2</v>
      </c>
      <c r="AC389">
        <v>10</v>
      </c>
      <c r="AD389">
        <v>10</v>
      </c>
      <c r="AE389" t="s">
        <v>44</v>
      </c>
      <c r="AF389" t="s">
        <v>44</v>
      </c>
      <c r="AG389" t="s">
        <v>95</v>
      </c>
      <c r="AH389" t="s">
        <v>51</v>
      </c>
      <c r="AI389" t="s">
        <v>44</v>
      </c>
    </row>
    <row r="390" spans="1:35" ht="16" x14ac:dyDescent="0.2">
      <c r="A390">
        <v>389</v>
      </c>
      <c r="B390" t="s">
        <v>364</v>
      </c>
      <c r="C390" t="s">
        <v>365</v>
      </c>
      <c r="D390">
        <v>2020</v>
      </c>
      <c r="E390" t="s">
        <v>366</v>
      </c>
      <c r="F390" s="10" t="s">
        <v>367</v>
      </c>
      <c r="G390" t="s">
        <v>170</v>
      </c>
      <c r="H390" s="3">
        <v>20.395805555599999</v>
      </c>
      <c r="I390" s="3">
        <v>-87.313305999999997</v>
      </c>
      <c r="J390">
        <v>389</v>
      </c>
      <c r="K390" t="s">
        <v>185</v>
      </c>
      <c r="L390" t="s">
        <v>186</v>
      </c>
      <c r="M390" t="s">
        <v>184</v>
      </c>
      <c r="N390" t="s">
        <v>120</v>
      </c>
      <c r="O390" t="s">
        <v>44</v>
      </c>
      <c r="P390">
        <v>43</v>
      </c>
      <c r="Q390" t="s">
        <v>143</v>
      </c>
      <c r="R390" t="s">
        <v>61</v>
      </c>
      <c r="S390" t="s">
        <v>46</v>
      </c>
      <c r="T390" t="s">
        <v>69</v>
      </c>
      <c r="U390" t="s">
        <v>352</v>
      </c>
      <c r="V390" t="s">
        <v>202</v>
      </c>
      <c r="W390">
        <v>2.5</v>
      </c>
      <c r="X390">
        <v>3.6</v>
      </c>
      <c r="Y390" t="s">
        <v>44</v>
      </c>
      <c r="Z390" t="s">
        <v>44</v>
      </c>
      <c r="AA390">
        <v>0.4</v>
      </c>
      <c r="AB390">
        <v>0.4</v>
      </c>
      <c r="AC390">
        <v>10</v>
      </c>
      <c r="AD390">
        <v>10</v>
      </c>
      <c r="AE390" t="s">
        <v>44</v>
      </c>
      <c r="AF390" t="s">
        <v>44</v>
      </c>
      <c r="AG390" t="s">
        <v>95</v>
      </c>
      <c r="AH390" t="s">
        <v>51</v>
      </c>
      <c r="AI390" t="s">
        <v>44</v>
      </c>
    </row>
    <row r="391" spans="1:35" ht="16" x14ac:dyDescent="0.2">
      <c r="A391">
        <v>390</v>
      </c>
      <c r="B391" t="s">
        <v>364</v>
      </c>
      <c r="C391" t="s">
        <v>365</v>
      </c>
      <c r="D391">
        <v>2020</v>
      </c>
      <c r="E391" t="s">
        <v>366</v>
      </c>
      <c r="F391" s="10" t="s">
        <v>367</v>
      </c>
      <c r="G391" t="s">
        <v>170</v>
      </c>
      <c r="H391" s="3">
        <v>20.395805555599999</v>
      </c>
      <c r="I391" s="3">
        <v>-87.313305999999997</v>
      </c>
      <c r="J391">
        <v>390</v>
      </c>
      <c r="K391" t="s">
        <v>342</v>
      </c>
      <c r="L391" t="s">
        <v>183</v>
      </c>
      <c r="M391" t="s">
        <v>184</v>
      </c>
      <c r="N391" t="s">
        <v>120</v>
      </c>
      <c r="O391" t="s">
        <v>44</v>
      </c>
      <c r="P391">
        <v>43</v>
      </c>
      <c r="Q391" t="s">
        <v>143</v>
      </c>
      <c r="R391" t="s">
        <v>61</v>
      </c>
      <c r="S391" t="s">
        <v>46</v>
      </c>
      <c r="T391" t="s">
        <v>69</v>
      </c>
      <c r="U391" t="s">
        <v>201</v>
      </c>
      <c r="V391" t="s">
        <v>202</v>
      </c>
      <c r="W391">
        <v>9.1</v>
      </c>
      <c r="X391">
        <v>13.3</v>
      </c>
      <c r="Y391" t="s">
        <v>44</v>
      </c>
      <c r="Z391" t="s">
        <v>44</v>
      </c>
      <c r="AA391">
        <v>1.8</v>
      </c>
      <c r="AB391">
        <v>3.1</v>
      </c>
      <c r="AC391">
        <v>10</v>
      </c>
      <c r="AD391">
        <v>10</v>
      </c>
      <c r="AE391" t="s">
        <v>44</v>
      </c>
      <c r="AF391" t="s">
        <v>44</v>
      </c>
      <c r="AG391" t="s">
        <v>95</v>
      </c>
      <c r="AH391" t="s">
        <v>51</v>
      </c>
      <c r="AI391" t="s">
        <v>44</v>
      </c>
    </row>
    <row r="392" spans="1:35" ht="16" x14ac:dyDescent="0.2">
      <c r="A392">
        <v>391</v>
      </c>
      <c r="B392" t="s">
        <v>364</v>
      </c>
      <c r="C392" t="s">
        <v>365</v>
      </c>
      <c r="D392">
        <v>2020</v>
      </c>
      <c r="E392" t="s">
        <v>366</v>
      </c>
      <c r="F392" s="10" t="s">
        <v>367</v>
      </c>
      <c r="G392" t="s">
        <v>170</v>
      </c>
      <c r="H392" s="3">
        <v>20.395805555599999</v>
      </c>
      <c r="I392" s="3">
        <v>-87.313305999999997</v>
      </c>
      <c r="J392">
        <v>391</v>
      </c>
      <c r="K392" t="s">
        <v>342</v>
      </c>
      <c r="L392" t="s">
        <v>183</v>
      </c>
      <c r="M392" t="s">
        <v>184</v>
      </c>
      <c r="N392" t="s">
        <v>120</v>
      </c>
      <c r="O392" t="s">
        <v>44</v>
      </c>
      <c r="P392">
        <v>43</v>
      </c>
      <c r="Q392" t="s">
        <v>143</v>
      </c>
      <c r="R392" t="s">
        <v>61</v>
      </c>
      <c r="S392" t="s">
        <v>46</v>
      </c>
      <c r="T392" t="s">
        <v>69</v>
      </c>
      <c r="U392" t="s">
        <v>352</v>
      </c>
      <c r="V392" t="s">
        <v>202</v>
      </c>
      <c r="W392">
        <v>3.3</v>
      </c>
      <c r="X392">
        <v>3.5</v>
      </c>
      <c r="Y392" t="s">
        <v>44</v>
      </c>
      <c r="Z392" t="s">
        <v>44</v>
      </c>
      <c r="AA392">
        <v>0.3</v>
      </c>
      <c r="AB392">
        <v>0.5</v>
      </c>
      <c r="AC392">
        <v>10</v>
      </c>
      <c r="AD392">
        <v>10</v>
      </c>
      <c r="AE392" t="s">
        <v>44</v>
      </c>
      <c r="AF392" t="s">
        <v>44</v>
      </c>
      <c r="AG392" t="s">
        <v>95</v>
      </c>
      <c r="AH392" t="s">
        <v>51</v>
      </c>
      <c r="AI392" t="s">
        <v>44</v>
      </c>
    </row>
    <row r="393" spans="1:35" ht="16" x14ac:dyDescent="0.2">
      <c r="A393">
        <v>392</v>
      </c>
      <c r="B393" t="s">
        <v>364</v>
      </c>
      <c r="C393" t="s">
        <v>365</v>
      </c>
      <c r="D393">
        <v>2020</v>
      </c>
      <c r="E393" t="s">
        <v>366</v>
      </c>
      <c r="F393" s="10" t="s">
        <v>367</v>
      </c>
      <c r="G393" t="s">
        <v>170</v>
      </c>
      <c r="H393" s="3">
        <v>20.395805555599999</v>
      </c>
      <c r="I393" s="3">
        <v>-87.313305999999997</v>
      </c>
      <c r="J393">
        <v>392</v>
      </c>
      <c r="K393" t="s">
        <v>40</v>
      </c>
      <c r="L393" t="s">
        <v>41</v>
      </c>
      <c r="M393" t="s">
        <v>42</v>
      </c>
      <c r="N393" t="s">
        <v>172</v>
      </c>
      <c r="O393" t="s">
        <v>44</v>
      </c>
      <c r="P393">
        <v>48</v>
      </c>
      <c r="Q393" t="s">
        <v>143</v>
      </c>
      <c r="R393" t="s">
        <v>61</v>
      </c>
      <c r="S393" t="s">
        <v>46</v>
      </c>
      <c r="T393" t="s">
        <v>69</v>
      </c>
      <c r="U393" t="s">
        <v>201</v>
      </c>
      <c r="V393" t="s">
        <v>202</v>
      </c>
      <c r="W393">
        <v>3.2</v>
      </c>
      <c r="X393">
        <v>5.67</v>
      </c>
      <c r="Y393" t="s">
        <v>44</v>
      </c>
      <c r="Z393" t="s">
        <v>44</v>
      </c>
      <c r="AA393">
        <v>0.53</v>
      </c>
      <c r="AB393">
        <v>1.33</v>
      </c>
      <c r="AC393">
        <v>10</v>
      </c>
      <c r="AD393">
        <v>10</v>
      </c>
      <c r="AE393" t="s">
        <v>44</v>
      </c>
      <c r="AF393" t="s">
        <v>44</v>
      </c>
      <c r="AG393" t="s">
        <v>137</v>
      </c>
      <c r="AH393" t="s">
        <v>51</v>
      </c>
      <c r="AI393" t="s">
        <v>44</v>
      </c>
    </row>
    <row r="394" spans="1:35" ht="16" x14ac:dyDescent="0.2">
      <c r="A394">
        <v>393</v>
      </c>
      <c r="B394" t="s">
        <v>364</v>
      </c>
      <c r="C394" t="s">
        <v>365</v>
      </c>
      <c r="D394">
        <v>2020</v>
      </c>
      <c r="E394" t="s">
        <v>366</v>
      </c>
      <c r="F394" s="10" t="s">
        <v>367</v>
      </c>
      <c r="G394" t="s">
        <v>170</v>
      </c>
      <c r="H394" s="3">
        <v>20.395805555599999</v>
      </c>
      <c r="I394" s="3">
        <v>-87.313305999999997</v>
      </c>
      <c r="J394">
        <v>393</v>
      </c>
      <c r="K394" t="s">
        <v>40</v>
      </c>
      <c r="L394" t="s">
        <v>41</v>
      </c>
      <c r="M394" t="s">
        <v>42</v>
      </c>
      <c r="N394" t="s">
        <v>172</v>
      </c>
      <c r="O394" t="s">
        <v>44</v>
      </c>
      <c r="P394">
        <v>48</v>
      </c>
      <c r="Q394" t="s">
        <v>143</v>
      </c>
      <c r="R394" t="s">
        <v>61</v>
      </c>
      <c r="S394" t="s">
        <v>46</v>
      </c>
      <c r="T394" t="s">
        <v>69</v>
      </c>
      <c r="U394" t="s">
        <v>352</v>
      </c>
      <c r="V394" t="s">
        <v>202</v>
      </c>
      <c r="W394">
        <v>5</v>
      </c>
      <c r="X394">
        <v>6.2</v>
      </c>
      <c r="Y394" t="s">
        <v>44</v>
      </c>
      <c r="Z394" t="s">
        <v>44</v>
      </c>
      <c r="AA394">
        <v>1.2</v>
      </c>
      <c r="AB394">
        <v>1.53</v>
      </c>
      <c r="AC394">
        <v>10</v>
      </c>
      <c r="AD394">
        <v>10</v>
      </c>
      <c r="AE394" t="s">
        <v>44</v>
      </c>
      <c r="AF394" t="s">
        <v>44</v>
      </c>
      <c r="AG394" t="s">
        <v>137</v>
      </c>
      <c r="AH394" t="s">
        <v>51</v>
      </c>
      <c r="AI394" t="s">
        <v>44</v>
      </c>
    </row>
    <row r="395" spans="1:35" ht="16" x14ac:dyDescent="0.2">
      <c r="A395">
        <v>394</v>
      </c>
      <c r="B395" t="s">
        <v>364</v>
      </c>
      <c r="C395" t="s">
        <v>365</v>
      </c>
      <c r="D395">
        <v>2020</v>
      </c>
      <c r="E395" t="s">
        <v>366</v>
      </c>
      <c r="F395" s="10" t="s">
        <v>367</v>
      </c>
      <c r="G395" t="s">
        <v>170</v>
      </c>
      <c r="H395" s="3">
        <v>20.395805555599999</v>
      </c>
      <c r="I395" s="3">
        <v>-87.313305999999997</v>
      </c>
      <c r="J395">
        <v>394</v>
      </c>
      <c r="K395" t="s">
        <v>185</v>
      </c>
      <c r="L395" t="s">
        <v>186</v>
      </c>
      <c r="M395" t="s">
        <v>184</v>
      </c>
      <c r="N395" t="s">
        <v>172</v>
      </c>
      <c r="O395" t="s">
        <v>44</v>
      </c>
      <c r="P395">
        <v>48</v>
      </c>
      <c r="Q395" t="s">
        <v>143</v>
      </c>
      <c r="R395" t="s">
        <v>61</v>
      </c>
      <c r="S395" t="s">
        <v>46</v>
      </c>
      <c r="T395" t="s">
        <v>69</v>
      </c>
      <c r="U395" t="s">
        <v>201</v>
      </c>
      <c r="V395" t="s">
        <v>202</v>
      </c>
      <c r="W395">
        <v>5</v>
      </c>
      <c r="X395">
        <v>9.5</v>
      </c>
      <c r="Y395" t="s">
        <v>44</v>
      </c>
      <c r="Z395" t="s">
        <v>44</v>
      </c>
      <c r="AA395">
        <v>0.65</v>
      </c>
      <c r="AB395">
        <v>2.4</v>
      </c>
      <c r="AC395">
        <v>10</v>
      </c>
      <c r="AD395">
        <v>10</v>
      </c>
      <c r="AE395" t="s">
        <v>44</v>
      </c>
      <c r="AF395" t="s">
        <v>44</v>
      </c>
      <c r="AG395" t="s">
        <v>137</v>
      </c>
      <c r="AH395" t="s">
        <v>51</v>
      </c>
      <c r="AI395" t="s">
        <v>44</v>
      </c>
    </row>
    <row r="396" spans="1:35" ht="16" x14ac:dyDescent="0.2">
      <c r="A396">
        <v>395</v>
      </c>
      <c r="B396" t="s">
        <v>364</v>
      </c>
      <c r="C396" t="s">
        <v>365</v>
      </c>
      <c r="D396">
        <v>2020</v>
      </c>
      <c r="E396" t="s">
        <v>366</v>
      </c>
      <c r="F396" s="10" t="s">
        <v>367</v>
      </c>
      <c r="G396" t="s">
        <v>170</v>
      </c>
      <c r="H396" s="3">
        <v>20.395805555599999</v>
      </c>
      <c r="I396" s="3">
        <v>-87.313305999999997</v>
      </c>
      <c r="J396">
        <v>395</v>
      </c>
      <c r="K396" t="s">
        <v>185</v>
      </c>
      <c r="L396" t="s">
        <v>186</v>
      </c>
      <c r="M396" t="s">
        <v>184</v>
      </c>
      <c r="N396" t="s">
        <v>172</v>
      </c>
      <c r="O396" t="s">
        <v>44</v>
      </c>
      <c r="P396">
        <v>48</v>
      </c>
      <c r="Q396" t="s">
        <v>143</v>
      </c>
      <c r="R396" t="s">
        <v>61</v>
      </c>
      <c r="S396" t="s">
        <v>46</v>
      </c>
      <c r="T396" t="s">
        <v>69</v>
      </c>
      <c r="U396" t="s">
        <v>352</v>
      </c>
      <c r="V396" t="s">
        <v>202</v>
      </c>
      <c r="W396">
        <v>2.34</v>
      </c>
      <c r="X396">
        <v>2.66</v>
      </c>
      <c r="Y396" t="s">
        <v>44</v>
      </c>
      <c r="Z396" t="s">
        <v>44</v>
      </c>
      <c r="AA396">
        <v>0.4</v>
      </c>
      <c r="AB396">
        <v>0.48</v>
      </c>
      <c r="AC396">
        <v>10</v>
      </c>
      <c r="AD396">
        <v>10</v>
      </c>
      <c r="AE396" t="s">
        <v>44</v>
      </c>
      <c r="AF396" t="s">
        <v>44</v>
      </c>
      <c r="AG396" t="s">
        <v>137</v>
      </c>
      <c r="AH396" t="s">
        <v>51</v>
      </c>
      <c r="AI396" t="s">
        <v>44</v>
      </c>
    </row>
    <row r="397" spans="1:35" ht="16" x14ac:dyDescent="0.2">
      <c r="A397">
        <v>396</v>
      </c>
      <c r="B397" t="s">
        <v>364</v>
      </c>
      <c r="C397" t="s">
        <v>365</v>
      </c>
      <c r="D397">
        <v>2020</v>
      </c>
      <c r="E397" t="s">
        <v>366</v>
      </c>
      <c r="F397" s="10" t="s">
        <v>367</v>
      </c>
      <c r="G397" t="s">
        <v>170</v>
      </c>
      <c r="H397" s="3">
        <v>20.395805555599999</v>
      </c>
      <c r="I397" s="3">
        <v>-87.313305999999997</v>
      </c>
      <c r="J397">
        <v>396</v>
      </c>
      <c r="K397" t="s">
        <v>342</v>
      </c>
      <c r="L397" t="s">
        <v>183</v>
      </c>
      <c r="M397" t="s">
        <v>184</v>
      </c>
      <c r="N397" t="s">
        <v>172</v>
      </c>
      <c r="O397" t="s">
        <v>44</v>
      </c>
      <c r="P397">
        <v>48</v>
      </c>
      <c r="Q397" t="s">
        <v>143</v>
      </c>
      <c r="R397" t="s">
        <v>61</v>
      </c>
      <c r="S397" t="s">
        <v>46</v>
      </c>
      <c r="T397" t="s">
        <v>69</v>
      </c>
      <c r="U397" t="s">
        <v>201</v>
      </c>
      <c r="V397" t="s">
        <v>202</v>
      </c>
      <c r="W397">
        <v>3.31</v>
      </c>
      <c r="X397">
        <v>5.81</v>
      </c>
      <c r="Y397" t="s">
        <v>44</v>
      </c>
      <c r="Z397" t="s">
        <v>44</v>
      </c>
      <c r="AA397">
        <v>0.76</v>
      </c>
      <c r="AB397">
        <v>1.05</v>
      </c>
      <c r="AC397">
        <v>10</v>
      </c>
      <c r="AD397">
        <v>10</v>
      </c>
      <c r="AE397" t="s">
        <v>44</v>
      </c>
      <c r="AF397" t="s">
        <v>44</v>
      </c>
      <c r="AG397" t="s">
        <v>137</v>
      </c>
      <c r="AH397" t="s">
        <v>51</v>
      </c>
      <c r="AI397" t="s">
        <v>44</v>
      </c>
    </row>
    <row r="398" spans="1:35" s="5" customFormat="1" ht="16" x14ac:dyDescent="0.2">
      <c r="A398" s="5">
        <v>397</v>
      </c>
      <c r="B398" s="5" t="s">
        <v>364</v>
      </c>
      <c r="C398" s="5" t="s">
        <v>365</v>
      </c>
      <c r="D398" s="5">
        <v>2020</v>
      </c>
      <c r="E398" s="5" t="s">
        <v>366</v>
      </c>
      <c r="F398" s="11" t="s">
        <v>367</v>
      </c>
      <c r="G398" s="5" t="s">
        <v>170</v>
      </c>
      <c r="H398" s="7">
        <v>20.395805555599999</v>
      </c>
      <c r="I398" s="7">
        <v>-87.313305999999997</v>
      </c>
      <c r="J398" s="5">
        <v>397</v>
      </c>
      <c r="K398" s="5" t="s">
        <v>342</v>
      </c>
      <c r="L398" s="5" t="s">
        <v>183</v>
      </c>
      <c r="M398" s="5" t="s">
        <v>184</v>
      </c>
      <c r="N398" s="5" t="s">
        <v>172</v>
      </c>
      <c r="O398" s="5" t="s">
        <v>44</v>
      </c>
      <c r="P398" s="5">
        <v>48</v>
      </c>
      <c r="Q398" s="5" t="s">
        <v>143</v>
      </c>
      <c r="R398" s="5" t="s">
        <v>61</v>
      </c>
      <c r="S398" s="5" t="s">
        <v>46</v>
      </c>
      <c r="T398" s="5" t="s">
        <v>69</v>
      </c>
      <c r="U398" s="5" t="s">
        <v>352</v>
      </c>
      <c r="V398" s="5" t="s">
        <v>202</v>
      </c>
      <c r="W398" s="5">
        <v>1.92</v>
      </c>
      <c r="X398" s="5">
        <v>2.33</v>
      </c>
      <c r="Y398" s="5" t="s">
        <v>44</v>
      </c>
      <c r="Z398" s="5" t="s">
        <v>44</v>
      </c>
      <c r="AA398" s="5">
        <v>0.28999999999999998</v>
      </c>
      <c r="AB398" s="5">
        <v>0.35</v>
      </c>
      <c r="AC398" s="5">
        <v>10</v>
      </c>
      <c r="AD398" s="5">
        <v>10</v>
      </c>
      <c r="AE398" s="5" t="s">
        <v>44</v>
      </c>
      <c r="AF398" s="5" t="s">
        <v>44</v>
      </c>
      <c r="AG398" s="5" t="s">
        <v>137</v>
      </c>
      <c r="AH398" s="5" t="s">
        <v>51</v>
      </c>
      <c r="AI398" s="5" t="s">
        <v>44</v>
      </c>
    </row>
    <row r="399" spans="1:35" s="5" customFormat="1" ht="16" x14ac:dyDescent="0.2">
      <c r="A399" s="5">
        <v>398</v>
      </c>
      <c r="B399" s="5" t="s">
        <v>368</v>
      </c>
      <c r="C399" s="5" t="s">
        <v>369</v>
      </c>
      <c r="D399" s="5">
        <v>2013</v>
      </c>
      <c r="E399" s="5" t="s">
        <v>370</v>
      </c>
      <c r="F399" s="11" t="s">
        <v>371</v>
      </c>
      <c r="G399" s="5" t="s">
        <v>372</v>
      </c>
      <c r="H399" s="7">
        <v>2.2886111111099998</v>
      </c>
      <c r="I399" s="7">
        <v>118.248055556</v>
      </c>
      <c r="J399" s="5">
        <v>398</v>
      </c>
      <c r="K399" s="5" t="s">
        <v>373</v>
      </c>
      <c r="L399" s="5" t="s">
        <v>186</v>
      </c>
      <c r="M399" s="5" t="s">
        <v>184</v>
      </c>
      <c r="N399" s="5" t="s">
        <v>172</v>
      </c>
      <c r="O399" s="5" t="s">
        <v>44</v>
      </c>
      <c r="P399" s="5">
        <v>61</v>
      </c>
      <c r="Q399" s="5" t="s">
        <v>350</v>
      </c>
      <c r="R399" s="5" t="s">
        <v>335</v>
      </c>
      <c r="S399" s="5" t="s">
        <v>175</v>
      </c>
      <c r="T399" s="5" t="s">
        <v>69</v>
      </c>
      <c r="U399" s="5" t="s">
        <v>201</v>
      </c>
      <c r="V399" s="5" t="s">
        <v>71</v>
      </c>
      <c r="W399" s="5">
        <v>45.8</v>
      </c>
      <c r="X399" s="5">
        <v>117.8</v>
      </c>
      <c r="Y399" s="5" t="s">
        <v>44</v>
      </c>
      <c r="Z399" s="5" t="s">
        <v>44</v>
      </c>
      <c r="AA399" s="5">
        <v>11.6</v>
      </c>
      <c r="AB399" s="5">
        <v>16.600000000000001</v>
      </c>
      <c r="AC399" s="5">
        <v>35</v>
      </c>
      <c r="AD399" s="5">
        <v>15</v>
      </c>
      <c r="AE399" s="5" t="s">
        <v>44</v>
      </c>
      <c r="AF399" s="5" t="s">
        <v>44</v>
      </c>
      <c r="AG399" s="5" t="s">
        <v>208</v>
      </c>
      <c r="AH399" s="5" t="s">
        <v>51</v>
      </c>
      <c r="AI399" s="5" t="s">
        <v>44</v>
      </c>
    </row>
    <row r="400" spans="1:35" s="5" customFormat="1" ht="16" x14ac:dyDescent="0.2">
      <c r="A400" s="5">
        <v>399</v>
      </c>
      <c r="B400" s="5" t="s">
        <v>374</v>
      </c>
      <c r="C400" s="5" t="s">
        <v>375</v>
      </c>
      <c r="D400" s="5">
        <v>2019</v>
      </c>
      <c r="E400" s="5" t="s">
        <v>129</v>
      </c>
      <c r="F400" s="11" t="s">
        <v>376</v>
      </c>
      <c r="G400" s="5" t="s">
        <v>273</v>
      </c>
      <c r="H400" s="7">
        <v>12.1</v>
      </c>
      <c r="I400" s="7">
        <v>-68.233333333299996</v>
      </c>
      <c r="J400" s="5">
        <v>399</v>
      </c>
      <c r="K400" s="5" t="s">
        <v>377</v>
      </c>
      <c r="L400" s="5" t="s">
        <v>41</v>
      </c>
      <c r="M400" s="5" t="s">
        <v>42</v>
      </c>
      <c r="N400" s="5" t="s">
        <v>44</v>
      </c>
      <c r="O400" s="5" t="s">
        <v>44</v>
      </c>
      <c r="P400" s="5">
        <v>134</v>
      </c>
      <c r="Q400" s="5" t="s">
        <v>275</v>
      </c>
      <c r="R400" s="5" t="s">
        <v>295</v>
      </c>
      <c r="S400" s="5" t="s">
        <v>175</v>
      </c>
      <c r="T400" s="5" t="s">
        <v>47</v>
      </c>
      <c r="U400" s="5" t="s">
        <v>378</v>
      </c>
      <c r="V400" s="5" t="s">
        <v>55</v>
      </c>
      <c r="W400" s="5">
        <v>23.59</v>
      </c>
      <c r="X400" s="5">
        <v>40.51</v>
      </c>
      <c r="Y400" s="5">
        <v>2.56</v>
      </c>
      <c r="Z400" s="5">
        <v>10.26</v>
      </c>
      <c r="AA400" s="5">
        <f>Y400*(SQRT(AC400))</f>
        <v>5.7243340223994617</v>
      </c>
      <c r="AB400" s="5">
        <f>Z400*(SQRT(AD400))</f>
        <v>22.942057449147843</v>
      </c>
      <c r="AC400" s="5">
        <v>5</v>
      </c>
      <c r="AD400" s="5">
        <v>5</v>
      </c>
      <c r="AE400" s="5" t="s">
        <v>44</v>
      </c>
      <c r="AF400" s="5" t="s">
        <v>44</v>
      </c>
      <c r="AG400" s="5" t="s">
        <v>379</v>
      </c>
      <c r="AH400" s="5" t="s">
        <v>51</v>
      </c>
      <c r="AI400" s="5" t="s">
        <v>44</v>
      </c>
    </row>
    <row r="401" spans="1:35" ht="16" x14ac:dyDescent="0.2">
      <c r="A401">
        <v>400</v>
      </c>
      <c r="B401" t="s">
        <v>380</v>
      </c>
      <c r="C401" t="s">
        <v>381</v>
      </c>
      <c r="D401">
        <v>2020</v>
      </c>
      <c r="E401" t="s">
        <v>129</v>
      </c>
      <c r="F401" s="10" t="s">
        <v>382</v>
      </c>
      <c r="G401" t="s">
        <v>273</v>
      </c>
      <c r="H401" s="3">
        <v>12.108177</v>
      </c>
      <c r="I401">
        <v>-68.226288999999994</v>
      </c>
      <c r="J401">
        <v>400</v>
      </c>
      <c r="K401" t="s">
        <v>40</v>
      </c>
      <c r="L401" t="s">
        <v>41</v>
      </c>
      <c r="M401" t="s">
        <v>42</v>
      </c>
      <c r="N401" t="s">
        <v>172</v>
      </c>
      <c r="O401" t="s">
        <v>44</v>
      </c>
      <c r="P401">
        <v>30</v>
      </c>
      <c r="Q401" t="s">
        <v>44</v>
      </c>
      <c r="R401" t="s">
        <v>44</v>
      </c>
      <c r="S401" t="s">
        <v>175</v>
      </c>
      <c r="T401" t="s">
        <v>69</v>
      </c>
      <c r="U401" t="s">
        <v>285</v>
      </c>
      <c r="V401" t="s">
        <v>383</v>
      </c>
      <c r="W401">
        <v>4.4000000000000004E-2</v>
      </c>
      <c r="X401">
        <v>0.20428571428571426</v>
      </c>
      <c r="Y401" t="s">
        <v>44</v>
      </c>
      <c r="Z401" t="s">
        <v>44</v>
      </c>
      <c r="AA401">
        <v>1.0749676997731401E-2</v>
      </c>
      <c r="AB401">
        <v>3.3094381626464879E-2</v>
      </c>
      <c r="AC401">
        <v>7</v>
      </c>
      <c r="AD401">
        <v>4</v>
      </c>
      <c r="AE401" t="s">
        <v>44</v>
      </c>
      <c r="AF401" t="s">
        <v>44</v>
      </c>
      <c r="AG401" s="8" t="s">
        <v>384</v>
      </c>
      <c r="AH401" t="s">
        <v>51</v>
      </c>
      <c r="AI401" t="s">
        <v>385</v>
      </c>
    </row>
    <row r="402" spans="1:35" ht="16" x14ac:dyDescent="0.2">
      <c r="A402">
        <v>401</v>
      </c>
      <c r="B402" t="s">
        <v>380</v>
      </c>
      <c r="C402" t="s">
        <v>381</v>
      </c>
      <c r="D402">
        <v>2020</v>
      </c>
      <c r="E402" t="s">
        <v>129</v>
      </c>
      <c r="F402" s="10" t="s">
        <v>382</v>
      </c>
      <c r="G402" t="s">
        <v>273</v>
      </c>
      <c r="H402" s="3">
        <v>12.108177</v>
      </c>
      <c r="I402">
        <v>-68.226288999999994</v>
      </c>
      <c r="J402">
        <v>401</v>
      </c>
      <c r="K402" t="s">
        <v>40</v>
      </c>
      <c r="L402" t="s">
        <v>41</v>
      </c>
      <c r="M402" t="s">
        <v>42</v>
      </c>
      <c r="N402" t="s">
        <v>172</v>
      </c>
      <c r="O402" t="s">
        <v>44</v>
      </c>
      <c r="P402">
        <v>30</v>
      </c>
      <c r="Q402" t="s">
        <v>44</v>
      </c>
      <c r="R402" t="s">
        <v>44</v>
      </c>
      <c r="S402" t="s">
        <v>175</v>
      </c>
      <c r="T402" t="s">
        <v>69</v>
      </c>
      <c r="U402" t="s">
        <v>285</v>
      </c>
      <c r="V402" t="s">
        <v>383</v>
      </c>
      <c r="W402">
        <v>0.15333333333333335</v>
      </c>
      <c r="X402">
        <v>0.20428571428571426</v>
      </c>
      <c r="Y402" t="s">
        <v>44</v>
      </c>
      <c r="Z402" t="s">
        <v>44</v>
      </c>
      <c r="AA402">
        <v>1.5055453054181621E-2</v>
      </c>
      <c r="AB402">
        <v>3.3094381626464879E-2</v>
      </c>
      <c r="AC402">
        <v>3</v>
      </c>
      <c r="AD402">
        <v>4</v>
      </c>
      <c r="AE402" t="s">
        <v>44</v>
      </c>
      <c r="AF402" t="s">
        <v>44</v>
      </c>
      <c r="AG402" s="8" t="s">
        <v>384</v>
      </c>
      <c r="AH402" t="s">
        <v>51</v>
      </c>
      <c r="AI402" t="s">
        <v>44</v>
      </c>
    </row>
    <row r="403" spans="1:35" ht="16" x14ac:dyDescent="0.2">
      <c r="A403">
        <v>402</v>
      </c>
      <c r="B403" t="s">
        <v>380</v>
      </c>
      <c r="C403" t="s">
        <v>381</v>
      </c>
      <c r="D403">
        <v>2020</v>
      </c>
      <c r="E403" t="s">
        <v>129</v>
      </c>
      <c r="F403" s="10" t="s">
        <v>382</v>
      </c>
      <c r="G403" t="s">
        <v>273</v>
      </c>
      <c r="H403" s="3">
        <v>12.108177</v>
      </c>
      <c r="I403">
        <v>-68.226288999999994</v>
      </c>
      <c r="J403">
        <v>402</v>
      </c>
      <c r="K403" t="s">
        <v>40</v>
      </c>
      <c r="L403" t="s">
        <v>41</v>
      </c>
      <c r="M403" t="s">
        <v>42</v>
      </c>
      <c r="N403" t="s">
        <v>172</v>
      </c>
      <c r="O403" t="s">
        <v>44</v>
      </c>
      <c r="P403">
        <v>30</v>
      </c>
      <c r="Q403" t="s">
        <v>44</v>
      </c>
      <c r="R403" t="s">
        <v>44</v>
      </c>
      <c r="S403" t="s">
        <v>175</v>
      </c>
      <c r="T403" t="s">
        <v>47</v>
      </c>
      <c r="U403" t="s">
        <v>378</v>
      </c>
      <c r="V403" t="s">
        <v>55</v>
      </c>
      <c r="W403">
        <v>27.500000000000004</v>
      </c>
      <c r="X403">
        <v>82.857142857142861</v>
      </c>
      <c r="Y403" t="s">
        <v>44</v>
      </c>
      <c r="Z403" t="s">
        <v>44</v>
      </c>
      <c r="AA403">
        <v>4.8591265790377109</v>
      </c>
      <c r="AB403">
        <v>7.5592894601845453</v>
      </c>
      <c r="AC403">
        <v>7</v>
      </c>
      <c r="AD403">
        <v>4</v>
      </c>
      <c r="AE403" t="s">
        <v>44</v>
      </c>
      <c r="AF403" t="s">
        <v>44</v>
      </c>
      <c r="AG403" s="8" t="s">
        <v>384</v>
      </c>
      <c r="AH403" t="s">
        <v>51</v>
      </c>
      <c r="AI403" t="s">
        <v>44</v>
      </c>
    </row>
    <row r="404" spans="1:35" ht="16" x14ac:dyDescent="0.2">
      <c r="A404">
        <v>403</v>
      </c>
      <c r="B404" t="s">
        <v>380</v>
      </c>
      <c r="C404" t="s">
        <v>381</v>
      </c>
      <c r="D404">
        <v>2020</v>
      </c>
      <c r="E404" t="s">
        <v>129</v>
      </c>
      <c r="F404" s="10" t="s">
        <v>382</v>
      </c>
      <c r="G404" t="s">
        <v>273</v>
      </c>
      <c r="H404" s="3">
        <v>12.108177</v>
      </c>
      <c r="I404">
        <v>-68.226288999999994</v>
      </c>
      <c r="J404">
        <v>403</v>
      </c>
      <c r="K404" t="s">
        <v>40</v>
      </c>
      <c r="L404" t="s">
        <v>41</v>
      </c>
      <c r="M404" t="s">
        <v>42</v>
      </c>
      <c r="N404" t="s">
        <v>172</v>
      </c>
      <c r="O404" t="s">
        <v>44</v>
      </c>
      <c r="P404">
        <v>30</v>
      </c>
      <c r="Q404" t="s">
        <v>44</v>
      </c>
      <c r="R404" t="s">
        <v>44</v>
      </c>
      <c r="S404" t="s">
        <v>175</v>
      </c>
      <c r="T404" t="s">
        <v>47</v>
      </c>
      <c r="U404" t="s">
        <v>378</v>
      </c>
      <c r="V404" t="s">
        <v>55</v>
      </c>
      <c r="W404">
        <v>63.333333333333329</v>
      </c>
      <c r="X404">
        <v>82.857142857142861</v>
      </c>
      <c r="Y404" t="s">
        <v>44</v>
      </c>
      <c r="Z404" t="s">
        <v>44</v>
      </c>
      <c r="AA404">
        <v>10.327955589886436</v>
      </c>
      <c r="AB404">
        <v>7.5592894601845453</v>
      </c>
      <c r="AC404">
        <v>3</v>
      </c>
      <c r="AD404">
        <v>4</v>
      </c>
      <c r="AE404" t="s">
        <v>44</v>
      </c>
      <c r="AF404" t="s">
        <v>44</v>
      </c>
      <c r="AG404" s="8" t="s">
        <v>384</v>
      </c>
      <c r="AH404" t="s">
        <v>51</v>
      </c>
      <c r="AI404" t="s">
        <v>44</v>
      </c>
    </row>
    <row r="405" spans="1:35" ht="16" x14ac:dyDescent="0.2">
      <c r="A405">
        <v>404</v>
      </c>
      <c r="B405" t="s">
        <v>380</v>
      </c>
      <c r="C405" t="s">
        <v>381</v>
      </c>
      <c r="D405">
        <v>2020</v>
      </c>
      <c r="E405" t="s">
        <v>129</v>
      </c>
      <c r="F405" s="10" t="s">
        <v>382</v>
      </c>
      <c r="G405" t="s">
        <v>273</v>
      </c>
      <c r="H405" s="3">
        <v>12.108177</v>
      </c>
      <c r="I405">
        <v>-68.226288999999994</v>
      </c>
      <c r="J405">
        <v>404</v>
      </c>
      <c r="K405" t="s">
        <v>40</v>
      </c>
      <c r="L405" t="s">
        <v>41</v>
      </c>
      <c r="M405" t="s">
        <v>42</v>
      </c>
      <c r="N405" t="s">
        <v>172</v>
      </c>
      <c r="O405" t="s">
        <v>44</v>
      </c>
      <c r="P405">
        <v>30</v>
      </c>
      <c r="Q405" t="s">
        <v>44</v>
      </c>
      <c r="R405" t="s">
        <v>44</v>
      </c>
      <c r="S405" t="s">
        <v>46</v>
      </c>
      <c r="T405" t="s">
        <v>47</v>
      </c>
      <c r="U405" t="s">
        <v>206</v>
      </c>
      <c r="V405" t="s">
        <v>249</v>
      </c>
      <c r="W405">
        <v>67.792932206000003</v>
      </c>
      <c r="X405">
        <v>200.40790434000002</v>
      </c>
      <c r="Y405" t="s">
        <v>44</v>
      </c>
      <c r="Z405" t="s">
        <v>44</v>
      </c>
      <c r="AA405">
        <v>16.216311228113426</v>
      </c>
      <c r="AB405">
        <v>45.428861639250229</v>
      </c>
      <c r="AC405">
        <v>5</v>
      </c>
      <c r="AD405">
        <v>5</v>
      </c>
      <c r="AE405" t="s">
        <v>44</v>
      </c>
      <c r="AF405" t="s">
        <v>44</v>
      </c>
      <c r="AG405" s="8" t="s">
        <v>384</v>
      </c>
      <c r="AH405" t="s">
        <v>51</v>
      </c>
      <c r="AI405" t="s">
        <v>44</v>
      </c>
    </row>
    <row r="406" spans="1:35" ht="16" x14ac:dyDescent="0.2">
      <c r="A406">
        <v>405</v>
      </c>
      <c r="B406" t="s">
        <v>380</v>
      </c>
      <c r="C406" t="s">
        <v>381</v>
      </c>
      <c r="D406">
        <v>2020</v>
      </c>
      <c r="E406" t="s">
        <v>129</v>
      </c>
      <c r="F406" s="10" t="s">
        <v>382</v>
      </c>
      <c r="G406" t="s">
        <v>273</v>
      </c>
      <c r="H406" s="3">
        <v>12.108177</v>
      </c>
      <c r="I406">
        <v>-68.226288999999994</v>
      </c>
      <c r="J406">
        <v>405</v>
      </c>
      <c r="K406" t="s">
        <v>40</v>
      </c>
      <c r="L406" t="s">
        <v>41</v>
      </c>
      <c r="M406" t="s">
        <v>42</v>
      </c>
      <c r="N406" t="s">
        <v>172</v>
      </c>
      <c r="O406" t="s">
        <v>44</v>
      </c>
      <c r="P406">
        <v>30</v>
      </c>
      <c r="Q406" t="s">
        <v>44</v>
      </c>
      <c r="R406" t="s">
        <v>44</v>
      </c>
      <c r="S406" t="s">
        <v>46</v>
      </c>
      <c r="T406" t="s">
        <v>47</v>
      </c>
      <c r="U406" t="s">
        <v>386</v>
      </c>
      <c r="V406" t="s">
        <v>249</v>
      </c>
      <c r="W406">
        <v>57.380662147999999</v>
      </c>
      <c r="X406">
        <v>219.77359486</v>
      </c>
      <c r="Y406" t="s">
        <v>44</v>
      </c>
      <c r="Z406" t="s">
        <v>44</v>
      </c>
      <c r="AA406">
        <v>10.918780077559356</v>
      </c>
      <c r="AB406">
        <v>107.05591428138565</v>
      </c>
      <c r="AC406">
        <v>5</v>
      </c>
      <c r="AD406">
        <v>5</v>
      </c>
      <c r="AE406" t="s">
        <v>44</v>
      </c>
      <c r="AF406" t="s">
        <v>44</v>
      </c>
      <c r="AG406" s="8" t="s">
        <v>384</v>
      </c>
      <c r="AH406" t="s">
        <v>51</v>
      </c>
      <c r="AI406" t="s">
        <v>44</v>
      </c>
    </row>
    <row r="407" spans="1:35" s="5" customFormat="1" ht="16" x14ac:dyDescent="0.2">
      <c r="A407" s="5">
        <v>406</v>
      </c>
      <c r="B407" s="5" t="s">
        <v>380</v>
      </c>
      <c r="C407" s="5" t="s">
        <v>381</v>
      </c>
      <c r="D407" s="5">
        <v>2020</v>
      </c>
      <c r="E407" s="5" t="s">
        <v>129</v>
      </c>
      <c r="F407" s="11" t="s">
        <v>382</v>
      </c>
      <c r="G407" s="5" t="s">
        <v>273</v>
      </c>
      <c r="H407" s="7">
        <v>12.108177</v>
      </c>
      <c r="I407" s="5">
        <v>-68.226288999999994</v>
      </c>
      <c r="J407" s="5">
        <v>406</v>
      </c>
      <c r="K407" s="5" t="s">
        <v>40</v>
      </c>
      <c r="L407" s="5" t="s">
        <v>41</v>
      </c>
      <c r="M407" s="5" t="s">
        <v>42</v>
      </c>
      <c r="N407" s="5" t="s">
        <v>172</v>
      </c>
      <c r="O407" s="5" t="s">
        <v>44</v>
      </c>
      <c r="P407" s="5">
        <v>30</v>
      </c>
      <c r="Q407" s="5" t="s">
        <v>44</v>
      </c>
      <c r="R407" s="5" t="s">
        <v>44</v>
      </c>
      <c r="S407" s="5" t="s">
        <v>46</v>
      </c>
      <c r="T407" s="5" t="s">
        <v>58</v>
      </c>
      <c r="U407" s="5" t="s">
        <v>59</v>
      </c>
      <c r="V407" s="5" t="s">
        <v>249</v>
      </c>
      <c r="W407" s="5">
        <v>205.18962620000002</v>
      </c>
      <c r="X407" s="5">
        <v>298.34322944600001</v>
      </c>
      <c r="Y407" s="5" t="s">
        <v>44</v>
      </c>
      <c r="Z407" s="5" t="s">
        <v>44</v>
      </c>
      <c r="AA407" s="5">
        <v>72.252885700301604</v>
      </c>
      <c r="AB407" s="5">
        <v>120.08856419961896</v>
      </c>
      <c r="AC407" s="5">
        <v>5</v>
      </c>
      <c r="AD407" s="5">
        <v>5</v>
      </c>
      <c r="AE407" s="5" t="s">
        <v>44</v>
      </c>
      <c r="AF407" s="5" t="s">
        <v>44</v>
      </c>
      <c r="AG407" s="9" t="s">
        <v>384</v>
      </c>
      <c r="AH407" s="5" t="s">
        <v>51</v>
      </c>
      <c r="AI407" s="5" t="s">
        <v>44</v>
      </c>
    </row>
    <row r="408" spans="1:35" ht="16" x14ac:dyDescent="0.2">
      <c r="A408">
        <v>407</v>
      </c>
      <c r="B408" t="s">
        <v>387</v>
      </c>
      <c r="C408" t="s">
        <v>258</v>
      </c>
      <c r="D408" s="4" t="s">
        <v>388</v>
      </c>
      <c r="E408" t="s">
        <v>366</v>
      </c>
      <c r="F408" s="10" t="s">
        <v>389</v>
      </c>
      <c r="G408" t="s">
        <v>261</v>
      </c>
      <c r="H408" s="3">
        <v>19.696666666700001</v>
      </c>
      <c r="I408" s="3">
        <v>-80.059306000000007</v>
      </c>
      <c r="J408">
        <v>407</v>
      </c>
      <c r="K408" t="s">
        <v>40</v>
      </c>
      <c r="L408" t="s">
        <v>41</v>
      </c>
      <c r="M408" t="s">
        <v>42</v>
      </c>
      <c r="N408" t="s">
        <v>172</v>
      </c>
      <c r="O408" t="s">
        <v>44</v>
      </c>
      <c r="P408">
        <v>92</v>
      </c>
      <c r="Q408" t="s">
        <v>142</v>
      </c>
      <c r="R408" t="s">
        <v>91</v>
      </c>
      <c r="S408" t="s">
        <v>175</v>
      </c>
      <c r="T408" t="s">
        <v>69</v>
      </c>
      <c r="U408" t="s">
        <v>285</v>
      </c>
      <c r="V408" t="s">
        <v>202</v>
      </c>
      <c r="W408">
        <v>1.9</v>
      </c>
      <c r="X408">
        <v>15.1</v>
      </c>
      <c r="Y408" t="s">
        <v>44</v>
      </c>
      <c r="Z408" t="s">
        <v>44</v>
      </c>
      <c r="AA408">
        <v>0.4</v>
      </c>
      <c r="AB408">
        <v>1.9</v>
      </c>
      <c r="AC408">
        <v>4</v>
      </c>
      <c r="AD408">
        <v>3</v>
      </c>
      <c r="AE408" t="s">
        <v>44</v>
      </c>
      <c r="AF408" t="s">
        <v>44</v>
      </c>
      <c r="AG408" t="s">
        <v>95</v>
      </c>
      <c r="AH408" t="s">
        <v>51</v>
      </c>
      <c r="AI408" t="s">
        <v>44</v>
      </c>
    </row>
    <row r="409" spans="1:35" ht="16" x14ac:dyDescent="0.2">
      <c r="A409">
        <v>408</v>
      </c>
      <c r="B409" t="s">
        <v>387</v>
      </c>
      <c r="C409" t="s">
        <v>258</v>
      </c>
      <c r="D409" s="4" t="s">
        <v>388</v>
      </c>
      <c r="E409" t="s">
        <v>366</v>
      </c>
      <c r="F409" s="10" t="s">
        <v>389</v>
      </c>
      <c r="G409" t="s">
        <v>261</v>
      </c>
      <c r="H409" s="3">
        <v>19.696666666700001</v>
      </c>
      <c r="I409" s="3">
        <v>-80.059306000000007</v>
      </c>
      <c r="J409">
        <v>408</v>
      </c>
      <c r="K409" t="s">
        <v>40</v>
      </c>
      <c r="L409" t="s">
        <v>41</v>
      </c>
      <c r="M409" t="s">
        <v>42</v>
      </c>
      <c r="N409" t="s">
        <v>120</v>
      </c>
      <c r="O409" t="s">
        <v>44</v>
      </c>
      <c r="P409">
        <v>92</v>
      </c>
      <c r="Q409" t="s">
        <v>142</v>
      </c>
      <c r="R409" t="s">
        <v>91</v>
      </c>
      <c r="S409" t="s">
        <v>144</v>
      </c>
      <c r="T409" t="s">
        <v>69</v>
      </c>
      <c r="U409" t="s">
        <v>285</v>
      </c>
      <c r="V409" t="s">
        <v>202</v>
      </c>
      <c r="W409">
        <v>4.4000000000000004</v>
      </c>
      <c r="X409">
        <v>16.100000000000001</v>
      </c>
      <c r="Y409" t="s">
        <v>44</v>
      </c>
      <c r="Z409" t="s">
        <v>44</v>
      </c>
      <c r="AA409">
        <v>0.8</v>
      </c>
      <c r="AB409">
        <v>2.5</v>
      </c>
      <c r="AC409">
        <v>5</v>
      </c>
      <c r="AD409">
        <v>5</v>
      </c>
      <c r="AE409" t="s">
        <v>44</v>
      </c>
      <c r="AF409" t="s">
        <v>44</v>
      </c>
      <c r="AG409" t="s">
        <v>95</v>
      </c>
      <c r="AH409" t="s">
        <v>51</v>
      </c>
      <c r="AI409" t="s">
        <v>44</v>
      </c>
    </row>
    <row r="410" spans="1:35" ht="16" x14ac:dyDescent="0.2">
      <c r="A410">
        <v>409</v>
      </c>
      <c r="B410" t="s">
        <v>387</v>
      </c>
      <c r="C410" t="s">
        <v>258</v>
      </c>
      <c r="D410" s="4" t="s">
        <v>388</v>
      </c>
      <c r="E410" t="s">
        <v>366</v>
      </c>
      <c r="F410" s="10" t="s">
        <v>389</v>
      </c>
      <c r="G410" t="s">
        <v>261</v>
      </c>
      <c r="H410" s="3">
        <v>19.696666666700001</v>
      </c>
      <c r="I410" s="3">
        <v>-80.059306000000007</v>
      </c>
      <c r="J410">
        <v>409</v>
      </c>
      <c r="K410" t="s">
        <v>40</v>
      </c>
      <c r="L410" t="s">
        <v>41</v>
      </c>
      <c r="M410" t="s">
        <v>42</v>
      </c>
      <c r="N410" t="s">
        <v>172</v>
      </c>
      <c r="O410" t="s">
        <v>44</v>
      </c>
      <c r="P410">
        <v>92</v>
      </c>
      <c r="Q410" t="s">
        <v>142</v>
      </c>
      <c r="R410" t="s">
        <v>91</v>
      </c>
      <c r="S410" t="s">
        <v>175</v>
      </c>
      <c r="T410" t="s">
        <v>320</v>
      </c>
      <c r="U410" t="s">
        <v>390</v>
      </c>
      <c r="V410" t="s">
        <v>391</v>
      </c>
      <c r="W410">
        <v>1.1000000000000001</v>
      </c>
      <c r="X410">
        <v>1</v>
      </c>
      <c r="Y410" t="s">
        <v>44</v>
      </c>
      <c r="Z410" t="s">
        <v>44</v>
      </c>
      <c r="AA410">
        <v>0.1</v>
      </c>
      <c r="AB410">
        <v>0</v>
      </c>
      <c r="AC410">
        <v>4</v>
      </c>
      <c r="AD410">
        <v>3</v>
      </c>
      <c r="AE410" t="s">
        <v>44</v>
      </c>
      <c r="AF410" t="s">
        <v>44</v>
      </c>
      <c r="AG410" t="s">
        <v>106</v>
      </c>
      <c r="AH410" t="s">
        <v>51</v>
      </c>
      <c r="AI410" t="s">
        <v>44</v>
      </c>
    </row>
    <row r="411" spans="1:35" ht="16" x14ac:dyDescent="0.2">
      <c r="A411">
        <v>410</v>
      </c>
      <c r="B411" t="s">
        <v>387</v>
      </c>
      <c r="C411" t="s">
        <v>258</v>
      </c>
      <c r="D411" s="4" t="s">
        <v>388</v>
      </c>
      <c r="E411" t="s">
        <v>366</v>
      </c>
      <c r="F411" s="10" t="s">
        <v>389</v>
      </c>
      <c r="G411" t="s">
        <v>261</v>
      </c>
      <c r="H411" s="3">
        <v>19.696666666700001</v>
      </c>
      <c r="I411" s="3">
        <v>-80.059306000000007</v>
      </c>
      <c r="J411">
        <v>410</v>
      </c>
      <c r="K411" t="s">
        <v>40</v>
      </c>
      <c r="L411" t="s">
        <v>41</v>
      </c>
      <c r="M411" t="s">
        <v>42</v>
      </c>
      <c r="N411" t="s">
        <v>120</v>
      </c>
      <c r="O411" t="s">
        <v>44</v>
      </c>
      <c r="P411">
        <v>92</v>
      </c>
      <c r="Q411" t="s">
        <v>142</v>
      </c>
      <c r="R411" t="s">
        <v>91</v>
      </c>
      <c r="S411" t="s">
        <v>144</v>
      </c>
      <c r="T411" t="s">
        <v>320</v>
      </c>
      <c r="U411" t="s">
        <v>390</v>
      </c>
      <c r="V411" t="s">
        <v>391</v>
      </c>
      <c r="W411">
        <v>1</v>
      </c>
      <c r="X411">
        <v>1</v>
      </c>
      <c r="Y411" t="s">
        <v>44</v>
      </c>
      <c r="Z411" t="s">
        <v>44</v>
      </c>
      <c r="AA411">
        <v>0.1</v>
      </c>
      <c r="AB411">
        <v>0</v>
      </c>
      <c r="AC411">
        <v>5</v>
      </c>
      <c r="AD411">
        <v>5</v>
      </c>
      <c r="AE411" t="s">
        <v>44</v>
      </c>
      <c r="AF411" t="s">
        <v>44</v>
      </c>
      <c r="AG411" t="s">
        <v>106</v>
      </c>
      <c r="AH411" t="s">
        <v>51</v>
      </c>
      <c r="AI411" t="s">
        <v>44</v>
      </c>
    </row>
    <row r="412" spans="1:35" ht="16" x14ac:dyDescent="0.2">
      <c r="A412">
        <v>411</v>
      </c>
      <c r="B412" t="s">
        <v>387</v>
      </c>
      <c r="C412" t="s">
        <v>258</v>
      </c>
      <c r="D412" s="4" t="s">
        <v>388</v>
      </c>
      <c r="E412" t="s">
        <v>366</v>
      </c>
      <c r="F412" s="10" t="s">
        <v>389</v>
      </c>
      <c r="G412" t="s">
        <v>261</v>
      </c>
      <c r="H412" s="3">
        <v>19.696666666700001</v>
      </c>
      <c r="I412" s="3">
        <v>-80.059306000000007</v>
      </c>
      <c r="J412">
        <v>411</v>
      </c>
      <c r="K412" t="s">
        <v>40</v>
      </c>
      <c r="L412" t="s">
        <v>41</v>
      </c>
      <c r="M412" t="s">
        <v>42</v>
      </c>
      <c r="N412" t="s">
        <v>172</v>
      </c>
      <c r="O412" t="s">
        <v>44</v>
      </c>
      <c r="P412">
        <v>92</v>
      </c>
      <c r="Q412" t="s">
        <v>142</v>
      </c>
      <c r="R412" t="s">
        <v>91</v>
      </c>
      <c r="S412" t="s">
        <v>175</v>
      </c>
      <c r="T412" t="s">
        <v>320</v>
      </c>
      <c r="U412" t="s">
        <v>392</v>
      </c>
      <c r="V412" t="s">
        <v>55</v>
      </c>
      <c r="W412">
        <v>11.8</v>
      </c>
      <c r="X412">
        <v>11.9</v>
      </c>
      <c r="Y412" t="s">
        <v>44</v>
      </c>
      <c r="Z412" t="s">
        <v>44</v>
      </c>
      <c r="AA412">
        <v>0.1</v>
      </c>
      <c r="AB412">
        <v>0.1</v>
      </c>
      <c r="AC412">
        <v>4</v>
      </c>
      <c r="AD412">
        <v>3</v>
      </c>
      <c r="AE412" t="s">
        <v>44</v>
      </c>
      <c r="AF412" t="s">
        <v>44</v>
      </c>
      <c r="AG412" t="s">
        <v>106</v>
      </c>
      <c r="AH412" t="s">
        <v>51</v>
      </c>
      <c r="AI412" t="s">
        <v>44</v>
      </c>
    </row>
    <row r="413" spans="1:35" ht="16" x14ac:dyDescent="0.2">
      <c r="A413">
        <v>412</v>
      </c>
      <c r="B413" t="s">
        <v>387</v>
      </c>
      <c r="C413" t="s">
        <v>258</v>
      </c>
      <c r="D413" s="4" t="s">
        <v>388</v>
      </c>
      <c r="E413" t="s">
        <v>366</v>
      </c>
      <c r="F413" s="10" t="s">
        <v>389</v>
      </c>
      <c r="G413" t="s">
        <v>261</v>
      </c>
      <c r="H413" s="3">
        <v>19.696666666700001</v>
      </c>
      <c r="I413" s="3">
        <v>-80.059306000000007</v>
      </c>
      <c r="J413">
        <v>412</v>
      </c>
      <c r="K413" t="s">
        <v>40</v>
      </c>
      <c r="L413" t="s">
        <v>41</v>
      </c>
      <c r="M413" t="s">
        <v>42</v>
      </c>
      <c r="N413" t="s">
        <v>120</v>
      </c>
      <c r="O413" t="s">
        <v>44</v>
      </c>
      <c r="P413">
        <v>92</v>
      </c>
      <c r="Q413" t="s">
        <v>142</v>
      </c>
      <c r="R413" t="s">
        <v>91</v>
      </c>
      <c r="S413" t="s">
        <v>144</v>
      </c>
      <c r="T413" t="s">
        <v>320</v>
      </c>
      <c r="U413" t="s">
        <v>392</v>
      </c>
      <c r="V413" t="s">
        <v>55</v>
      </c>
      <c r="W413">
        <v>12</v>
      </c>
      <c r="X413">
        <v>11.9</v>
      </c>
      <c r="Y413" t="s">
        <v>44</v>
      </c>
      <c r="Z413" t="s">
        <v>44</v>
      </c>
      <c r="AA413">
        <v>0.1</v>
      </c>
      <c r="AB413">
        <v>0.1</v>
      </c>
      <c r="AC413">
        <v>5</v>
      </c>
      <c r="AD413">
        <v>5</v>
      </c>
      <c r="AE413" t="s">
        <v>44</v>
      </c>
      <c r="AF413" t="s">
        <v>44</v>
      </c>
      <c r="AG413" t="s">
        <v>106</v>
      </c>
      <c r="AH413" t="s">
        <v>51</v>
      </c>
      <c r="AI413" t="s">
        <v>44</v>
      </c>
    </row>
    <row r="414" spans="1:35" ht="16" x14ac:dyDescent="0.2">
      <c r="A414">
        <v>413</v>
      </c>
      <c r="B414" t="s">
        <v>387</v>
      </c>
      <c r="C414" t="s">
        <v>258</v>
      </c>
      <c r="D414" s="4" t="s">
        <v>388</v>
      </c>
      <c r="E414" t="s">
        <v>366</v>
      </c>
      <c r="F414" s="10" t="s">
        <v>389</v>
      </c>
      <c r="G414" t="s">
        <v>261</v>
      </c>
      <c r="H414" s="3">
        <v>19.696666666700001</v>
      </c>
      <c r="I414" s="3">
        <v>-80.059306000000007</v>
      </c>
      <c r="J414">
        <v>413</v>
      </c>
      <c r="K414" t="s">
        <v>40</v>
      </c>
      <c r="L414" t="s">
        <v>41</v>
      </c>
      <c r="M414" t="s">
        <v>42</v>
      </c>
      <c r="N414" t="s">
        <v>172</v>
      </c>
      <c r="O414" t="s">
        <v>44</v>
      </c>
      <c r="P414">
        <v>92</v>
      </c>
      <c r="Q414" t="s">
        <v>142</v>
      </c>
      <c r="R414" t="s">
        <v>91</v>
      </c>
      <c r="S414" t="s">
        <v>175</v>
      </c>
      <c r="T414" t="s">
        <v>320</v>
      </c>
      <c r="U414" t="s">
        <v>393</v>
      </c>
      <c r="V414" t="s">
        <v>55</v>
      </c>
      <c r="W414">
        <v>0.7</v>
      </c>
      <c r="X414">
        <v>0.9</v>
      </c>
      <c r="Y414" t="s">
        <v>44</v>
      </c>
      <c r="Z414" t="s">
        <v>44</v>
      </c>
      <c r="AA414">
        <v>0.2</v>
      </c>
      <c r="AB414">
        <v>0.1</v>
      </c>
      <c r="AC414">
        <v>4</v>
      </c>
      <c r="AD414">
        <v>3</v>
      </c>
      <c r="AE414" t="s">
        <v>44</v>
      </c>
      <c r="AF414" t="s">
        <v>44</v>
      </c>
      <c r="AG414" t="s">
        <v>106</v>
      </c>
      <c r="AH414" t="s">
        <v>51</v>
      </c>
      <c r="AI414" t="s">
        <v>44</v>
      </c>
    </row>
    <row r="415" spans="1:35" ht="16" x14ac:dyDescent="0.2">
      <c r="A415">
        <v>414</v>
      </c>
      <c r="B415" t="s">
        <v>387</v>
      </c>
      <c r="C415" t="s">
        <v>258</v>
      </c>
      <c r="D415" s="4" t="s">
        <v>388</v>
      </c>
      <c r="E415" t="s">
        <v>366</v>
      </c>
      <c r="F415" s="10" t="s">
        <v>389</v>
      </c>
      <c r="G415" t="s">
        <v>261</v>
      </c>
      <c r="H415" s="3">
        <v>19.696666666700001</v>
      </c>
      <c r="I415" s="3">
        <v>-80.059306000000007</v>
      </c>
      <c r="J415">
        <v>414</v>
      </c>
      <c r="K415" t="s">
        <v>40</v>
      </c>
      <c r="L415" t="s">
        <v>41</v>
      </c>
      <c r="M415" t="s">
        <v>42</v>
      </c>
      <c r="N415" t="s">
        <v>120</v>
      </c>
      <c r="O415" t="s">
        <v>44</v>
      </c>
      <c r="P415">
        <v>92</v>
      </c>
      <c r="Q415" t="s">
        <v>142</v>
      </c>
      <c r="R415" t="s">
        <v>91</v>
      </c>
      <c r="S415" t="s">
        <v>144</v>
      </c>
      <c r="T415" t="s">
        <v>320</v>
      </c>
      <c r="U415" t="s">
        <v>393</v>
      </c>
      <c r="V415" t="s">
        <v>55</v>
      </c>
      <c r="W415">
        <v>1</v>
      </c>
      <c r="X415">
        <v>0.9</v>
      </c>
      <c r="Y415" t="s">
        <v>44</v>
      </c>
      <c r="Z415" t="s">
        <v>44</v>
      </c>
      <c r="AA415">
        <v>0.2</v>
      </c>
      <c r="AB415">
        <v>0.1</v>
      </c>
      <c r="AC415">
        <v>5</v>
      </c>
      <c r="AD415">
        <v>5</v>
      </c>
      <c r="AE415" t="s">
        <v>44</v>
      </c>
      <c r="AF415" t="s">
        <v>44</v>
      </c>
      <c r="AG415" t="s">
        <v>106</v>
      </c>
      <c r="AH415" t="s">
        <v>51</v>
      </c>
      <c r="AI415" t="s">
        <v>44</v>
      </c>
    </row>
    <row r="416" spans="1:35" ht="16" x14ac:dyDescent="0.2">
      <c r="A416">
        <v>415</v>
      </c>
      <c r="B416" t="s">
        <v>387</v>
      </c>
      <c r="C416" t="s">
        <v>258</v>
      </c>
      <c r="D416" s="4" t="s">
        <v>388</v>
      </c>
      <c r="E416" t="s">
        <v>366</v>
      </c>
      <c r="F416" s="10" t="s">
        <v>389</v>
      </c>
      <c r="G416" t="s">
        <v>261</v>
      </c>
      <c r="H416" s="3">
        <v>19.696666666700001</v>
      </c>
      <c r="I416" s="3">
        <v>-80.059306000000007</v>
      </c>
      <c r="J416">
        <v>415</v>
      </c>
      <c r="K416" t="s">
        <v>40</v>
      </c>
      <c r="L416" t="s">
        <v>41</v>
      </c>
      <c r="M416" t="s">
        <v>42</v>
      </c>
      <c r="N416" t="s">
        <v>172</v>
      </c>
      <c r="O416" t="s">
        <v>44</v>
      </c>
      <c r="P416">
        <v>92</v>
      </c>
      <c r="Q416" t="s">
        <v>142</v>
      </c>
      <c r="R416" t="s">
        <v>91</v>
      </c>
      <c r="S416" t="s">
        <v>175</v>
      </c>
      <c r="T416" t="s">
        <v>320</v>
      </c>
      <c r="U416" t="s">
        <v>394</v>
      </c>
      <c r="V416" t="s">
        <v>55</v>
      </c>
      <c r="W416">
        <v>3.3</v>
      </c>
      <c r="X416">
        <v>3.9</v>
      </c>
      <c r="Y416" t="s">
        <v>44</v>
      </c>
      <c r="Z416" t="s">
        <v>44</v>
      </c>
      <c r="AA416">
        <v>0.6</v>
      </c>
      <c r="AB416">
        <v>0.2</v>
      </c>
      <c r="AC416">
        <v>4</v>
      </c>
      <c r="AD416">
        <v>3</v>
      </c>
      <c r="AE416" t="s">
        <v>44</v>
      </c>
      <c r="AF416" t="s">
        <v>44</v>
      </c>
      <c r="AG416" t="s">
        <v>106</v>
      </c>
      <c r="AH416" t="s">
        <v>51</v>
      </c>
      <c r="AI416" t="s">
        <v>44</v>
      </c>
    </row>
    <row r="417" spans="1:35" ht="16" x14ac:dyDescent="0.2">
      <c r="A417">
        <v>416</v>
      </c>
      <c r="B417" t="s">
        <v>387</v>
      </c>
      <c r="C417" t="s">
        <v>258</v>
      </c>
      <c r="D417" s="4" t="s">
        <v>388</v>
      </c>
      <c r="E417" t="s">
        <v>366</v>
      </c>
      <c r="F417" s="10" t="s">
        <v>389</v>
      </c>
      <c r="G417" t="s">
        <v>261</v>
      </c>
      <c r="H417" s="3">
        <v>19.696666666700001</v>
      </c>
      <c r="I417" s="3">
        <v>-80.059306000000007</v>
      </c>
      <c r="J417">
        <v>416</v>
      </c>
      <c r="K417" t="s">
        <v>40</v>
      </c>
      <c r="L417" t="s">
        <v>41</v>
      </c>
      <c r="M417" t="s">
        <v>42</v>
      </c>
      <c r="N417" t="s">
        <v>120</v>
      </c>
      <c r="O417" t="s">
        <v>44</v>
      </c>
      <c r="P417">
        <v>92</v>
      </c>
      <c r="Q417" t="s">
        <v>142</v>
      </c>
      <c r="R417" t="s">
        <v>91</v>
      </c>
      <c r="S417" t="s">
        <v>144</v>
      </c>
      <c r="T417" t="s">
        <v>320</v>
      </c>
      <c r="U417" t="s">
        <v>394</v>
      </c>
      <c r="V417" t="s">
        <v>55</v>
      </c>
      <c r="W417">
        <v>3.7</v>
      </c>
      <c r="X417">
        <v>3.9</v>
      </c>
      <c r="Y417" t="s">
        <v>44</v>
      </c>
      <c r="Z417" t="s">
        <v>44</v>
      </c>
      <c r="AA417">
        <v>0.3</v>
      </c>
      <c r="AB417">
        <v>0.3</v>
      </c>
      <c r="AC417">
        <v>5</v>
      </c>
      <c r="AD417">
        <v>5</v>
      </c>
      <c r="AE417" t="s">
        <v>44</v>
      </c>
      <c r="AF417" t="s">
        <v>44</v>
      </c>
      <c r="AG417" t="s">
        <v>106</v>
      </c>
      <c r="AH417" t="s">
        <v>51</v>
      </c>
      <c r="AI417" t="s">
        <v>44</v>
      </c>
    </row>
    <row r="418" spans="1:35" ht="16" x14ac:dyDescent="0.2">
      <c r="A418">
        <v>417</v>
      </c>
      <c r="B418" t="s">
        <v>387</v>
      </c>
      <c r="C418" t="s">
        <v>258</v>
      </c>
      <c r="D418" s="4" t="s">
        <v>388</v>
      </c>
      <c r="E418" t="s">
        <v>366</v>
      </c>
      <c r="F418" s="10" t="s">
        <v>389</v>
      </c>
      <c r="G418" t="s">
        <v>261</v>
      </c>
      <c r="H418" s="3">
        <v>19.696666666700001</v>
      </c>
      <c r="I418" s="3">
        <v>-80.059306000000007</v>
      </c>
      <c r="J418">
        <v>417</v>
      </c>
      <c r="K418" t="s">
        <v>40</v>
      </c>
      <c r="L418" t="s">
        <v>41</v>
      </c>
      <c r="M418" t="s">
        <v>42</v>
      </c>
      <c r="N418" t="s">
        <v>120</v>
      </c>
      <c r="O418" t="s">
        <v>44</v>
      </c>
      <c r="P418">
        <v>92</v>
      </c>
      <c r="Q418" t="s">
        <v>142</v>
      </c>
      <c r="R418" t="s">
        <v>91</v>
      </c>
      <c r="S418" t="s">
        <v>121</v>
      </c>
      <c r="T418" t="s">
        <v>320</v>
      </c>
      <c r="U418" t="s">
        <v>395</v>
      </c>
      <c r="V418" t="s">
        <v>202</v>
      </c>
      <c r="W418">
        <v>2.2200000000000002</v>
      </c>
      <c r="X418">
        <v>1.94</v>
      </c>
      <c r="Y418" t="s">
        <v>44</v>
      </c>
      <c r="Z418" t="s">
        <v>44</v>
      </c>
      <c r="AA418">
        <v>0.57999999999999996</v>
      </c>
      <c r="AB418">
        <v>0.34</v>
      </c>
      <c r="AC418">
        <v>5</v>
      </c>
      <c r="AD418">
        <v>5</v>
      </c>
      <c r="AE418" t="s">
        <v>44</v>
      </c>
      <c r="AF418" t="s">
        <v>44</v>
      </c>
      <c r="AG418" t="s">
        <v>208</v>
      </c>
      <c r="AH418" t="s">
        <v>51</v>
      </c>
      <c r="AI418" t="s">
        <v>44</v>
      </c>
    </row>
    <row r="419" spans="1:35" ht="16" x14ac:dyDescent="0.2">
      <c r="A419">
        <v>418</v>
      </c>
      <c r="B419" t="s">
        <v>387</v>
      </c>
      <c r="C419" t="s">
        <v>258</v>
      </c>
      <c r="D419" s="4" t="s">
        <v>388</v>
      </c>
      <c r="E419" t="s">
        <v>366</v>
      </c>
      <c r="F419" s="10" t="s">
        <v>389</v>
      </c>
      <c r="G419" t="s">
        <v>261</v>
      </c>
      <c r="H419" s="3">
        <v>19.696666666700001</v>
      </c>
      <c r="I419" s="3">
        <v>-80.059306000000007</v>
      </c>
      <c r="J419">
        <v>418</v>
      </c>
      <c r="K419" t="s">
        <v>40</v>
      </c>
      <c r="L419" t="s">
        <v>41</v>
      </c>
      <c r="M419" t="s">
        <v>42</v>
      </c>
      <c r="N419" t="s">
        <v>120</v>
      </c>
      <c r="O419" t="s">
        <v>44</v>
      </c>
      <c r="P419">
        <v>92</v>
      </c>
      <c r="Q419" t="s">
        <v>142</v>
      </c>
      <c r="R419" t="s">
        <v>91</v>
      </c>
      <c r="S419" t="s">
        <v>144</v>
      </c>
      <c r="T419" t="s">
        <v>320</v>
      </c>
      <c r="U419" t="s">
        <v>396</v>
      </c>
      <c r="V419" t="s">
        <v>71</v>
      </c>
      <c r="W419">
        <v>-1.47</v>
      </c>
      <c r="X419">
        <v>-2.17</v>
      </c>
      <c r="Y419" t="s">
        <v>44</v>
      </c>
      <c r="Z419" t="s">
        <v>44</v>
      </c>
      <c r="AA419">
        <v>0.7</v>
      </c>
      <c r="AB419">
        <v>1.1599999999999999</v>
      </c>
      <c r="AC419">
        <v>5</v>
      </c>
      <c r="AD419">
        <v>5</v>
      </c>
      <c r="AE419" t="s">
        <v>44</v>
      </c>
      <c r="AF419" t="s">
        <v>44</v>
      </c>
      <c r="AG419" t="s">
        <v>208</v>
      </c>
      <c r="AH419" t="s">
        <v>51</v>
      </c>
      <c r="AI419" t="s">
        <v>44</v>
      </c>
    </row>
    <row r="420" spans="1:35" ht="16" x14ac:dyDescent="0.2">
      <c r="A420">
        <v>419</v>
      </c>
      <c r="B420" t="s">
        <v>387</v>
      </c>
      <c r="C420" t="s">
        <v>258</v>
      </c>
      <c r="D420" s="4" t="s">
        <v>388</v>
      </c>
      <c r="E420" t="s">
        <v>366</v>
      </c>
      <c r="F420" s="10" t="s">
        <v>389</v>
      </c>
      <c r="G420" t="s">
        <v>261</v>
      </c>
      <c r="H420" s="3">
        <v>19.696666666700001</v>
      </c>
      <c r="I420" s="3">
        <v>-80.059306000000007</v>
      </c>
      <c r="J420">
        <v>419</v>
      </c>
      <c r="K420" t="s">
        <v>40</v>
      </c>
      <c r="L420" t="s">
        <v>41</v>
      </c>
      <c r="M420" t="s">
        <v>42</v>
      </c>
      <c r="N420" t="s">
        <v>172</v>
      </c>
      <c r="O420" t="s">
        <v>44</v>
      </c>
      <c r="P420">
        <v>92</v>
      </c>
      <c r="Q420" t="s">
        <v>142</v>
      </c>
      <c r="R420" t="s">
        <v>91</v>
      </c>
      <c r="S420" t="s">
        <v>175</v>
      </c>
      <c r="T420" t="s">
        <v>320</v>
      </c>
      <c r="U420" t="s">
        <v>397</v>
      </c>
      <c r="V420" t="s">
        <v>102</v>
      </c>
      <c r="W420">
        <v>58</v>
      </c>
      <c r="X420">
        <v>66.7</v>
      </c>
      <c r="Y420" t="s">
        <v>44</v>
      </c>
      <c r="Z420" t="s">
        <v>44</v>
      </c>
      <c r="AA420">
        <v>17.899999999999999</v>
      </c>
      <c r="AB420">
        <v>12.1</v>
      </c>
      <c r="AC420">
        <v>4</v>
      </c>
      <c r="AD420">
        <v>4</v>
      </c>
      <c r="AE420" t="s">
        <v>44</v>
      </c>
      <c r="AF420" t="s">
        <v>44</v>
      </c>
      <c r="AG420" t="s">
        <v>134</v>
      </c>
      <c r="AH420" t="s">
        <v>51</v>
      </c>
      <c r="AI420" t="s">
        <v>44</v>
      </c>
    </row>
    <row r="421" spans="1:35" ht="16" x14ac:dyDescent="0.2">
      <c r="A421">
        <v>420</v>
      </c>
      <c r="B421" t="s">
        <v>387</v>
      </c>
      <c r="C421" t="s">
        <v>258</v>
      </c>
      <c r="D421" s="4" t="s">
        <v>388</v>
      </c>
      <c r="E421" t="s">
        <v>366</v>
      </c>
      <c r="F421" s="10" t="s">
        <v>389</v>
      </c>
      <c r="G421" t="s">
        <v>261</v>
      </c>
      <c r="H421" s="3">
        <v>19.696666666700001</v>
      </c>
      <c r="I421" s="3">
        <v>-80.059306000000007</v>
      </c>
      <c r="J421">
        <v>420</v>
      </c>
      <c r="K421" t="s">
        <v>40</v>
      </c>
      <c r="L421" t="s">
        <v>41</v>
      </c>
      <c r="M421" t="s">
        <v>42</v>
      </c>
      <c r="N421" t="s">
        <v>172</v>
      </c>
      <c r="O421" t="s">
        <v>44</v>
      </c>
      <c r="P421">
        <v>92</v>
      </c>
      <c r="Q421" t="s">
        <v>142</v>
      </c>
      <c r="R421" t="s">
        <v>91</v>
      </c>
      <c r="S421" t="s">
        <v>175</v>
      </c>
      <c r="T421" t="s">
        <v>320</v>
      </c>
      <c r="U421" t="s">
        <v>398</v>
      </c>
      <c r="V421" t="s">
        <v>102</v>
      </c>
      <c r="W421">
        <v>36.299999999999997</v>
      </c>
      <c r="X421">
        <v>34.4</v>
      </c>
      <c r="Y421" t="s">
        <v>44</v>
      </c>
      <c r="Z421" t="s">
        <v>44</v>
      </c>
      <c r="AA421">
        <v>4.0999999999999996</v>
      </c>
      <c r="AB421">
        <v>2.8</v>
      </c>
      <c r="AC421">
        <v>4</v>
      </c>
      <c r="AD421">
        <v>4</v>
      </c>
      <c r="AE421" t="s">
        <v>44</v>
      </c>
      <c r="AF421" t="s">
        <v>44</v>
      </c>
      <c r="AG421" t="s">
        <v>134</v>
      </c>
      <c r="AH421" t="s">
        <v>51</v>
      </c>
      <c r="AI421" t="s">
        <v>44</v>
      </c>
    </row>
    <row r="422" spans="1:35" ht="16" x14ac:dyDescent="0.2">
      <c r="A422">
        <v>421</v>
      </c>
      <c r="B422" t="s">
        <v>387</v>
      </c>
      <c r="C422" t="s">
        <v>258</v>
      </c>
      <c r="D422" s="4" t="s">
        <v>388</v>
      </c>
      <c r="E422" t="s">
        <v>366</v>
      </c>
      <c r="F422" s="10" t="s">
        <v>389</v>
      </c>
      <c r="G422" t="s">
        <v>261</v>
      </c>
      <c r="H422" s="3">
        <v>19.696666666700001</v>
      </c>
      <c r="I422" s="3">
        <v>-80.059306000000007</v>
      </c>
      <c r="J422">
        <v>421</v>
      </c>
      <c r="K422" t="s">
        <v>40</v>
      </c>
      <c r="L422" t="s">
        <v>41</v>
      </c>
      <c r="M422" t="s">
        <v>42</v>
      </c>
      <c r="N422" t="s">
        <v>172</v>
      </c>
      <c r="O422" t="s">
        <v>44</v>
      </c>
      <c r="P422">
        <v>92</v>
      </c>
      <c r="Q422" t="s">
        <v>142</v>
      </c>
      <c r="R422" t="s">
        <v>91</v>
      </c>
      <c r="S422" t="s">
        <v>175</v>
      </c>
      <c r="T422" t="s">
        <v>320</v>
      </c>
      <c r="U422" t="s">
        <v>399</v>
      </c>
      <c r="V422" t="s">
        <v>102</v>
      </c>
      <c r="W422">
        <v>21.6</v>
      </c>
      <c r="X422">
        <v>32.299999999999997</v>
      </c>
      <c r="Y422" t="s">
        <v>44</v>
      </c>
      <c r="Z422" t="s">
        <v>44</v>
      </c>
      <c r="AA422">
        <v>18.899999999999999</v>
      </c>
      <c r="AB422">
        <v>14.3</v>
      </c>
      <c r="AC422">
        <v>4</v>
      </c>
      <c r="AD422">
        <v>4</v>
      </c>
      <c r="AE422" t="s">
        <v>44</v>
      </c>
      <c r="AF422" t="s">
        <v>44</v>
      </c>
      <c r="AG422" t="s">
        <v>134</v>
      </c>
      <c r="AH422" t="s">
        <v>51</v>
      </c>
      <c r="AI422" t="s">
        <v>44</v>
      </c>
    </row>
    <row r="423" spans="1:35" ht="16" x14ac:dyDescent="0.2">
      <c r="A423">
        <v>422</v>
      </c>
      <c r="B423" t="s">
        <v>387</v>
      </c>
      <c r="C423" t="s">
        <v>258</v>
      </c>
      <c r="D423" s="4" t="s">
        <v>388</v>
      </c>
      <c r="E423" t="s">
        <v>366</v>
      </c>
      <c r="F423" s="10" t="s">
        <v>389</v>
      </c>
      <c r="G423" t="s">
        <v>261</v>
      </c>
      <c r="H423" s="3">
        <v>19.696666666700001</v>
      </c>
      <c r="I423" s="3">
        <v>-80.059306000000007</v>
      </c>
      <c r="J423">
        <v>422</v>
      </c>
      <c r="K423" t="s">
        <v>40</v>
      </c>
      <c r="L423" t="s">
        <v>41</v>
      </c>
      <c r="M423" t="s">
        <v>42</v>
      </c>
      <c r="N423" t="s">
        <v>172</v>
      </c>
      <c r="O423" t="s">
        <v>44</v>
      </c>
      <c r="P423">
        <v>92</v>
      </c>
      <c r="Q423" t="s">
        <v>142</v>
      </c>
      <c r="R423" t="s">
        <v>91</v>
      </c>
      <c r="S423" t="s">
        <v>175</v>
      </c>
      <c r="T423" t="s">
        <v>320</v>
      </c>
      <c r="U423" t="s">
        <v>400</v>
      </c>
      <c r="V423" t="s">
        <v>55</v>
      </c>
      <c r="W423">
        <v>33.1</v>
      </c>
      <c r="X423">
        <v>46.9</v>
      </c>
      <c r="Y423" t="s">
        <v>44</v>
      </c>
      <c r="Z423" t="s">
        <v>44</v>
      </c>
      <c r="AA423">
        <v>20.6</v>
      </c>
      <c r="AB423">
        <v>11.6</v>
      </c>
      <c r="AC423">
        <v>4</v>
      </c>
      <c r="AD423">
        <v>4</v>
      </c>
      <c r="AE423" t="s">
        <v>44</v>
      </c>
      <c r="AF423" t="s">
        <v>44</v>
      </c>
      <c r="AG423" t="s">
        <v>134</v>
      </c>
      <c r="AH423" t="s">
        <v>51</v>
      </c>
      <c r="AI423" t="s">
        <v>44</v>
      </c>
    </row>
    <row r="424" spans="1:35" ht="16" x14ac:dyDescent="0.2">
      <c r="A424">
        <v>423</v>
      </c>
      <c r="B424" t="s">
        <v>387</v>
      </c>
      <c r="C424" t="s">
        <v>258</v>
      </c>
      <c r="D424" s="4" t="s">
        <v>388</v>
      </c>
      <c r="E424" t="s">
        <v>366</v>
      </c>
      <c r="F424" s="10" t="s">
        <v>389</v>
      </c>
      <c r="G424" t="s">
        <v>261</v>
      </c>
      <c r="H424" s="3">
        <v>19.696666666700001</v>
      </c>
      <c r="I424" s="3">
        <v>-80.059306000000007</v>
      </c>
      <c r="J424">
        <v>423</v>
      </c>
      <c r="K424" t="s">
        <v>40</v>
      </c>
      <c r="L424" t="s">
        <v>41</v>
      </c>
      <c r="M424" t="s">
        <v>42</v>
      </c>
      <c r="N424" t="s">
        <v>172</v>
      </c>
      <c r="O424" t="s">
        <v>44</v>
      </c>
      <c r="P424">
        <v>92</v>
      </c>
      <c r="Q424" t="s">
        <v>142</v>
      </c>
      <c r="R424" t="s">
        <v>91</v>
      </c>
      <c r="S424" t="s">
        <v>175</v>
      </c>
      <c r="T424" t="s">
        <v>320</v>
      </c>
      <c r="U424" t="s">
        <v>401</v>
      </c>
      <c r="V424" t="s">
        <v>55</v>
      </c>
      <c r="W424">
        <v>12.6</v>
      </c>
      <c r="X424">
        <v>12.8</v>
      </c>
      <c r="Y424" t="s">
        <v>44</v>
      </c>
      <c r="Z424" t="s">
        <v>44</v>
      </c>
      <c r="AA424">
        <v>0.4</v>
      </c>
      <c r="AB424">
        <v>0.7</v>
      </c>
      <c r="AC424">
        <v>4</v>
      </c>
      <c r="AD424">
        <v>4</v>
      </c>
      <c r="AE424" t="s">
        <v>44</v>
      </c>
      <c r="AF424" t="s">
        <v>44</v>
      </c>
      <c r="AG424" t="s">
        <v>196</v>
      </c>
      <c r="AH424" t="s">
        <v>51</v>
      </c>
      <c r="AI424" t="s">
        <v>44</v>
      </c>
    </row>
    <row r="425" spans="1:35" ht="16" x14ac:dyDescent="0.2">
      <c r="A425">
        <v>424</v>
      </c>
      <c r="B425" t="s">
        <v>387</v>
      </c>
      <c r="C425" t="s">
        <v>258</v>
      </c>
      <c r="D425" s="4" t="s">
        <v>388</v>
      </c>
      <c r="E425" t="s">
        <v>366</v>
      </c>
      <c r="F425" s="10" t="s">
        <v>389</v>
      </c>
      <c r="G425" t="s">
        <v>261</v>
      </c>
      <c r="H425" s="3">
        <v>19.696666666700001</v>
      </c>
      <c r="I425" s="3">
        <v>-80.059306000000007</v>
      </c>
      <c r="J425">
        <v>424</v>
      </c>
      <c r="K425" t="s">
        <v>40</v>
      </c>
      <c r="L425" t="s">
        <v>41</v>
      </c>
      <c r="M425" t="s">
        <v>42</v>
      </c>
      <c r="N425" t="s">
        <v>172</v>
      </c>
      <c r="O425" t="s">
        <v>44</v>
      </c>
      <c r="P425">
        <v>92</v>
      </c>
      <c r="Q425" t="s">
        <v>142</v>
      </c>
      <c r="R425" t="s">
        <v>91</v>
      </c>
      <c r="S425" t="s">
        <v>175</v>
      </c>
      <c r="T425" t="s">
        <v>320</v>
      </c>
      <c r="U425" t="s">
        <v>402</v>
      </c>
      <c r="V425" t="s">
        <v>55</v>
      </c>
      <c r="W425">
        <v>2.4</v>
      </c>
      <c r="X425">
        <v>3.6</v>
      </c>
      <c r="Y425" t="s">
        <v>44</v>
      </c>
      <c r="Z425" t="s">
        <v>44</v>
      </c>
      <c r="AA425">
        <v>1.7</v>
      </c>
      <c r="AB425">
        <v>1.2</v>
      </c>
      <c r="AC425">
        <v>4</v>
      </c>
      <c r="AD425">
        <v>4</v>
      </c>
      <c r="AE425" t="s">
        <v>44</v>
      </c>
      <c r="AF425" t="s">
        <v>44</v>
      </c>
      <c r="AG425" t="s">
        <v>196</v>
      </c>
      <c r="AH425" t="s">
        <v>51</v>
      </c>
      <c r="AI425" t="s">
        <v>44</v>
      </c>
    </row>
    <row r="426" spans="1:35" ht="16" x14ac:dyDescent="0.2">
      <c r="A426">
        <v>425</v>
      </c>
      <c r="B426" t="s">
        <v>387</v>
      </c>
      <c r="C426" t="s">
        <v>258</v>
      </c>
      <c r="D426" s="4" t="s">
        <v>388</v>
      </c>
      <c r="E426" t="s">
        <v>366</v>
      </c>
      <c r="F426" s="10" t="s">
        <v>389</v>
      </c>
      <c r="G426" t="s">
        <v>261</v>
      </c>
      <c r="H426" s="3">
        <v>19.696666666700001</v>
      </c>
      <c r="I426" s="3">
        <v>-80.059306000000007</v>
      </c>
      <c r="J426">
        <v>425</v>
      </c>
      <c r="K426" t="s">
        <v>40</v>
      </c>
      <c r="L426" t="s">
        <v>41</v>
      </c>
      <c r="M426" t="s">
        <v>42</v>
      </c>
      <c r="N426" t="s">
        <v>172</v>
      </c>
      <c r="O426" t="s">
        <v>44</v>
      </c>
      <c r="P426">
        <v>92</v>
      </c>
      <c r="Q426" t="s">
        <v>142</v>
      </c>
      <c r="R426" t="s">
        <v>91</v>
      </c>
      <c r="S426" t="s">
        <v>175</v>
      </c>
      <c r="T426" t="s">
        <v>320</v>
      </c>
      <c r="U426" t="s">
        <v>403</v>
      </c>
      <c r="V426" t="s">
        <v>55</v>
      </c>
      <c r="W426">
        <v>3.1</v>
      </c>
      <c r="X426">
        <v>3.2</v>
      </c>
      <c r="Y426" t="s">
        <v>44</v>
      </c>
      <c r="Z426" t="s">
        <v>44</v>
      </c>
      <c r="AA426">
        <v>0.3</v>
      </c>
      <c r="AB426">
        <v>0.5</v>
      </c>
      <c r="AC426">
        <v>4</v>
      </c>
      <c r="AD426">
        <v>4</v>
      </c>
      <c r="AE426" t="s">
        <v>44</v>
      </c>
      <c r="AF426" t="s">
        <v>44</v>
      </c>
      <c r="AG426" t="s">
        <v>196</v>
      </c>
      <c r="AH426" t="s">
        <v>51</v>
      </c>
      <c r="AI426" t="s">
        <v>44</v>
      </c>
    </row>
    <row r="427" spans="1:35" ht="16" x14ac:dyDescent="0.2">
      <c r="A427">
        <v>426</v>
      </c>
      <c r="B427" t="s">
        <v>387</v>
      </c>
      <c r="C427" t="s">
        <v>258</v>
      </c>
      <c r="D427" s="4" t="s">
        <v>388</v>
      </c>
      <c r="E427" t="s">
        <v>366</v>
      </c>
      <c r="F427" s="10" t="s">
        <v>389</v>
      </c>
      <c r="G427" t="s">
        <v>261</v>
      </c>
      <c r="H427" s="3">
        <v>19.696666666700001</v>
      </c>
      <c r="I427" s="3">
        <v>-80.059306000000007</v>
      </c>
      <c r="J427">
        <v>426</v>
      </c>
      <c r="K427" t="s">
        <v>40</v>
      </c>
      <c r="L427" t="s">
        <v>41</v>
      </c>
      <c r="M427" t="s">
        <v>42</v>
      </c>
      <c r="N427" t="s">
        <v>172</v>
      </c>
      <c r="O427" t="s">
        <v>44</v>
      </c>
      <c r="P427">
        <v>92</v>
      </c>
      <c r="Q427" t="s">
        <v>142</v>
      </c>
      <c r="R427" t="s">
        <v>91</v>
      </c>
      <c r="S427" t="s">
        <v>175</v>
      </c>
      <c r="T427" t="s">
        <v>320</v>
      </c>
      <c r="U427" t="s">
        <v>404</v>
      </c>
      <c r="V427" t="s">
        <v>55</v>
      </c>
      <c r="W427">
        <v>11.4</v>
      </c>
      <c r="X427">
        <v>11.5</v>
      </c>
      <c r="Y427" t="s">
        <v>44</v>
      </c>
      <c r="Z427" t="s">
        <v>44</v>
      </c>
      <c r="AA427">
        <v>0.6</v>
      </c>
      <c r="AB427">
        <v>0.2</v>
      </c>
      <c r="AC427">
        <v>4</v>
      </c>
      <c r="AD427">
        <v>4</v>
      </c>
      <c r="AE427" t="s">
        <v>44</v>
      </c>
      <c r="AF427" t="s">
        <v>44</v>
      </c>
      <c r="AG427" t="s">
        <v>196</v>
      </c>
      <c r="AH427" t="s">
        <v>51</v>
      </c>
      <c r="AI427" t="s">
        <v>44</v>
      </c>
    </row>
    <row r="428" spans="1:35" ht="16" x14ac:dyDescent="0.2">
      <c r="A428">
        <v>427</v>
      </c>
      <c r="B428" t="s">
        <v>387</v>
      </c>
      <c r="C428" t="s">
        <v>258</v>
      </c>
      <c r="D428" s="4" t="s">
        <v>388</v>
      </c>
      <c r="E428" t="s">
        <v>366</v>
      </c>
      <c r="F428" s="10" t="s">
        <v>389</v>
      </c>
      <c r="G428" t="s">
        <v>261</v>
      </c>
      <c r="H428" s="3">
        <v>19.696666666700001</v>
      </c>
      <c r="I428" s="3">
        <v>-80.059306000000007</v>
      </c>
      <c r="J428">
        <v>427</v>
      </c>
      <c r="K428" t="s">
        <v>40</v>
      </c>
      <c r="L428" t="s">
        <v>41</v>
      </c>
      <c r="M428" t="s">
        <v>42</v>
      </c>
      <c r="N428" t="s">
        <v>172</v>
      </c>
      <c r="O428" t="s">
        <v>44</v>
      </c>
      <c r="P428">
        <v>92</v>
      </c>
      <c r="Q428" t="s">
        <v>142</v>
      </c>
      <c r="R428" t="s">
        <v>91</v>
      </c>
      <c r="S428" t="s">
        <v>175</v>
      </c>
      <c r="T428" t="s">
        <v>320</v>
      </c>
      <c r="U428" t="s">
        <v>405</v>
      </c>
      <c r="V428" t="s">
        <v>55</v>
      </c>
      <c r="W428">
        <v>3.1</v>
      </c>
      <c r="X428">
        <v>2.7</v>
      </c>
      <c r="Y428" t="s">
        <v>44</v>
      </c>
      <c r="Z428" t="s">
        <v>44</v>
      </c>
      <c r="AA428">
        <v>1</v>
      </c>
      <c r="AB428">
        <v>1.2</v>
      </c>
      <c r="AC428">
        <v>4</v>
      </c>
      <c r="AD428">
        <v>4</v>
      </c>
      <c r="AE428" t="s">
        <v>44</v>
      </c>
      <c r="AF428" t="s">
        <v>44</v>
      </c>
      <c r="AG428" t="s">
        <v>196</v>
      </c>
      <c r="AH428" t="s">
        <v>51</v>
      </c>
      <c r="AI428" t="s">
        <v>44</v>
      </c>
    </row>
    <row r="429" spans="1:35" s="5" customFormat="1" ht="16" x14ac:dyDescent="0.2">
      <c r="A429" s="5">
        <v>428</v>
      </c>
      <c r="B429" s="5" t="s">
        <v>387</v>
      </c>
      <c r="C429" s="5" t="s">
        <v>258</v>
      </c>
      <c r="D429" s="6" t="s">
        <v>388</v>
      </c>
      <c r="E429" s="5" t="s">
        <v>366</v>
      </c>
      <c r="F429" s="11" t="s">
        <v>389</v>
      </c>
      <c r="G429" s="5" t="s">
        <v>261</v>
      </c>
      <c r="H429" s="7">
        <v>19.696666666700001</v>
      </c>
      <c r="I429" s="7">
        <v>-80.059306000000007</v>
      </c>
      <c r="J429" s="5">
        <v>428</v>
      </c>
      <c r="K429" s="5" t="s">
        <v>40</v>
      </c>
      <c r="L429" s="5" t="s">
        <v>41</v>
      </c>
      <c r="M429" s="5" t="s">
        <v>42</v>
      </c>
      <c r="N429" s="5" t="s">
        <v>172</v>
      </c>
      <c r="O429" s="5" t="s">
        <v>44</v>
      </c>
      <c r="P429" s="5">
        <v>92</v>
      </c>
      <c r="Q429" s="5" t="s">
        <v>142</v>
      </c>
      <c r="R429" s="5" t="s">
        <v>91</v>
      </c>
      <c r="S429" s="5" t="s">
        <v>175</v>
      </c>
      <c r="T429" s="5" t="s">
        <v>320</v>
      </c>
      <c r="U429" s="5" t="s">
        <v>406</v>
      </c>
      <c r="V429" s="5" t="s">
        <v>55</v>
      </c>
      <c r="W429" s="5">
        <v>2.1</v>
      </c>
      <c r="X429" s="5">
        <v>2</v>
      </c>
      <c r="Y429" s="5" t="s">
        <v>44</v>
      </c>
      <c r="Z429" s="5" t="s">
        <v>44</v>
      </c>
      <c r="AA429" s="5">
        <v>0.3</v>
      </c>
      <c r="AB429" s="5">
        <v>0.1</v>
      </c>
      <c r="AC429" s="5">
        <v>4</v>
      </c>
      <c r="AD429" s="5">
        <v>4</v>
      </c>
      <c r="AE429" s="5" t="s">
        <v>44</v>
      </c>
      <c r="AF429" s="5" t="s">
        <v>44</v>
      </c>
      <c r="AG429" s="5" t="s">
        <v>196</v>
      </c>
      <c r="AH429" s="5" t="s">
        <v>51</v>
      </c>
      <c r="AI429" s="5" t="s">
        <v>44</v>
      </c>
    </row>
    <row r="430" spans="1:35" s="5" customFormat="1" ht="16" x14ac:dyDescent="0.2">
      <c r="A430" s="5">
        <v>429</v>
      </c>
      <c r="B430" s="5" t="s">
        <v>407</v>
      </c>
      <c r="C430" s="5" t="s">
        <v>408</v>
      </c>
      <c r="D430" s="5">
        <v>2021</v>
      </c>
      <c r="E430" s="5" t="s">
        <v>409</v>
      </c>
      <c r="F430" s="11" t="s">
        <v>410</v>
      </c>
      <c r="G430" s="5" t="s">
        <v>411</v>
      </c>
      <c r="H430" s="7">
        <v>8</v>
      </c>
      <c r="I430" s="7">
        <v>71</v>
      </c>
      <c r="J430" s="5">
        <v>429</v>
      </c>
      <c r="K430" s="5" t="s">
        <v>171</v>
      </c>
      <c r="L430" s="5" t="s">
        <v>171</v>
      </c>
      <c r="M430" s="5" t="s">
        <v>171</v>
      </c>
      <c r="N430" s="5" t="s">
        <v>172</v>
      </c>
      <c r="O430" s="5" t="s">
        <v>44</v>
      </c>
      <c r="P430" s="5">
        <v>487</v>
      </c>
      <c r="Q430" s="5" t="s">
        <v>44</v>
      </c>
      <c r="R430" s="5" t="s">
        <v>412</v>
      </c>
      <c r="S430" s="5" t="s">
        <v>46</v>
      </c>
      <c r="T430" s="5" t="s">
        <v>47</v>
      </c>
      <c r="U430" s="5" t="s">
        <v>135</v>
      </c>
      <c r="V430" s="5" t="s">
        <v>109</v>
      </c>
      <c r="W430" s="5">
        <v>379</v>
      </c>
      <c r="X430" s="5">
        <v>2125</v>
      </c>
      <c r="Y430" s="5">
        <v>128</v>
      </c>
      <c r="Z430" s="5">
        <v>84</v>
      </c>
      <c r="AA430" s="5">
        <f t="shared" ref="AA430" si="18">Y430*(SQRT(AC430))</f>
        <v>128</v>
      </c>
      <c r="AB430" s="5">
        <f>Z430*(SQRT(AD430))</f>
        <v>84</v>
      </c>
      <c r="AC430" s="5">
        <v>1</v>
      </c>
      <c r="AD430" s="5">
        <v>1</v>
      </c>
      <c r="AE430" s="5" t="s">
        <v>44</v>
      </c>
      <c r="AF430" s="5" t="s">
        <v>44</v>
      </c>
      <c r="AG430" s="5" t="s">
        <v>413</v>
      </c>
      <c r="AH430" s="5" t="s">
        <v>51</v>
      </c>
      <c r="AI430" s="5" t="s">
        <v>44</v>
      </c>
    </row>
    <row r="431" spans="1:35" ht="16" x14ac:dyDescent="0.2">
      <c r="A431">
        <v>430</v>
      </c>
      <c r="B431" t="s">
        <v>414</v>
      </c>
      <c r="C431" t="s">
        <v>415</v>
      </c>
      <c r="D431">
        <v>2021</v>
      </c>
      <c r="E431" t="s">
        <v>416</v>
      </c>
      <c r="F431" s="10" t="s">
        <v>417</v>
      </c>
      <c r="G431" t="s">
        <v>418</v>
      </c>
      <c r="H431" s="3">
        <v>24.396222222199999</v>
      </c>
      <c r="I431">
        <v>123.75180555599999</v>
      </c>
      <c r="J431">
        <v>430</v>
      </c>
      <c r="K431" t="s">
        <v>419</v>
      </c>
      <c r="L431" t="s">
        <v>420</v>
      </c>
      <c r="M431" t="s">
        <v>42</v>
      </c>
      <c r="N431" t="s">
        <v>172</v>
      </c>
      <c r="O431" t="s">
        <v>44</v>
      </c>
      <c r="P431">
        <v>30</v>
      </c>
      <c r="Q431" t="s">
        <v>61</v>
      </c>
      <c r="R431" t="s">
        <v>61</v>
      </c>
      <c r="S431" t="s">
        <v>175</v>
      </c>
      <c r="T431" t="s">
        <v>47</v>
      </c>
      <c r="U431" t="s">
        <v>135</v>
      </c>
      <c r="V431" t="s">
        <v>109</v>
      </c>
      <c r="W431">
        <v>96.4</v>
      </c>
      <c r="X431">
        <v>174.6</v>
      </c>
      <c r="Y431" t="s">
        <v>44</v>
      </c>
      <c r="Z431" t="s">
        <v>44</v>
      </c>
      <c r="AA431">
        <v>14.6</v>
      </c>
      <c r="AB431">
        <v>12.6</v>
      </c>
      <c r="AC431">
        <v>5</v>
      </c>
      <c r="AD431">
        <v>5</v>
      </c>
      <c r="AE431" t="s">
        <v>44</v>
      </c>
      <c r="AF431" t="s">
        <v>44</v>
      </c>
      <c r="AG431" t="s">
        <v>413</v>
      </c>
      <c r="AH431" t="s">
        <v>51</v>
      </c>
      <c r="AI431" t="s">
        <v>44</v>
      </c>
    </row>
    <row r="432" spans="1:35" ht="16" x14ac:dyDescent="0.2">
      <c r="A432">
        <v>431</v>
      </c>
      <c r="B432" t="s">
        <v>414</v>
      </c>
      <c r="C432" t="s">
        <v>415</v>
      </c>
      <c r="D432">
        <v>2021</v>
      </c>
      <c r="E432" t="s">
        <v>416</v>
      </c>
      <c r="F432" s="10" t="s">
        <v>417</v>
      </c>
      <c r="G432" t="s">
        <v>418</v>
      </c>
      <c r="H432" s="3">
        <v>24.396222222199999</v>
      </c>
      <c r="I432">
        <v>123.75180555599999</v>
      </c>
      <c r="J432">
        <v>431</v>
      </c>
      <c r="K432" t="s">
        <v>419</v>
      </c>
      <c r="L432" t="s">
        <v>420</v>
      </c>
      <c r="M432" t="s">
        <v>42</v>
      </c>
      <c r="N432" t="s">
        <v>172</v>
      </c>
      <c r="O432" t="s">
        <v>96</v>
      </c>
      <c r="P432">
        <v>61</v>
      </c>
      <c r="Q432" t="s">
        <v>97</v>
      </c>
      <c r="R432" t="s">
        <v>421</v>
      </c>
      <c r="S432" t="s">
        <v>175</v>
      </c>
      <c r="T432" t="s">
        <v>69</v>
      </c>
      <c r="U432" t="s">
        <v>201</v>
      </c>
      <c r="V432" t="s">
        <v>202</v>
      </c>
      <c r="W432">
        <v>11.11</v>
      </c>
      <c r="X432">
        <v>42.66</v>
      </c>
      <c r="Y432" t="s">
        <v>44</v>
      </c>
      <c r="Z432" t="s">
        <v>44</v>
      </c>
      <c r="AA432">
        <v>9.33</v>
      </c>
      <c r="AB432">
        <v>4</v>
      </c>
      <c r="AC432">
        <v>5</v>
      </c>
      <c r="AD432">
        <v>5</v>
      </c>
      <c r="AE432" t="s">
        <v>44</v>
      </c>
      <c r="AF432" t="s">
        <v>44</v>
      </c>
      <c r="AG432" t="s">
        <v>379</v>
      </c>
      <c r="AH432" t="s">
        <v>51</v>
      </c>
      <c r="AI432" t="s">
        <v>44</v>
      </c>
    </row>
    <row r="433" spans="1:35" ht="16" x14ac:dyDescent="0.2">
      <c r="A433">
        <v>432</v>
      </c>
      <c r="B433" t="s">
        <v>414</v>
      </c>
      <c r="C433" t="s">
        <v>415</v>
      </c>
      <c r="D433">
        <v>2021</v>
      </c>
      <c r="E433" t="s">
        <v>416</v>
      </c>
      <c r="F433" s="10" t="s">
        <v>417</v>
      </c>
      <c r="G433" t="s">
        <v>418</v>
      </c>
      <c r="H433" s="3">
        <v>24.396222222199999</v>
      </c>
      <c r="I433">
        <v>123.75180555599999</v>
      </c>
      <c r="J433">
        <v>432</v>
      </c>
      <c r="K433" t="s">
        <v>419</v>
      </c>
      <c r="L433" t="s">
        <v>420</v>
      </c>
      <c r="M433" t="s">
        <v>42</v>
      </c>
      <c r="N433" t="s">
        <v>172</v>
      </c>
      <c r="O433" t="s">
        <v>422</v>
      </c>
      <c r="P433">
        <v>61</v>
      </c>
      <c r="Q433" t="s">
        <v>423</v>
      </c>
      <c r="R433" t="s">
        <v>237</v>
      </c>
      <c r="S433" t="s">
        <v>175</v>
      </c>
      <c r="T433" t="s">
        <v>69</v>
      </c>
      <c r="U433" t="s">
        <v>201</v>
      </c>
      <c r="V433" t="s">
        <v>202</v>
      </c>
      <c r="W433">
        <v>20.36</v>
      </c>
      <c r="X433">
        <v>60.34</v>
      </c>
      <c r="Y433" t="s">
        <v>44</v>
      </c>
      <c r="Z433" t="s">
        <v>44</v>
      </c>
      <c r="AA433">
        <v>3</v>
      </c>
      <c r="AB433">
        <v>4</v>
      </c>
      <c r="AC433">
        <v>5</v>
      </c>
      <c r="AD433">
        <v>5</v>
      </c>
      <c r="AE433" t="s">
        <v>44</v>
      </c>
      <c r="AF433" t="s">
        <v>44</v>
      </c>
      <c r="AG433" t="s">
        <v>379</v>
      </c>
      <c r="AH433" t="s">
        <v>51</v>
      </c>
      <c r="AI433" t="s">
        <v>44</v>
      </c>
    </row>
    <row r="434" spans="1:35" ht="16" x14ac:dyDescent="0.2">
      <c r="A434">
        <v>433</v>
      </c>
      <c r="B434" t="s">
        <v>414</v>
      </c>
      <c r="C434" t="s">
        <v>415</v>
      </c>
      <c r="D434">
        <v>2021</v>
      </c>
      <c r="E434" t="s">
        <v>416</v>
      </c>
      <c r="F434" s="10" t="s">
        <v>417</v>
      </c>
      <c r="G434" t="s">
        <v>418</v>
      </c>
      <c r="H434" s="3">
        <v>24.396222222199999</v>
      </c>
      <c r="I434">
        <v>123.75180555599999</v>
      </c>
      <c r="J434">
        <v>433</v>
      </c>
      <c r="K434" t="s">
        <v>419</v>
      </c>
      <c r="L434" t="s">
        <v>420</v>
      </c>
      <c r="M434" t="s">
        <v>42</v>
      </c>
      <c r="N434" t="s">
        <v>172</v>
      </c>
      <c r="O434" t="s">
        <v>90</v>
      </c>
      <c r="P434">
        <v>61</v>
      </c>
      <c r="Q434" t="s">
        <v>275</v>
      </c>
      <c r="R434" t="s">
        <v>45</v>
      </c>
      <c r="S434" t="s">
        <v>175</v>
      </c>
      <c r="T434" t="s">
        <v>69</v>
      </c>
      <c r="U434" t="s">
        <v>201</v>
      </c>
      <c r="V434" t="s">
        <v>202</v>
      </c>
      <c r="W434">
        <v>17.11</v>
      </c>
      <c r="X434">
        <v>81.11</v>
      </c>
      <c r="Y434" t="s">
        <v>44</v>
      </c>
      <c r="Z434" t="s">
        <v>44</v>
      </c>
      <c r="AA434">
        <v>2.2200000000000002</v>
      </c>
      <c r="AB434">
        <v>3.33</v>
      </c>
      <c r="AC434">
        <v>5</v>
      </c>
      <c r="AD434">
        <v>5</v>
      </c>
      <c r="AE434" t="s">
        <v>44</v>
      </c>
      <c r="AF434" t="s">
        <v>44</v>
      </c>
      <c r="AG434" t="s">
        <v>379</v>
      </c>
      <c r="AH434" t="s">
        <v>51</v>
      </c>
      <c r="AI434" t="s">
        <v>44</v>
      </c>
    </row>
    <row r="435" spans="1:35" s="5" customFormat="1" ht="16" x14ac:dyDescent="0.2">
      <c r="A435" s="5">
        <v>434</v>
      </c>
      <c r="B435" s="5" t="s">
        <v>414</v>
      </c>
      <c r="C435" s="5" t="s">
        <v>415</v>
      </c>
      <c r="D435" s="5">
        <v>2021</v>
      </c>
      <c r="E435" s="5" t="s">
        <v>416</v>
      </c>
      <c r="F435" s="11" t="s">
        <v>417</v>
      </c>
      <c r="G435" s="5" t="s">
        <v>418</v>
      </c>
      <c r="H435" s="7">
        <v>24.396222222199999</v>
      </c>
      <c r="I435" s="5">
        <v>123.75180555599999</v>
      </c>
      <c r="J435" s="5">
        <v>434</v>
      </c>
      <c r="K435" s="5" t="s">
        <v>419</v>
      </c>
      <c r="L435" s="5" t="s">
        <v>420</v>
      </c>
      <c r="M435" s="5" t="s">
        <v>42</v>
      </c>
      <c r="N435" s="5" t="s">
        <v>172</v>
      </c>
      <c r="O435" s="5" t="s">
        <v>424</v>
      </c>
      <c r="P435" s="5">
        <v>61</v>
      </c>
      <c r="Q435" s="5" t="s">
        <v>61</v>
      </c>
      <c r="R435" s="5" t="s">
        <v>174</v>
      </c>
      <c r="S435" s="5" t="s">
        <v>175</v>
      </c>
      <c r="T435" s="5" t="s">
        <v>69</v>
      </c>
      <c r="U435" s="5" t="s">
        <v>201</v>
      </c>
      <c r="V435" s="5" t="s">
        <v>202</v>
      </c>
      <c r="W435" s="5">
        <v>11.33</v>
      </c>
      <c r="X435" s="5">
        <v>66.66</v>
      </c>
      <c r="Y435" s="5" t="s">
        <v>44</v>
      </c>
      <c r="Z435" s="5" t="s">
        <v>44</v>
      </c>
      <c r="AA435" s="5">
        <v>1.78</v>
      </c>
      <c r="AB435" s="5">
        <v>3.33</v>
      </c>
      <c r="AC435" s="5">
        <v>5</v>
      </c>
      <c r="AD435" s="5">
        <v>5</v>
      </c>
      <c r="AE435" s="5" t="s">
        <v>44</v>
      </c>
      <c r="AF435" s="5" t="s">
        <v>44</v>
      </c>
      <c r="AG435" s="5" t="s">
        <v>379</v>
      </c>
      <c r="AH435" s="5" t="s">
        <v>51</v>
      </c>
      <c r="AI435" s="5" t="s">
        <v>44</v>
      </c>
    </row>
    <row r="436" spans="1:35" ht="16" x14ac:dyDescent="0.2">
      <c r="A436">
        <v>435</v>
      </c>
      <c r="B436" t="s">
        <v>425</v>
      </c>
      <c r="C436" t="s">
        <v>426</v>
      </c>
      <c r="D436">
        <v>2020</v>
      </c>
      <c r="E436" t="s">
        <v>427</v>
      </c>
      <c r="F436" s="10" t="s">
        <v>428</v>
      </c>
      <c r="G436" t="s">
        <v>429</v>
      </c>
      <c r="H436" s="4">
        <v>-16.758333</v>
      </c>
      <c r="I436">
        <v>145.97166666699999</v>
      </c>
      <c r="J436">
        <v>435</v>
      </c>
      <c r="K436" t="s">
        <v>171</v>
      </c>
      <c r="L436" t="s">
        <v>171</v>
      </c>
      <c r="M436" t="s">
        <v>171</v>
      </c>
      <c r="N436" t="s">
        <v>44</v>
      </c>
      <c r="O436" t="s">
        <v>44</v>
      </c>
      <c r="P436">
        <v>92</v>
      </c>
      <c r="Q436" t="s">
        <v>281</v>
      </c>
      <c r="R436" t="s">
        <v>295</v>
      </c>
      <c r="S436" t="s">
        <v>175</v>
      </c>
      <c r="T436" t="s">
        <v>47</v>
      </c>
      <c r="U436" t="s">
        <v>110</v>
      </c>
      <c r="V436" t="s">
        <v>249</v>
      </c>
      <c r="W436">
        <v>133.07993636780915</v>
      </c>
      <c r="X436">
        <v>128.44082269128955</v>
      </c>
      <c r="Y436" t="s">
        <v>44</v>
      </c>
      <c r="Z436" t="s">
        <v>44</v>
      </c>
      <c r="AA436">
        <v>37.341611391926293</v>
      </c>
      <c r="AB436">
        <v>52.102450267957273</v>
      </c>
      <c r="AC436">
        <v>3</v>
      </c>
      <c r="AD436">
        <v>3</v>
      </c>
      <c r="AE436" t="s">
        <v>44</v>
      </c>
      <c r="AF436" t="s">
        <v>44</v>
      </c>
      <c r="AG436" t="s">
        <v>430</v>
      </c>
      <c r="AH436" t="s">
        <v>51</v>
      </c>
      <c r="AI436" t="s">
        <v>44</v>
      </c>
    </row>
    <row r="437" spans="1:35" ht="16" x14ac:dyDescent="0.2">
      <c r="A437">
        <v>436</v>
      </c>
      <c r="B437" t="s">
        <v>425</v>
      </c>
      <c r="C437" t="s">
        <v>426</v>
      </c>
      <c r="D437">
        <v>2020</v>
      </c>
      <c r="E437" t="s">
        <v>427</v>
      </c>
      <c r="F437" s="10" t="s">
        <v>428</v>
      </c>
      <c r="G437" t="s">
        <v>429</v>
      </c>
      <c r="H437" s="4">
        <v>-16.758333</v>
      </c>
      <c r="I437">
        <v>145.97166666699999</v>
      </c>
      <c r="J437">
        <v>436</v>
      </c>
      <c r="K437" t="s">
        <v>171</v>
      </c>
      <c r="L437" t="s">
        <v>171</v>
      </c>
      <c r="M437" t="s">
        <v>171</v>
      </c>
      <c r="N437" t="s">
        <v>44</v>
      </c>
      <c r="O437" t="s">
        <v>44</v>
      </c>
      <c r="P437">
        <v>92</v>
      </c>
      <c r="Q437" t="s">
        <v>281</v>
      </c>
      <c r="R437" t="s">
        <v>295</v>
      </c>
      <c r="S437" t="s">
        <v>175</v>
      </c>
      <c r="T437" t="s">
        <v>47</v>
      </c>
      <c r="U437" t="s">
        <v>110</v>
      </c>
      <c r="V437" t="s">
        <v>249</v>
      </c>
      <c r="W437">
        <v>176.69753959720569</v>
      </c>
      <c r="X437">
        <v>159.30683668785642</v>
      </c>
      <c r="Y437" t="s">
        <v>44</v>
      </c>
      <c r="Z437" t="s">
        <v>44</v>
      </c>
      <c r="AA437">
        <v>35.749810673175006</v>
      </c>
      <c r="AB437">
        <v>53.190843678179803</v>
      </c>
      <c r="AC437">
        <v>3</v>
      </c>
      <c r="AD437">
        <v>3</v>
      </c>
      <c r="AE437" t="s">
        <v>44</v>
      </c>
      <c r="AF437" t="s">
        <v>44</v>
      </c>
      <c r="AG437" t="s">
        <v>430</v>
      </c>
      <c r="AH437" t="s">
        <v>51</v>
      </c>
      <c r="AI437" t="s">
        <v>44</v>
      </c>
    </row>
    <row r="438" spans="1:35" ht="16" x14ac:dyDescent="0.2">
      <c r="A438">
        <v>437</v>
      </c>
      <c r="B438" t="s">
        <v>425</v>
      </c>
      <c r="C438" t="s">
        <v>426</v>
      </c>
      <c r="D438">
        <v>2020</v>
      </c>
      <c r="E438" t="s">
        <v>427</v>
      </c>
      <c r="F438" s="10" t="s">
        <v>428</v>
      </c>
      <c r="G438" t="s">
        <v>429</v>
      </c>
      <c r="H438" s="4">
        <v>-16.758333</v>
      </c>
      <c r="I438">
        <v>145.97166666699999</v>
      </c>
      <c r="J438">
        <v>437</v>
      </c>
      <c r="K438" t="s">
        <v>171</v>
      </c>
      <c r="L438" t="s">
        <v>171</v>
      </c>
      <c r="M438" t="s">
        <v>171</v>
      </c>
      <c r="N438" t="s">
        <v>44</v>
      </c>
      <c r="O438" t="s">
        <v>44</v>
      </c>
      <c r="P438">
        <v>92</v>
      </c>
      <c r="Q438" t="s">
        <v>281</v>
      </c>
      <c r="R438" t="s">
        <v>295</v>
      </c>
      <c r="S438" t="s">
        <v>175</v>
      </c>
      <c r="T438" t="s">
        <v>47</v>
      </c>
      <c r="U438" t="s">
        <v>110</v>
      </c>
      <c r="V438" t="s">
        <v>249</v>
      </c>
      <c r="W438">
        <v>67.160256289337838</v>
      </c>
      <c r="X438">
        <v>167.62114952936074</v>
      </c>
      <c r="Y438" t="s">
        <v>44</v>
      </c>
      <c r="Z438" t="s">
        <v>44</v>
      </c>
      <c r="AA438">
        <v>35.036781620094011</v>
      </c>
      <c r="AB438">
        <v>61.456922558558666</v>
      </c>
      <c r="AC438">
        <v>3</v>
      </c>
      <c r="AD438">
        <v>3</v>
      </c>
      <c r="AE438" t="s">
        <v>44</v>
      </c>
      <c r="AF438" t="s">
        <v>44</v>
      </c>
      <c r="AG438" t="s">
        <v>430</v>
      </c>
      <c r="AH438" t="s">
        <v>51</v>
      </c>
      <c r="AI438" t="s">
        <v>44</v>
      </c>
    </row>
    <row r="439" spans="1:35" ht="16" x14ac:dyDescent="0.2">
      <c r="A439">
        <v>438</v>
      </c>
      <c r="B439" t="s">
        <v>425</v>
      </c>
      <c r="C439" t="s">
        <v>426</v>
      </c>
      <c r="D439">
        <v>2020</v>
      </c>
      <c r="E439" t="s">
        <v>427</v>
      </c>
      <c r="F439" s="10" t="s">
        <v>428</v>
      </c>
      <c r="G439" t="s">
        <v>429</v>
      </c>
      <c r="H439" s="4">
        <v>-16.758333</v>
      </c>
      <c r="I439">
        <v>145.97166666699999</v>
      </c>
      <c r="J439">
        <v>438</v>
      </c>
      <c r="K439" t="s">
        <v>171</v>
      </c>
      <c r="L439" t="s">
        <v>171</v>
      </c>
      <c r="M439" t="s">
        <v>171</v>
      </c>
      <c r="N439" t="s">
        <v>44</v>
      </c>
      <c r="O439" t="s">
        <v>44</v>
      </c>
      <c r="P439">
        <v>92</v>
      </c>
      <c r="Q439" t="s">
        <v>281</v>
      </c>
      <c r="R439" t="s">
        <v>295</v>
      </c>
      <c r="S439" t="s">
        <v>175</v>
      </c>
      <c r="T439" t="s">
        <v>58</v>
      </c>
      <c r="U439" t="s">
        <v>59</v>
      </c>
      <c r="V439" t="s">
        <v>249</v>
      </c>
      <c r="W439">
        <v>588.59084878551801</v>
      </c>
      <c r="X439">
        <v>542.37639824194059</v>
      </c>
      <c r="Y439" t="s">
        <v>44</v>
      </c>
      <c r="Z439" t="s">
        <v>44</v>
      </c>
      <c r="AA439">
        <v>210.19141287973807</v>
      </c>
      <c r="AB439">
        <v>113.14693177296212</v>
      </c>
      <c r="AC439">
        <v>3</v>
      </c>
      <c r="AD439">
        <v>3</v>
      </c>
      <c r="AE439" t="s">
        <v>44</v>
      </c>
      <c r="AF439" t="s">
        <v>44</v>
      </c>
      <c r="AG439" t="s">
        <v>430</v>
      </c>
      <c r="AH439" t="s">
        <v>51</v>
      </c>
      <c r="AI439" t="s">
        <v>44</v>
      </c>
    </row>
    <row r="440" spans="1:35" ht="16" x14ac:dyDescent="0.2">
      <c r="A440">
        <v>439</v>
      </c>
      <c r="B440" t="s">
        <v>425</v>
      </c>
      <c r="C440" t="s">
        <v>426</v>
      </c>
      <c r="D440">
        <v>2020</v>
      </c>
      <c r="E440" t="s">
        <v>427</v>
      </c>
      <c r="F440" s="10" t="s">
        <v>428</v>
      </c>
      <c r="G440" t="s">
        <v>429</v>
      </c>
      <c r="H440" s="4">
        <v>-16.758333</v>
      </c>
      <c r="I440">
        <v>145.97166666699999</v>
      </c>
      <c r="J440">
        <v>439</v>
      </c>
      <c r="K440" t="s">
        <v>171</v>
      </c>
      <c r="L440" t="s">
        <v>171</v>
      </c>
      <c r="M440" t="s">
        <v>171</v>
      </c>
      <c r="N440" t="s">
        <v>44</v>
      </c>
      <c r="O440" t="s">
        <v>44</v>
      </c>
      <c r="P440">
        <v>92</v>
      </c>
      <c r="Q440" t="s">
        <v>281</v>
      </c>
      <c r="R440" t="s">
        <v>295</v>
      </c>
      <c r="S440" t="s">
        <v>175</v>
      </c>
      <c r="T440" t="s">
        <v>58</v>
      </c>
      <c r="U440" t="s">
        <v>59</v>
      </c>
      <c r="V440" t="s">
        <v>249</v>
      </c>
      <c r="W440">
        <v>522.32031137016702</v>
      </c>
      <c r="X440">
        <v>551.58420261696813</v>
      </c>
      <c r="Y440" t="s">
        <v>44</v>
      </c>
      <c r="Z440" t="s">
        <v>44</v>
      </c>
      <c r="AA440">
        <v>74.105865025614563</v>
      </c>
      <c r="AB440">
        <v>177.72265576687937</v>
      </c>
      <c r="AC440">
        <v>3</v>
      </c>
      <c r="AD440">
        <v>3</v>
      </c>
      <c r="AE440" t="s">
        <v>44</v>
      </c>
      <c r="AF440" t="s">
        <v>44</v>
      </c>
      <c r="AG440" t="s">
        <v>430</v>
      </c>
      <c r="AH440" t="s">
        <v>51</v>
      </c>
      <c r="AI440" t="s">
        <v>44</v>
      </c>
    </row>
    <row r="441" spans="1:35" ht="16" x14ac:dyDescent="0.2">
      <c r="A441">
        <v>440</v>
      </c>
      <c r="B441" t="s">
        <v>425</v>
      </c>
      <c r="C441" t="s">
        <v>426</v>
      </c>
      <c r="D441">
        <v>2020</v>
      </c>
      <c r="E441" t="s">
        <v>427</v>
      </c>
      <c r="F441" s="10" t="s">
        <v>428</v>
      </c>
      <c r="G441" t="s">
        <v>429</v>
      </c>
      <c r="H441" s="4">
        <v>-16.758333</v>
      </c>
      <c r="I441">
        <v>145.97166666699999</v>
      </c>
      <c r="J441">
        <v>440</v>
      </c>
      <c r="K441" t="s">
        <v>171</v>
      </c>
      <c r="L441" t="s">
        <v>171</v>
      </c>
      <c r="M441" t="s">
        <v>171</v>
      </c>
      <c r="N441" t="s">
        <v>44</v>
      </c>
      <c r="O441" t="s">
        <v>44</v>
      </c>
      <c r="P441">
        <v>92</v>
      </c>
      <c r="Q441" t="s">
        <v>281</v>
      </c>
      <c r="R441" t="s">
        <v>295</v>
      </c>
      <c r="S441" t="s">
        <v>175</v>
      </c>
      <c r="T441" t="s">
        <v>58</v>
      </c>
      <c r="U441" t="s">
        <v>59</v>
      </c>
      <c r="V441" t="s">
        <v>249</v>
      </c>
      <c r="W441">
        <v>309.60204729657499</v>
      </c>
      <c r="X441">
        <v>451.2993668219745</v>
      </c>
      <c r="Y441" t="s">
        <v>44</v>
      </c>
      <c r="Z441" t="s">
        <v>44</v>
      </c>
      <c r="AA441">
        <v>78.230656352422827</v>
      </c>
      <c r="AB441">
        <v>97.304140300644633</v>
      </c>
      <c r="AC441">
        <v>3</v>
      </c>
      <c r="AD441">
        <v>3</v>
      </c>
      <c r="AE441" t="s">
        <v>44</v>
      </c>
      <c r="AF441" t="s">
        <v>44</v>
      </c>
      <c r="AG441" t="s">
        <v>430</v>
      </c>
      <c r="AH441" t="s">
        <v>51</v>
      </c>
      <c r="AI441" t="s">
        <v>44</v>
      </c>
    </row>
    <row r="442" spans="1:35" ht="16" x14ac:dyDescent="0.2">
      <c r="A442">
        <v>441</v>
      </c>
      <c r="B442" t="s">
        <v>425</v>
      </c>
      <c r="C442" t="s">
        <v>426</v>
      </c>
      <c r="D442">
        <v>2020</v>
      </c>
      <c r="E442" t="s">
        <v>427</v>
      </c>
      <c r="F442" s="10" t="s">
        <v>428</v>
      </c>
      <c r="G442" t="s">
        <v>429</v>
      </c>
      <c r="H442" s="4">
        <v>-16.758333</v>
      </c>
      <c r="I442">
        <v>145.97166666699999</v>
      </c>
      <c r="J442">
        <v>441</v>
      </c>
      <c r="K442" t="s">
        <v>171</v>
      </c>
      <c r="L442" t="s">
        <v>171</v>
      </c>
      <c r="M442" t="s">
        <v>171</v>
      </c>
      <c r="N442" t="s">
        <v>44</v>
      </c>
      <c r="O442" t="s">
        <v>44</v>
      </c>
      <c r="P442">
        <v>92</v>
      </c>
      <c r="Q442" t="s">
        <v>281</v>
      </c>
      <c r="R442" t="s">
        <v>295</v>
      </c>
      <c r="S442" t="s">
        <v>175</v>
      </c>
      <c r="T442" t="s">
        <v>69</v>
      </c>
      <c r="U442" t="s">
        <v>431</v>
      </c>
      <c r="V442" t="s">
        <v>202</v>
      </c>
      <c r="W442">
        <v>21.444444444444443</v>
      </c>
      <c r="X442">
        <v>22.888888888888889</v>
      </c>
      <c r="Y442" t="s">
        <v>44</v>
      </c>
      <c r="Z442" t="s">
        <v>44</v>
      </c>
      <c r="AA442">
        <v>3.0046260628866661</v>
      </c>
      <c r="AB442">
        <v>2.7131367660166132</v>
      </c>
      <c r="AC442">
        <v>3</v>
      </c>
      <c r="AD442">
        <v>3</v>
      </c>
      <c r="AE442" t="s">
        <v>44</v>
      </c>
      <c r="AF442" t="s">
        <v>44</v>
      </c>
      <c r="AG442" t="s">
        <v>430</v>
      </c>
      <c r="AH442" t="s">
        <v>51</v>
      </c>
      <c r="AI442" t="s">
        <v>44</v>
      </c>
    </row>
    <row r="443" spans="1:35" ht="16" x14ac:dyDescent="0.2">
      <c r="A443">
        <v>442</v>
      </c>
      <c r="B443" t="s">
        <v>425</v>
      </c>
      <c r="C443" t="s">
        <v>426</v>
      </c>
      <c r="D443">
        <v>2020</v>
      </c>
      <c r="E443" t="s">
        <v>427</v>
      </c>
      <c r="F443" s="10" t="s">
        <v>428</v>
      </c>
      <c r="G443" t="s">
        <v>429</v>
      </c>
      <c r="H443" s="4">
        <v>-16.758333</v>
      </c>
      <c r="I443">
        <v>145.97166666699999</v>
      </c>
      <c r="J443">
        <v>442</v>
      </c>
      <c r="K443" t="s">
        <v>171</v>
      </c>
      <c r="L443" t="s">
        <v>171</v>
      </c>
      <c r="M443" t="s">
        <v>171</v>
      </c>
      <c r="N443" t="s">
        <v>44</v>
      </c>
      <c r="O443" t="s">
        <v>44</v>
      </c>
      <c r="P443">
        <v>92</v>
      </c>
      <c r="Q443" t="s">
        <v>281</v>
      </c>
      <c r="R443" t="s">
        <v>295</v>
      </c>
      <c r="S443" t="s">
        <v>175</v>
      </c>
      <c r="T443" t="s">
        <v>69</v>
      </c>
      <c r="U443" t="s">
        <v>431</v>
      </c>
      <c r="V443" t="s">
        <v>202</v>
      </c>
      <c r="W443">
        <v>23.666666666666668</v>
      </c>
      <c r="X443">
        <v>21.444444444444443</v>
      </c>
      <c r="Y443" t="s">
        <v>44</v>
      </c>
      <c r="Z443" t="s">
        <v>44</v>
      </c>
      <c r="AA443">
        <v>2</v>
      </c>
      <c r="AB443">
        <v>4.5856054973992073</v>
      </c>
      <c r="AC443">
        <v>3</v>
      </c>
      <c r="AD443">
        <v>3</v>
      </c>
      <c r="AE443" t="s">
        <v>44</v>
      </c>
      <c r="AF443" t="s">
        <v>44</v>
      </c>
      <c r="AG443" t="s">
        <v>430</v>
      </c>
      <c r="AH443" t="s">
        <v>51</v>
      </c>
      <c r="AI443" t="s">
        <v>44</v>
      </c>
    </row>
    <row r="444" spans="1:35" ht="16" x14ac:dyDescent="0.2">
      <c r="A444">
        <v>443</v>
      </c>
      <c r="B444" t="s">
        <v>425</v>
      </c>
      <c r="C444" t="s">
        <v>426</v>
      </c>
      <c r="D444">
        <v>2020</v>
      </c>
      <c r="E444" t="s">
        <v>427</v>
      </c>
      <c r="F444" s="10" t="s">
        <v>428</v>
      </c>
      <c r="G444" t="s">
        <v>429</v>
      </c>
      <c r="H444" s="4">
        <v>-16.758333</v>
      </c>
      <c r="I444">
        <v>145.97166666699999</v>
      </c>
      <c r="J444">
        <v>443</v>
      </c>
      <c r="K444" t="s">
        <v>171</v>
      </c>
      <c r="L444" t="s">
        <v>171</v>
      </c>
      <c r="M444" t="s">
        <v>171</v>
      </c>
      <c r="N444" t="s">
        <v>44</v>
      </c>
      <c r="O444" t="s">
        <v>44</v>
      </c>
      <c r="P444">
        <v>92</v>
      </c>
      <c r="Q444" t="s">
        <v>281</v>
      </c>
      <c r="R444" t="s">
        <v>295</v>
      </c>
      <c r="S444" t="s">
        <v>175</v>
      </c>
      <c r="T444" t="s">
        <v>69</v>
      </c>
      <c r="U444" t="s">
        <v>431</v>
      </c>
      <c r="V444" t="s">
        <v>202</v>
      </c>
      <c r="W444">
        <v>7.2222222222222223</v>
      </c>
      <c r="X444">
        <v>20.722222222222221</v>
      </c>
      <c r="Y444" t="s">
        <v>44</v>
      </c>
      <c r="Z444" t="s">
        <v>44</v>
      </c>
      <c r="AA444">
        <v>2.5262510652040193</v>
      </c>
      <c r="AB444">
        <v>2.1953233120532487</v>
      </c>
      <c r="AC444">
        <v>3</v>
      </c>
      <c r="AD444">
        <v>3</v>
      </c>
      <c r="AE444" t="s">
        <v>44</v>
      </c>
      <c r="AF444" t="s">
        <v>44</v>
      </c>
      <c r="AG444" t="s">
        <v>430</v>
      </c>
      <c r="AH444" t="s">
        <v>51</v>
      </c>
      <c r="AI444" t="s">
        <v>44</v>
      </c>
    </row>
    <row r="445" spans="1:35" ht="16" x14ac:dyDescent="0.2">
      <c r="A445">
        <v>444</v>
      </c>
      <c r="B445" t="s">
        <v>425</v>
      </c>
      <c r="C445" t="s">
        <v>426</v>
      </c>
      <c r="D445">
        <v>2020</v>
      </c>
      <c r="E445" t="s">
        <v>427</v>
      </c>
      <c r="F445" s="10" t="s">
        <v>428</v>
      </c>
      <c r="G445" t="s">
        <v>429</v>
      </c>
      <c r="H445" s="4">
        <v>-16.758333</v>
      </c>
      <c r="I445">
        <v>145.97166666699999</v>
      </c>
      <c r="J445">
        <v>444</v>
      </c>
      <c r="K445" t="s">
        <v>171</v>
      </c>
      <c r="L445" t="s">
        <v>171</v>
      </c>
      <c r="M445" t="s">
        <v>171</v>
      </c>
      <c r="N445" t="s">
        <v>44</v>
      </c>
      <c r="O445" t="s">
        <v>44</v>
      </c>
      <c r="P445">
        <v>92</v>
      </c>
      <c r="Q445" t="s">
        <v>281</v>
      </c>
      <c r="R445" t="s">
        <v>295</v>
      </c>
      <c r="S445" t="s">
        <v>175</v>
      </c>
      <c r="T445" t="s">
        <v>47</v>
      </c>
      <c r="U445" t="s">
        <v>135</v>
      </c>
      <c r="V445" t="s">
        <v>136</v>
      </c>
      <c r="W445">
        <v>6136.8595124466328</v>
      </c>
      <c r="X445">
        <v>6991.9956740170646</v>
      </c>
      <c r="Y445" t="s">
        <v>44</v>
      </c>
      <c r="Z445" t="s">
        <v>44</v>
      </c>
      <c r="AA445">
        <v>1354.0576476114186</v>
      </c>
      <c r="AB445">
        <v>2183.3197576954162</v>
      </c>
      <c r="AC445">
        <v>3</v>
      </c>
      <c r="AD445">
        <v>3</v>
      </c>
      <c r="AE445" t="s">
        <v>44</v>
      </c>
      <c r="AF445" t="s">
        <v>44</v>
      </c>
      <c r="AG445" t="s">
        <v>430</v>
      </c>
      <c r="AH445" t="s">
        <v>51</v>
      </c>
      <c r="AI445" t="s">
        <v>44</v>
      </c>
    </row>
    <row r="446" spans="1:35" ht="16" x14ac:dyDescent="0.2">
      <c r="A446">
        <v>445</v>
      </c>
      <c r="B446" t="s">
        <v>425</v>
      </c>
      <c r="C446" t="s">
        <v>426</v>
      </c>
      <c r="D446">
        <v>2020</v>
      </c>
      <c r="E446" t="s">
        <v>427</v>
      </c>
      <c r="F446" s="10" t="s">
        <v>428</v>
      </c>
      <c r="G446" t="s">
        <v>429</v>
      </c>
      <c r="H446" s="4">
        <v>-16.758333</v>
      </c>
      <c r="I446">
        <v>145.97166666699999</v>
      </c>
      <c r="J446">
        <v>445</v>
      </c>
      <c r="K446" t="s">
        <v>171</v>
      </c>
      <c r="L446" t="s">
        <v>171</v>
      </c>
      <c r="M446" t="s">
        <v>171</v>
      </c>
      <c r="N446" t="s">
        <v>44</v>
      </c>
      <c r="O446" t="s">
        <v>44</v>
      </c>
      <c r="P446">
        <v>92</v>
      </c>
      <c r="Q446" t="s">
        <v>281</v>
      </c>
      <c r="R446" t="s">
        <v>295</v>
      </c>
      <c r="S446" t="s">
        <v>175</v>
      </c>
      <c r="T446" t="s">
        <v>47</v>
      </c>
      <c r="U446" t="s">
        <v>135</v>
      </c>
      <c r="V446" t="s">
        <v>136</v>
      </c>
      <c r="W446">
        <v>7300.0962028181775</v>
      </c>
      <c r="X446">
        <v>6815.9382289878595</v>
      </c>
      <c r="Y446" t="s">
        <v>44</v>
      </c>
      <c r="Z446" t="s">
        <v>44</v>
      </c>
      <c r="AA446">
        <v>1977.00498778376</v>
      </c>
      <c r="AB446">
        <v>2045.1025023900177</v>
      </c>
      <c r="AC446">
        <v>3</v>
      </c>
      <c r="AD446">
        <v>3</v>
      </c>
      <c r="AE446" t="s">
        <v>44</v>
      </c>
      <c r="AF446" t="s">
        <v>44</v>
      </c>
      <c r="AG446" t="s">
        <v>430</v>
      </c>
      <c r="AH446" t="s">
        <v>51</v>
      </c>
      <c r="AI446" t="s">
        <v>44</v>
      </c>
    </row>
    <row r="447" spans="1:35" ht="16" x14ac:dyDescent="0.2">
      <c r="A447">
        <v>446</v>
      </c>
      <c r="B447" t="s">
        <v>425</v>
      </c>
      <c r="C447" t="s">
        <v>426</v>
      </c>
      <c r="D447">
        <v>2020</v>
      </c>
      <c r="E447" t="s">
        <v>427</v>
      </c>
      <c r="F447" s="10" t="s">
        <v>428</v>
      </c>
      <c r="G447" t="s">
        <v>429</v>
      </c>
      <c r="H447" s="4">
        <v>-16.758333</v>
      </c>
      <c r="I447">
        <v>145.97166666699999</v>
      </c>
      <c r="J447">
        <v>446</v>
      </c>
      <c r="K447" t="s">
        <v>171</v>
      </c>
      <c r="L447" t="s">
        <v>171</v>
      </c>
      <c r="M447" t="s">
        <v>171</v>
      </c>
      <c r="N447" t="s">
        <v>44</v>
      </c>
      <c r="O447" t="s">
        <v>44</v>
      </c>
      <c r="P447">
        <v>92</v>
      </c>
      <c r="Q447" t="s">
        <v>281</v>
      </c>
      <c r="R447" t="s">
        <v>295</v>
      </c>
      <c r="S447" t="s">
        <v>175</v>
      </c>
      <c r="T447" t="s">
        <v>47</v>
      </c>
      <c r="U447" t="s">
        <v>135</v>
      </c>
      <c r="V447" t="s">
        <v>136</v>
      </c>
      <c r="W447">
        <v>4860.4430359848848</v>
      </c>
      <c r="X447">
        <v>6683.8951452159545</v>
      </c>
      <c r="Y447" t="s">
        <v>44</v>
      </c>
      <c r="Z447" t="s">
        <v>44</v>
      </c>
      <c r="AA447">
        <v>1607.7019412342254</v>
      </c>
      <c r="AB447">
        <v>1638.0414596981693</v>
      </c>
      <c r="AC447">
        <v>3</v>
      </c>
      <c r="AD447">
        <v>3</v>
      </c>
      <c r="AE447" t="s">
        <v>44</v>
      </c>
      <c r="AF447" t="s">
        <v>44</v>
      </c>
      <c r="AG447" t="s">
        <v>430</v>
      </c>
      <c r="AH447" t="s">
        <v>51</v>
      </c>
      <c r="AI447" t="s">
        <v>44</v>
      </c>
    </row>
    <row r="448" spans="1:35" ht="16" x14ac:dyDescent="0.2">
      <c r="A448">
        <v>447</v>
      </c>
      <c r="B448" t="s">
        <v>425</v>
      </c>
      <c r="C448" t="s">
        <v>426</v>
      </c>
      <c r="D448">
        <v>2020</v>
      </c>
      <c r="E448" t="s">
        <v>427</v>
      </c>
      <c r="F448" s="10" t="s">
        <v>428</v>
      </c>
      <c r="G448" t="s">
        <v>429</v>
      </c>
      <c r="H448" s="4">
        <v>-16.758333</v>
      </c>
      <c r="I448">
        <v>145.97166666699999</v>
      </c>
      <c r="J448">
        <v>447</v>
      </c>
      <c r="K448" t="s">
        <v>432</v>
      </c>
      <c r="L448" t="s">
        <v>126</v>
      </c>
      <c r="M448" t="s">
        <v>42</v>
      </c>
      <c r="N448" t="s">
        <v>44</v>
      </c>
      <c r="O448" t="s">
        <v>44</v>
      </c>
      <c r="P448">
        <v>92</v>
      </c>
      <c r="Q448" t="s">
        <v>281</v>
      </c>
      <c r="R448" t="s">
        <v>295</v>
      </c>
      <c r="S448" t="s">
        <v>46</v>
      </c>
      <c r="T448" t="s">
        <v>74</v>
      </c>
      <c r="U448" t="s">
        <v>343</v>
      </c>
      <c r="V448" t="s">
        <v>55</v>
      </c>
      <c r="W448">
        <v>2.3649999999999998</v>
      </c>
      <c r="X448">
        <v>2.19</v>
      </c>
      <c r="Y448" t="s">
        <v>44</v>
      </c>
      <c r="Z448" t="s">
        <v>44</v>
      </c>
      <c r="AA448">
        <v>0.12597618822618811</v>
      </c>
      <c r="AB448">
        <v>0.12198360545581527</v>
      </c>
      <c r="AC448">
        <v>3</v>
      </c>
      <c r="AD448">
        <v>3</v>
      </c>
      <c r="AE448" t="s">
        <v>44</v>
      </c>
      <c r="AF448" t="s">
        <v>44</v>
      </c>
      <c r="AG448" t="s">
        <v>430</v>
      </c>
      <c r="AH448" t="s">
        <v>51</v>
      </c>
      <c r="AI448" t="s">
        <v>433</v>
      </c>
    </row>
    <row r="449" spans="1:35" ht="16" x14ac:dyDescent="0.2">
      <c r="A449">
        <v>448</v>
      </c>
      <c r="B449" t="s">
        <v>425</v>
      </c>
      <c r="C449" t="s">
        <v>426</v>
      </c>
      <c r="D449">
        <v>2020</v>
      </c>
      <c r="E449" t="s">
        <v>427</v>
      </c>
      <c r="F449" s="10" t="s">
        <v>428</v>
      </c>
      <c r="G449" t="s">
        <v>429</v>
      </c>
      <c r="H449" s="4">
        <v>-16.758333</v>
      </c>
      <c r="I449">
        <v>145.97166666699999</v>
      </c>
      <c r="J449">
        <v>448</v>
      </c>
      <c r="K449" t="s">
        <v>434</v>
      </c>
      <c r="L449" t="s">
        <v>186</v>
      </c>
      <c r="M449" t="s">
        <v>184</v>
      </c>
      <c r="N449" t="s">
        <v>44</v>
      </c>
      <c r="O449" t="s">
        <v>44</v>
      </c>
      <c r="P449">
        <v>92</v>
      </c>
      <c r="Q449" t="s">
        <v>281</v>
      </c>
      <c r="R449" t="s">
        <v>295</v>
      </c>
      <c r="S449" t="s">
        <v>46</v>
      </c>
      <c r="T449" t="s">
        <v>74</v>
      </c>
      <c r="U449" t="s">
        <v>343</v>
      </c>
      <c r="V449" t="s">
        <v>55</v>
      </c>
      <c r="W449">
        <v>1.8933333333333333</v>
      </c>
      <c r="X449">
        <v>1.7149999999999999</v>
      </c>
      <c r="Y449" t="s">
        <v>44</v>
      </c>
      <c r="Z449" t="s">
        <v>44</v>
      </c>
      <c r="AA449">
        <v>5.1251016250086823E-2</v>
      </c>
      <c r="AB449">
        <v>0.18207141456033132</v>
      </c>
      <c r="AC449">
        <v>3</v>
      </c>
      <c r="AD449">
        <v>3</v>
      </c>
      <c r="AE449" t="s">
        <v>44</v>
      </c>
      <c r="AF449" t="s">
        <v>44</v>
      </c>
      <c r="AG449" t="s">
        <v>430</v>
      </c>
      <c r="AH449" t="s">
        <v>51</v>
      </c>
      <c r="AI449" t="s">
        <v>433</v>
      </c>
    </row>
    <row r="450" spans="1:35" ht="16" x14ac:dyDescent="0.2">
      <c r="A450">
        <v>449</v>
      </c>
      <c r="B450" t="s">
        <v>425</v>
      </c>
      <c r="C450" t="s">
        <v>426</v>
      </c>
      <c r="D450">
        <v>2020</v>
      </c>
      <c r="E450" t="s">
        <v>427</v>
      </c>
      <c r="F450" s="10" t="s">
        <v>428</v>
      </c>
      <c r="G450" t="s">
        <v>429</v>
      </c>
      <c r="H450" s="4">
        <v>-16.758333</v>
      </c>
      <c r="I450">
        <v>145.97166666699999</v>
      </c>
      <c r="J450">
        <v>449</v>
      </c>
      <c r="K450" t="s">
        <v>435</v>
      </c>
      <c r="L450" t="s">
        <v>183</v>
      </c>
      <c r="M450" t="s">
        <v>42</v>
      </c>
      <c r="N450" t="s">
        <v>44</v>
      </c>
      <c r="O450" t="s">
        <v>44</v>
      </c>
      <c r="P450">
        <v>92</v>
      </c>
      <c r="Q450" t="s">
        <v>281</v>
      </c>
      <c r="R450" t="s">
        <v>295</v>
      </c>
      <c r="S450" t="s">
        <v>46</v>
      </c>
      <c r="T450" t="s">
        <v>74</v>
      </c>
      <c r="U450" t="s">
        <v>343</v>
      </c>
      <c r="V450" t="s">
        <v>55</v>
      </c>
      <c r="W450">
        <v>1.5366666666666664</v>
      </c>
      <c r="X450">
        <v>1.3616666666666666</v>
      </c>
      <c r="Y450" t="s">
        <v>44</v>
      </c>
      <c r="Z450" t="s">
        <v>44</v>
      </c>
      <c r="AA450">
        <v>9.2448183685060373E-2</v>
      </c>
      <c r="AB450">
        <v>6.4316923641190002E-2</v>
      </c>
      <c r="AC450">
        <v>3</v>
      </c>
      <c r="AD450">
        <v>3</v>
      </c>
      <c r="AE450" t="s">
        <v>44</v>
      </c>
      <c r="AF450" t="s">
        <v>44</v>
      </c>
      <c r="AG450" t="s">
        <v>430</v>
      </c>
      <c r="AH450" t="s">
        <v>51</v>
      </c>
      <c r="AI450" t="s">
        <v>433</v>
      </c>
    </row>
    <row r="451" spans="1:35" ht="16" x14ac:dyDescent="0.2">
      <c r="A451">
        <v>450</v>
      </c>
      <c r="B451" t="s">
        <v>425</v>
      </c>
      <c r="C451" t="s">
        <v>426</v>
      </c>
      <c r="D451">
        <v>2020</v>
      </c>
      <c r="E451" t="s">
        <v>427</v>
      </c>
      <c r="F451" s="10" t="s">
        <v>428</v>
      </c>
      <c r="G451" t="s">
        <v>429</v>
      </c>
      <c r="H451" s="4">
        <v>-16.758333</v>
      </c>
      <c r="I451">
        <v>145.97166666699999</v>
      </c>
      <c r="J451">
        <v>450</v>
      </c>
      <c r="K451" t="s">
        <v>432</v>
      </c>
      <c r="L451" t="s">
        <v>126</v>
      </c>
      <c r="M451" t="s">
        <v>42</v>
      </c>
      <c r="N451" t="s">
        <v>44</v>
      </c>
      <c r="O451" t="s">
        <v>44</v>
      </c>
      <c r="P451">
        <v>92</v>
      </c>
      <c r="Q451" t="s">
        <v>281</v>
      </c>
      <c r="R451" t="s">
        <v>295</v>
      </c>
      <c r="S451" t="s">
        <v>46</v>
      </c>
      <c r="T451" t="s">
        <v>74</v>
      </c>
      <c r="U451" t="s">
        <v>344</v>
      </c>
      <c r="V451" t="s">
        <v>55</v>
      </c>
      <c r="W451">
        <v>39.900000000000006</v>
      </c>
      <c r="X451">
        <v>40.06666666666667</v>
      </c>
      <c r="Y451" t="s">
        <v>44</v>
      </c>
      <c r="Z451" t="s">
        <v>44</v>
      </c>
      <c r="AA451">
        <v>1.4184498581197718</v>
      </c>
      <c r="AB451">
        <v>0.78145164064493811</v>
      </c>
      <c r="AC451">
        <v>3</v>
      </c>
      <c r="AD451">
        <v>3</v>
      </c>
      <c r="AE451" t="s">
        <v>44</v>
      </c>
      <c r="AF451" t="s">
        <v>44</v>
      </c>
      <c r="AG451" t="s">
        <v>430</v>
      </c>
      <c r="AH451" t="s">
        <v>51</v>
      </c>
      <c r="AI451" t="s">
        <v>433</v>
      </c>
    </row>
    <row r="452" spans="1:35" ht="16" x14ac:dyDescent="0.2">
      <c r="A452">
        <v>451</v>
      </c>
      <c r="B452" t="s">
        <v>425</v>
      </c>
      <c r="C452" t="s">
        <v>426</v>
      </c>
      <c r="D452">
        <v>2020</v>
      </c>
      <c r="E452" t="s">
        <v>427</v>
      </c>
      <c r="F452" s="10" t="s">
        <v>428</v>
      </c>
      <c r="G452" t="s">
        <v>429</v>
      </c>
      <c r="H452" s="4">
        <v>-16.758333</v>
      </c>
      <c r="I452">
        <v>145.97166666699999</v>
      </c>
      <c r="J452">
        <v>451</v>
      </c>
      <c r="K452" t="s">
        <v>434</v>
      </c>
      <c r="L452" t="s">
        <v>186</v>
      </c>
      <c r="M452" t="s">
        <v>184</v>
      </c>
      <c r="N452" t="s">
        <v>44</v>
      </c>
      <c r="O452" t="s">
        <v>44</v>
      </c>
      <c r="P452">
        <v>92</v>
      </c>
      <c r="Q452" t="s">
        <v>281</v>
      </c>
      <c r="R452" t="s">
        <v>295</v>
      </c>
      <c r="S452" t="s">
        <v>46</v>
      </c>
      <c r="T452" t="s">
        <v>74</v>
      </c>
      <c r="U452" t="s">
        <v>344</v>
      </c>
      <c r="V452" t="s">
        <v>55</v>
      </c>
      <c r="W452">
        <v>40.5</v>
      </c>
      <c r="X452">
        <v>39.449999999999996</v>
      </c>
      <c r="Y452" t="s">
        <v>44</v>
      </c>
      <c r="Z452" t="s">
        <v>44</v>
      </c>
      <c r="AA452">
        <v>0.31622776601683839</v>
      </c>
      <c r="AB452">
        <v>0.73416619371910663</v>
      </c>
      <c r="AC452">
        <v>3</v>
      </c>
      <c r="AD452">
        <v>3</v>
      </c>
      <c r="AE452" t="s">
        <v>44</v>
      </c>
      <c r="AF452" t="s">
        <v>44</v>
      </c>
      <c r="AG452" t="s">
        <v>430</v>
      </c>
      <c r="AH452" t="s">
        <v>51</v>
      </c>
      <c r="AI452" t="s">
        <v>433</v>
      </c>
    </row>
    <row r="453" spans="1:35" ht="16" x14ac:dyDescent="0.2">
      <c r="A453">
        <v>452</v>
      </c>
      <c r="B453" t="s">
        <v>425</v>
      </c>
      <c r="C453" t="s">
        <v>426</v>
      </c>
      <c r="D453">
        <v>2020</v>
      </c>
      <c r="E453" t="s">
        <v>427</v>
      </c>
      <c r="F453" s="10" t="s">
        <v>428</v>
      </c>
      <c r="G453" t="s">
        <v>429</v>
      </c>
      <c r="H453" s="4">
        <v>-16.758333</v>
      </c>
      <c r="I453">
        <v>145.97166666699999</v>
      </c>
      <c r="J453">
        <v>452</v>
      </c>
      <c r="K453" t="s">
        <v>435</v>
      </c>
      <c r="L453" t="s">
        <v>183</v>
      </c>
      <c r="M453" t="s">
        <v>42</v>
      </c>
      <c r="N453" t="s">
        <v>44</v>
      </c>
      <c r="O453" t="s">
        <v>44</v>
      </c>
      <c r="P453">
        <v>92</v>
      </c>
      <c r="Q453" t="s">
        <v>281</v>
      </c>
      <c r="R453" t="s">
        <v>295</v>
      </c>
      <c r="S453" t="s">
        <v>46</v>
      </c>
      <c r="T453" t="s">
        <v>74</v>
      </c>
      <c r="U453" t="s">
        <v>344</v>
      </c>
      <c r="V453" t="s">
        <v>55</v>
      </c>
      <c r="W453">
        <v>37.333333333333336</v>
      </c>
      <c r="X453">
        <v>36.266666666666673</v>
      </c>
      <c r="Y453" t="s">
        <v>44</v>
      </c>
      <c r="Z453" t="s">
        <v>44</v>
      </c>
      <c r="AA453">
        <v>0.82381227635102972</v>
      </c>
      <c r="AB453">
        <v>1.3822686666009121</v>
      </c>
      <c r="AC453">
        <v>3</v>
      </c>
      <c r="AD453">
        <v>3</v>
      </c>
      <c r="AE453" t="s">
        <v>44</v>
      </c>
      <c r="AF453" t="s">
        <v>44</v>
      </c>
      <c r="AG453" t="s">
        <v>430</v>
      </c>
      <c r="AH453" t="s">
        <v>51</v>
      </c>
      <c r="AI453" t="s">
        <v>433</v>
      </c>
    </row>
    <row r="454" spans="1:35" ht="16" x14ac:dyDescent="0.2">
      <c r="A454">
        <v>453</v>
      </c>
      <c r="B454" t="s">
        <v>425</v>
      </c>
      <c r="C454" t="s">
        <v>426</v>
      </c>
      <c r="D454">
        <v>2020</v>
      </c>
      <c r="E454" t="s">
        <v>427</v>
      </c>
      <c r="F454" s="10" t="s">
        <v>428</v>
      </c>
      <c r="G454" t="s">
        <v>429</v>
      </c>
      <c r="H454" s="4">
        <v>-16.758333</v>
      </c>
      <c r="I454">
        <v>145.97166666699999</v>
      </c>
      <c r="J454">
        <v>453</v>
      </c>
      <c r="K454" t="s">
        <v>432</v>
      </c>
      <c r="L454" t="s">
        <v>126</v>
      </c>
      <c r="M454" t="s">
        <v>42</v>
      </c>
      <c r="N454" t="s">
        <v>44</v>
      </c>
      <c r="O454" t="s">
        <v>44</v>
      </c>
      <c r="P454">
        <v>92</v>
      </c>
      <c r="Q454" t="s">
        <v>281</v>
      </c>
      <c r="R454" t="s">
        <v>295</v>
      </c>
      <c r="S454" t="s">
        <v>46</v>
      </c>
      <c r="T454" t="s">
        <v>74</v>
      </c>
      <c r="U454" t="s">
        <v>436</v>
      </c>
      <c r="V454" t="s">
        <v>55</v>
      </c>
      <c r="W454">
        <v>0.21999999999999997</v>
      </c>
      <c r="X454">
        <v>0.19499999999999998</v>
      </c>
      <c r="Y454" t="s">
        <v>44</v>
      </c>
      <c r="Z454" t="s">
        <v>44</v>
      </c>
      <c r="AA454">
        <v>2.0976176963403023E-2</v>
      </c>
      <c r="AB454">
        <v>2.0736441353327719E-2</v>
      </c>
      <c r="AC454">
        <v>3</v>
      </c>
      <c r="AD454">
        <v>3</v>
      </c>
      <c r="AE454" t="s">
        <v>44</v>
      </c>
      <c r="AF454" t="s">
        <v>44</v>
      </c>
      <c r="AG454" t="s">
        <v>430</v>
      </c>
      <c r="AH454" t="s">
        <v>51</v>
      </c>
      <c r="AI454" t="s">
        <v>433</v>
      </c>
    </row>
    <row r="455" spans="1:35" ht="16" x14ac:dyDescent="0.2">
      <c r="A455">
        <v>454</v>
      </c>
      <c r="B455" t="s">
        <v>425</v>
      </c>
      <c r="C455" t="s">
        <v>426</v>
      </c>
      <c r="D455">
        <v>2020</v>
      </c>
      <c r="E455" t="s">
        <v>427</v>
      </c>
      <c r="F455" s="10" t="s">
        <v>428</v>
      </c>
      <c r="G455" t="s">
        <v>429</v>
      </c>
      <c r="H455" s="4">
        <v>-16.758333</v>
      </c>
      <c r="I455">
        <v>145.97166666699999</v>
      </c>
      <c r="J455">
        <v>454</v>
      </c>
      <c r="K455" t="s">
        <v>434</v>
      </c>
      <c r="L455" t="s">
        <v>186</v>
      </c>
      <c r="M455" t="s">
        <v>184</v>
      </c>
      <c r="N455" t="s">
        <v>44</v>
      </c>
      <c r="O455" t="s">
        <v>44</v>
      </c>
      <c r="P455">
        <v>92</v>
      </c>
      <c r="Q455" t="s">
        <v>281</v>
      </c>
      <c r="R455" t="s">
        <v>295</v>
      </c>
      <c r="S455" t="s">
        <v>46</v>
      </c>
      <c r="T455" t="s">
        <v>74</v>
      </c>
      <c r="U455" t="s">
        <v>436</v>
      </c>
      <c r="V455" t="s">
        <v>55</v>
      </c>
      <c r="W455">
        <v>0.17</v>
      </c>
      <c r="X455">
        <v>0.15</v>
      </c>
      <c r="Y455" t="s">
        <v>44</v>
      </c>
      <c r="Z455" t="s">
        <v>44</v>
      </c>
      <c r="AA455">
        <v>8.9442719099991543E-3</v>
      </c>
      <c r="AB455">
        <v>2.5298221281347066E-2</v>
      </c>
      <c r="AC455">
        <v>3</v>
      </c>
      <c r="AD455">
        <v>3</v>
      </c>
      <c r="AE455" t="s">
        <v>44</v>
      </c>
      <c r="AF455" t="s">
        <v>44</v>
      </c>
      <c r="AG455" t="s">
        <v>430</v>
      </c>
      <c r="AH455" t="s">
        <v>51</v>
      </c>
      <c r="AI455" t="s">
        <v>433</v>
      </c>
    </row>
    <row r="456" spans="1:35" s="5" customFormat="1" ht="16" x14ac:dyDescent="0.2">
      <c r="A456" s="5">
        <v>455</v>
      </c>
      <c r="B456" s="5" t="s">
        <v>425</v>
      </c>
      <c r="C456" s="5" t="s">
        <v>426</v>
      </c>
      <c r="D456" s="5">
        <v>2020</v>
      </c>
      <c r="E456" s="5" t="s">
        <v>427</v>
      </c>
      <c r="F456" s="11" t="s">
        <v>428</v>
      </c>
      <c r="G456" s="5" t="s">
        <v>429</v>
      </c>
      <c r="H456" s="6">
        <v>-16.758333</v>
      </c>
      <c r="I456" s="5">
        <v>145.97166666699999</v>
      </c>
      <c r="J456" s="5">
        <v>455</v>
      </c>
      <c r="K456" s="5" t="s">
        <v>435</v>
      </c>
      <c r="L456" s="5" t="s">
        <v>183</v>
      </c>
      <c r="M456" s="5" t="s">
        <v>42</v>
      </c>
      <c r="N456" s="5" t="s">
        <v>44</v>
      </c>
      <c r="O456" s="5" t="s">
        <v>44</v>
      </c>
      <c r="P456" s="5">
        <v>92</v>
      </c>
      <c r="Q456" s="5" t="s">
        <v>281</v>
      </c>
      <c r="R456" s="5" t="s">
        <v>295</v>
      </c>
      <c r="S456" s="5" t="s">
        <v>46</v>
      </c>
      <c r="T456" s="5" t="s">
        <v>74</v>
      </c>
      <c r="U456" s="5" t="s">
        <v>436</v>
      </c>
      <c r="V456" s="5" t="s">
        <v>55</v>
      </c>
      <c r="W456" s="5">
        <v>0.13666666666666669</v>
      </c>
      <c r="X456" s="5">
        <v>0.11166666666666668</v>
      </c>
      <c r="Y456" s="5" t="s">
        <v>44</v>
      </c>
      <c r="Z456" s="5" t="s">
        <v>44</v>
      </c>
      <c r="AA456" s="5">
        <v>1.632993161855447E-2</v>
      </c>
      <c r="AB456" s="5">
        <v>9.8319208025017465E-3</v>
      </c>
      <c r="AC456" s="5">
        <v>3</v>
      </c>
      <c r="AD456" s="5">
        <v>3</v>
      </c>
      <c r="AE456" s="5" t="s">
        <v>44</v>
      </c>
      <c r="AF456" s="5" t="s">
        <v>44</v>
      </c>
      <c r="AG456" s="5" t="s">
        <v>430</v>
      </c>
      <c r="AH456" s="5" t="s">
        <v>51</v>
      </c>
      <c r="AI456" s="5" t="s">
        <v>433</v>
      </c>
    </row>
    <row r="457" spans="1:35" ht="16" x14ac:dyDescent="0.2">
      <c r="A457">
        <v>456</v>
      </c>
      <c r="B457" t="s">
        <v>437</v>
      </c>
      <c r="C457" t="s">
        <v>438</v>
      </c>
      <c r="D457">
        <v>2022</v>
      </c>
      <c r="E457" t="s">
        <v>439</v>
      </c>
      <c r="F457" s="10" t="s">
        <v>440</v>
      </c>
      <c r="G457" t="s">
        <v>248</v>
      </c>
      <c r="H457">
        <v>30</v>
      </c>
      <c r="I457">
        <v>-85.5</v>
      </c>
      <c r="J457">
        <v>456</v>
      </c>
      <c r="K457" t="s">
        <v>40</v>
      </c>
      <c r="L457" t="s">
        <v>41</v>
      </c>
      <c r="M457" t="s">
        <v>42</v>
      </c>
      <c r="N457" t="s">
        <v>44</v>
      </c>
      <c r="O457" t="s">
        <v>44</v>
      </c>
      <c r="P457">
        <v>123</v>
      </c>
      <c r="Q457" t="s">
        <v>142</v>
      </c>
      <c r="R457" t="s">
        <v>91</v>
      </c>
      <c r="S457" t="s">
        <v>144</v>
      </c>
      <c r="T457" t="s">
        <v>62</v>
      </c>
      <c r="U457" t="s">
        <v>253</v>
      </c>
      <c r="V457" t="s">
        <v>441</v>
      </c>
      <c r="W457">
        <v>0.39563999999999999</v>
      </c>
      <c r="X457">
        <v>0.61994000000000005</v>
      </c>
      <c r="Y457">
        <v>8.7230000000000002E-2</v>
      </c>
      <c r="Z457">
        <v>0.10903</v>
      </c>
      <c r="AA457">
        <f>Y457*(SQRT(AC457))</f>
        <v>0.19505220967730666</v>
      </c>
      <c r="AB457">
        <f>Z457*(SQRT(AD457))</f>
        <v>0.24379849158680209</v>
      </c>
      <c r="AC457">
        <v>5</v>
      </c>
      <c r="AD457">
        <v>5</v>
      </c>
      <c r="AE457" t="s">
        <v>44</v>
      </c>
      <c r="AF457" t="s">
        <v>44</v>
      </c>
      <c r="AG457" t="s">
        <v>137</v>
      </c>
      <c r="AH457" t="s">
        <v>51</v>
      </c>
      <c r="AI457" t="s">
        <v>44</v>
      </c>
    </row>
    <row r="458" spans="1:35" s="5" customFormat="1" ht="16" x14ac:dyDescent="0.2">
      <c r="A458" s="5">
        <v>457</v>
      </c>
      <c r="B458" s="5" t="s">
        <v>437</v>
      </c>
      <c r="C458" s="5" t="s">
        <v>438</v>
      </c>
      <c r="D458" s="5">
        <v>2022</v>
      </c>
      <c r="E458" s="5" t="s">
        <v>439</v>
      </c>
      <c r="F458" s="11" t="s">
        <v>440</v>
      </c>
      <c r="G458" s="5" t="s">
        <v>248</v>
      </c>
      <c r="H458" s="5">
        <v>30</v>
      </c>
      <c r="I458" s="5">
        <v>-85.5</v>
      </c>
      <c r="J458" s="5">
        <v>457</v>
      </c>
      <c r="K458" s="5" t="s">
        <v>40</v>
      </c>
      <c r="L458" s="5" t="s">
        <v>41</v>
      </c>
      <c r="M458" s="5" t="s">
        <v>42</v>
      </c>
      <c r="N458" s="5" t="s">
        <v>44</v>
      </c>
      <c r="O458" s="5" t="s">
        <v>44</v>
      </c>
      <c r="P458" s="5">
        <v>304</v>
      </c>
      <c r="Q458" s="5" t="s">
        <v>142</v>
      </c>
      <c r="R458" s="5" t="s">
        <v>98</v>
      </c>
      <c r="S458" s="5" t="s">
        <v>144</v>
      </c>
      <c r="T458" s="5" t="s">
        <v>47</v>
      </c>
      <c r="U458" s="5" t="s">
        <v>135</v>
      </c>
      <c r="V458" s="5" t="s">
        <v>109</v>
      </c>
      <c r="W458" s="5">
        <v>404.545455</v>
      </c>
      <c r="X458" s="5">
        <v>472.72727300000003</v>
      </c>
      <c r="Y458" s="5">
        <v>68.181818199999995</v>
      </c>
      <c r="Z458" s="5">
        <v>77.2727273</v>
      </c>
      <c r="AA458" s="5">
        <f>Y458*(SQRT(AC458))</f>
        <v>152.45918032473236</v>
      </c>
      <c r="AB458" s="5">
        <f>Z458*(SQRT(AD458))</f>
        <v>172.78707104960378</v>
      </c>
      <c r="AC458" s="5">
        <v>5</v>
      </c>
      <c r="AD458" s="5">
        <v>5</v>
      </c>
      <c r="AE458" s="5" t="s">
        <v>44</v>
      </c>
      <c r="AF458" s="5" t="s">
        <v>44</v>
      </c>
      <c r="AG458" s="5" t="s">
        <v>442</v>
      </c>
      <c r="AH458" s="5" t="s">
        <v>51</v>
      </c>
      <c r="AI458" s="5" t="s">
        <v>44</v>
      </c>
    </row>
    <row r="459" spans="1:35" ht="16" x14ac:dyDescent="0.2">
      <c r="A459">
        <v>458</v>
      </c>
      <c r="B459" t="s">
        <v>443</v>
      </c>
      <c r="C459" t="s">
        <v>444</v>
      </c>
      <c r="D459">
        <v>2022</v>
      </c>
      <c r="E459" t="s">
        <v>445</v>
      </c>
      <c r="F459" s="10" t="s">
        <v>446</v>
      </c>
      <c r="G459" t="s">
        <v>447</v>
      </c>
      <c r="H459">
        <v>9.3526000000000007</v>
      </c>
      <c r="I459">
        <v>-82.258300000000006</v>
      </c>
      <c r="J459">
        <v>458</v>
      </c>
      <c r="K459" t="s">
        <v>40</v>
      </c>
      <c r="L459" t="s">
        <v>41</v>
      </c>
      <c r="M459" t="s">
        <v>42</v>
      </c>
      <c r="N459" t="s">
        <v>44</v>
      </c>
      <c r="O459" t="s">
        <v>44</v>
      </c>
      <c r="P459">
        <v>168</v>
      </c>
      <c r="Q459" t="s">
        <v>45</v>
      </c>
      <c r="R459" t="s">
        <v>421</v>
      </c>
      <c r="S459" t="s">
        <v>144</v>
      </c>
      <c r="T459" t="s">
        <v>62</v>
      </c>
      <c r="U459" t="s">
        <v>448</v>
      </c>
      <c r="V459" t="s">
        <v>441</v>
      </c>
      <c r="W459">
        <v>0.33333000000000002</v>
      </c>
      <c r="X459">
        <v>2.6666699999999999</v>
      </c>
      <c r="Y459">
        <f>AE459/2</f>
        <v>2.0830000000000001E-2</v>
      </c>
      <c r="Z459">
        <f>AF459/2</f>
        <v>0.22916500000000001</v>
      </c>
      <c r="AA459">
        <f t="shared" ref="AA459:AA468" si="19">Y459*(SQRT(AC459))</f>
        <v>4.6577295971320626E-2</v>
      </c>
      <c r="AB459">
        <f t="shared" ref="AB459:AB473" si="20">Z459*(SQRT(AD459))</f>
        <v>0.51242851806373935</v>
      </c>
      <c r="AC459">
        <v>5</v>
      </c>
      <c r="AD459">
        <v>5</v>
      </c>
      <c r="AE459">
        <v>4.1660000000000003E-2</v>
      </c>
      <c r="AF459">
        <v>0.45833000000000002</v>
      </c>
      <c r="AG459" t="s">
        <v>225</v>
      </c>
      <c r="AH459" t="s">
        <v>51</v>
      </c>
      <c r="AI459" t="s">
        <v>44</v>
      </c>
    </row>
    <row r="460" spans="1:35" ht="16" x14ac:dyDescent="0.2">
      <c r="A460">
        <v>459</v>
      </c>
      <c r="B460" t="s">
        <v>443</v>
      </c>
      <c r="C460" t="s">
        <v>444</v>
      </c>
      <c r="D460">
        <v>2022</v>
      </c>
      <c r="E460" t="s">
        <v>445</v>
      </c>
      <c r="F460" s="10" t="s">
        <v>446</v>
      </c>
      <c r="G460" t="s">
        <v>447</v>
      </c>
      <c r="H460">
        <v>9.3526000000000007</v>
      </c>
      <c r="I460">
        <v>-82.258300000000006</v>
      </c>
      <c r="J460">
        <v>459</v>
      </c>
      <c r="K460" t="s">
        <v>40</v>
      </c>
      <c r="L460" t="s">
        <v>41</v>
      </c>
      <c r="M460" t="s">
        <v>42</v>
      </c>
      <c r="N460" t="s">
        <v>44</v>
      </c>
      <c r="O460" t="s">
        <v>44</v>
      </c>
      <c r="P460">
        <v>168</v>
      </c>
      <c r="Q460" t="s">
        <v>45</v>
      </c>
      <c r="R460" t="s">
        <v>421</v>
      </c>
      <c r="S460" t="s">
        <v>144</v>
      </c>
      <c r="T460" t="s">
        <v>62</v>
      </c>
      <c r="U460" t="s">
        <v>448</v>
      </c>
      <c r="V460" t="s">
        <v>441</v>
      </c>
      <c r="W460">
        <v>0.95833000000000002</v>
      </c>
      <c r="X460">
        <v>2.6666699999999999</v>
      </c>
      <c r="Y460">
        <f t="shared" ref="Y460:Y468" si="21">AE460/2</f>
        <v>0.10416499999999999</v>
      </c>
      <c r="Z460">
        <f t="shared" ref="Z460:Z468" si="22">AF460/2</f>
        <v>0.22916500000000001</v>
      </c>
      <c r="AA460">
        <f t="shared" si="19"/>
        <v>0.23292002087626559</v>
      </c>
      <c r="AB460">
        <f t="shared" si="20"/>
        <v>0.51242851806373935</v>
      </c>
      <c r="AC460">
        <v>5</v>
      </c>
      <c r="AD460">
        <v>5</v>
      </c>
      <c r="AE460">
        <v>0.20832999999999999</v>
      </c>
      <c r="AF460">
        <v>0.45833000000000002</v>
      </c>
      <c r="AG460" t="s">
        <v>225</v>
      </c>
      <c r="AH460" t="s">
        <v>51</v>
      </c>
      <c r="AI460" t="s">
        <v>44</v>
      </c>
    </row>
    <row r="461" spans="1:35" ht="16" x14ac:dyDescent="0.2">
      <c r="A461">
        <v>460</v>
      </c>
      <c r="B461" t="s">
        <v>443</v>
      </c>
      <c r="C461" t="s">
        <v>444</v>
      </c>
      <c r="D461">
        <v>2022</v>
      </c>
      <c r="E461" t="s">
        <v>445</v>
      </c>
      <c r="F461" s="10" t="s">
        <v>446</v>
      </c>
      <c r="G461" t="s">
        <v>447</v>
      </c>
      <c r="H461">
        <v>9.3526000000000007</v>
      </c>
      <c r="I461">
        <v>-82.258300000000006</v>
      </c>
      <c r="J461">
        <v>460</v>
      </c>
      <c r="K461" t="s">
        <v>40</v>
      </c>
      <c r="L461" t="s">
        <v>41</v>
      </c>
      <c r="M461" t="s">
        <v>42</v>
      </c>
      <c r="N461" t="s">
        <v>44</v>
      </c>
      <c r="O461" t="s">
        <v>44</v>
      </c>
      <c r="P461">
        <v>168</v>
      </c>
      <c r="Q461" t="s">
        <v>45</v>
      </c>
      <c r="R461" t="s">
        <v>421</v>
      </c>
      <c r="S461" t="s">
        <v>144</v>
      </c>
      <c r="T461" t="s">
        <v>69</v>
      </c>
      <c r="U461" t="s">
        <v>229</v>
      </c>
      <c r="V461" t="s">
        <v>202</v>
      </c>
      <c r="W461">
        <v>0.71250000000000002</v>
      </c>
      <c r="X461">
        <v>1.05</v>
      </c>
      <c r="Y461">
        <f t="shared" si="21"/>
        <v>1.125E-2</v>
      </c>
      <c r="Z461">
        <f t="shared" si="22"/>
        <v>7.4999999999999997E-3</v>
      </c>
      <c r="AA461">
        <f t="shared" si="19"/>
        <v>2.5155764746872634E-2</v>
      </c>
      <c r="AB461">
        <f t="shared" si="20"/>
        <v>1.6770509831248424E-2</v>
      </c>
      <c r="AC461">
        <v>5</v>
      </c>
      <c r="AD461">
        <v>5</v>
      </c>
      <c r="AE461">
        <v>2.2499999999999999E-2</v>
      </c>
      <c r="AF461">
        <v>1.4999999999999999E-2</v>
      </c>
      <c r="AG461" t="s">
        <v>225</v>
      </c>
      <c r="AH461" t="s">
        <v>51</v>
      </c>
      <c r="AI461" t="s">
        <v>44</v>
      </c>
    </row>
    <row r="462" spans="1:35" ht="16" x14ac:dyDescent="0.2">
      <c r="A462">
        <v>461</v>
      </c>
      <c r="B462" t="s">
        <v>443</v>
      </c>
      <c r="C462" t="s">
        <v>444</v>
      </c>
      <c r="D462">
        <v>2022</v>
      </c>
      <c r="E462" t="s">
        <v>445</v>
      </c>
      <c r="F462" s="10" t="s">
        <v>446</v>
      </c>
      <c r="G462" t="s">
        <v>447</v>
      </c>
      <c r="H462">
        <v>9.3526000000000007</v>
      </c>
      <c r="I462">
        <v>-82.258300000000006</v>
      </c>
      <c r="J462">
        <v>461</v>
      </c>
      <c r="K462" t="s">
        <v>40</v>
      </c>
      <c r="L462" t="s">
        <v>41</v>
      </c>
      <c r="M462" t="s">
        <v>42</v>
      </c>
      <c r="N462" t="s">
        <v>44</v>
      </c>
      <c r="O462" t="s">
        <v>44</v>
      </c>
      <c r="P462">
        <v>168</v>
      </c>
      <c r="Q462" t="s">
        <v>45</v>
      </c>
      <c r="R462" t="s">
        <v>421</v>
      </c>
      <c r="S462" t="s">
        <v>144</v>
      </c>
      <c r="T462" t="s">
        <v>69</v>
      </c>
      <c r="U462" t="s">
        <v>229</v>
      </c>
      <c r="V462" t="s">
        <v>202</v>
      </c>
      <c r="W462">
        <v>0.82499999999999996</v>
      </c>
      <c r="X462">
        <v>1.05</v>
      </c>
      <c r="Y462">
        <f t="shared" si="21"/>
        <v>7.4999999999999997E-3</v>
      </c>
      <c r="Z462">
        <f t="shared" si="22"/>
        <v>7.4999999999999997E-3</v>
      </c>
      <c r="AA462">
        <f t="shared" si="19"/>
        <v>1.6770509831248424E-2</v>
      </c>
      <c r="AB462">
        <f t="shared" si="20"/>
        <v>1.6770509831248424E-2</v>
      </c>
      <c r="AC462">
        <v>5</v>
      </c>
      <c r="AD462">
        <v>5</v>
      </c>
      <c r="AE462">
        <v>1.4999999999999999E-2</v>
      </c>
      <c r="AF462">
        <v>1.4999999999999999E-2</v>
      </c>
      <c r="AG462" t="s">
        <v>225</v>
      </c>
      <c r="AH462" t="s">
        <v>51</v>
      </c>
      <c r="AI462" t="s">
        <v>44</v>
      </c>
    </row>
    <row r="463" spans="1:35" ht="16" x14ac:dyDescent="0.2">
      <c r="A463">
        <v>462</v>
      </c>
      <c r="B463" t="s">
        <v>443</v>
      </c>
      <c r="C463" t="s">
        <v>444</v>
      </c>
      <c r="D463">
        <v>2022</v>
      </c>
      <c r="E463" t="s">
        <v>445</v>
      </c>
      <c r="F463" s="10" t="s">
        <v>446</v>
      </c>
      <c r="G463" t="s">
        <v>447</v>
      </c>
      <c r="H463">
        <v>9.3526000000000007</v>
      </c>
      <c r="I463">
        <v>-82.258300000000006</v>
      </c>
      <c r="J463">
        <v>462</v>
      </c>
      <c r="K463" t="s">
        <v>40</v>
      </c>
      <c r="L463" t="s">
        <v>41</v>
      </c>
      <c r="M463" t="s">
        <v>42</v>
      </c>
      <c r="N463" t="s">
        <v>44</v>
      </c>
      <c r="O463" t="s">
        <v>44</v>
      </c>
      <c r="P463">
        <v>168</v>
      </c>
      <c r="Q463" t="s">
        <v>45</v>
      </c>
      <c r="R463" t="s">
        <v>421</v>
      </c>
      <c r="S463" t="s">
        <v>144</v>
      </c>
      <c r="T463" t="s">
        <v>69</v>
      </c>
      <c r="U463" t="s">
        <v>201</v>
      </c>
      <c r="V463" t="s">
        <v>202</v>
      </c>
      <c r="W463">
        <v>7.4285699999999997</v>
      </c>
      <c r="X463">
        <v>28.285699999999999</v>
      </c>
      <c r="Y463">
        <f t="shared" si="21"/>
        <v>0.42857000000000001</v>
      </c>
      <c r="Z463">
        <f t="shared" si="22"/>
        <v>0.28571400000000002</v>
      </c>
      <c r="AA463">
        <f t="shared" si="19"/>
        <v>0.95831165311708488</v>
      </c>
      <c r="AB463">
        <f t="shared" si="20"/>
        <v>0.63887592612337496</v>
      </c>
      <c r="AC463">
        <v>5</v>
      </c>
      <c r="AD463">
        <v>5</v>
      </c>
      <c r="AE463">
        <v>0.85714000000000001</v>
      </c>
      <c r="AF463">
        <v>0.57142800000000005</v>
      </c>
      <c r="AG463" t="s">
        <v>225</v>
      </c>
      <c r="AH463" t="s">
        <v>51</v>
      </c>
      <c r="AI463" t="s">
        <v>44</v>
      </c>
    </row>
    <row r="464" spans="1:35" ht="16" x14ac:dyDescent="0.2">
      <c r="A464">
        <v>463</v>
      </c>
      <c r="B464" t="s">
        <v>443</v>
      </c>
      <c r="C464" t="s">
        <v>444</v>
      </c>
      <c r="D464">
        <v>2022</v>
      </c>
      <c r="E464" t="s">
        <v>445</v>
      </c>
      <c r="F464" s="10" t="s">
        <v>446</v>
      </c>
      <c r="G464" t="s">
        <v>447</v>
      </c>
      <c r="H464">
        <v>9.3526000000000007</v>
      </c>
      <c r="I464">
        <v>-82.258300000000006</v>
      </c>
      <c r="J464">
        <v>463</v>
      </c>
      <c r="K464" t="s">
        <v>40</v>
      </c>
      <c r="L464" t="s">
        <v>41</v>
      </c>
      <c r="M464" t="s">
        <v>42</v>
      </c>
      <c r="N464" t="s">
        <v>44</v>
      </c>
      <c r="O464" t="s">
        <v>44</v>
      </c>
      <c r="P464">
        <v>168</v>
      </c>
      <c r="Q464" t="s">
        <v>45</v>
      </c>
      <c r="R464" t="s">
        <v>421</v>
      </c>
      <c r="S464" t="s">
        <v>144</v>
      </c>
      <c r="T464" t="s">
        <v>69</v>
      </c>
      <c r="U464" t="s">
        <v>201</v>
      </c>
      <c r="V464" t="s">
        <v>202</v>
      </c>
      <c r="W464">
        <v>15.71428</v>
      </c>
      <c r="X464">
        <v>28.285699999999999</v>
      </c>
      <c r="Y464">
        <f t="shared" si="21"/>
        <v>0.28571400000000002</v>
      </c>
      <c r="Z464">
        <f t="shared" si="22"/>
        <v>0.28571400000000002</v>
      </c>
      <c r="AA464">
        <f t="shared" si="19"/>
        <v>0.63887592612337496</v>
      </c>
      <c r="AB464">
        <f t="shared" si="20"/>
        <v>0.63887592612337496</v>
      </c>
      <c r="AC464">
        <v>5</v>
      </c>
      <c r="AD464">
        <v>5</v>
      </c>
      <c r="AE464">
        <v>0.57142800000000005</v>
      </c>
      <c r="AF464">
        <v>0.57142800000000005</v>
      </c>
      <c r="AG464" t="s">
        <v>225</v>
      </c>
      <c r="AH464" t="s">
        <v>51</v>
      </c>
      <c r="AI464" t="s">
        <v>44</v>
      </c>
    </row>
    <row r="465" spans="1:35" ht="16" x14ac:dyDescent="0.2">
      <c r="A465">
        <v>464</v>
      </c>
      <c r="B465" t="s">
        <v>443</v>
      </c>
      <c r="C465" t="s">
        <v>444</v>
      </c>
      <c r="D465">
        <v>2022</v>
      </c>
      <c r="E465" t="s">
        <v>445</v>
      </c>
      <c r="F465" s="10" t="s">
        <v>446</v>
      </c>
      <c r="G465" t="s">
        <v>447</v>
      </c>
      <c r="H465">
        <v>9.3526000000000007</v>
      </c>
      <c r="I465">
        <v>-82.258300000000006</v>
      </c>
      <c r="J465">
        <v>464</v>
      </c>
      <c r="K465" t="s">
        <v>40</v>
      </c>
      <c r="L465" t="s">
        <v>41</v>
      </c>
      <c r="M465" t="s">
        <v>42</v>
      </c>
      <c r="N465" t="s">
        <v>44</v>
      </c>
      <c r="O465" t="s">
        <v>44</v>
      </c>
      <c r="P465">
        <v>168</v>
      </c>
      <c r="Q465" t="s">
        <v>45</v>
      </c>
      <c r="R465" t="s">
        <v>421</v>
      </c>
      <c r="S465" t="s">
        <v>144</v>
      </c>
      <c r="T465" t="s">
        <v>47</v>
      </c>
      <c r="U465" t="s">
        <v>135</v>
      </c>
      <c r="V465" t="s">
        <v>109</v>
      </c>
      <c r="W465">
        <v>125</v>
      </c>
      <c r="X465">
        <v>212.5</v>
      </c>
      <c r="Y465">
        <f t="shared" si="21"/>
        <v>16.666499999999999</v>
      </c>
      <c r="Z465">
        <f t="shared" si="22"/>
        <v>8.3333349999999999</v>
      </c>
      <c r="AA465">
        <f t="shared" si="19"/>
        <v>37.267426947000246</v>
      </c>
      <c r="AB465">
        <f t="shared" si="20"/>
        <v>18.633903539278212</v>
      </c>
      <c r="AC465">
        <v>5</v>
      </c>
      <c r="AD465">
        <v>5</v>
      </c>
      <c r="AE465">
        <v>33.332999999999998</v>
      </c>
      <c r="AF465">
        <v>16.66667</v>
      </c>
      <c r="AG465" t="s">
        <v>225</v>
      </c>
      <c r="AH465" t="s">
        <v>51</v>
      </c>
      <c r="AI465" t="s">
        <v>44</v>
      </c>
    </row>
    <row r="466" spans="1:35" ht="16" x14ac:dyDescent="0.2">
      <c r="A466">
        <v>465</v>
      </c>
      <c r="B466" t="s">
        <v>443</v>
      </c>
      <c r="C466" t="s">
        <v>444</v>
      </c>
      <c r="D466">
        <v>2022</v>
      </c>
      <c r="E466" t="s">
        <v>445</v>
      </c>
      <c r="F466" s="10" t="s">
        <v>446</v>
      </c>
      <c r="G466" t="s">
        <v>447</v>
      </c>
      <c r="H466">
        <v>9.3526000000000007</v>
      </c>
      <c r="I466">
        <v>-82.258300000000006</v>
      </c>
      <c r="J466">
        <v>465</v>
      </c>
      <c r="K466" t="s">
        <v>40</v>
      </c>
      <c r="L466" t="s">
        <v>41</v>
      </c>
      <c r="M466" t="s">
        <v>42</v>
      </c>
      <c r="N466" t="s">
        <v>44</v>
      </c>
      <c r="O466" t="s">
        <v>44</v>
      </c>
      <c r="P466">
        <v>168</v>
      </c>
      <c r="Q466" t="s">
        <v>45</v>
      </c>
      <c r="R466" t="s">
        <v>421</v>
      </c>
      <c r="S466" t="s">
        <v>144</v>
      </c>
      <c r="T466" t="s">
        <v>47</v>
      </c>
      <c r="U466" t="s">
        <v>135</v>
      </c>
      <c r="V466" t="s">
        <v>109</v>
      </c>
      <c r="W466">
        <v>225</v>
      </c>
      <c r="X466">
        <v>212.5</v>
      </c>
      <c r="Y466">
        <f t="shared" si="21"/>
        <v>29.166499999999999</v>
      </c>
      <c r="Z466">
        <f t="shared" si="22"/>
        <v>8.3333349999999999</v>
      </c>
      <c r="AA466">
        <f t="shared" si="19"/>
        <v>65.218276665747624</v>
      </c>
      <c r="AB466">
        <f t="shared" si="20"/>
        <v>18.633903539278212</v>
      </c>
      <c r="AC466">
        <v>5</v>
      </c>
      <c r="AD466">
        <v>5</v>
      </c>
      <c r="AE466">
        <v>58.332999999999998</v>
      </c>
      <c r="AF466">
        <v>16.66667</v>
      </c>
      <c r="AG466" t="s">
        <v>225</v>
      </c>
      <c r="AH466" t="s">
        <v>51</v>
      </c>
      <c r="AI466" t="s">
        <v>44</v>
      </c>
    </row>
    <row r="467" spans="1:35" ht="16" x14ac:dyDescent="0.2">
      <c r="A467">
        <v>466</v>
      </c>
      <c r="B467" t="s">
        <v>443</v>
      </c>
      <c r="C467" t="s">
        <v>444</v>
      </c>
      <c r="D467">
        <v>2022</v>
      </c>
      <c r="E467" t="s">
        <v>445</v>
      </c>
      <c r="F467" s="10" t="s">
        <v>446</v>
      </c>
      <c r="G467" t="s">
        <v>447</v>
      </c>
      <c r="H467">
        <v>9.3526000000000007</v>
      </c>
      <c r="I467">
        <v>-82.258300000000006</v>
      </c>
      <c r="J467">
        <v>466</v>
      </c>
      <c r="K467" t="s">
        <v>40</v>
      </c>
      <c r="L467" t="s">
        <v>41</v>
      </c>
      <c r="M467" t="s">
        <v>42</v>
      </c>
      <c r="N467" t="s">
        <v>44</v>
      </c>
      <c r="O467" t="s">
        <v>44</v>
      </c>
      <c r="P467">
        <v>168</v>
      </c>
      <c r="Q467" t="s">
        <v>45</v>
      </c>
      <c r="R467" t="s">
        <v>421</v>
      </c>
      <c r="S467" t="s">
        <v>144</v>
      </c>
      <c r="T467" t="s">
        <v>47</v>
      </c>
      <c r="U467" s="10" t="s">
        <v>378</v>
      </c>
      <c r="V467" s="10" t="s">
        <v>55</v>
      </c>
      <c r="W467">
        <v>5.17</v>
      </c>
      <c r="X467">
        <v>62.930999999999997</v>
      </c>
      <c r="Y467">
        <f t="shared" si="21"/>
        <v>3.4482750000000002</v>
      </c>
      <c r="Z467">
        <f t="shared" si="22"/>
        <v>3.8793099999999998</v>
      </c>
      <c r="AA467">
        <f>Y467*(SQRT(AC467))</f>
        <v>7.7105773051130884</v>
      </c>
      <c r="AB467">
        <f t="shared" si="20"/>
        <v>8.6744008657947091</v>
      </c>
      <c r="AC467">
        <v>5</v>
      </c>
      <c r="AD467">
        <v>5</v>
      </c>
      <c r="AE467">
        <v>6.8965500000000004</v>
      </c>
      <c r="AF467">
        <v>7.7586199999999996</v>
      </c>
      <c r="AG467" t="s">
        <v>225</v>
      </c>
      <c r="AH467" t="s">
        <v>51</v>
      </c>
      <c r="AI467" t="s">
        <v>44</v>
      </c>
    </row>
    <row r="468" spans="1:35" s="5" customFormat="1" ht="16" x14ac:dyDescent="0.2">
      <c r="A468" s="5">
        <v>467</v>
      </c>
      <c r="B468" s="5" t="s">
        <v>443</v>
      </c>
      <c r="C468" s="5" t="s">
        <v>444</v>
      </c>
      <c r="D468" s="5">
        <v>2022</v>
      </c>
      <c r="E468" s="5" t="s">
        <v>445</v>
      </c>
      <c r="F468" s="11" t="s">
        <v>446</v>
      </c>
      <c r="G468" s="5" t="s">
        <v>447</v>
      </c>
      <c r="H468" s="5">
        <v>9.3526000000000007</v>
      </c>
      <c r="I468" s="5">
        <v>-82.258300000000006</v>
      </c>
      <c r="J468" s="5">
        <v>467</v>
      </c>
      <c r="K468" s="5" t="s">
        <v>40</v>
      </c>
      <c r="L468" s="5" t="s">
        <v>41</v>
      </c>
      <c r="M468" s="5" t="s">
        <v>42</v>
      </c>
      <c r="N468" s="5" t="s">
        <v>44</v>
      </c>
      <c r="O468" s="5" t="s">
        <v>44</v>
      </c>
      <c r="P468" s="5">
        <v>168</v>
      </c>
      <c r="Q468" s="5" t="s">
        <v>45</v>
      </c>
      <c r="R468" s="5" t="s">
        <v>421</v>
      </c>
      <c r="S468" s="5" t="s">
        <v>144</v>
      </c>
      <c r="T468" s="5" t="s">
        <v>47</v>
      </c>
      <c r="U468" s="11" t="s">
        <v>378</v>
      </c>
      <c r="V468" s="11" t="s">
        <v>55</v>
      </c>
      <c r="W468" s="5">
        <v>25.861999999999998</v>
      </c>
      <c r="X468" s="5">
        <v>62.930999999999997</v>
      </c>
      <c r="Y468" s="5">
        <f t="shared" si="21"/>
        <v>14.224135</v>
      </c>
      <c r="Z468" s="5">
        <f t="shared" si="22"/>
        <v>3.8793099999999998</v>
      </c>
      <c r="AA468" s="5">
        <f t="shared" si="19"/>
        <v>31.806132781133975</v>
      </c>
      <c r="AB468" s="5">
        <f t="shared" si="20"/>
        <v>8.6744008657947091</v>
      </c>
      <c r="AC468" s="5">
        <v>5</v>
      </c>
      <c r="AD468" s="5">
        <v>5</v>
      </c>
      <c r="AE468" s="5">
        <v>28.448270000000001</v>
      </c>
      <c r="AF468" s="5">
        <v>7.7586199999999996</v>
      </c>
      <c r="AG468" s="5" t="s">
        <v>225</v>
      </c>
      <c r="AH468" s="5" t="s">
        <v>51</v>
      </c>
      <c r="AI468" s="5" t="s">
        <v>44</v>
      </c>
    </row>
    <row r="469" spans="1:35" ht="16" x14ac:dyDescent="0.2">
      <c r="A469">
        <v>468</v>
      </c>
      <c r="B469" t="s">
        <v>449</v>
      </c>
      <c r="C469" t="s">
        <v>450</v>
      </c>
      <c r="D469">
        <v>2023</v>
      </c>
      <c r="E469" t="s">
        <v>87</v>
      </c>
      <c r="F469" s="10" t="s">
        <v>451</v>
      </c>
      <c r="G469" t="s">
        <v>452</v>
      </c>
      <c r="H469">
        <v>25.465294</v>
      </c>
      <c r="I469" s="4">
        <v>-76.634902999999994</v>
      </c>
      <c r="J469">
        <v>468</v>
      </c>
      <c r="K469" t="s">
        <v>40</v>
      </c>
      <c r="L469" t="s">
        <v>41</v>
      </c>
      <c r="M469" t="s">
        <v>42</v>
      </c>
      <c r="N469" t="s">
        <v>172</v>
      </c>
      <c r="O469" t="s">
        <v>44</v>
      </c>
      <c r="P469">
        <v>320</v>
      </c>
      <c r="Q469" t="s">
        <v>142</v>
      </c>
      <c r="R469" t="s">
        <v>421</v>
      </c>
      <c r="S469" t="s">
        <v>175</v>
      </c>
      <c r="T469" s="10" t="s">
        <v>47</v>
      </c>
      <c r="U469" s="10" t="s">
        <v>378</v>
      </c>
      <c r="V469" s="10" t="s">
        <v>55</v>
      </c>
      <c r="W469">
        <v>2.5</v>
      </c>
      <c r="X469">
        <v>48.8</v>
      </c>
      <c r="Y469">
        <v>1.4</v>
      </c>
      <c r="Z469">
        <v>12.3</v>
      </c>
      <c r="AA469">
        <f t="shared" ref="AA469:AA472" si="23">Y469*(SQRT(AC469))</f>
        <v>3.1304951684997055</v>
      </c>
      <c r="AB469">
        <f t="shared" si="20"/>
        <v>27.503636123247418</v>
      </c>
      <c r="AC469">
        <v>5</v>
      </c>
      <c r="AD469">
        <v>5</v>
      </c>
      <c r="AE469" t="s">
        <v>44</v>
      </c>
      <c r="AF469" t="s">
        <v>44</v>
      </c>
      <c r="AG469" t="s">
        <v>453</v>
      </c>
      <c r="AH469" t="s">
        <v>51</v>
      </c>
      <c r="AI469" t="s">
        <v>44</v>
      </c>
    </row>
    <row r="470" spans="1:35" ht="16" x14ac:dyDescent="0.2">
      <c r="A470">
        <v>469</v>
      </c>
      <c r="B470" t="s">
        <v>449</v>
      </c>
      <c r="C470" t="s">
        <v>450</v>
      </c>
      <c r="D470">
        <v>2023</v>
      </c>
      <c r="E470" t="s">
        <v>87</v>
      </c>
      <c r="F470" s="10" t="s">
        <v>451</v>
      </c>
      <c r="G470" t="s">
        <v>452</v>
      </c>
      <c r="H470">
        <v>25.465294</v>
      </c>
      <c r="I470" s="4">
        <v>-76.634902999999994</v>
      </c>
      <c r="J470">
        <v>469</v>
      </c>
      <c r="K470" t="s">
        <v>40</v>
      </c>
      <c r="L470" t="s">
        <v>41</v>
      </c>
      <c r="M470" t="s">
        <v>42</v>
      </c>
      <c r="N470" t="s">
        <v>172</v>
      </c>
      <c r="O470" t="s">
        <v>44</v>
      </c>
      <c r="P470">
        <v>320</v>
      </c>
      <c r="Q470" t="s">
        <v>142</v>
      </c>
      <c r="R470" t="s">
        <v>421</v>
      </c>
      <c r="S470" t="s">
        <v>175</v>
      </c>
      <c r="T470" s="10" t="s">
        <v>47</v>
      </c>
      <c r="U470" s="10" t="s">
        <v>135</v>
      </c>
      <c r="V470" s="10" t="s">
        <v>109</v>
      </c>
      <c r="W470">
        <v>280.7</v>
      </c>
      <c r="X470">
        <v>876.3</v>
      </c>
      <c r="Y470">
        <v>34.700000000000003</v>
      </c>
      <c r="Z470">
        <v>192.3</v>
      </c>
      <c r="AA470">
        <f t="shared" si="23"/>
        <v>77.591558819242707</v>
      </c>
      <c r="AB470">
        <f t="shared" si="20"/>
        <v>429.99587207320963</v>
      </c>
      <c r="AC470">
        <v>5</v>
      </c>
      <c r="AD470">
        <v>5</v>
      </c>
      <c r="AE470" t="s">
        <v>44</v>
      </c>
      <c r="AF470" t="s">
        <v>44</v>
      </c>
      <c r="AG470" t="s">
        <v>453</v>
      </c>
      <c r="AH470" t="s">
        <v>51</v>
      </c>
      <c r="AI470" t="s">
        <v>44</v>
      </c>
    </row>
    <row r="471" spans="1:35" ht="16" x14ac:dyDescent="0.2">
      <c r="A471">
        <v>470</v>
      </c>
      <c r="B471" t="s">
        <v>449</v>
      </c>
      <c r="C471" t="s">
        <v>450</v>
      </c>
      <c r="D471">
        <v>2023</v>
      </c>
      <c r="E471" t="s">
        <v>87</v>
      </c>
      <c r="F471" s="10" t="s">
        <v>451</v>
      </c>
      <c r="G471" t="s">
        <v>452</v>
      </c>
      <c r="H471">
        <v>25.465294</v>
      </c>
      <c r="I471" s="4">
        <v>-76.634902999999994</v>
      </c>
      <c r="J471">
        <v>470</v>
      </c>
      <c r="K471" t="s">
        <v>40</v>
      </c>
      <c r="L471" t="s">
        <v>41</v>
      </c>
      <c r="M471" t="s">
        <v>42</v>
      </c>
      <c r="N471" t="s">
        <v>172</v>
      </c>
      <c r="O471" t="s">
        <v>44</v>
      </c>
      <c r="P471">
        <v>320</v>
      </c>
      <c r="Q471" t="s">
        <v>142</v>
      </c>
      <c r="R471" t="s">
        <v>421</v>
      </c>
      <c r="S471" t="s">
        <v>175</v>
      </c>
      <c r="T471" s="10" t="s">
        <v>69</v>
      </c>
      <c r="U471" s="10" t="s">
        <v>73</v>
      </c>
      <c r="V471" s="10" t="s">
        <v>44</v>
      </c>
      <c r="W471">
        <v>0.15</v>
      </c>
      <c r="X471">
        <v>4.1399999999999997</v>
      </c>
      <c r="Y471">
        <v>0.04</v>
      </c>
      <c r="Z471">
        <v>1.6</v>
      </c>
      <c r="AA471">
        <f t="shared" si="23"/>
        <v>8.9442719099991588E-2</v>
      </c>
      <c r="AB471">
        <f t="shared" si="20"/>
        <v>3.5777087639996639</v>
      </c>
      <c r="AC471">
        <v>5</v>
      </c>
      <c r="AD471">
        <v>5</v>
      </c>
      <c r="AE471" t="s">
        <v>44</v>
      </c>
      <c r="AF471" t="s">
        <v>44</v>
      </c>
      <c r="AG471" t="s">
        <v>453</v>
      </c>
      <c r="AH471" t="s">
        <v>51</v>
      </c>
      <c r="AI471" t="s">
        <v>44</v>
      </c>
    </row>
    <row r="472" spans="1:35" s="5" customFormat="1" ht="16" x14ac:dyDescent="0.2">
      <c r="A472" s="5">
        <v>471</v>
      </c>
      <c r="B472" s="5" t="s">
        <v>449</v>
      </c>
      <c r="C472" s="5" t="s">
        <v>450</v>
      </c>
      <c r="D472" s="5">
        <v>2023</v>
      </c>
      <c r="E472" s="5" t="s">
        <v>87</v>
      </c>
      <c r="F472" s="11" t="s">
        <v>451</v>
      </c>
      <c r="G472" s="5" t="s">
        <v>452</v>
      </c>
      <c r="H472" s="5">
        <v>25.465294</v>
      </c>
      <c r="I472" s="6">
        <v>-76.634902999999994</v>
      </c>
      <c r="J472" s="5">
        <v>471</v>
      </c>
      <c r="K472" s="5" t="s">
        <v>40</v>
      </c>
      <c r="L472" s="5" t="s">
        <v>41</v>
      </c>
      <c r="M472" s="5" t="s">
        <v>42</v>
      </c>
      <c r="N472" s="5" t="s">
        <v>172</v>
      </c>
      <c r="O472" s="5" t="s">
        <v>44</v>
      </c>
      <c r="P472" s="5">
        <v>320</v>
      </c>
      <c r="Q472" s="5" t="s">
        <v>142</v>
      </c>
      <c r="R472" s="5" t="s">
        <v>421</v>
      </c>
      <c r="S472" s="5" t="s">
        <v>175</v>
      </c>
      <c r="T472" s="11" t="s">
        <v>47</v>
      </c>
      <c r="U472" s="11" t="s">
        <v>110</v>
      </c>
      <c r="V472" s="11" t="s">
        <v>249</v>
      </c>
      <c r="W472" s="5">
        <v>12.3</v>
      </c>
      <c r="X472" s="5">
        <v>28.1</v>
      </c>
      <c r="Y472" s="5">
        <v>3.4</v>
      </c>
      <c r="Z472" s="5">
        <v>5.3</v>
      </c>
      <c r="AA472" s="5">
        <f t="shared" si="23"/>
        <v>7.6026311234992852</v>
      </c>
      <c r="AB472" s="5">
        <f t="shared" si="20"/>
        <v>11.851160280748886</v>
      </c>
      <c r="AC472" s="5">
        <v>5</v>
      </c>
      <c r="AD472" s="5">
        <v>5</v>
      </c>
      <c r="AE472" s="5" t="s">
        <v>44</v>
      </c>
      <c r="AF472" s="5" t="s">
        <v>44</v>
      </c>
      <c r="AG472" s="5" t="s">
        <v>453</v>
      </c>
      <c r="AH472" s="5" t="s">
        <v>51</v>
      </c>
      <c r="AI472" s="5" t="s">
        <v>44</v>
      </c>
    </row>
    <row r="473" spans="1:35" ht="16" x14ac:dyDescent="0.2">
      <c r="A473">
        <v>472</v>
      </c>
      <c r="B473" t="s">
        <v>454</v>
      </c>
      <c r="C473" t="s">
        <v>455</v>
      </c>
      <c r="D473">
        <v>2023</v>
      </c>
      <c r="E473" t="s">
        <v>456</v>
      </c>
      <c r="F473" s="10" t="s">
        <v>457</v>
      </c>
      <c r="G473" t="s">
        <v>273</v>
      </c>
      <c r="H473">
        <v>12.1</v>
      </c>
      <c r="I473">
        <v>-68.233333000000002</v>
      </c>
      <c r="J473">
        <v>472</v>
      </c>
      <c r="K473" t="s">
        <v>171</v>
      </c>
      <c r="L473" t="s">
        <v>171</v>
      </c>
      <c r="M473" t="s">
        <v>171</v>
      </c>
      <c r="N473" t="s">
        <v>172</v>
      </c>
      <c r="O473" t="s">
        <v>44</v>
      </c>
      <c r="P473">
        <v>540</v>
      </c>
      <c r="Q473" t="s">
        <v>194</v>
      </c>
      <c r="R473" t="s">
        <v>98</v>
      </c>
      <c r="S473" t="s">
        <v>175</v>
      </c>
      <c r="T473" s="10" t="s">
        <v>47</v>
      </c>
      <c r="U473" s="10" t="s">
        <v>110</v>
      </c>
      <c r="V473" s="10" t="s">
        <v>249</v>
      </c>
      <c r="W473">
        <v>69.565209999999993</v>
      </c>
      <c r="X473">
        <v>125</v>
      </c>
      <c r="Y473">
        <v>11.956519999999999</v>
      </c>
      <c r="Z473">
        <v>17.390999999999998</v>
      </c>
      <c r="AA473">
        <f t="shared" ref="AA473" si="24">Y473*(SQRT(AC473))</f>
        <v>26.735591494335786</v>
      </c>
      <c r="AB473">
        <f t="shared" si="20"/>
        <v>38.887458196698837</v>
      </c>
      <c r="AC473">
        <v>5</v>
      </c>
      <c r="AD473">
        <v>5</v>
      </c>
      <c r="AE473" t="s">
        <v>44</v>
      </c>
      <c r="AF473" t="s">
        <v>44</v>
      </c>
      <c r="AG473" t="s">
        <v>458</v>
      </c>
      <c r="AH473" t="s">
        <v>51</v>
      </c>
      <c r="AI473" t="s">
        <v>44</v>
      </c>
    </row>
    <row r="474" spans="1:35" ht="16" x14ac:dyDescent="0.2">
      <c r="A474">
        <v>473</v>
      </c>
      <c r="B474" t="s">
        <v>454</v>
      </c>
      <c r="C474" t="s">
        <v>455</v>
      </c>
      <c r="D474">
        <v>2023</v>
      </c>
      <c r="E474" t="s">
        <v>456</v>
      </c>
      <c r="F474" s="10" t="s">
        <v>457</v>
      </c>
      <c r="G474" t="s">
        <v>273</v>
      </c>
      <c r="H474">
        <v>12.1</v>
      </c>
      <c r="I474">
        <v>-68.233333000000002</v>
      </c>
      <c r="J474">
        <v>473</v>
      </c>
      <c r="K474" t="s">
        <v>171</v>
      </c>
      <c r="L474" t="s">
        <v>171</v>
      </c>
      <c r="M474" t="s">
        <v>171</v>
      </c>
      <c r="N474" t="s">
        <v>172</v>
      </c>
      <c r="O474" t="s">
        <v>44</v>
      </c>
      <c r="P474">
        <v>540</v>
      </c>
      <c r="Q474" t="s">
        <v>194</v>
      </c>
      <c r="R474" t="s">
        <v>98</v>
      </c>
      <c r="S474" t="s">
        <v>175</v>
      </c>
      <c r="T474" s="10" t="s">
        <v>74</v>
      </c>
      <c r="U474" s="10" t="s">
        <v>459</v>
      </c>
      <c r="V474" s="10" t="s">
        <v>150</v>
      </c>
      <c r="W474">
        <v>4.1148860000000003</v>
      </c>
      <c r="X474">
        <v>3.6571359999999999</v>
      </c>
      <c r="Y474" s="10" t="s">
        <v>44</v>
      </c>
      <c r="Z474" s="10" t="s">
        <v>44</v>
      </c>
      <c r="AA474">
        <v>1.0658107400000001</v>
      </c>
      <c r="AB474">
        <v>0.6002807</v>
      </c>
      <c r="AC474">
        <v>5</v>
      </c>
      <c r="AD474">
        <v>5</v>
      </c>
      <c r="AE474" t="s">
        <v>44</v>
      </c>
      <c r="AF474" t="s">
        <v>44</v>
      </c>
      <c r="AG474" t="s">
        <v>460</v>
      </c>
      <c r="AH474" t="s">
        <v>51</v>
      </c>
      <c r="AI474" t="s">
        <v>44</v>
      </c>
    </row>
    <row r="475" spans="1:35" s="5" customFormat="1" ht="16" x14ac:dyDescent="0.2">
      <c r="A475" s="5">
        <v>474</v>
      </c>
      <c r="B475" s="5" t="s">
        <v>454</v>
      </c>
      <c r="C475" s="5" t="s">
        <v>455</v>
      </c>
      <c r="D475" s="5">
        <v>2023</v>
      </c>
      <c r="E475" s="5" t="s">
        <v>456</v>
      </c>
      <c r="F475" s="11" t="s">
        <v>457</v>
      </c>
      <c r="G475" s="5" t="s">
        <v>273</v>
      </c>
      <c r="H475" s="5">
        <v>12.1</v>
      </c>
      <c r="I475" s="5">
        <v>-68.233333000000002</v>
      </c>
      <c r="J475" s="5">
        <v>474</v>
      </c>
      <c r="K475" s="5" t="s">
        <v>171</v>
      </c>
      <c r="L475" s="5" t="s">
        <v>171</v>
      </c>
      <c r="M475" s="5" t="s">
        <v>171</v>
      </c>
      <c r="N475" s="5" t="s">
        <v>172</v>
      </c>
      <c r="O475" s="5" t="s">
        <v>44</v>
      </c>
      <c r="P475" s="5">
        <v>540</v>
      </c>
      <c r="Q475" s="5" t="s">
        <v>194</v>
      </c>
      <c r="R475" s="5" t="s">
        <v>98</v>
      </c>
      <c r="S475" s="5" t="s">
        <v>175</v>
      </c>
      <c r="T475" s="11" t="s">
        <v>320</v>
      </c>
      <c r="U475" s="11" t="s">
        <v>461</v>
      </c>
      <c r="V475" s="11" t="s">
        <v>76</v>
      </c>
      <c r="W475" s="5">
        <v>0.97361399999999998</v>
      </c>
      <c r="X475" s="5">
        <v>0.88768877999999996</v>
      </c>
      <c r="Y475" s="11" t="s">
        <v>44</v>
      </c>
      <c r="Z475" s="11" t="s">
        <v>44</v>
      </c>
      <c r="AA475" s="5">
        <v>9.5122180000000001E-2</v>
      </c>
      <c r="AB475" s="5">
        <v>4.8723599999999999E-2</v>
      </c>
      <c r="AC475" s="5">
        <v>5</v>
      </c>
      <c r="AD475" s="5">
        <v>5</v>
      </c>
      <c r="AE475" s="5" t="s">
        <v>44</v>
      </c>
      <c r="AF475" s="5" t="s">
        <v>44</v>
      </c>
      <c r="AG475" s="5" t="s">
        <v>225</v>
      </c>
      <c r="AH475" s="5" t="s">
        <v>51</v>
      </c>
      <c r="AI475" s="5" t="s">
        <v>44</v>
      </c>
    </row>
    <row r="476" spans="1:35" ht="16" x14ac:dyDescent="0.2">
      <c r="A476">
        <v>475</v>
      </c>
      <c r="B476" t="s">
        <v>462</v>
      </c>
      <c r="C476" t="s">
        <v>463</v>
      </c>
      <c r="D476">
        <v>2012</v>
      </c>
      <c r="E476" t="s">
        <v>129</v>
      </c>
      <c r="F476" s="10" t="s">
        <v>464</v>
      </c>
      <c r="G476" t="s">
        <v>465</v>
      </c>
      <c r="H476" s="3">
        <v>2.2886111111099998</v>
      </c>
      <c r="I476" s="3">
        <v>118.248055556</v>
      </c>
      <c r="J476">
        <v>475</v>
      </c>
      <c r="K476" t="s">
        <v>373</v>
      </c>
      <c r="L476" t="s">
        <v>186</v>
      </c>
      <c r="M476" t="s">
        <v>184</v>
      </c>
      <c r="N476" t="s">
        <v>43</v>
      </c>
      <c r="O476" t="s">
        <v>44</v>
      </c>
      <c r="P476">
        <v>63</v>
      </c>
      <c r="Q476" t="s">
        <v>237</v>
      </c>
      <c r="R476" t="s">
        <v>91</v>
      </c>
      <c r="S476" t="s">
        <v>144</v>
      </c>
      <c r="T476" t="s">
        <v>47</v>
      </c>
      <c r="U476" t="s">
        <v>110</v>
      </c>
      <c r="V476" t="s">
        <v>249</v>
      </c>
      <c r="W476">
        <v>22.78</v>
      </c>
      <c r="X476">
        <v>27.57</v>
      </c>
      <c r="Y476">
        <v>2.0099999999999998</v>
      </c>
      <c r="Z476">
        <v>3.02</v>
      </c>
      <c r="AA476">
        <f t="shared" ref="AA476:AA518" si="25">Y476*(SQRT(AC476))</f>
        <v>4.4944966347745767</v>
      </c>
      <c r="AB476">
        <f t="shared" ref="AB476:AB507" si="26">Z476*(SQRT(AD476))</f>
        <v>9.5500785337085059</v>
      </c>
      <c r="AC476">
        <v>5</v>
      </c>
      <c r="AD476">
        <v>10</v>
      </c>
      <c r="AE476" t="s">
        <v>44</v>
      </c>
      <c r="AF476" t="s">
        <v>44</v>
      </c>
      <c r="AG476" t="s">
        <v>106</v>
      </c>
      <c r="AH476" t="s">
        <v>51</v>
      </c>
      <c r="AI476" t="s">
        <v>44</v>
      </c>
    </row>
    <row r="477" spans="1:35" ht="16" x14ac:dyDescent="0.2">
      <c r="A477">
        <v>476</v>
      </c>
      <c r="B477" t="s">
        <v>462</v>
      </c>
      <c r="C477" t="s">
        <v>463</v>
      </c>
      <c r="D477">
        <v>2012</v>
      </c>
      <c r="E477" t="s">
        <v>129</v>
      </c>
      <c r="F477" s="10" t="s">
        <v>464</v>
      </c>
      <c r="G477" t="s">
        <v>465</v>
      </c>
      <c r="H477" s="3">
        <v>2.2886111111099998</v>
      </c>
      <c r="I477" s="3">
        <v>118.248055556</v>
      </c>
      <c r="J477">
        <v>476</v>
      </c>
      <c r="K477" t="s">
        <v>373</v>
      </c>
      <c r="L477" t="s">
        <v>186</v>
      </c>
      <c r="M477" t="s">
        <v>184</v>
      </c>
      <c r="N477" t="s">
        <v>172</v>
      </c>
      <c r="O477" t="s">
        <v>44</v>
      </c>
      <c r="P477">
        <v>63</v>
      </c>
      <c r="Q477" t="s">
        <v>237</v>
      </c>
      <c r="R477" t="s">
        <v>91</v>
      </c>
      <c r="S477" t="s">
        <v>175</v>
      </c>
      <c r="T477" t="s">
        <v>47</v>
      </c>
      <c r="U477" t="s">
        <v>110</v>
      </c>
      <c r="V477" t="s">
        <v>249</v>
      </c>
      <c r="W477">
        <v>18.2</v>
      </c>
      <c r="X477">
        <v>27.57</v>
      </c>
      <c r="Y477">
        <v>2.71</v>
      </c>
      <c r="Z477">
        <v>3.02</v>
      </c>
      <c r="AA477">
        <f t="shared" si="25"/>
        <v>8.569772459056308</v>
      </c>
      <c r="AB477">
        <f t="shared" si="26"/>
        <v>9.5500785337085059</v>
      </c>
      <c r="AC477">
        <v>10</v>
      </c>
      <c r="AD477">
        <v>10</v>
      </c>
      <c r="AE477" t="s">
        <v>44</v>
      </c>
      <c r="AF477" t="s">
        <v>44</v>
      </c>
      <c r="AG477" t="s">
        <v>106</v>
      </c>
      <c r="AH477" t="s">
        <v>51</v>
      </c>
      <c r="AI477" t="s">
        <v>44</v>
      </c>
    </row>
    <row r="478" spans="1:35" ht="16" x14ac:dyDescent="0.2">
      <c r="A478">
        <v>477</v>
      </c>
      <c r="B478" t="s">
        <v>462</v>
      </c>
      <c r="C478" t="s">
        <v>463</v>
      </c>
      <c r="D478">
        <v>2012</v>
      </c>
      <c r="E478" t="s">
        <v>129</v>
      </c>
      <c r="F478" s="10" t="s">
        <v>464</v>
      </c>
      <c r="G478" t="s">
        <v>465</v>
      </c>
      <c r="H478" s="3">
        <v>2.2886111111099998</v>
      </c>
      <c r="I478" s="3">
        <v>118.248055556</v>
      </c>
      <c r="J478">
        <v>477</v>
      </c>
      <c r="K478" t="s">
        <v>373</v>
      </c>
      <c r="L478" t="s">
        <v>186</v>
      </c>
      <c r="M478" t="s">
        <v>184</v>
      </c>
      <c r="N478" t="s">
        <v>172</v>
      </c>
      <c r="O478" t="s">
        <v>44</v>
      </c>
      <c r="P478">
        <v>63</v>
      </c>
      <c r="Q478" t="s">
        <v>237</v>
      </c>
      <c r="R478" t="s">
        <v>91</v>
      </c>
      <c r="S478" t="s">
        <v>144</v>
      </c>
      <c r="T478" t="s">
        <v>58</v>
      </c>
      <c r="U478" t="s">
        <v>59</v>
      </c>
      <c r="V478" t="s">
        <v>249</v>
      </c>
      <c r="W478">
        <v>52.97</v>
      </c>
      <c r="X478">
        <v>52.19</v>
      </c>
      <c r="Y478">
        <v>5.53</v>
      </c>
      <c r="Z478">
        <v>4.1100000000000003</v>
      </c>
      <c r="AA478">
        <f t="shared" si="25"/>
        <v>12.365455915573838</v>
      </c>
      <c r="AB478">
        <f t="shared" si="26"/>
        <v>12.99696118329204</v>
      </c>
      <c r="AC478">
        <v>5</v>
      </c>
      <c r="AD478">
        <v>10</v>
      </c>
      <c r="AE478" t="s">
        <v>44</v>
      </c>
      <c r="AF478" t="s">
        <v>44</v>
      </c>
      <c r="AG478" t="s">
        <v>106</v>
      </c>
      <c r="AH478" t="s">
        <v>51</v>
      </c>
      <c r="AI478" t="s">
        <v>44</v>
      </c>
    </row>
    <row r="479" spans="1:35" ht="16" x14ac:dyDescent="0.2">
      <c r="A479">
        <v>478</v>
      </c>
      <c r="B479" t="s">
        <v>462</v>
      </c>
      <c r="C479" t="s">
        <v>463</v>
      </c>
      <c r="D479">
        <v>2012</v>
      </c>
      <c r="E479" t="s">
        <v>129</v>
      </c>
      <c r="F479" s="10" t="s">
        <v>464</v>
      </c>
      <c r="G479" t="s">
        <v>465</v>
      </c>
      <c r="H479" s="3">
        <v>2.2886111111099998</v>
      </c>
      <c r="I479" s="3">
        <v>118.248055556</v>
      </c>
      <c r="J479">
        <v>478</v>
      </c>
      <c r="K479" t="s">
        <v>373</v>
      </c>
      <c r="L479" t="s">
        <v>186</v>
      </c>
      <c r="M479" t="s">
        <v>184</v>
      </c>
      <c r="N479" t="s">
        <v>172</v>
      </c>
      <c r="O479" t="s">
        <v>44</v>
      </c>
      <c r="P479">
        <v>63</v>
      </c>
      <c r="Q479" t="s">
        <v>237</v>
      </c>
      <c r="R479" t="s">
        <v>91</v>
      </c>
      <c r="S479" t="s">
        <v>175</v>
      </c>
      <c r="T479" t="s">
        <v>58</v>
      </c>
      <c r="U479" t="s">
        <v>59</v>
      </c>
      <c r="V479" t="s">
        <v>249</v>
      </c>
      <c r="W479">
        <v>50.21</v>
      </c>
      <c r="X479">
        <v>52.19</v>
      </c>
      <c r="Y479">
        <v>4.32</v>
      </c>
      <c r="Z479">
        <v>4.1100000000000003</v>
      </c>
      <c r="AA479">
        <f t="shared" si="25"/>
        <v>13.661039491927401</v>
      </c>
      <c r="AB479">
        <f t="shared" si="26"/>
        <v>12.99696118329204</v>
      </c>
      <c r="AC479">
        <v>10</v>
      </c>
      <c r="AD479">
        <v>10</v>
      </c>
      <c r="AE479" t="s">
        <v>44</v>
      </c>
      <c r="AF479" t="s">
        <v>44</v>
      </c>
      <c r="AG479" t="s">
        <v>106</v>
      </c>
      <c r="AH479" t="s">
        <v>51</v>
      </c>
      <c r="AI479" t="s">
        <v>44</v>
      </c>
    </row>
    <row r="480" spans="1:35" ht="16" x14ac:dyDescent="0.2">
      <c r="A480">
        <v>479</v>
      </c>
      <c r="B480" t="s">
        <v>462</v>
      </c>
      <c r="C480" t="s">
        <v>463</v>
      </c>
      <c r="D480">
        <v>2012</v>
      </c>
      <c r="E480" t="s">
        <v>129</v>
      </c>
      <c r="F480" s="10" t="s">
        <v>464</v>
      </c>
      <c r="G480" t="s">
        <v>465</v>
      </c>
      <c r="H480" s="3">
        <v>2.2886111111099998</v>
      </c>
      <c r="I480" s="3">
        <v>118.248055556</v>
      </c>
      <c r="J480">
        <v>479</v>
      </c>
      <c r="K480" t="s">
        <v>373</v>
      </c>
      <c r="L480" t="s">
        <v>186</v>
      </c>
      <c r="M480" t="s">
        <v>184</v>
      </c>
      <c r="N480" t="s">
        <v>172</v>
      </c>
      <c r="O480" t="s">
        <v>44</v>
      </c>
      <c r="P480">
        <v>63</v>
      </c>
      <c r="Q480" t="s">
        <v>237</v>
      </c>
      <c r="R480" t="s">
        <v>91</v>
      </c>
      <c r="S480" t="s">
        <v>144</v>
      </c>
      <c r="T480" t="s">
        <v>69</v>
      </c>
      <c r="U480" t="s">
        <v>466</v>
      </c>
      <c r="V480" t="s">
        <v>467</v>
      </c>
      <c r="W480">
        <v>2.33</v>
      </c>
      <c r="X480">
        <v>1.89</v>
      </c>
      <c r="Y480">
        <v>0.25</v>
      </c>
      <c r="Z480">
        <v>0.17</v>
      </c>
      <c r="AA480">
        <f t="shared" si="25"/>
        <v>0.55901699437494745</v>
      </c>
      <c r="AB480">
        <f t="shared" si="26"/>
        <v>0.53758720222862455</v>
      </c>
      <c r="AC480">
        <v>5</v>
      </c>
      <c r="AD480">
        <v>10</v>
      </c>
      <c r="AE480" t="s">
        <v>44</v>
      </c>
      <c r="AF480" t="s">
        <v>44</v>
      </c>
      <c r="AG480" t="s">
        <v>106</v>
      </c>
      <c r="AH480" t="s">
        <v>51</v>
      </c>
      <c r="AI480" t="s">
        <v>44</v>
      </c>
    </row>
    <row r="481" spans="1:35" ht="16" x14ac:dyDescent="0.2">
      <c r="A481">
        <v>480</v>
      </c>
      <c r="B481" t="s">
        <v>462</v>
      </c>
      <c r="C481" t="s">
        <v>463</v>
      </c>
      <c r="D481">
        <v>2012</v>
      </c>
      <c r="E481" t="s">
        <v>129</v>
      </c>
      <c r="F481" s="10" t="s">
        <v>464</v>
      </c>
      <c r="G481" t="s">
        <v>465</v>
      </c>
      <c r="H481" s="3">
        <v>2.2886111111099998</v>
      </c>
      <c r="I481" s="3">
        <v>118.248055556</v>
      </c>
      <c r="J481">
        <v>480</v>
      </c>
      <c r="K481" t="s">
        <v>373</v>
      </c>
      <c r="L481" t="s">
        <v>186</v>
      </c>
      <c r="M481" t="s">
        <v>184</v>
      </c>
      <c r="N481" t="s">
        <v>172</v>
      </c>
      <c r="O481" t="s">
        <v>44</v>
      </c>
      <c r="P481">
        <v>63</v>
      </c>
      <c r="Q481" t="s">
        <v>237</v>
      </c>
      <c r="R481" t="s">
        <v>91</v>
      </c>
      <c r="S481" t="s">
        <v>175</v>
      </c>
      <c r="T481" t="s">
        <v>69</v>
      </c>
      <c r="U481" t="s">
        <v>466</v>
      </c>
      <c r="V481" t="s">
        <v>467</v>
      </c>
      <c r="W481">
        <v>2.76</v>
      </c>
      <c r="X481">
        <v>1.89</v>
      </c>
      <c r="Y481">
        <v>0.39</v>
      </c>
      <c r="Z481">
        <v>0.17</v>
      </c>
      <c r="AA481">
        <f t="shared" si="25"/>
        <v>1.2332882874656681</v>
      </c>
      <c r="AB481">
        <f t="shared" si="26"/>
        <v>0.53758720222862455</v>
      </c>
      <c r="AC481">
        <v>10</v>
      </c>
      <c r="AD481">
        <v>10</v>
      </c>
      <c r="AE481" t="s">
        <v>44</v>
      </c>
      <c r="AF481" t="s">
        <v>44</v>
      </c>
      <c r="AG481" t="s">
        <v>106</v>
      </c>
      <c r="AH481" t="s">
        <v>51</v>
      </c>
      <c r="AI481" t="s">
        <v>44</v>
      </c>
    </row>
    <row r="482" spans="1:35" ht="16" x14ac:dyDescent="0.2">
      <c r="A482">
        <v>481</v>
      </c>
      <c r="B482" t="s">
        <v>462</v>
      </c>
      <c r="C482" t="s">
        <v>463</v>
      </c>
      <c r="D482">
        <v>2012</v>
      </c>
      <c r="E482" t="s">
        <v>129</v>
      </c>
      <c r="F482" s="10" t="s">
        <v>464</v>
      </c>
      <c r="G482" t="s">
        <v>465</v>
      </c>
      <c r="H482" s="3">
        <v>2.2886111111099998</v>
      </c>
      <c r="I482" s="3">
        <v>118.248055556</v>
      </c>
      <c r="J482">
        <v>481</v>
      </c>
      <c r="K482" t="s">
        <v>373</v>
      </c>
      <c r="L482" t="s">
        <v>186</v>
      </c>
      <c r="M482" t="s">
        <v>184</v>
      </c>
      <c r="N482" t="s">
        <v>172</v>
      </c>
      <c r="O482" t="s">
        <v>44</v>
      </c>
      <c r="P482">
        <v>63</v>
      </c>
      <c r="Q482" t="s">
        <v>237</v>
      </c>
      <c r="R482" t="s">
        <v>91</v>
      </c>
      <c r="S482" t="s">
        <v>144</v>
      </c>
      <c r="T482" t="s">
        <v>69</v>
      </c>
      <c r="U482" t="s">
        <v>70</v>
      </c>
      <c r="V482" t="s">
        <v>71</v>
      </c>
      <c r="W482">
        <v>38.83</v>
      </c>
      <c r="X482">
        <v>55.92</v>
      </c>
      <c r="Y482">
        <v>1.47</v>
      </c>
      <c r="Z482">
        <v>3.35</v>
      </c>
      <c r="AA482">
        <f t="shared" si="25"/>
        <v>3.2870199269246911</v>
      </c>
      <c r="AB482">
        <f t="shared" si="26"/>
        <v>10.593630161564072</v>
      </c>
      <c r="AC482">
        <v>5</v>
      </c>
      <c r="AD482">
        <v>10</v>
      </c>
      <c r="AE482" t="s">
        <v>44</v>
      </c>
      <c r="AF482" t="s">
        <v>44</v>
      </c>
      <c r="AG482" t="s">
        <v>106</v>
      </c>
      <c r="AH482" t="s">
        <v>51</v>
      </c>
      <c r="AI482" t="s">
        <v>44</v>
      </c>
    </row>
    <row r="483" spans="1:35" ht="16" x14ac:dyDescent="0.2">
      <c r="A483">
        <v>482</v>
      </c>
      <c r="B483" t="s">
        <v>462</v>
      </c>
      <c r="C483" t="s">
        <v>463</v>
      </c>
      <c r="D483">
        <v>2012</v>
      </c>
      <c r="E483" t="s">
        <v>129</v>
      </c>
      <c r="F483" s="10" t="s">
        <v>464</v>
      </c>
      <c r="G483" t="s">
        <v>465</v>
      </c>
      <c r="H483" s="3">
        <v>2.2886111111099998</v>
      </c>
      <c r="I483" s="3">
        <v>118.248055556</v>
      </c>
      <c r="J483">
        <v>482</v>
      </c>
      <c r="K483" t="s">
        <v>373</v>
      </c>
      <c r="L483" t="s">
        <v>186</v>
      </c>
      <c r="M483" t="s">
        <v>184</v>
      </c>
      <c r="N483" t="s">
        <v>172</v>
      </c>
      <c r="O483" t="s">
        <v>44</v>
      </c>
      <c r="P483">
        <v>63</v>
      </c>
      <c r="Q483" t="s">
        <v>237</v>
      </c>
      <c r="R483" t="s">
        <v>91</v>
      </c>
      <c r="S483" t="s">
        <v>175</v>
      </c>
      <c r="T483" t="s">
        <v>69</v>
      </c>
      <c r="U483" t="s">
        <v>70</v>
      </c>
      <c r="V483" t="s">
        <v>71</v>
      </c>
      <c r="W483">
        <v>27.66</v>
      </c>
      <c r="X483">
        <v>55.92</v>
      </c>
      <c r="Y483">
        <v>1.6</v>
      </c>
      <c r="Z483">
        <v>3.35</v>
      </c>
      <c r="AA483">
        <f t="shared" si="25"/>
        <v>5.0596442562694079</v>
      </c>
      <c r="AB483">
        <f t="shared" si="26"/>
        <v>10.593630161564072</v>
      </c>
      <c r="AC483">
        <v>10</v>
      </c>
      <c r="AD483">
        <v>10</v>
      </c>
      <c r="AE483" t="s">
        <v>44</v>
      </c>
      <c r="AF483" t="s">
        <v>44</v>
      </c>
      <c r="AG483" t="s">
        <v>106</v>
      </c>
      <c r="AH483" t="s">
        <v>51</v>
      </c>
      <c r="AI483" t="s">
        <v>44</v>
      </c>
    </row>
    <row r="484" spans="1:35" ht="16" x14ac:dyDescent="0.2">
      <c r="A484">
        <v>483</v>
      </c>
      <c r="B484" t="s">
        <v>462</v>
      </c>
      <c r="C484" t="s">
        <v>463</v>
      </c>
      <c r="D484">
        <v>2012</v>
      </c>
      <c r="E484" t="s">
        <v>129</v>
      </c>
      <c r="F484" s="10" t="s">
        <v>464</v>
      </c>
      <c r="G484" t="s">
        <v>465</v>
      </c>
      <c r="H484" s="3">
        <v>2.2886111111099998</v>
      </c>
      <c r="I484" s="3">
        <v>118.248055556</v>
      </c>
      <c r="J484">
        <v>483</v>
      </c>
      <c r="K484" t="s">
        <v>373</v>
      </c>
      <c r="L484" t="s">
        <v>186</v>
      </c>
      <c r="M484" t="s">
        <v>184</v>
      </c>
      <c r="N484" t="s">
        <v>172</v>
      </c>
      <c r="O484" t="s">
        <v>44</v>
      </c>
      <c r="P484">
        <v>63</v>
      </c>
      <c r="Q484" t="s">
        <v>237</v>
      </c>
      <c r="R484" t="s">
        <v>91</v>
      </c>
      <c r="S484" t="s">
        <v>144</v>
      </c>
      <c r="T484" t="s">
        <v>69</v>
      </c>
      <c r="U484" t="s">
        <v>229</v>
      </c>
      <c r="V484" t="s">
        <v>71</v>
      </c>
      <c r="W484">
        <v>1.22</v>
      </c>
      <c r="X484">
        <v>1.27</v>
      </c>
      <c r="Y484">
        <v>0.11</v>
      </c>
      <c r="Z484">
        <v>0.11</v>
      </c>
      <c r="AA484">
        <f t="shared" si="25"/>
        <v>0.24596747752497689</v>
      </c>
      <c r="AB484">
        <f t="shared" si="26"/>
        <v>0.34785054261852177</v>
      </c>
      <c r="AC484">
        <v>5</v>
      </c>
      <c r="AD484">
        <v>10</v>
      </c>
      <c r="AE484" t="s">
        <v>44</v>
      </c>
      <c r="AF484" t="s">
        <v>44</v>
      </c>
      <c r="AG484" t="s">
        <v>106</v>
      </c>
      <c r="AH484" t="s">
        <v>51</v>
      </c>
      <c r="AI484" t="s">
        <v>44</v>
      </c>
    </row>
    <row r="485" spans="1:35" ht="16" x14ac:dyDescent="0.2">
      <c r="A485">
        <v>484</v>
      </c>
      <c r="B485" t="s">
        <v>462</v>
      </c>
      <c r="C485" t="s">
        <v>463</v>
      </c>
      <c r="D485">
        <v>2012</v>
      </c>
      <c r="E485" t="s">
        <v>129</v>
      </c>
      <c r="F485" s="10" t="s">
        <v>464</v>
      </c>
      <c r="G485" t="s">
        <v>465</v>
      </c>
      <c r="H485" s="3">
        <v>2.2886111111099998</v>
      </c>
      <c r="I485" s="3">
        <v>118.248055556</v>
      </c>
      <c r="J485">
        <v>484</v>
      </c>
      <c r="K485" t="s">
        <v>373</v>
      </c>
      <c r="L485" t="s">
        <v>186</v>
      </c>
      <c r="M485" t="s">
        <v>184</v>
      </c>
      <c r="N485" t="s">
        <v>172</v>
      </c>
      <c r="O485" t="s">
        <v>44</v>
      </c>
      <c r="P485">
        <v>63</v>
      </c>
      <c r="Q485" t="s">
        <v>237</v>
      </c>
      <c r="R485" t="s">
        <v>91</v>
      </c>
      <c r="S485" t="s">
        <v>175</v>
      </c>
      <c r="T485" t="s">
        <v>69</v>
      </c>
      <c r="U485" t="s">
        <v>229</v>
      </c>
      <c r="V485" t="s">
        <v>71</v>
      </c>
      <c r="W485">
        <v>1.36</v>
      </c>
      <c r="X485">
        <v>1.27</v>
      </c>
      <c r="Y485">
        <v>0.08</v>
      </c>
      <c r="Z485">
        <v>0.11</v>
      </c>
      <c r="AA485">
        <f t="shared" si="25"/>
        <v>0.25298221281347039</v>
      </c>
      <c r="AB485">
        <f t="shared" si="26"/>
        <v>0.34785054261852177</v>
      </c>
      <c r="AC485">
        <v>10</v>
      </c>
      <c r="AD485">
        <v>10</v>
      </c>
      <c r="AE485" t="s">
        <v>44</v>
      </c>
      <c r="AF485" t="s">
        <v>44</v>
      </c>
      <c r="AG485" t="s">
        <v>106</v>
      </c>
      <c r="AH485" t="s">
        <v>51</v>
      </c>
      <c r="AI485" t="s">
        <v>44</v>
      </c>
    </row>
    <row r="486" spans="1:35" ht="16" x14ac:dyDescent="0.2">
      <c r="A486">
        <v>485</v>
      </c>
      <c r="B486" t="s">
        <v>462</v>
      </c>
      <c r="C486" t="s">
        <v>463</v>
      </c>
      <c r="D486">
        <v>2012</v>
      </c>
      <c r="E486" t="s">
        <v>129</v>
      </c>
      <c r="F486" s="10" t="s">
        <v>464</v>
      </c>
      <c r="G486" t="s">
        <v>465</v>
      </c>
      <c r="H486" s="3">
        <v>2.2886111111099998</v>
      </c>
      <c r="I486" s="3">
        <v>118.248055556</v>
      </c>
      <c r="J486">
        <v>485</v>
      </c>
      <c r="K486" t="s">
        <v>373</v>
      </c>
      <c r="L486" t="s">
        <v>186</v>
      </c>
      <c r="M486" t="s">
        <v>184</v>
      </c>
      <c r="N486" t="s">
        <v>172</v>
      </c>
      <c r="O486" t="s">
        <v>44</v>
      </c>
      <c r="P486">
        <v>63</v>
      </c>
      <c r="Q486" t="s">
        <v>237</v>
      </c>
      <c r="R486" t="s">
        <v>91</v>
      </c>
      <c r="S486" t="s">
        <v>144</v>
      </c>
      <c r="T486" t="s">
        <v>47</v>
      </c>
      <c r="U486" t="s">
        <v>242</v>
      </c>
      <c r="V486" t="s">
        <v>136</v>
      </c>
      <c r="W486">
        <v>4189</v>
      </c>
      <c r="X486">
        <v>3376</v>
      </c>
      <c r="Y486">
        <v>437</v>
      </c>
      <c r="Z486">
        <v>445</v>
      </c>
      <c r="AA486">
        <f t="shared" si="25"/>
        <v>977.16170616740817</v>
      </c>
      <c r="AB486">
        <f t="shared" si="26"/>
        <v>1407.213558774929</v>
      </c>
      <c r="AC486">
        <v>5</v>
      </c>
      <c r="AD486">
        <v>10</v>
      </c>
      <c r="AE486" t="s">
        <v>44</v>
      </c>
      <c r="AF486" t="s">
        <v>44</v>
      </c>
      <c r="AG486" t="s">
        <v>106</v>
      </c>
      <c r="AH486" t="s">
        <v>51</v>
      </c>
      <c r="AI486" t="s">
        <v>44</v>
      </c>
    </row>
    <row r="487" spans="1:35" ht="16" x14ac:dyDescent="0.2">
      <c r="A487">
        <v>486</v>
      </c>
      <c r="B487" t="s">
        <v>462</v>
      </c>
      <c r="C487" t="s">
        <v>463</v>
      </c>
      <c r="D487">
        <v>2012</v>
      </c>
      <c r="E487" t="s">
        <v>129</v>
      </c>
      <c r="F487" s="10" t="s">
        <v>464</v>
      </c>
      <c r="G487" t="s">
        <v>465</v>
      </c>
      <c r="H487" s="3">
        <v>2.2886111111099998</v>
      </c>
      <c r="I487" s="3">
        <v>118.248055556</v>
      </c>
      <c r="J487">
        <v>486</v>
      </c>
      <c r="K487" t="s">
        <v>373</v>
      </c>
      <c r="L487" t="s">
        <v>186</v>
      </c>
      <c r="M487" t="s">
        <v>184</v>
      </c>
      <c r="N487" t="s">
        <v>172</v>
      </c>
      <c r="O487" t="s">
        <v>44</v>
      </c>
      <c r="P487">
        <v>63</v>
      </c>
      <c r="Q487" t="s">
        <v>237</v>
      </c>
      <c r="R487" t="s">
        <v>91</v>
      </c>
      <c r="S487" t="s">
        <v>175</v>
      </c>
      <c r="T487" t="s">
        <v>47</v>
      </c>
      <c r="U487" t="s">
        <v>242</v>
      </c>
      <c r="V487" t="s">
        <v>136</v>
      </c>
      <c r="W487">
        <v>3565</v>
      </c>
      <c r="X487">
        <v>3376</v>
      </c>
      <c r="Y487">
        <v>531</v>
      </c>
      <c r="Z487">
        <v>445</v>
      </c>
      <c r="AA487">
        <f t="shared" si="25"/>
        <v>1679.1694375494096</v>
      </c>
      <c r="AB487">
        <f t="shared" si="26"/>
        <v>1407.213558774929</v>
      </c>
      <c r="AC487">
        <v>10</v>
      </c>
      <c r="AD487">
        <v>10</v>
      </c>
      <c r="AE487" t="s">
        <v>44</v>
      </c>
      <c r="AF487" t="s">
        <v>44</v>
      </c>
      <c r="AG487" t="s">
        <v>106</v>
      </c>
      <c r="AH487" t="s">
        <v>51</v>
      </c>
      <c r="AI487" t="s">
        <v>44</v>
      </c>
    </row>
    <row r="488" spans="1:35" ht="16" x14ac:dyDescent="0.2">
      <c r="A488">
        <v>487</v>
      </c>
      <c r="B488" t="s">
        <v>462</v>
      </c>
      <c r="C488" t="s">
        <v>463</v>
      </c>
      <c r="D488">
        <v>2012</v>
      </c>
      <c r="E488" t="s">
        <v>129</v>
      </c>
      <c r="F488" s="10" t="s">
        <v>464</v>
      </c>
      <c r="G488" t="s">
        <v>465</v>
      </c>
      <c r="H488" s="3">
        <v>2.2886111111099998</v>
      </c>
      <c r="I488" s="3">
        <v>118.248055556</v>
      </c>
      <c r="J488">
        <v>487</v>
      </c>
      <c r="K488" t="s">
        <v>373</v>
      </c>
      <c r="L488" t="s">
        <v>186</v>
      </c>
      <c r="M488" t="s">
        <v>184</v>
      </c>
      <c r="N488" t="s">
        <v>172</v>
      </c>
      <c r="O488" t="s">
        <v>44</v>
      </c>
      <c r="P488">
        <v>63</v>
      </c>
      <c r="Q488" t="s">
        <v>237</v>
      </c>
      <c r="R488" t="s">
        <v>91</v>
      </c>
      <c r="S488" t="s">
        <v>144</v>
      </c>
      <c r="T488" t="s">
        <v>468</v>
      </c>
      <c r="U488" t="s">
        <v>469</v>
      </c>
      <c r="V488" t="s">
        <v>44</v>
      </c>
      <c r="W488">
        <v>726.4</v>
      </c>
      <c r="X488">
        <v>746.6</v>
      </c>
      <c r="Y488">
        <v>15.5</v>
      </c>
      <c r="Z488">
        <v>17.100000000000001</v>
      </c>
      <c r="AA488">
        <f t="shared" si="25"/>
        <v>34.659053651246744</v>
      </c>
      <c r="AB488">
        <f t="shared" si="26"/>
        <v>54.074947988879295</v>
      </c>
      <c r="AC488">
        <v>5</v>
      </c>
      <c r="AD488">
        <v>10</v>
      </c>
      <c r="AE488" t="s">
        <v>44</v>
      </c>
      <c r="AF488" t="s">
        <v>44</v>
      </c>
      <c r="AG488" t="s">
        <v>106</v>
      </c>
      <c r="AH488" t="s">
        <v>51</v>
      </c>
      <c r="AI488" t="s">
        <v>44</v>
      </c>
    </row>
    <row r="489" spans="1:35" ht="16" x14ac:dyDescent="0.2">
      <c r="A489">
        <v>488</v>
      </c>
      <c r="B489" t="s">
        <v>462</v>
      </c>
      <c r="C489" t="s">
        <v>463</v>
      </c>
      <c r="D489">
        <v>2012</v>
      </c>
      <c r="E489" t="s">
        <v>129</v>
      </c>
      <c r="F489" s="10" t="s">
        <v>464</v>
      </c>
      <c r="G489" t="s">
        <v>465</v>
      </c>
      <c r="H489" s="3">
        <v>2.2886111111099998</v>
      </c>
      <c r="I489" s="3">
        <v>118.248055556</v>
      </c>
      <c r="J489">
        <v>488</v>
      </c>
      <c r="K489" t="s">
        <v>373</v>
      </c>
      <c r="L489" t="s">
        <v>186</v>
      </c>
      <c r="M489" t="s">
        <v>184</v>
      </c>
      <c r="N489" t="s">
        <v>172</v>
      </c>
      <c r="O489" t="s">
        <v>44</v>
      </c>
      <c r="P489">
        <v>63</v>
      </c>
      <c r="Q489" t="s">
        <v>237</v>
      </c>
      <c r="R489" t="s">
        <v>91</v>
      </c>
      <c r="S489" t="s">
        <v>175</v>
      </c>
      <c r="T489" t="s">
        <v>468</v>
      </c>
      <c r="U489" t="s">
        <v>469</v>
      </c>
      <c r="V489" t="s">
        <v>44</v>
      </c>
      <c r="W489">
        <v>739.6</v>
      </c>
      <c r="X489">
        <v>746.6</v>
      </c>
      <c r="Y489">
        <v>19.100000000000001</v>
      </c>
      <c r="Z489">
        <v>17.100000000000001</v>
      </c>
      <c r="AA489">
        <f t="shared" si="25"/>
        <v>60.399503309216051</v>
      </c>
      <c r="AB489">
        <f t="shared" si="26"/>
        <v>54.074947988879295</v>
      </c>
      <c r="AC489">
        <v>10</v>
      </c>
      <c r="AD489">
        <v>10</v>
      </c>
      <c r="AE489" t="s">
        <v>44</v>
      </c>
      <c r="AF489" t="s">
        <v>44</v>
      </c>
      <c r="AG489" t="s">
        <v>106</v>
      </c>
      <c r="AH489" t="s">
        <v>51</v>
      </c>
      <c r="AI489" t="s">
        <v>44</v>
      </c>
    </row>
    <row r="490" spans="1:35" ht="16" x14ac:dyDescent="0.2">
      <c r="A490">
        <v>489</v>
      </c>
      <c r="B490" t="s">
        <v>462</v>
      </c>
      <c r="C490" t="s">
        <v>463</v>
      </c>
      <c r="D490">
        <v>2012</v>
      </c>
      <c r="E490" t="s">
        <v>129</v>
      </c>
      <c r="F490" s="10" t="s">
        <v>464</v>
      </c>
      <c r="G490" t="s">
        <v>465</v>
      </c>
      <c r="H490" s="3">
        <v>2.2886111111099998</v>
      </c>
      <c r="I490" s="3">
        <v>118.248055556</v>
      </c>
      <c r="J490">
        <v>489</v>
      </c>
      <c r="K490" t="s">
        <v>373</v>
      </c>
      <c r="L490" t="s">
        <v>186</v>
      </c>
      <c r="M490" t="s">
        <v>184</v>
      </c>
      <c r="N490" t="s">
        <v>172</v>
      </c>
      <c r="O490" t="s">
        <v>44</v>
      </c>
      <c r="P490">
        <v>63</v>
      </c>
      <c r="Q490" t="s">
        <v>237</v>
      </c>
      <c r="R490" t="s">
        <v>91</v>
      </c>
      <c r="S490" t="s">
        <v>144</v>
      </c>
      <c r="T490" t="s">
        <v>69</v>
      </c>
      <c r="U490" t="s">
        <v>470</v>
      </c>
      <c r="V490" t="s">
        <v>55</v>
      </c>
      <c r="W490">
        <v>51.9</v>
      </c>
      <c r="X490">
        <v>83.2</v>
      </c>
      <c r="Y490">
        <v>3.1</v>
      </c>
      <c r="Z490">
        <v>4.1100000000000003</v>
      </c>
      <c r="AA490">
        <f>Y490*(SQRT(AC490))</f>
        <v>6.9318107302493486</v>
      </c>
      <c r="AB490">
        <f t="shared" si="26"/>
        <v>12.99696118329204</v>
      </c>
      <c r="AC490">
        <v>5</v>
      </c>
      <c r="AD490">
        <v>10</v>
      </c>
      <c r="AE490" t="s">
        <v>44</v>
      </c>
      <c r="AF490" t="s">
        <v>44</v>
      </c>
      <c r="AG490" t="s">
        <v>106</v>
      </c>
      <c r="AH490" t="s">
        <v>51</v>
      </c>
      <c r="AI490" t="s">
        <v>44</v>
      </c>
    </row>
    <row r="491" spans="1:35" ht="16" x14ac:dyDescent="0.2">
      <c r="A491">
        <v>490</v>
      </c>
      <c r="B491" t="s">
        <v>462</v>
      </c>
      <c r="C491" t="s">
        <v>463</v>
      </c>
      <c r="D491">
        <v>2012</v>
      </c>
      <c r="E491" t="s">
        <v>129</v>
      </c>
      <c r="F491" s="10" t="s">
        <v>464</v>
      </c>
      <c r="G491" t="s">
        <v>465</v>
      </c>
      <c r="H491" s="3">
        <v>2.2886111111099998</v>
      </c>
      <c r="I491" s="3">
        <v>118.248055556</v>
      </c>
      <c r="J491">
        <v>490</v>
      </c>
      <c r="K491" t="s">
        <v>373</v>
      </c>
      <c r="L491" t="s">
        <v>186</v>
      </c>
      <c r="M491" t="s">
        <v>184</v>
      </c>
      <c r="N491" t="s">
        <v>172</v>
      </c>
      <c r="O491" t="s">
        <v>44</v>
      </c>
      <c r="P491">
        <v>63</v>
      </c>
      <c r="Q491" t="s">
        <v>237</v>
      </c>
      <c r="R491" t="s">
        <v>91</v>
      </c>
      <c r="S491" t="s">
        <v>175</v>
      </c>
      <c r="T491" t="s">
        <v>69</v>
      </c>
      <c r="U491" t="s">
        <v>470</v>
      </c>
      <c r="V491" t="s">
        <v>55</v>
      </c>
      <c r="W491">
        <v>50.11</v>
      </c>
      <c r="X491">
        <v>83.2</v>
      </c>
      <c r="Y491">
        <v>5.22</v>
      </c>
      <c r="Z491">
        <v>4.1100000000000003</v>
      </c>
      <c r="AA491">
        <f t="shared" si="25"/>
        <v>16.507089386078942</v>
      </c>
      <c r="AB491">
        <f t="shared" si="26"/>
        <v>12.99696118329204</v>
      </c>
      <c r="AC491">
        <v>10</v>
      </c>
      <c r="AD491">
        <v>10</v>
      </c>
      <c r="AE491" t="s">
        <v>44</v>
      </c>
      <c r="AF491" t="s">
        <v>44</v>
      </c>
      <c r="AG491" t="s">
        <v>106</v>
      </c>
      <c r="AH491" t="s">
        <v>51</v>
      </c>
      <c r="AI491" t="s">
        <v>44</v>
      </c>
    </row>
    <row r="492" spans="1:35" ht="16" x14ac:dyDescent="0.2">
      <c r="A492">
        <v>491</v>
      </c>
      <c r="B492" t="s">
        <v>462</v>
      </c>
      <c r="C492" t="s">
        <v>463</v>
      </c>
      <c r="D492">
        <v>2012</v>
      </c>
      <c r="E492" t="s">
        <v>129</v>
      </c>
      <c r="F492" s="10" t="s">
        <v>464</v>
      </c>
      <c r="G492" t="s">
        <v>465</v>
      </c>
      <c r="H492" s="3">
        <v>2.2886111111099998</v>
      </c>
      <c r="I492" s="3">
        <v>118.248055556</v>
      </c>
      <c r="J492">
        <v>491</v>
      </c>
      <c r="K492" t="s">
        <v>373</v>
      </c>
      <c r="L492" t="s">
        <v>186</v>
      </c>
      <c r="M492" t="s">
        <v>184</v>
      </c>
      <c r="N492" t="s">
        <v>172</v>
      </c>
      <c r="O492" t="s">
        <v>44</v>
      </c>
      <c r="P492">
        <v>63</v>
      </c>
      <c r="Q492" t="s">
        <v>237</v>
      </c>
      <c r="R492" t="s">
        <v>91</v>
      </c>
      <c r="S492" t="s">
        <v>144</v>
      </c>
      <c r="T492" t="s">
        <v>74</v>
      </c>
      <c r="U492" t="s">
        <v>191</v>
      </c>
      <c r="V492" t="s">
        <v>44</v>
      </c>
      <c r="W492">
        <v>14.81</v>
      </c>
      <c r="X492">
        <v>15.92</v>
      </c>
      <c r="Y492">
        <v>0.21</v>
      </c>
      <c r="Z492">
        <v>0.43</v>
      </c>
      <c r="AA492">
        <f t="shared" si="25"/>
        <v>0.46957427527495582</v>
      </c>
      <c r="AB492">
        <f t="shared" si="26"/>
        <v>1.3597793938724032</v>
      </c>
      <c r="AC492">
        <v>5</v>
      </c>
      <c r="AD492">
        <v>10</v>
      </c>
      <c r="AE492" t="s">
        <v>44</v>
      </c>
      <c r="AF492" t="s">
        <v>44</v>
      </c>
      <c r="AG492" t="s">
        <v>106</v>
      </c>
      <c r="AH492" t="s">
        <v>51</v>
      </c>
      <c r="AI492" t="s">
        <v>44</v>
      </c>
    </row>
    <row r="493" spans="1:35" ht="16" x14ac:dyDescent="0.2">
      <c r="A493">
        <v>492</v>
      </c>
      <c r="B493" t="s">
        <v>462</v>
      </c>
      <c r="C493" t="s">
        <v>463</v>
      </c>
      <c r="D493">
        <v>2012</v>
      </c>
      <c r="E493" t="s">
        <v>129</v>
      </c>
      <c r="F493" s="10" t="s">
        <v>464</v>
      </c>
      <c r="G493" t="s">
        <v>465</v>
      </c>
      <c r="H493" s="3">
        <v>2.2886111111099998</v>
      </c>
      <c r="I493" s="3">
        <v>118.248055556</v>
      </c>
      <c r="J493">
        <v>492</v>
      </c>
      <c r="K493" t="s">
        <v>373</v>
      </c>
      <c r="L493" t="s">
        <v>186</v>
      </c>
      <c r="M493" t="s">
        <v>184</v>
      </c>
      <c r="N493" t="s">
        <v>172</v>
      </c>
      <c r="O493" t="s">
        <v>44</v>
      </c>
      <c r="P493">
        <v>63</v>
      </c>
      <c r="Q493" t="s">
        <v>237</v>
      </c>
      <c r="R493" t="s">
        <v>91</v>
      </c>
      <c r="S493" t="s">
        <v>175</v>
      </c>
      <c r="T493" t="s">
        <v>74</v>
      </c>
      <c r="U493" t="s">
        <v>191</v>
      </c>
      <c r="V493" t="s">
        <v>44</v>
      </c>
      <c r="W493">
        <v>15.68</v>
      </c>
      <c r="X493">
        <v>15.92</v>
      </c>
      <c r="Y493">
        <v>1.77</v>
      </c>
      <c r="Z493">
        <v>0.43</v>
      </c>
      <c r="AA493">
        <f t="shared" si="25"/>
        <v>5.5972314584980314</v>
      </c>
      <c r="AB493">
        <f t="shared" si="26"/>
        <v>1.3597793938724032</v>
      </c>
      <c r="AC493">
        <v>10</v>
      </c>
      <c r="AD493">
        <v>10</v>
      </c>
      <c r="AE493" t="s">
        <v>44</v>
      </c>
      <c r="AF493" t="s">
        <v>44</v>
      </c>
      <c r="AG493" t="s">
        <v>106</v>
      </c>
      <c r="AH493" t="s">
        <v>51</v>
      </c>
      <c r="AI493" t="s">
        <v>44</v>
      </c>
    </row>
    <row r="494" spans="1:35" ht="16" x14ac:dyDescent="0.2">
      <c r="A494">
        <v>493</v>
      </c>
      <c r="B494" t="s">
        <v>462</v>
      </c>
      <c r="C494" t="s">
        <v>463</v>
      </c>
      <c r="D494">
        <v>2012</v>
      </c>
      <c r="E494" t="s">
        <v>129</v>
      </c>
      <c r="F494" s="10" t="s">
        <v>464</v>
      </c>
      <c r="G494" t="s">
        <v>465</v>
      </c>
      <c r="H494" s="3">
        <v>2.2886111111099998</v>
      </c>
      <c r="I494" s="3">
        <v>118.248055556</v>
      </c>
      <c r="J494">
        <v>493</v>
      </c>
      <c r="K494" t="s">
        <v>373</v>
      </c>
      <c r="L494" t="s">
        <v>186</v>
      </c>
      <c r="M494" t="s">
        <v>184</v>
      </c>
      <c r="N494" t="s">
        <v>172</v>
      </c>
      <c r="O494" t="s">
        <v>44</v>
      </c>
      <c r="P494">
        <v>63</v>
      </c>
      <c r="Q494" t="s">
        <v>237</v>
      </c>
      <c r="R494" t="s">
        <v>91</v>
      </c>
      <c r="S494" t="s">
        <v>144</v>
      </c>
      <c r="T494" t="s">
        <v>74</v>
      </c>
      <c r="U494" t="s">
        <v>471</v>
      </c>
      <c r="V494" t="s">
        <v>44</v>
      </c>
      <c r="W494">
        <v>29.5</v>
      </c>
      <c r="X494">
        <v>32.89</v>
      </c>
      <c r="Y494">
        <v>2.86</v>
      </c>
      <c r="Z494">
        <v>3.66</v>
      </c>
      <c r="AA494">
        <f>Y494*(SQRT(AC494))</f>
        <v>6.3951544156493982</v>
      </c>
      <c r="AB494">
        <f t="shared" si="26"/>
        <v>11.573936236216269</v>
      </c>
      <c r="AC494">
        <v>5</v>
      </c>
      <c r="AD494">
        <v>10</v>
      </c>
      <c r="AE494" t="s">
        <v>44</v>
      </c>
      <c r="AF494" t="s">
        <v>44</v>
      </c>
      <c r="AG494" t="s">
        <v>106</v>
      </c>
      <c r="AH494" t="s">
        <v>51</v>
      </c>
      <c r="AI494" t="s">
        <v>44</v>
      </c>
    </row>
    <row r="495" spans="1:35" ht="16" x14ac:dyDescent="0.2">
      <c r="A495">
        <v>494</v>
      </c>
      <c r="B495" t="s">
        <v>462</v>
      </c>
      <c r="C495" t="s">
        <v>463</v>
      </c>
      <c r="D495">
        <v>2012</v>
      </c>
      <c r="E495" t="s">
        <v>129</v>
      </c>
      <c r="F495" s="10" t="s">
        <v>464</v>
      </c>
      <c r="G495" t="s">
        <v>465</v>
      </c>
      <c r="H495" s="3">
        <v>2.2886111111099998</v>
      </c>
      <c r="I495" s="3">
        <v>118.248055556</v>
      </c>
      <c r="J495">
        <v>494</v>
      </c>
      <c r="K495" t="s">
        <v>373</v>
      </c>
      <c r="L495" t="s">
        <v>186</v>
      </c>
      <c r="M495" t="s">
        <v>184</v>
      </c>
      <c r="N495" t="s">
        <v>172</v>
      </c>
      <c r="O495" t="s">
        <v>44</v>
      </c>
      <c r="P495">
        <v>63</v>
      </c>
      <c r="Q495" t="s">
        <v>237</v>
      </c>
      <c r="R495" t="s">
        <v>91</v>
      </c>
      <c r="S495" t="s">
        <v>175</v>
      </c>
      <c r="T495" t="s">
        <v>74</v>
      </c>
      <c r="U495" t="s">
        <v>471</v>
      </c>
      <c r="V495" t="s">
        <v>44</v>
      </c>
      <c r="W495">
        <v>30.87</v>
      </c>
      <c r="X495">
        <v>32.89</v>
      </c>
      <c r="Y495">
        <v>1.77</v>
      </c>
      <c r="Z495">
        <v>3.66</v>
      </c>
      <c r="AA495">
        <f t="shared" si="25"/>
        <v>5.5972314584980314</v>
      </c>
      <c r="AB495">
        <f t="shared" si="26"/>
        <v>11.573936236216269</v>
      </c>
      <c r="AC495">
        <v>10</v>
      </c>
      <c r="AD495">
        <v>10</v>
      </c>
      <c r="AE495" t="s">
        <v>44</v>
      </c>
      <c r="AF495" t="s">
        <v>44</v>
      </c>
      <c r="AG495" t="s">
        <v>106</v>
      </c>
      <c r="AH495" t="s">
        <v>51</v>
      </c>
      <c r="AI495" t="s">
        <v>44</v>
      </c>
    </row>
    <row r="496" spans="1:35" ht="16" x14ac:dyDescent="0.2">
      <c r="A496">
        <v>495</v>
      </c>
      <c r="B496" t="s">
        <v>462</v>
      </c>
      <c r="C496" t="s">
        <v>463</v>
      </c>
      <c r="D496">
        <v>2012</v>
      </c>
      <c r="E496" t="s">
        <v>129</v>
      </c>
      <c r="F496" s="10" t="s">
        <v>464</v>
      </c>
      <c r="G496" t="s">
        <v>465</v>
      </c>
      <c r="H496" s="3">
        <v>2.2886111111099998</v>
      </c>
      <c r="I496" s="3">
        <v>118.248055556</v>
      </c>
      <c r="J496">
        <v>495</v>
      </c>
      <c r="K496" t="s">
        <v>373</v>
      </c>
      <c r="L496" t="s">
        <v>186</v>
      </c>
      <c r="M496" t="s">
        <v>184</v>
      </c>
      <c r="N496" t="s">
        <v>172</v>
      </c>
      <c r="O496" t="s">
        <v>44</v>
      </c>
      <c r="P496">
        <v>63</v>
      </c>
      <c r="Q496" t="s">
        <v>237</v>
      </c>
      <c r="R496" t="s">
        <v>91</v>
      </c>
      <c r="S496" t="s">
        <v>144</v>
      </c>
      <c r="T496" t="s">
        <v>74</v>
      </c>
      <c r="U496" t="s">
        <v>193</v>
      </c>
      <c r="V496" t="s">
        <v>44</v>
      </c>
      <c r="W496">
        <v>13.42</v>
      </c>
      <c r="X496">
        <v>13.4</v>
      </c>
      <c r="Y496">
        <v>0.85</v>
      </c>
      <c r="Z496">
        <v>0.71</v>
      </c>
      <c r="AA496">
        <f t="shared" si="25"/>
        <v>1.9006577808748213</v>
      </c>
      <c r="AB496">
        <f t="shared" si="26"/>
        <v>2.2452171387195494</v>
      </c>
      <c r="AC496">
        <v>5</v>
      </c>
      <c r="AD496">
        <v>10</v>
      </c>
      <c r="AE496" t="s">
        <v>44</v>
      </c>
      <c r="AF496" t="s">
        <v>44</v>
      </c>
      <c r="AG496" t="s">
        <v>106</v>
      </c>
      <c r="AH496" t="s">
        <v>51</v>
      </c>
      <c r="AI496" t="s">
        <v>44</v>
      </c>
    </row>
    <row r="497" spans="1:35" ht="16" x14ac:dyDescent="0.2">
      <c r="A497">
        <v>496</v>
      </c>
      <c r="B497" t="s">
        <v>462</v>
      </c>
      <c r="C497" t="s">
        <v>463</v>
      </c>
      <c r="D497">
        <v>2012</v>
      </c>
      <c r="E497" t="s">
        <v>129</v>
      </c>
      <c r="F497" s="10" t="s">
        <v>464</v>
      </c>
      <c r="G497" t="s">
        <v>465</v>
      </c>
      <c r="H497" s="3">
        <v>2.2886111111099998</v>
      </c>
      <c r="I497" s="3">
        <v>118.248055556</v>
      </c>
      <c r="J497">
        <v>496</v>
      </c>
      <c r="K497" t="s">
        <v>373</v>
      </c>
      <c r="L497" t="s">
        <v>186</v>
      </c>
      <c r="M497" t="s">
        <v>184</v>
      </c>
      <c r="N497" t="s">
        <v>172</v>
      </c>
      <c r="O497" t="s">
        <v>44</v>
      </c>
      <c r="P497">
        <v>63</v>
      </c>
      <c r="Q497" t="s">
        <v>237</v>
      </c>
      <c r="R497" t="s">
        <v>91</v>
      </c>
      <c r="S497" t="s">
        <v>175</v>
      </c>
      <c r="T497" t="s">
        <v>74</v>
      </c>
      <c r="U497" t="s">
        <v>193</v>
      </c>
      <c r="V497" t="s">
        <v>44</v>
      </c>
      <c r="W497">
        <v>11.95</v>
      </c>
      <c r="X497">
        <v>13.4</v>
      </c>
      <c r="Y497">
        <v>0.72</v>
      </c>
      <c r="Z497">
        <v>0.71</v>
      </c>
      <c r="AA497">
        <f t="shared" si="25"/>
        <v>2.2768399153212333</v>
      </c>
      <c r="AB497">
        <f t="shared" si="26"/>
        <v>2.2452171387195494</v>
      </c>
      <c r="AC497">
        <v>10</v>
      </c>
      <c r="AD497">
        <v>10</v>
      </c>
      <c r="AE497" t="s">
        <v>44</v>
      </c>
      <c r="AF497" t="s">
        <v>44</v>
      </c>
      <c r="AG497" t="s">
        <v>106</v>
      </c>
      <c r="AH497" t="s">
        <v>51</v>
      </c>
      <c r="AI497" t="s">
        <v>44</v>
      </c>
    </row>
    <row r="498" spans="1:35" ht="16" x14ac:dyDescent="0.2">
      <c r="A498">
        <v>497</v>
      </c>
      <c r="B498" t="s">
        <v>462</v>
      </c>
      <c r="C498" t="s">
        <v>463</v>
      </c>
      <c r="D498">
        <v>2012</v>
      </c>
      <c r="E498" t="s">
        <v>129</v>
      </c>
      <c r="F498" s="10" t="s">
        <v>464</v>
      </c>
      <c r="G498" t="s">
        <v>465</v>
      </c>
      <c r="H498" s="3">
        <v>2.2886111111099998</v>
      </c>
      <c r="I498" s="3">
        <v>118.248055556</v>
      </c>
      <c r="J498">
        <v>497</v>
      </c>
      <c r="K498" t="s">
        <v>373</v>
      </c>
      <c r="L498" t="s">
        <v>186</v>
      </c>
      <c r="M498" t="s">
        <v>184</v>
      </c>
      <c r="N498" t="s">
        <v>172</v>
      </c>
      <c r="O498" t="s">
        <v>44</v>
      </c>
      <c r="P498">
        <v>63</v>
      </c>
      <c r="Q498" t="s">
        <v>237</v>
      </c>
      <c r="R498" t="s">
        <v>91</v>
      </c>
      <c r="S498" t="s">
        <v>144</v>
      </c>
      <c r="T498" t="s">
        <v>74</v>
      </c>
      <c r="U498" t="s">
        <v>472</v>
      </c>
      <c r="V498" t="s">
        <v>44</v>
      </c>
      <c r="W498">
        <v>16.04</v>
      </c>
      <c r="X498">
        <v>15.08</v>
      </c>
      <c r="Y498">
        <v>2.0099999999999998</v>
      </c>
      <c r="Z498">
        <v>1.04</v>
      </c>
      <c r="AA498">
        <f t="shared" si="25"/>
        <v>4.4944966347745767</v>
      </c>
      <c r="AB498">
        <f t="shared" si="26"/>
        <v>3.2887687665751146</v>
      </c>
      <c r="AC498">
        <v>5</v>
      </c>
      <c r="AD498">
        <v>10</v>
      </c>
      <c r="AE498" t="s">
        <v>44</v>
      </c>
      <c r="AF498" t="s">
        <v>44</v>
      </c>
      <c r="AG498" t="s">
        <v>106</v>
      </c>
      <c r="AH498" t="s">
        <v>51</v>
      </c>
      <c r="AI498" t="s">
        <v>44</v>
      </c>
    </row>
    <row r="499" spans="1:35" ht="16" x14ac:dyDescent="0.2">
      <c r="A499">
        <v>498</v>
      </c>
      <c r="B499" t="s">
        <v>462</v>
      </c>
      <c r="C499" t="s">
        <v>463</v>
      </c>
      <c r="D499">
        <v>2012</v>
      </c>
      <c r="E499" t="s">
        <v>129</v>
      </c>
      <c r="F499" s="10" t="s">
        <v>464</v>
      </c>
      <c r="G499" t="s">
        <v>465</v>
      </c>
      <c r="H499" s="3">
        <v>2.2886111111099998</v>
      </c>
      <c r="I499" s="3">
        <v>118.248055556</v>
      </c>
      <c r="J499">
        <v>498</v>
      </c>
      <c r="K499" t="s">
        <v>373</v>
      </c>
      <c r="L499" t="s">
        <v>186</v>
      </c>
      <c r="M499" t="s">
        <v>184</v>
      </c>
      <c r="N499" t="s">
        <v>172</v>
      </c>
      <c r="O499" t="s">
        <v>44</v>
      </c>
      <c r="P499">
        <v>63</v>
      </c>
      <c r="Q499" t="s">
        <v>237</v>
      </c>
      <c r="R499" t="s">
        <v>91</v>
      </c>
      <c r="S499" t="s">
        <v>175</v>
      </c>
      <c r="T499" t="s">
        <v>74</v>
      </c>
      <c r="U499" t="s">
        <v>472</v>
      </c>
      <c r="V499" t="s">
        <v>44</v>
      </c>
      <c r="W499">
        <v>15.47</v>
      </c>
      <c r="X499">
        <v>15.08</v>
      </c>
      <c r="Y499">
        <v>1.08</v>
      </c>
      <c r="Z499">
        <v>1.04</v>
      </c>
      <c r="AA499">
        <f t="shared" si="25"/>
        <v>3.4152598729818502</v>
      </c>
      <c r="AB499">
        <f t="shared" si="26"/>
        <v>3.2887687665751146</v>
      </c>
      <c r="AC499">
        <v>10</v>
      </c>
      <c r="AD499">
        <v>10</v>
      </c>
      <c r="AE499" t="s">
        <v>44</v>
      </c>
      <c r="AF499" t="s">
        <v>44</v>
      </c>
      <c r="AG499" t="s">
        <v>106</v>
      </c>
      <c r="AH499" t="s">
        <v>51</v>
      </c>
      <c r="AI499" t="s">
        <v>44</v>
      </c>
    </row>
    <row r="500" spans="1:35" ht="16" x14ac:dyDescent="0.2">
      <c r="A500">
        <v>499</v>
      </c>
      <c r="B500" t="s">
        <v>462</v>
      </c>
      <c r="C500" t="s">
        <v>463</v>
      </c>
      <c r="D500">
        <v>2012</v>
      </c>
      <c r="E500" t="s">
        <v>129</v>
      </c>
      <c r="F500" s="10" t="s">
        <v>464</v>
      </c>
      <c r="G500" t="s">
        <v>465</v>
      </c>
      <c r="H500" s="3">
        <v>2.2886111111099998</v>
      </c>
      <c r="I500" s="3">
        <v>118.248055556</v>
      </c>
      <c r="J500">
        <v>499</v>
      </c>
      <c r="K500" t="s">
        <v>373</v>
      </c>
      <c r="L500" t="s">
        <v>186</v>
      </c>
      <c r="M500" t="s">
        <v>184</v>
      </c>
      <c r="N500" t="s">
        <v>172</v>
      </c>
      <c r="O500" t="s">
        <v>44</v>
      </c>
      <c r="P500">
        <v>63</v>
      </c>
      <c r="Q500" t="s">
        <v>237</v>
      </c>
      <c r="R500" t="s">
        <v>91</v>
      </c>
      <c r="S500" t="s">
        <v>144</v>
      </c>
      <c r="T500" t="s">
        <v>74</v>
      </c>
      <c r="U500" t="s">
        <v>189</v>
      </c>
      <c r="V500" t="s">
        <v>55</v>
      </c>
      <c r="W500">
        <v>2.33</v>
      </c>
      <c r="X500">
        <v>2.21</v>
      </c>
      <c r="Y500">
        <v>0.04</v>
      </c>
      <c r="Z500">
        <v>0.04</v>
      </c>
      <c r="AA500">
        <f t="shared" si="25"/>
        <v>8.9442719099991588E-2</v>
      </c>
      <c r="AB500">
        <f t="shared" si="26"/>
        <v>0.12649110640673519</v>
      </c>
      <c r="AC500">
        <v>5</v>
      </c>
      <c r="AD500">
        <v>10</v>
      </c>
      <c r="AE500" t="s">
        <v>44</v>
      </c>
      <c r="AF500" t="s">
        <v>44</v>
      </c>
      <c r="AG500" t="s">
        <v>106</v>
      </c>
      <c r="AH500" t="s">
        <v>51</v>
      </c>
      <c r="AI500" t="s">
        <v>44</v>
      </c>
    </row>
    <row r="501" spans="1:35" ht="16" x14ac:dyDescent="0.2">
      <c r="A501">
        <v>500</v>
      </c>
      <c r="B501" t="s">
        <v>462</v>
      </c>
      <c r="C501" t="s">
        <v>463</v>
      </c>
      <c r="D501">
        <v>2012</v>
      </c>
      <c r="E501" t="s">
        <v>129</v>
      </c>
      <c r="F501" s="10" t="s">
        <v>464</v>
      </c>
      <c r="G501" t="s">
        <v>465</v>
      </c>
      <c r="H501" s="3">
        <v>2.2886111111099998</v>
      </c>
      <c r="I501" s="3">
        <v>118.248055556</v>
      </c>
      <c r="J501">
        <v>500</v>
      </c>
      <c r="K501" t="s">
        <v>373</v>
      </c>
      <c r="L501" t="s">
        <v>186</v>
      </c>
      <c r="M501" t="s">
        <v>184</v>
      </c>
      <c r="N501" t="s">
        <v>172</v>
      </c>
      <c r="O501" t="s">
        <v>44</v>
      </c>
      <c r="P501">
        <v>63</v>
      </c>
      <c r="Q501" t="s">
        <v>237</v>
      </c>
      <c r="R501" t="s">
        <v>91</v>
      </c>
      <c r="S501" t="s">
        <v>175</v>
      </c>
      <c r="T501" t="s">
        <v>74</v>
      </c>
      <c r="U501" t="s">
        <v>189</v>
      </c>
      <c r="V501" t="s">
        <v>55</v>
      </c>
      <c r="W501">
        <v>2.2200000000000002</v>
      </c>
      <c r="X501">
        <v>2.21</v>
      </c>
      <c r="Y501">
        <v>0.1</v>
      </c>
      <c r="Z501">
        <v>0.04</v>
      </c>
      <c r="AA501">
        <f>Y501*(SQRT(AC501))</f>
        <v>0.316227766016838</v>
      </c>
      <c r="AB501">
        <f t="shared" si="26"/>
        <v>0.12649110640673519</v>
      </c>
      <c r="AC501">
        <v>10</v>
      </c>
      <c r="AD501">
        <v>10</v>
      </c>
      <c r="AE501" t="s">
        <v>44</v>
      </c>
      <c r="AF501" t="s">
        <v>44</v>
      </c>
      <c r="AG501" t="s">
        <v>106</v>
      </c>
      <c r="AH501" t="s">
        <v>51</v>
      </c>
      <c r="AI501" t="s">
        <v>44</v>
      </c>
    </row>
    <row r="502" spans="1:35" ht="16" x14ac:dyDescent="0.2">
      <c r="A502">
        <v>501</v>
      </c>
      <c r="B502" t="s">
        <v>462</v>
      </c>
      <c r="C502" t="s">
        <v>463</v>
      </c>
      <c r="D502">
        <v>2012</v>
      </c>
      <c r="E502" t="s">
        <v>129</v>
      </c>
      <c r="F502" s="10" t="s">
        <v>464</v>
      </c>
      <c r="G502" t="s">
        <v>465</v>
      </c>
      <c r="H502" s="3">
        <v>2.2886111111099998</v>
      </c>
      <c r="I502" s="3">
        <v>118.248055556</v>
      </c>
      <c r="J502">
        <v>501</v>
      </c>
      <c r="K502" t="s">
        <v>373</v>
      </c>
      <c r="L502" t="s">
        <v>186</v>
      </c>
      <c r="M502" t="s">
        <v>184</v>
      </c>
      <c r="N502" t="s">
        <v>172</v>
      </c>
      <c r="O502" t="s">
        <v>44</v>
      </c>
      <c r="P502">
        <v>63</v>
      </c>
      <c r="Q502" t="s">
        <v>237</v>
      </c>
      <c r="R502" t="s">
        <v>91</v>
      </c>
      <c r="S502" t="s">
        <v>144</v>
      </c>
      <c r="T502" t="s">
        <v>74</v>
      </c>
      <c r="U502" t="s">
        <v>473</v>
      </c>
      <c r="V502" t="s">
        <v>55</v>
      </c>
      <c r="W502">
        <v>0.99</v>
      </c>
      <c r="X502">
        <v>0.9</v>
      </c>
      <c r="Y502">
        <v>0.06</v>
      </c>
      <c r="Z502">
        <v>7.0000000000000007E-2</v>
      </c>
      <c r="AA502">
        <f t="shared" si="25"/>
        <v>0.13416407864998739</v>
      </c>
      <c r="AB502">
        <f t="shared" si="26"/>
        <v>0.22135943621178658</v>
      </c>
      <c r="AC502">
        <v>5</v>
      </c>
      <c r="AD502">
        <v>10</v>
      </c>
      <c r="AE502" t="s">
        <v>44</v>
      </c>
      <c r="AF502" t="s">
        <v>44</v>
      </c>
      <c r="AG502" t="s">
        <v>106</v>
      </c>
      <c r="AH502" t="s">
        <v>51</v>
      </c>
      <c r="AI502" t="s">
        <v>44</v>
      </c>
    </row>
    <row r="503" spans="1:35" ht="16" x14ac:dyDescent="0.2">
      <c r="A503">
        <v>502</v>
      </c>
      <c r="B503" t="s">
        <v>462</v>
      </c>
      <c r="C503" t="s">
        <v>463</v>
      </c>
      <c r="D503">
        <v>2012</v>
      </c>
      <c r="E503" t="s">
        <v>129</v>
      </c>
      <c r="F503" s="10" t="s">
        <v>464</v>
      </c>
      <c r="G503" t="s">
        <v>465</v>
      </c>
      <c r="H503" s="3">
        <v>2.2886111111099998</v>
      </c>
      <c r="I503" s="3">
        <v>118.248055556</v>
      </c>
      <c r="J503">
        <v>502</v>
      </c>
      <c r="K503" t="s">
        <v>373</v>
      </c>
      <c r="L503" t="s">
        <v>186</v>
      </c>
      <c r="M503" t="s">
        <v>184</v>
      </c>
      <c r="N503" t="s">
        <v>172</v>
      </c>
      <c r="O503" t="s">
        <v>44</v>
      </c>
      <c r="P503">
        <v>63</v>
      </c>
      <c r="Q503" t="s">
        <v>237</v>
      </c>
      <c r="R503" t="s">
        <v>91</v>
      </c>
      <c r="S503" t="s">
        <v>175</v>
      </c>
      <c r="T503" t="s">
        <v>74</v>
      </c>
      <c r="U503" t="s">
        <v>473</v>
      </c>
      <c r="V503" t="s">
        <v>55</v>
      </c>
      <c r="W503">
        <v>0.86</v>
      </c>
      <c r="X503">
        <v>0.9</v>
      </c>
      <c r="Y503">
        <v>0.05</v>
      </c>
      <c r="Z503">
        <v>7.0000000000000007E-2</v>
      </c>
      <c r="AA503">
        <f t="shared" si="25"/>
        <v>0.158113883008419</v>
      </c>
      <c r="AB503">
        <f t="shared" si="26"/>
        <v>0.22135943621178658</v>
      </c>
      <c r="AC503">
        <v>10</v>
      </c>
      <c r="AD503">
        <v>10</v>
      </c>
      <c r="AE503" t="s">
        <v>44</v>
      </c>
      <c r="AF503" t="s">
        <v>44</v>
      </c>
      <c r="AG503" t="s">
        <v>106</v>
      </c>
      <c r="AH503" t="s">
        <v>51</v>
      </c>
      <c r="AI503" t="s">
        <v>44</v>
      </c>
    </row>
    <row r="504" spans="1:35" ht="16" x14ac:dyDescent="0.2">
      <c r="A504">
        <v>503</v>
      </c>
      <c r="B504" t="s">
        <v>462</v>
      </c>
      <c r="C504" t="s">
        <v>463</v>
      </c>
      <c r="D504">
        <v>2012</v>
      </c>
      <c r="E504" t="s">
        <v>129</v>
      </c>
      <c r="F504" s="10" t="s">
        <v>464</v>
      </c>
      <c r="G504" t="s">
        <v>465</v>
      </c>
      <c r="H504" s="3">
        <v>2.2886111111099998</v>
      </c>
      <c r="I504" s="3">
        <v>118.248055556</v>
      </c>
      <c r="J504">
        <v>503</v>
      </c>
      <c r="K504" t="s">
        <v>373</v>
      </c>
      <c r="L504" t="s">
        <v>186</v>
      </c>
      <c r="M504" t="s">
        <v>184</v>
      </c>
      <c r="N504" t="s">
        <v>172</v>
      </c>
      <c r="O504" t="s">
        <v>44</v>
      </c>
      <c r="P504">
        <v>63</v>
      </c>
      <c r="Q504" t="s">
        <v>237</v>
      </c>
      <c r="R504" t="s">
        <v>91</v>
      </c>
      <c r="S504" t="s">
        <v>144</v>
      </c>
      <c r="T504" t="s">
        <v>74</v>
      </c>
      <c r="U504" t="s">
        <v>190</v>
      </c>
      <c r="V504" t="s">
        <v>55</v>
      </c>
      <c r="W504">
        <v>0.18</v>
      </c>
      <c r="X504">
        <v>0.17</v>
      </c>
      <c r="Y504">
        <v>0.01</v>
      </c>
      <c r="Z504">
        <v>0.01</v>
      </c>
      <c r="AA504">
        <f t="shared" si="25"/>
        <v>2.2360679774997897E-2</v>
      </c>
      <c r="AB504">
        <f t="shared" si="26"/>
        <v>3.1622776601683798E-2</v>
      </c>
      <c r="AC504">
        <v>5</v>
      </c>
      <c r="AD504">
        <v>10</v>
      </c>
      <c r="AE504" t="s">
        <v>44</v>
      </c>
      <c r="AF504" t="s">
        <v>44</v>
      </c>
      <c r="AG504" t="s">
        <v>106</v>
      </c>
      <c r="AH504" t="s">
        <v>51</v>
      </c>
      <c r="AI504" t="s">
        <v>44</v>
      </c>
    </row>
    <row r="505" spans="1:35" ht="16" x14ac:dyDescent="0.2">
      <c r="A505">
        <v>504</v>
      </c>
      <c r="B505" t="s">
        <v>462</v>
      </c>
      <c r="C505" t="s">
        <v>463</v>
      </c>
      <c r="D505">
        <v>2012</v>
      </c>
      <c r="E505" t="s">
        <v>129</v>
      </c>
      <c r="F505" s="10" t="s">
        <v>464</v>
      </c>
      <c r="G505" t="s">
        <v>465</v>
      </c>
      <c r="H505" s="3">
        <v>2.2886111111099998</v>
      </c>
      <c r="I505" s="3">
        <v>118.248055556</v>
      </c>
      <c r="J505">
        <v>504</v>
      </c>
      <c r="K505" t="s">
        <v>373</v>
      </c>
      <c r="L505" t="s">
        <v>186</v>
      </c>
      <c r="M505" t="s">
        <v>184</v>
      </c>
      <c r="N505" t="s">
        <v>172</v>
      </c>
      <c r="O505" t="s">
        <v>44</v>
      </c>
      <c r="P505">
        <v>63</v>
      </c>
      <c r="Q505" t="s">
        <v>237</v>
      </c>
      <c r="R505" t="s">
        <v>91</v>
      </c>
      <c r="S505" t="s">
        <v>175</v>
      </c>
      <c r="T505" t="s">
        <v>74</v>
      </c>
      <c r="U505" t="s">
        <v>190</v>
      </c>
      <c r="V505" t="s">
        <v>55</v>
      </c>
      <c r="W505">
        <v>0.19</v>
      </c>
      <c r="X505">
        <v>0.17</v>
      </c>
      <c r="Y505">
        <v>0.02</v>
      </c>
      <c r="Z505">
        <v>0.01</v>
      </c>
      <c r="AA505">
        <f t="shared" si="25"/>
        <v>6.3245553203367597E-2</v>
      </c>
      <c r="AB505">
        <f t="shared" si="26"/>
        <v>3.1622776601683798E-2</v>
      </c>
      <c r="AC505">
        <v>10</v>
      </c>
      <c r="AD505">
        <v>10</v>
      </c>
      <c r="AE505" t="s">
        <v>44</v>
      </c>
      <c r="AF505" t="s">
        <v>44</v>
      </c>
      <c r="AG505" t="s">
        <v>106</v>
      </c>
      <c r="AH505" t="s">
        <v>51</v>
      </c>
      <c r="AI505" t="s">
        <v>44</v>
      </c>
    </row>
    <row r="506" spans="1:35" ht="16" x14ac:dyDescent="0.2">
      <c r="A506">
        <v>505</v>
      </c>
      <c r="B506" t="s">
        <v>462</v>
      </c>
      <c r="C506" t="s">
        <v>463</v>
      </c>
      <c r="D506">
        <v>2012</v>
      </c>
      <c r="E506" t="s">
        <v>129</v>
      </c>
      <c r="F506" s="10" t="s">
        <v>464</v>
      </c>
      <c r="G506" t="s">
        <v>465</v>
      </c>
      <c r="H506" s="3">
        <v>2.2886111111099998</v>
      </c>
      <c r="I506" s="3">
        <v>118.248055556</v>
      </c>
      <c r="J506">
        <v>505</v>
      </c>
      <c r="K506" t="s">
        <v>373</v>
      </c>
      <c r="L506" t="s">
        <v>186</v>
      </c>
      <c r="M506" t="s">
        <v>184</v>
      </c>
      <c r="N506" t="s">
        <v>172</v>
      </c>
      <c r="O506" t="s">
        <v>44</v>
      </c>
      <c r="P506">
        <v>63</v>
      </c>
      <c r="Q506" t="s">
        <v>237</v>
      </c>
      <c r="R506" t="s">
        <v>91</v>
      </c>
      <c r="S506" t="s">
        <v>144</v>
      </c>
      <c r="T506" t="s">
        <v>74</v>
      </c>
      <c r="U506" t="s">
        <v>474</v>
      </c>
      <c r="V506" t="s">
        <v>55</v>
      </c>
      <c r="W506">
        <v>7.0000000000000007E-2</v>
      </c>
      <c r="X506">
        <v>0.06</v>
      </c>
      <c r="Y506">
        <v>0.01</v>
      </c>
      <c r="Z506">
        <v>0</v>
      </c>
      <c r="AA506">
        <f t="shared" si="25"/>
        <v>2.2360679774997897E-2</v>
      </c>
      <c r="AB506">
        <f t="shared" si="26"/>
        <v>0</v>
      </c>
      <c r="AC506">
        <v>5</v>
      </c>
      <c r="AD506">
        <v>10</v>
      </c>
      <c r="AE506" t="s">
        <v>44</v>
      </c>
      <c r="AF506" t="s">
        <v>44</v>
      </c>
      <c r="AG506" t="s">
        <v>106</v>
      </c>
      <c r="AH506" t="s">
        <v>51</v>
      </c>
      <c r="AI506" t="s">
        <v>44</v>
      </c>
    </row>
    <row r="507" spans="1:35" ht="16" x14ac:dyDescent="0.2">
      <c r="A507">
        <v>506</v>
      </c>
      <c r="B507" t="s">
        <v>462</v>
      </c>
      <c r="C507" t="s">
        <v>463</v>
      </c>
      <c r="D507">
        <v>2012</v>
      </c>
      <c r="E507" t="s">
        <v>129</v>
      </c>
      <c r="F507" s="10" t="s">
        <v>464</v>
      </c>
      <c r="G507" t="s">
        <v>465</v>
      </c>
      <c r="H507" s="3">
        <v>2.2886111111099998</v>
      </c>
      <c r="I507" s="3">
        <v>118.248055556</v>
      </c>
      <c r="J507">
        <v>506</v>
      </c>
      <c r="K507" t="s">
        <v>373</v>
      </c>
      <c r="L507" t="s">
        <v>186</v>
      </c>
      <c r="M507" t="s">
        <v>184</v>
      </c>
      <c r="N507" t="s">
        <v>172</v>
      </c>
      <c r="O507" t="s">
        <v>44</v>
      </c>
      <c r="P507">
        <v>63</v>
      </c>
      <c r="Q507" t="s">
        <v>237</v>
      </c>
      <c r="R507" t="s">
        <v>91</v>
      </c>
      <c r="S507" t="s">
        <v>175</v>
      </c>
      <c r="T507" t="s">
        <v>74</v>
      </c>
      <c r="U507" t="s">
        <v>474</v>
      </c>
      <c r="V507" t="s">
        <v>55</v>
      </c>
      <c r="W507">
        <v>0.06</v>
      </c>
      <c r="X507">
        <v>0.06</v>
      </c>
      <c r="Y507">
        <v>0.01</v>
      </c>
      <c r="Z507">
        <v>0</v>
      </c>
      <c r="AA507">
        <f t="shared" si="25"/>
        <v>3.1622776601683798E-2</v>
      </c>
      <c r="AB507">
        <f t="shared" si="26"/>
        <v>0</v>
      </c>
      <c r="AC507">
        <v>10</v>
      </c>
      <c r="AD507">
        <v>10</v>
      </c>
      <c r="AE507" t="s">
        <v>44</v>
      </c>
      <c r="AF507" t="s">
        <v>44</v>
      </c>
      <c r="AG507" t="s">
        <v>106</v>
      </c>
      <c r="AH507" t="s">
        <v>51</v>
      </c>
      <c r="AI507" t="s">
        <v>44</v>
      </c>
    </row>
    <row r="508" spans="1:35" ht="16" x14ac:dyDescent="0.2">
      <c r="A508">
        <v>507</v>
      </c>
      <c r="B508" t="s">
        <v>462</v>
      </c>
      <c r="C508" t="s">
        <v>463</v>
      </c>
      <c r="D508">
        <v>2012</v>
      </c>
      <c r="E508" t="s">
        <v>129</v>
      </c>
      <c r="F508" s="10" t="s">
        <v>464</v>
      </c>
      <c r="G508" t="s">
        <v>465</v>
      </c>
      <c r="H508" s="3">
        <v>2.2886111111099998</v>
      </c>
      <c r="I508" s="3">
        <v>118.248055556</v>
      </c>
      <c r="J508">
        <v>507</v>
      </c>
      <c r="K508" t="s">
        <v>373</v>
      </c>
      <c r="L508" t="s">
        <v>186</v>
      </c>
      <c r="M508" t="s">
        <v>184</v>
      </c>
      <c r="N508" t="s">
        <v>172</v>
      </c>
      <c r="O508" t="s">
        <v>44</v>
      </c>
      <c r="P508">
        <v>63</v>
      </c>
      <c r="Q508" t="s">
        <v>237</v>
      </c>
      <c r="R508" t="s">
        <v>91</v>
      </c>
      <c r="S508" t="s">
        <v>144</v>
      </c>
      <c r="T508" t="s">
        <v>74</v>
      </c>
      <c r="U508" t="s">
        <v>187</v>
      </c>
      <c r="V508" t="s">
        <v>55</v>
      </c>
      <c r="W508">
        <v>34.4</v>
      </c>
      <c r="X508">
        <v>34.93</v>
      </c>
      <c r="Y508">
        <v>0.5</v>
      </c>
      <c r="Z508">
        <v>0.81</v>
      </c>
      <c r="AA508">
        <f t="shared" si="25"/>
        <v>1.1180339887498949</v>
      </c>
      <c r="AB508">
        <f t="shared" ref="AB508:AB539" si="27">Z508*(SQRT(AD508))</f>
        <v>2.5614449047363874</v>
      </c>
      <c r="AC508">
        <v>5</v>
      </c>
      <c r="AD508">
        <v>10</v>
      </c>
      <c r="AE508" t="s">
        <v>44</v>
      </c>
      <c r="AF508" t="s">
        <v>44</v>
      </c>
      <c r="AG508" t="s">
        <v>106</v>
      </c>
      <c r="AH508" t="s">
        <v>51</v>
      </c>
      <c r="AI508" t="s">
        <v>44</v>
      </c>
    </row>
    <row r="509" spans="1:35" ht="16" x14ac:dyDescent="0.2">
      <c r="A509">
        <v>508</v>
      </c>
      <c r="B509" t="s">
        <v>462</v>
      </c>
      <c r="C509" t="s">
        <v>463</v>
      </c>
      <c r="D509">
        <v>2012</v>
      </c>
      <c r="E509" t="s">
        <v>129</v>
      </c>
      <c r="F509" s="10" t="s">
        <v>464</v>
      </c>
      <c r="G509" t="s">
        <v>465</v>
      </c>
      <c r="H509" s="3">
        <v>2.2886111111099998</v>
      </c>
      <c r="I509" s="3">
        <v>118.248055556</v>
      </c>
      <c r="J509">
        <v>508</v>
      </c>
      <c r="K509" t="s">
        <v>373</v>
      </c>
      <c r="L509" t="s">
        <v>186</v>
      </c>
      <c r="M509" t="s">
        <v>184</v>
      </c>
      <c r="N509" t="s">
        <v>172</v>
      </c>
      <c r="O509" t="s">
        <v>44</v>
      </c>
      <c r="P509">
        <v>63</v>
      </c>
      <c r="Q509" t="s">
        <v>237</v>
      </c>
      <c r="R509" t="s">
        <v>91</v>
      </c>
      <c r="S509" t="s">
        <v>175</v>
      </c>
      <c r="T509" t="s">
        <v>74</v>
      </c>
      <c r="U509" t="s">
        <v>187</v>
      </c>
      <c r="V509" t="s">
        <v>55</v>
      </c>
      <c r="W509">
        <v>33.24</v>
      </c>
      <c r="X509">
        <v>34.93</v>
      </c>
      <c r="Y509">
        <v>1.58</v>
      </c>
      <c r="Z509">
        <v>0.81</v>
      </c>
      <c r="AA509">
        <f t="shared" si="25"/>
        <v>4.9963987030660402</v>
      </c>
      <c r="AB509">
        <f t="shared" si="27"/>
        <v>2.5614449047363874</v>
      </c>
      <c r="AC509">
        <v>10</v>
      </c>
      <c r="AD509">
        <v>10</v>
      </c>
      <c r="AE509" t="s">
        <v>44</v>
      </c>
      <c r="AF509" t="s">
        <v>44</v>
      </c>
      <c r="AG509" t="s">
        <v>106</v>
      </c>
      <c r="AH509" t="s">
        <v>51</v>
      </c>
      <c r="AI509" t="s">
        <v>44</v>
      </c>
    </row>
    <row r="510" spans="1:35" ht="16" x14ac:dyDescent="0.2">
      <c r="A510">
        <v>509</v>
      </c>
      <c r="B510" t="s">
        <v>462</v>
      </c>
      <c r="C510" t="s">
        <v>463</v>
      </c>
      <c r="D510">
        <v>2012</v>
      </c>
      <c r="E510" t="s">
        <v>129</v>
      </c>
      <c r="F510" s="10" t="s">
        <v>464</v>
      </c>
      <c r="G510" t="s">
        <v>465</v>
      </c>
      <c r="H510" s="3">
        <v>2.2886111111099998</v>
      </c>
      <c r="I510" s="3">
        <v>118.248055556</v>
      </c>
      <c r="J510">
        <v>509</v>
      </c>
      <c r="K510" t="s">
        <v>373</v>
      </c>
      <c r="L510" t="s">
        <v>186</v>
      </c>
      <c r="M510" t="s">
        <v>184</v>
      </c>
      <c r="N510" t="s">
        <v>172</v>
      </c>
      <c r="O510" t="s">
        <v>44</v>
      </c>
      <c r="P510">
        <v>63</v>
      </c>
      <c r="Q510" t="s">
        <v>237</v>
      </c>
      <c r="R510" t="s">
        <v>91</v>
      </c>
      <c r="S510" t="s">
        <v>144</v>
      </c>
      <c r="T510" t="s">
        <v>74</v>
      </c>
      <c r="U510" t="s">
        <v>475</v>
      </c>
      <c r="V510" t="s">
        <v>55</v>
      </c>
      <c r="W510">
        <v>27.74</v>
      </c>
      <c r="X510">
        <v>27.26</v>
      </c>
      <c r="Y510">
        <v>1.38</v>
      </c>
      <c r="Z510">
        <v>1.21</v>
      </c>
      <c r="AA510">
        <f t="shared" si="25"/>
        <v>3.0857738089497095</v>
      </c>
      <c r="AB510">
        <f t="shared" si="27"/>
        <v>3.826355968803739</v>
      </c>
      <c r="AC510">
        <v>5</v>
      </c>
      <c r="AD510">
        <v>10</v>
      </c>
      <c r="AE510" t="s">
        <v>44</v>
      </c>
      <c r="AF510" t="s">
        <v>44</v>
      </c>
      <c r="AG510" t="s">
        <v>106</v>
      </c>
      <c r="AH510" t="s">
        <v>51</v>
      </c>
      <c r="AI510" t="s">
        <v>44</v>
      </c>
    </row>
    <row r="511" spans="1:35" ht="16" x14ac:dyDescent="0.2">
      <c r="A511">
        <v>510</v>
      </c>
      <c r="B511" t="s">
        <v>462</v>
      </c>
      <c r="C511" t="s">
        <v>463</v>
      </c>
      <c r="D511">
        <v>2012</v>
      </c>
      <c r="E511" t="s">
        <v>129</v>
      </c>
      <c r="F511" s="10" t="s">
        <v>464</v>
      </c>
      <c r="G511" t="s">
        <v>465</v>
      </c>
      <c r="H511" s="3">
        <v>2.2886111111099998</v>
      </c>
      <c r="I511" s="3">
        <v>118.248055556</v>
      </c>
      <c r="J511">
        <v>510</v>
      </c>
      <c r="K511" t="s">
        <v>373</v>
      </c>
      <c r="L511" t="s">
        <v>186</v>
      </c>
      <c r="M511" t="s">
        <v>184</v>
      </c>
      <c r="N511" t="s">
        <v>172</v>
      </c>
      <c r="O511" t="s">
        <v>44</v>
      </c>
      <c r="P511">
        <v>63</v>
      </c>
      <c r="Q511" t="s">
        <v>237</v>
      </c>
      <c r="R511" t="s">
        <v>91</v>
      </c>
      <c r="S511" t="s">
        <v>175</v>
      </c>
      <c r="T511" t="s">
        <v>74</v>
      </c>
      <c r="U511" t="s">
        <v>475</v>
      </c>
      <c r="V511" t="s">
        <v>55</v>
      </c>
      <c r="W511">
        <v>26.63</v>
      </c>
      <c r="X511">
        <v>27.26</v>
      </c>
      <c r="Y511">
        <v>1.34</v>
      </c>
      <c r="Z511">
        <v>1.21</v>
      </c>
      <c r="AA511">
        <f t="shared" si="25"/>
        <v>4.2374520646256286</v>
      </c>
      <c r="AB511">
        <f t="shared" si="27"/>
        <v>3.826355968803739</v>
      </c>
      <c r="AC511">
        <v>10</v>
      </c>
      <c r="AD511">
        <v>10</v>
      </c>
      <c r="AE511" t="s">
        <v>44</v>
      </c>
      <c r="AF511" t="s">
        <v>44</v>
      </c>
      <c r="AG511" t="s">
        <v>106</v>
      </c>
      <c r="AH511" t="s">
        <v>51</v>
      </c>
      <c r="AI511" t="s">
        <v>44</v>
      </c>
    </row>
    <row r="512" spans="1:35" ht="16" x14ac:dyDescent="0.2">
      <c r="A512">
        <v>511</v>
      </c>
      <c r="B512" t="s">
        <v>462</v>
      </c>
      <c r="C512" t="s">
        <v>463</v>
      </c>
      <c r="D512">
        <v>2012</v>
      </c>
      <c r="E512" t="s">
        <v>129</v>
      </c>
      <c r="F512" s="10" t="s">
        <v>464</v>
      </c>
      <c r="G512" t="s">
        <v>465</v>
      </c>
      <c r="H512" s="3">
        <v>2.2886111111099998</v>
      </c>
      <c r="I512" s="3">
        <v>118.248055556</v>
      </c>
      <c r="J512">
        <v>511</v>
      </c>
      <c r="K512" t="s">
        <v>373</v>
      </c>
      <c r="L512" t="s">
        <v>186</v>
      </c>
      <c r="M512" t="s">
        <v>184</v>
      </c>
      <c r="N512" t="s">
        <v>172</v>
      </c>
      <c r="O512" t="s">
        <v>44</v>
      </c>
      <c r="P512">
        <v>63</v>
      </c>
      <c r="Q512" t="s">
        <v>237</v>
      </c>
      <c r="R512" t="s">
        <v>91</v>
      </c>
      <c r="S512" t="s">
        <v>144</v>
      </c>
      <c r="T512" t="s">
        <v>158</v>
      </c>
      <c r="U512" t="s">
        <v>476</v>
      </c>
      <c r="V512" t="s">
        <v>44</v>
      </c>
      <c r="W512">
        <v>0.28999999999999998</v>
      </c>
      <c r="X512">
        <v>1.37</v>
      </c>
      <c r="Y512">
        <v>0.4</v>
      </c>
      <c r="Z512">
        <v>0.26</v>
      </c>
      <c r="AA512">
        <f t="shared" si="25"/>
        <v>0.89442719099991597</v>
      </c>
      <c r="AB512">
        <f t="shared" si="27"/>
        <v>0.82219219164377866</v>
      </c>
      <c r="AC512">
        <v>5</v>
      </c>
      <c r="AD512">
        <v>10</v>
      </c>
      <c r="AE512" t="s">
        <v>44</v>
      </c>
      <c r="AF512" t="s">
        <v>44</v>
      </c>
      <c r="AG512" t="s">
        <v>106</v>
      </c>
      <c r="AH512" t="s">
        <v>51</v>
      </c>
      <c r="AI512" t="s">
        <v>44</v>
      </c>
    </row>
    <row r="513" spans="1:35" ht="16" x14ac:dyDescent="0.2">
      <c r="A513">
        <v>512</v>
      </c>
      <c r="B513" t="s">
        <v>462</v>
      </c>
      <c r="C513" t="s">
        <v>463</v>
      </c>
      <c r="D513">
        <v>2012</v>
      </c>
      <c r="E513" t="s">
        <v>129</v>
      </c>
      <c r="F513" s="10" t="s">
        <v>464</v>
      </c>
      <c r="G513" t="s">
        <v>465</v>
      </c>
      <c r="H513" s="3">
        <v>2.2886111111099998</v>
      </c>
      <c r="I513" s="3">
        <v>118.248055556</v>
      </c>
      <c r="J513">
        <v>512</v>
      </c>
      <c r="K513" t="s">
        <v>373</v>
      </c>
      <c r="L513" t="s">
        <v>186</v>
      </c>
      <c r="M513" t="s">
        <v>184</v>
      </c>
      <c r="N513" t="s">
        <v>172</v>
      </c>
      <c r="O513" t="s">
        <v>44</v>
      </c>
      <c r="P513">
        <v>63</v>
      </c>
      <c r="Q513" t="s">
        <v>237</v>
      </c>
      <c r="R513" t="s">
        <v>91</v>
      </c>
      <c r="S513" t="s">
        <v>175</v>
      </c>
      <c r="T513" t="s">
        <v>158</v>
      </c>
      <c r="U513" t="s">
        <v>476</v>
      </c>
      <c r="V513" t="s">
        <v>44</v>
      </c>
      <c r="W513">
        <v>0.86</v>
      </c>
      <c r="X513">
        <v>1.37</v>
      </c>
      <c r="Y513">
        <v>0.44</v>
      </c>
      <c r="Z513">
        <v>0.26</v>
      </c>
      <c r="AA513">
        <f t="shared" si="25"/>
        <v>1.3914021704740871</v>
      </c>
      <c r="AB513">
        <f t="shared" si="27"/>
        <v>0.82219219164377866</v>
      </c>
      <c r="AC513">
        <v>10</v>
      </c>
      <c r="AD513">
        <v>10</v>
      </c>
      <c r="AE513" t="s">
        <v>44</v>
      </c>
      <c r="AF513" t="s">
        <v>44</v>
      </c>
      <c r="AG513" t="s">
        <v>106</v>
      </c>
      <c r="AH513" t="s">
        <v>51</v>
      </c>
      <c r="AI513" t="s">
        <v>44</v>
      </c>
    </row>
    <row r="514" spans="1:35" ht="16" x14ac:dyDescent="0.2">
      <c r="A514">
        <v>513</v>
      </c>
      <c r="B514" t="s">
        <v>462</v>
      </c>
      <c r="C514" t="s">
        <v>463</v>
      </c>
      <c r="D514">
        <v>2012</v>
      </c>
      <c r="E514" t="s">
        <v>129</v>
      </c>
      <c r="F514" s="10" t="s">
        <v>464</v>
      </c>
      <c r="G514" t="s">
        <v>465</v>
      </c>
      <c r="H514" s="3">
        <v>2.2886111111099998</v>
      </c>
      <c r="I514" s="3">
        <v>118.248055556</v>
      </c>
      <c r="J514">
        <v>513</v>
      </c>
      <c r="K514" t="s">
        <v>373</v>
      </c>
      <c r="L514" t="s">
        <v>186</v>
      </c>
      <c r="M514" t="s">
        <v>184</v>
      </c>
      <c r="N514" t="s">
        <v>172</v>
      </c>
      <c r="O514" t="s">
        <v>44</v>
      </c>
      <c r="P514">
        <v>63</v>
      </c>
      <c r="Q514" t="s">
        <v>237</v>
      </c>
      <c r="R514" t="s">
        <v>91</v>
      </c>
      <c r="S514" t="s">
        <v>144</v>
      </c>
      <c r="T514" t="s">
        <v>158</v>
      </c>
      <c r="U514" t="s">
        <v>477</v>
      </c>
      <c r="V514" t="s">
        <v>44</v>
      </c>
      <c r="W514">
        <v>0.82</v>
      </c>
      <c r="X514">
        <v>1.22</v>
      </c>
      <c r="Y514">
        <v>0.17</v>
      </c>
      <c r="Z514">
        <v>0.19</v>
      </c>
      <c r="AA514">
        <f>Y514*(SQRT(AC514))</f>
        <v>0.3801315561749643</v>
      </c>
      <c r="AB514">
        <f t="shared" si="27"/>
        <v>0.6008327554319921</v>
      </c>
      <c r="AC514">
        <v>5</v>
      </c>
      <c r="AD514">
        <v>10</v>
      </c>
      <c r="AE514" t="s">
        <v>44</v>
      </c>
      <c r="AF514" t="s">
        <v>44</v>
      </c>
      <c r="AG514" t="s">
        <v>106</v>
      </c>
      <c r="AH514" t="s">
        <v>51</v>
      </c>
      <c r="AI514" t="s">
        <v>44</v>
      </c>
    </row>
    <row r="515" spans="1:35" ht="16" x14ac:dyDescent="0.2">
      <c r="A515">
        <v>514</v>
      </c>
      <c r="B515" t="s">
        <v>462</v>
      </c>
      <c r="C515" t="s">
        <v>463</v>
      </c>
      <c r="D515">
        <v>2012</v>
      </c>
      <c r="E515" t="s">
        <v>129</v>
      </c>
      <c r="F515" s="10" t="s">
        <v>464</v>
      </c>
      <c r="G515" t="s">
        <v>465</v>
      </c>
      <c r="H515" s="3">
        <v>2.2886111111099998</v>
      </c>
      <c r="I515" s="3">
        <v>118.248055556</v>
      </c>
      <c r="J515">
        <v>514</v>
      </c>
      <c r="K515" t="s">
        <v>373</v>
      </c>
      <c r="L515" t="s">
        <v>186</v>
      </c>
      <c r="M515" t="s">
        <v>184</v>
      </c>
      <c r="N515" t="s">
        <v>172</v>
      </c>
      <c r="O515" t="s">
        <v>44</v>
      </c>
      <c r="P515">
        <v>63</v>
      </c>
      <c r="Q515" t="s">
        <v>237</v>
      </c>
      <c r="R515" t="s">
        <v>91</v>
      </c>
      <c r="S515" t="s">
        <v>175</v>
      </c>
      <c r="T515" t="s">
        <v>158</v>
      </c>
      <c r="U515" t="s">
        <v>477</v>
      </c>
      <c r="V515" t="s">
        <v>44</v>
      </c>
      <c r="W515">
        <v>0.76</v>
      </c>
      <c r="X515">
        <v>1.22</v>
      </c>
      <c r="Y515">
        <v>0.36</v>
      </c>
      <c r="Z515">
        <v>0.19</v>
      </c>
      <c r="AA515">
        <f t="shared" si="25"/>
        <v>1.1384199576606167</v>
      </c>
      <c r="AB515">
        <f t="shared" si="27"/>
        <v>0.6008327554319921</v>
      </c>
      <c r="AC515">
        <v>10</v>
      </c>
      <c r="AD515">
        <v>10</v>
      </c>
      <c r="AE515" t="s">
        <v>44</v>
      </c>
      <c r="AF515" t="s">
        <v>44</v>
      </c>
      <c r="AG515" t="s">
        <v>106</v>
      </c>
      <c r="AH515" t="s">
        <v>51</v>
      </c>
      <c r="AI515" t="s">
        <v>44</v>
      </c>
    </row>
    <row r="516" spans="1:35" ht="16" x14ac:dyDescent="0.2">
      <c r="A516">
        <v>515</v>
      </c>
      <c r="B516" t="s">
        <v>462</v>
      </c>
      <c r="C516" t="s">
        <v>463</v>
      </c>
      <c r="D516">
        <v>2012</v>
      </c>
      <c r="E516" t="s">
        <v>129</v>
      </c>
      <c r="F516" s="10" t="s">
        <v>464</v>
      </c>
      <c r="G516" t="s">
        <v>465</v>
      </c>
      <c r="H516" s="3">
        <v>2.2886111111099998</v>
      </c>
      <c r="I516" s="3">
        <v>118.248055556</v>
      </c>
      <c r="J516">
        <v>515</v>
      </c>
      <c r="K516" t="s">
        <v>373</v>
      </c>
      <c r="L516" t="s">
        <v>186</v>
      </c>
      <c r="M516" t="s">
        <v>184</v>
      </c>
      <c r="N516" t="s">
        <v>172</v>
      </c>
      <c r="O516" t="s">
        <v>44</v>
      </c>
      <c r="P516">
        <v>63</v>
      </c>
      <c r="Q516" t="s">
        <v>237</v>
      </c>
      <c r="R516" t="s">
        <v>91</v>
      </c>
      <c r="S516" t="s">
        <v>144</v>
      </c>
      <c r="T516" t="s">
        <v>478</v>
      </c>
      <c r="U516" t="s">
        <v>479</v>
      </c>
      <c r="V516" t="s">
        <v>249</v>
      </c>
      <c r="W516">
        <v>10.09</v>
      </c>
      <c r="X516">
        <v>13.85</v>
      </c>
      <c r="Y516">
        <v>3.49</v>
      </c>
      <c r="Z516">
        <v>6.19</v>
      </c>
      <c r="AA516">
        <f t="shared" si="25"/>
        <v>7.8038772414742672</v>
      </c>
      <c r="AB516">
        <f t="shared" si="27"/>
        <v>19.574498716442271</v>
      </c>
      <c r="AC516">
        <v>5</v>
      </c>
      <c r="AD516">
        <v>10</v>
      </c>
      <c r="AE516" t="s">
        <v>44</v>
      </c>
      <c r="AF516" t="s">
        <v>44</v>
      </c>
      <c r="AG516" t="s">
        <v>106</v>
      </c>
      <c r="AH516" t="s">
        <v>51</v>
      </c>
      <c r="AI516" t="s">
        <v>44</v>
      </c>
    </row>
    <row r="517" spans="1:35" ht="16" x14ac:dyDescent="0.2">
      <c r="A517">
        <v>516</v>
      </c>
      <c r="B517" t="s">
        <v>462</v>
      </c>
      <c r="C517" t="s">
        <v>463</v>
      </c>
      <c r="D517">
        <v>2012</v>
      </c>
      <c r="E517" t="s">
        <v>129</v>
      </c>
      <c r="F517" s="10" t="s">
        <v>464</v>
      </c>
      <c r="G517" t="s">
        <v>465</v>
      </c>
      <c r="H517" s="3">
        <v>2.2886111111099998</v>
      </c>
      <c r="I517" s="3">
        <v>118.248055556</v>
      </c>
      <c r="J517">
        <v>516</v>
      </c>
      <c r="K517" t="s">
        <v>373</v>
      </c>
      <c r="L517" t="s">
        <v>186</v>
      </c>
      <c r="M517" t="s">
        <v>184</v>
      </c>
      <c r="N517" t="s">
        <v>172</v>
      </c>
      <c r="O517" t="s">
        <v>44</v>
      </c>
      <c r="P517">
        <v>63</v>
      </c>
      <c r="Q517" t="s">
        <v>237</v>
      </c>
      <c r="R517" t="s">
        <v>91</v>
      </c>
      <c r="S517" t="s">
        <v>175</v>
      </c>
      <c r="T517" t="s">
        <v>478</v>
      </c>
      <c r="U517" t="s">
        <v>479</v>
      </c>
      <c r="V517" t="s">
        <v>249</v>
      </c>
      <c r="W517">
        <v>9.09</v>
      </c>
      <c r="X517">
        <v>13.85</v>
      </c>
      <c r="Y517">
        <v>3.09</v>
      </c>
      <c r="Z517">
        <v>6.19</v>
      </c>
      <c r="AA517">
        <f t="shared" si="25"/>
        <v>9.7714379699202922</v>
      </c>
      <c r="AB517">
        <f t="shared" si="27"/>
        <v>19.574498716442271</v>
      </c>
      <c r="AC517">
        <v>10</v>
      </c>
      <c r="AD517">
        <v>10</v>
      </c>
      <c r="AE517" t="s">
        <v>44</v>
      </c>
      <c r="AF517" t="s">
        <v>44</v>
      </c>
      <c r="AG517" t="s">
        <v>106</v>
      </c>
      <c r="AH517" t="s">
        <v>51</v>
      </c>
      <c r="AI517" t="s">
        <v>44</v>
      </c>
    </row>
    <row r="518" spans="1:35" ht="16" x14ac:dyDescent="0.2">
      <c r="A518">
        <v>517</v>
      </c>
      <c r="B518" t="s">
        <v>462</v>
      </c>
      <c r="C518" t="s">
        <v>463</v>
      </c>
      <c r="D518">
        <v>2012</v>
      </c>
      <c r="E518" t="s">
        <v>129</v>
      </c>
      <c r="F518" s="10" t="s">
        <v>464</v>
      </c>
      <c r="G518" t="s">
        <v>465</v>
      </c>
      <c r="H518" s="3">
        <v>2.2886111111099998</v>
      </c>
      <c r="I518" s="3">
        <v>118.248055556</v>
      </c>
      <c r="J518">
        <v>517</v>
      </c>
      <c r="K518" t="s">
        <v>373</v>
      </c>
      <c r="L518" t="s">
        <v>186</v>
      </c>
      <c r="M518" t="s">
        <v>184</v>
      </c>
      <c r="N518" t="s">
        <v>172</v>
      </c>
      <c r="O518" t="s">
        <v>44</v>
      </c>
      <c r="P518">
        <v>63</v>
      </c>
      <c r="Q518" t="s">
        <v>237</v>
      </c>
      <c r="R518" t="s">
        <v>91</v>
      </c>
      <c r="S518" t="s">
        <v>144</v>
      </c>
      <c r="T518" t="s">
        <v>478</v>
      </c>
      <c r="U518" t="s">
        <v>480</v>
      </c>
      <c r="V518" t="s">
        <v>55</v>
      </c>
      <c r="W518">
        <v>2.08</v>
      </c>
      <c r="X518">
        <v>2.1800000000000002</v>
      </c>
      <c r="Y518">
        <v>0.09</v>
      </c>
      <c r="Z518">
        <v>0.17</v>
      </c>
      <c r="AA518">
        <f t="shared" si="25"/>
        <v>0.20124611797498107</v>
      </c>
      <c r="AB518">
        <f t="shared" si="27"/>
        <v>0.53758720222862455</v>
      </c>
      <c r="AC518">
        <v>5</v>
      </c>
      <c r="AD518">
        <v>10</v>
      </c>
      <c r="AE518" t="s">
        <v>44</v>
      </c>
      <c r="AF518" t="s">
        <v>44</v>
      </c>
      <c r="AG518" t="s">
        <v>106</v>
      </c>
      <c r="AH518" t="s">
        <v>51</v>
      </c>
      <c r="AI518" t="s">
        <v>44</v>
      </c>
    </row>
    <row r="519" spans="1:35" ht="16" x14ac:dyDescent="0.2">
      <c r="A519">
        <v>518</v>
      </c>
      <c r="B519" t="s">
        <v>462</v>
      </c>
      <c r="C519" t="s">
        <v>463</v>
      </c>
      <c r="D519">
        <v>2012</v>
      </c>
      <c r="E519" t="s">
        <v>129</v>
      </c>
      <c r="F519" s="10" t="s">
        <v>464</v>
      </c>
      <c r="G519" t="s">
        <v>465</v>
      </c>
      <c r="H519" s="3">
        <v>2.2886111111099998</v>
      </c>
      <c r="I519" s="3">
        <v>118.248055556</v>
      </c>
      <c r="J519">
        <v>518</v>
      </c>
      <c r="K519" t="s">
        <v>373</v>
      </c>
      <c r="L519" t="s">
        <v>186</v>
      </c>
      <c r="M519" t="s">
        <v>184</v>
      </c>
      <c r="N519" t="s">
        <v>172</v>
      </c>
      <c r="O519" t="s">
        <v>44</v>
      </c>
      <c r="P519">
        <v>63</v>
      </c>
      <c r="Q519" t="s">
        <v>237</v>
      </c>
      <c r="R519" t="s">
        <v>91</v>
      </c>
      <c r="S519" t="s">
        <v>175</v>
      </c>
      <c r="T519" t="s">
        <v>478</v>
      </c>
      <c r="U519" t="s">
        <v>480</v>
      </c>
      <c r="V519" t="s">
        <v>55</v>
      </c>
      <c r="W519">
        <v>1.54</v>
      </c>
      <c r="X519">
        <v>2.1800000000000002</v>
      </c>
      <c r="Y519">
        <v>0.18</v>
      </c>
      <c r="Z519">
        <v>0.17</v>
      </c>
      <c r="AA519">
        <f t="shared" ref="AA519:AA529" si="28">Y519*(SQRT(AC519))</f>
        <v>0.56920997883030833</v>
      </c>
      <c r="AB519">
        <f t="shared" si="27"/>
        <v>0.53758720222862455</v>
      </c>
      <c r="AC519">
        <v>10</v>
      </c>
      <c r="AD519">
        <v>10</v>
      </c>
      <c r="AE519" t="s">
        <v>44</v>
      </c>
      <c r="AF519" t="s">
        <v>44</v>
      </c>
      <c r="AG519" t="s">
        <v>106</v>
      </c>
      <c r="AH519" t="s">
        <v>51</v>
      </c>
      <c r="AI519" t="s">
        <v>44</v>
      </c>
    </row>
    <row r="520" spans="1:35" ht="16" x14ac:dyDescent="0.2">
      <c r="A520">
        <v>519</v>
      </c>
      <c r="B520" t="s">
        <v>462</v>
      </c>
      <c r="C520" t="s">
        <v>463</v>
      </c>
      <c r="D520">
        <v>2012</v>
      </c>
      <c r="E520" t="s">
        <v>129</v>
      </c>
      <c r="F520" s="10" t="s">
        <v>464</v>
      </c>
      <c r="G520" t="s">
        <v>465</v>
      </c>
      <c r="H520" s="3">
        <v>2.2886111111099998</v>
      </c>
      <c r="I520" s="3">
        <v>118.248055556</v>
      </c>
      <c r="J520">
        <v>519</v>
      </c>
      <c r="K520" t="s">
        <v>373</v>
      </c>
      <c r="L520" t="s">
        <v>186</v>
      </c>
      <c r="M520" t="s">
        <v>184</v>
      </c>
      <c r="N520" t="s">
        <v>172</v>
      </c>
      <c r="O520" t="s">
        <v>44</v>
      </c>
      <c r="P520">
        <v>63</v>
      </c>
      <c r="Q520" t="s">
        <v>237</v>
      </c>
      <c r="R520" t="s">
        <v>91</v>
      </c>
      <c r="S520" t="s">
        <v>144</v>
      </c>
      <c r="T520" t="s">
        <v>478</v>
      </c>
      <c r="U520" t="s">
        <v>481</v>
      </c>
      <c r="V520" t="s">
        <v>55</v>
      </c>
      <c r="W520">
        <v>32.82</v>
      </c>
      <c r="X520">
        <v>28.94</v>
      </c>
      <c r="Y520">
        <v>0.8</v>
      </c>
      <c r="Z520">
        <v>1.69</v>
      </c>
      <c r="AA520">
        <f t="shared" si="28"/>
        <v>1.7888543819998319</v>
      </c>
      <c r="AB520">
        <f t="shared" si="27"/>
        <v>5.3442492456845612</v>
      </c>
      <c r="AC520">
        <v>5</v>
      </c>
      <c r="AD520">
        <v>10</v>
      </c>
      <c r="AE520" t="s">
        <v>44</v>
      </c>
      <c r="AF520" t="s">
        <v>44</v>
      </c>
      <c r="AG520" t="s">
        <v>106</v>
      </c>
      <c r="AH520" t="s">
        <v>51</v>
      </c>
      <c r="AI520" t="s">
        <v>44</v>
      </c>
    </row>
    <row r="521" spans="1:35" ht="16" x14ac:dyDescent="0.2">
      <c r="A521">
        <v>520</v>
      </c>
      <c r="B521" t="s">
        <v>462</v>
      </c>
      <c r="C521" t="s">
        <v>463</v>
      </c>
      <c r="D521">
        <v>2012</v>
      </c>
      <c r="E521" t="s">
        <v>129</v>
      </c>
      <c r="F521" s="10" t="s">
        <v>464</v>
      </c>
      <c r="G521" t="s">
        <v>465</v>
      </c>
      <c r="H521" s="3">
        <v>2.2886111111099998</v>
      </c>
      <c r="I521" s="3">
        <v>118.248055556</v>
      </c>
      <c r="J521">
        <v>520</v>
      </c>
      <c r="K521" t="s">
        <v>373</v>
      </c>
      <c r="L521" t="s">
        <v>186</v>
      </c>
      <c r="M521" t="s">
        <v>184</v>
      </c>
      <c r="N521" t="s">
        <v>172</v>
      </c>
      <c r="O521" t="s">
        <v>44</v>
      </c>
      <c r="P521">
        <v>63</v>
      </c>
      <c r="Q521" t="s">
        <v>237</v>
      </c>
      <c r="R521" t="s">
        <v>91</v>
      </c>
      <c r="S521" t="s">
        <v>175</v>
      </c>
      <c r="T521" t="s">
        <v>478</v>
      </c>
      <c r="U521" t="s">
        <v>481</v>
      </c>
      <c r="V521" t="s">
        <v>55</v>
      </c>
      <c r="W521">
        <v>31.7</v>
      </c>
      <c r="X521">
        <v>28.94</v>
      </c>
      <c r="Y521">
        <v>1.29</v>
      </c>
      <c r="Z521">
        <v>1.69</v>
      </c>
      <c r="AA521">
        <f>Y521*(SQRT(AC521))</f>
        <v>4.0793381816172101</v>
      </c>
      <c r="AB521">
        <f t="shared" si="27"/>
        <v>5.3442492456845612</v>
      </c>
      <c r="AC521">
        <v>10</v>
      </c>
      <c r="AD521">
        <v>10</v>
      </c>
      <c r="AE521" t="s">
        <v>44</v>
      </c>
      <c r="AF521" t="s">
        <v>44</v>
      </c>
      <c r="AG521" t="s">
        <v>106</v>
      </c>
      <c r="AH521" t="s">
        <v>51</v>
      </c>
      <c r="AI521" t="s">
        <v>44</v>
      </c>
    </row>
    <row r="522" spans="1:35" ht="16" x14ac:dyDescent="0.2">
      <c r="A522">
        <v>521</v>
      </c>
      <c r="B522" t="s">
        <v>462</v>
      </c>
      <c r="C522" t="s">
        <v>463</v>
      </c>
      <c r="D522">
        <v>2012</v>
      </c>
      <c r="E522" t="s">
        <v>129</v>
      </c>
      <c r="F522" s="10" t="s">
        <v>464</v>
      </c>
      <c r="G522" t="s">
        <v>465</v>
      </c>
      <c r="H522" s="3">
        <v>2.2886111111099998</v>
      </c>
      <c r="I522" s="3">
        <v>118.248055556</v>
      </c>
      <c r="J522">
        <v>521</v>
      </c>
      <c r="K522" t="s">
        <v>373</v>
      </c>
      <c r="L522" t="s">
        <v>186</v>
      </c>
      <c r="M522" t="s">
        <v>184</v>
      </c>
      <c r="N522" t="s">
        <v>172</v>
      </c>
      <c r="O522" t="s">
        <v>44</v>
      </c>
      <c r="P522">
        <v>63</v>
      </c>
      <c r="Q522" t="s">
        <v>237</v>
      </c>
      <c r="R522" t="s">
        <v>91</v>
      </c>
      <c r="S522" t="s">
        <v>144</v>
      </c>
      <c r="T522" t="s">
        <v>478</v>
      </c>
      <c r="U522" t="s">
        <v>482</v>
      </c>
      <c r="V522" t="s">
        <v>44</v>
      </c>
      <c r="W522">
        <v>0.37</v>
      </c>
      <c r="X522">
        <v>0.25</v>
      </c>
      <c r="Y522">
        <v>0.12</v>
      </c>
      <c r="Z522">
        <v>0.15</v>
      </c>
      <c r="AA522">
        <f t="shared" si="28"/>
        <v>0.26832815729997478</v>
      </c>
      <c r="AB522">
        <f t="shared" si="27"/>
        <v>0.47434164902525688</v>
      </c>
      <c r="AC522">
        <v>5</v>
      </c>
      <c r="AD522">
        <v>10</v>
      </c>
      <c r="AE522" t="s">
        <v>44</v>
      </c>
      <c r="AF522" t="s">
        <v>44</v>
      </c>
      <c r="AG522" t="s">
        <v>106</v>
      </c>
      <c r="AH522" t="s">
        <v>51</v>
      </c>
      <c r="AI522" t="s">
        <v>44</v>
      </c>
    </row>
    <row r="523" spans="1:35" ht="16" x14ac:dyDescent="0.2">
      <c r="A523">
        <v>522</v>
      </c>
      <c r="B523" t="s">
        <v>462</v>
      </c>
      <c r="C523" t="s">
        <v>463</v>
      </c>
      <c r="D523">
        <v>2012</v>
      </c>
      <c r="E523" t="s">
        <v>129</v>
      </c>
      <c r="F523" s="10" t="s">
        <v>464</v>
      </c>
      <c r="G523" t="s">
        <v>465</v>
      </c>
      <c r="H523" s="3">
        <v>2.2886111111099998</v>
      </c>
      <c r="I523" s="3">
        <v>118.248055556</v>
      </c>
      <c r="J523">
        <v>522</v>
      </c>
      <c r="K523" t="s">
        <v>373</v>
      </c>
      <c r="L523" t="s">
        <v>186</v>
      </c>
      <c r="M523" t="s">
        <v>184</v>
      </c>
      <c r="N523" t="s">
        <v>172</v>
      </c>
      <c r="O523" t="s">
        <v>44</v>
      </c>
      <c r="P523">
        <v>63</v>
      </c>
      <c r="Q523" t="s">
        <v>237</v>
      </c>
      <c r="R523" t="s">
        <v>91</v>
      </c>
      <c r="S523" t="s">
        <v>175</v>
      </c>
      <c r="T523" t="s">
        <v>478</v>
      </c>
      <c r="U523" t="s">
        <v>482</v>
      </c>
      <c r="V523" t="s">
        <v>44</v>
      </c>
      <c r="W523">
        <v>0.55000000000000004</v>
      </c>
      <c r="X523">
        <v>0.25</v>
      </c>
      <c r="Y523">
        <v>0.1</v>
      </c>
      <c r="Z523">
        <v>0.15</v>
      </c>
      <c r="AA523">
        <f t="shared" si="28"/>
        <v>0.316227766016838</v>
      </c>
      <c r="AB523">
        <f t="shared" si="27"/>
        <v>0.47434164902525688</v>
      </c>
      <c r="AC523">
        <v>10</v>
      </c>
      <c r="AD523">
        <v>10</v>
      </c>
      <c r="AE523" t="s">
        <v>44</v>
      </c>
      <c r="AF523" t="s">
        <v>44</v>
      </c>
      <c r="AG523" t="s">
        <v>106</v>
      </c>
      <c r="AH523" t="s">
        <v>51</v>
      </c>
      <c r="AI523" t="s">
        <v>44</v>
      </c>
    </row>
    <row r="524" spans="1:35" ht="16" x14ac:dyDescent="0.2">
      <c r="A524">
        <v>523</v>
      </c>
      <c r="B524" t="s">
        <v>462</v>
      </c>
      <c r="C524" t="s">
        <v>463</v>
      </c>
      <c r="D524">
        <v>2012</v>
      </c>
      <c r="E524" t="s">
        <v>129</v>
      </c>
      <c r="F524" s="10" t="s">
        <v>464</v>
      </c>
      <c r="G524" t="s">
        <v>465</v>
      </c>
      <c r="H524" s="3">
        <v>2.2886111111099998</v>
      </c>
      <c r="I524" s="3">
        <v>118.248055556</v>
      </c>
      <c r="J524">
        <v>523</v>
      </c>
      <c r="K524" t="s">
        <v>373</v>
      </c>
      <c r="L524" t="s">
        <v>186</v>
      </c>
      <c r="M524" t="s">
        <v>184</v>
      </c>
      <c r="N524" t="s">
        <v>172</v>
      </c>
      <c r="O524" t="s">
        <v>44</v>
      </c>
      <c r="P524">
        <v>63</v>
      </c>
      <c r="Q524" t="s">
        <v>237</v>
      </c>
      <c r="R524" t="s">
        <v>91</v>
      </c>
      <c r="S524" t="s">
        <v>144</v>
      </c>
      <c r="T524" t="s">
        <v>320</v>
      </c>
      <c r="U524" t="s">
        <v>483</v>
      </c>
      <c r="V524" t="s">
        <v>484</v>
      </c>
      <c r="W524">
        <v>38.08</v>
      </c>
      <c r="X524">
        <v>8.99</v>
      </c>
      <c r="Y524">
        <v>29.26</v>
      </c>
      <c r="Z524">
        <v>1.56</v>
      </c>
      <c r="AA524">
        <f t="shared" si="28"/>
        <v>65.427349021643849</v>
      </c>
      <c r="AB524">
        <f t="shared" si="27"/>
        <v>4.9331531498626724</v>
      </c>
      <c r="AC524">
        <v>5</v>
      </c>
      <c r="AD524">
        <v>10</v>
      </c>
      <c r="AE524" t="s">
        <v>44</v>
      </c>
      <c r="AF524" t="s">
        <v>44</v>
      </c>
      <c r="AG524" t="s">
        <v>106</v>
      </c>
      <c r="AH524" t="s">
        <v>51</v>
      </c>
      <c r="AI524" t="s">
        <v>44</v>
      </c>
    </row>
    <row r="525" spans="1:35" ht="16" x14ac:dyDescent="0.2">
      <c r="A525">
        <v>524</v>
      </c>
      <c r="B525" t="s">
        <v>462</v>
      </c>
      <c r="C525" t="s">
        <v>463</v>
      </c>
      <c r="D525">
        <v>2012</v>
      </c>
      <c r="E525" t="s">
        <v>129</v>
      </c>
      <c r="F525" s="10" t="s">
        <v>464</v>
      </c>
      <c r="G525" t="s">
        <v>465</v>
      </c>
      <c r="H525" s="3">
        <v>2.2886111111099998</v>
      </c>
      <c r="I525" s="3">
        <v>118.248055556</v>
      </c>
      <c r="J525">
        <v>524</v>
      </c>
      <c r="K525" t="s">
        <v>373</v>
      </c>
      <c r="L525" t="s">
        <v>186</v>
      </c>
      <c r="M525" t="s">
        <v>184</v>
      </c>
      <c r="N525" t="s">
        <v>172</v>
      </c>
      <c r="O525" t="s">
        <v>44</v>
      </c>
      <c r="P525">
        <v>63</v>
      </c>
      <c r="Q525" t="s">
        <v>237</v>
      </c>
      <c r="R525" t="s">
        <v>91</v>
      </c>
      <c r="S525" t="s">
        <v>175</v>
      </c>
      <c r="T525" t="s">
        <v>320</v>
      </c>
      <c r="U525" t="s">
        <v>483</v>
      </c>
      <c r="V525" t="s">
        <v>484</v>
      </c>
      <c r="W525">
        <v>14.56</v>
      </c>
      <c r="X525">
        <v>8.99</v>
      </c>
      <c r="Y525">
        <v>10.1</v>
      </c>
      <c r="Z525">
        <v>1.56</v>
      </c>
      <c r="AA525">
        <f t="shared" si="28"/>
        <v>31.939004367700633</v>
      </c>
      <c r="AB525">
        <f t="shared" si="27"/>
        <v>4.9331531498626724</v>
      </c>
      <c r="AC525">
        <v>10</v>
      </c>
      <c r="AD525">
        <v>10</v>
      </c>
      <c r="AE525" t="s">
        <v>44</v>
      </c>
      <c r="AF525" t="s">
        <v>44</v>
      </c>
      <c r="AG525" t="s">
        <v>106</v>
      </c>
      <c r="AH525" t="s">
        <v>51</v>
      </c>
      <c r="AI525" t="s">
        <v>44</v>
      </c>
    </row>
    <row r="526" spans="1:35" ht="16" x14ac:dyDescent="0.2">
      <c r="A526">
        <v>525</v>
      </c>
      <c r="B526" t="s">
        <v>462</v>
      </c>
      <c r="C526" t="s">
        <v>463</v>
      </c>
      <c r="D526">
        <v>2012</v>
      </c>
      <c r="E526" t="s">
        <v>129</v>
      </c>
      <c r="F526" s="10" t="s">
        <v>464</v>
      </c>
      <c r="G526" t="s">
        <v>465</v>
      </c>
      <c r="H526" s="3">
        <v>2.2886111111099998</v>
      </c>
      <c r="I526" s="3">
        <v>118.248055556</v>
      </c>
      <c r="J526">
        <v>525</v>
      </c>
      <c r="K526" t="s">
        <v>373</v>
      </c>
      <c r="L526" t="s">
        <v>186</v>
      </c>
      <c r="M526" t="s">
        <v>184</v>
      </c>
      <c r="N526" t="s">
        <v>172</v>
      </c>
      <c r="O526" t="s">
        <v>44</v>
      </c>
      <c r="P526">
        <v>63</v>
      </c>
      <c r="Q526" t="s">
        <v>237</v>
      </c>
      <c r="R526" t="s">
        <v>91</v>
      </c>
      <c r="S526" t="s">
        <v>144</v>
      </c>
      <c r="T526" t="s">
        <v>320</v>
      </c>
      <c r="U526" t="s">
        <v>485</v>
      </c>
      <c r="V526" t="s">
        <v>484</v>
      </c>
      <c r="W526">
        <v>24.16</v>
      </c>
      <c r="X526">
        <v>3.26</v>
      </c>
      <c r="Y526">
        <v>23.12</v>
      </c>
      <c r="Z526">
        <v>2.89</v>
      </c>
      <c r="AA526">
        <f t="shared" si="28"/>
        <v>51.697891639795145</v>
      </c>
      <c r="AB526">
        <f t="shared" si="27"/>
        <v>9.138982437886618</v>
      </c>
      <c r="AC526">
        <v>5</v>
      </c>
      <c r="AD526">
        <v>10</v>
      </c>
      <c r="AE526" t="s">
        <v>44</v>
      </c>
      <c r="AF526" t="s">
        <v>44</v>
      </c>
      <c r="AG526" t="s">
        <v>106</v>
      </c>
      <c r="AH526" t="s">
        <v>51</v>
      </c>
      <c r="AI526" t="s">
        <v>44</v>
      </c>
    </row>
    <row r="527" spans="1:35" ht="16" x14ac:dyDescent="0.2">
      <c r="A527">
        <v>526</v>
      </c>
      <c r="B527" t="s">
        <v>462</v>
      </c>
      <c r="C527" t="s">
        <v>463</v>
      </c>
      <c r="D527">
        <v>2012</v>
      </c>
      <c r="E527" t="s">
        <v>129</v>
      </c>
      <c r="F527" s="10" t="s">
        <v>464</v>
      </c>
      <c r="G527" t="s">
        <v>465</v>
      </c>
      <c r="H527" s="3">
        <v>2.2886111111099998</v>
      </c>
      <c r="I527" s="3">
        <v>118.248055556</v>
      </c>
      <c r="J527">
        <v>526</v>
      </c>
      <c r="K527" t="s">
        <v>373</v>
      </c>
      <c r="L527" t="s">
        <v>186</v>
      </c>
      <c r="M527" t="s">
        <v>184</v>
      </c>
      <c r="N527" t="s">
        <v>172</v>
      </c>
      <c r="O527" t="s">
        <v>44</v>
      </c>
      <c r="P527">
        <v>63</v>
      </c>
      <c r="Q527" t="s">
        <v>237</v>
      </c>
      <c r="R527" t="s">
        <v>91</v>
      </c>
      <c r="S527" t="s">
        <v>175</v>
      </c>
      <c r="T527" t="s">
        <v>320</v>
      </c>
      <c r="U527" t="s">
        <v>485</v>
      </c>
      <c r="V527" t="s">
        <v>484</v>
      </c>
      <c r="W527">
        <v>5.58</v>
      </c>
      <c r="X527">
        <v>3.26</v>
      </c>
      <c r="Y527">
        <v>5.0599999999999996</v>
      </c>
      <c r="Z527">
        <v>2.89</v>
      </c>
      <c r="AA527">
        <f t="shared" si="28"/>
        <v>16.001124960452</v>
      </c>
      <c r="AB527">
        <f t="shared" si="27"/>
        <v>9.138982437886618</v>
      </c>
      <c r="AC527">
        <v>10</v>
      </c>
      <c r="AD527">
        <v>10</v>
      </c>
      <c r="AE527" t="s">
        <v>44</v>
      </c>
      <c r="AF527" t="s">
        <v>44</v>
      </c>
      <c r="AG527" t="s">
        <v>106</v>
      </c>
      <c r="AH527" t="s">
        <v>51</v>
      </c>
      <c r="AI527" t="s">
        <v>44</v>
      </c>
    </row>
    <row r="528" spans="1:35" ht="16" x14ac:dyDescent="0.2">
      <c r="A528">
        <v>527</v>
      </c>
      <c r="B528" t="s">
        <v>462</v>
      </c>
      <c r="C528" t="s">
        <v>463</v>
      </c>
      <c r="D528">
        <v>2012</v>
      </c>
      <c r="E528" t="s">
        <v>129</v>
      </c>
      <c r="F528" s="10" t="s">
        <v>464</v>
      </c>
      <c r="G528" t="s">
        <v>465</v>
      </c>
      <c r="H528" s="3">
        <v>2.2886111111099998</v>
      </c>
      <c r="I528" s="3">
        <v>118.248055556</v>
      </c>
      <c r="J528">
        <v>527</v>
      </c>
      <c r="K528" t="s">
        <v>373</v>
      </c>
      <c r="L528" t="s">
        <v>186</v>
      </c>
      <c r="M528" t="s">
        <v>184</v>
      </c>
      <c r="N528" t="s">
        <v>172</v>
      </c>
      <c r="O528" t="s">
        <v>44</v>
      </c>
      <c r="P528">
        <v>63</v>
      </c>
      <c r="Q528" t="s">
        <v>237</v>
      </c>
      <c r="R528" t="s">
        <v>91</v>
      </c>
      <c r="S528" t="s">
        <v>144</v>
      </c>
      <c r="T528" t="s">
        <v>320</v>
      </c>
      <c r="U528" t="s">
        <v>486</v>
      </c>
      <c r="V528" t="s">
        <v>484</v>
      </c>
      <c r="W528">
        <v>0.52</v>
      </c>
      <c r="X528">
        <v>0.38</v>
      </c>
      <c r="Y528">
        <v>0.12</v>
      </c>
      <c r="Z528">
        <v>0.06</v>
      </c>
      <c r="AA528">
        <f t="shared" si="28"/>
        <v>0.26832815729997478</v>
      </c>
      <c r="AB528">
        <f t="shared" si="27"/>
        <v>0.18973665961010278</v>
      </c>
      <c r="AC528">
        <v>5</v>
      </c>
      <c r="AD528">
        <v>10</v>
      </c>
      <c r="AE528" t="s">
        <v>44</v>
      </c>
      <c r="AF528" t="s">
        <v>44</v>
      </c>
      <c r="AG528" t="s">
        <v>106</v>
      </c>
      <c r="AH528" t="s">
        <v>51</v>
      </c>
      <c r="AI528" t="s">
        <v>44</v>
      </c>
    </row>
    <row r="529" spans="1:35" s="5" customFormat="1" ht="16" x14ac:dyDescent="0.2">
      <c r="A529" s="5">
        <v>528</v>
      </c>
      <c r="B529" s="5" t="s">
        <v>462</v>
      </c>
      <c r="C529" s="5" t="s">
        <v>463</v>
      </c>
      <c r="D529" s="5">
        <v>2012</v>
      </c>
      <c r="E529" s="5" t="s">
        <v>129</v>
      </c>
      <c r="F529" s="11" t="s">
        <v>464</v>
      </c>
      <c r="G529" s="5" t="s">
        <v>465</v>
      </c>
      <c r="H529" s="7">
        <v>2.2886111111099998</v>
      </c>
      <c r="I529" s="7">
        <v>118.248055556</v>
      </c>
      <c r="J529" s="5">
        <v>528</v>
      </c>
      <c r="K529" s="5" t="s">
        <v>373</v>
      </c>
      <c r="L529" s="5" t="s">
        <v>186</v>
      </c>
      <c r="M529" s="5" t="s">
        <v>184</v>
      </c>
      <c r="N529" s="5" t="s">
        <v>172</v>
      </c>
      <c r="O529" s="5" t="s">
        <v>44</v>
      </c>
      <c r="P529" s="5">
        <v>63</v>
      </c>
      <c r="Q529" s="5" t="s">
        <v>237</v>
      </c>
      <c r="R529" s="5" t="s">
        <v>91</v>
      </c>
      <c r="S529" s="5" t="s">
        <v>175</v>
      </c>
      <c r="T529" s="5" t="s">
        <v>320</v>
      </c>
      <c r="U529" s="5" t="s">
        <v>486</v>
      </c>
      <c r="V529" s="5" t="s">
        <v>484</v>
      </c>
      <c r="W529" s="5">
        <v>0.33</v>
      </c>
      <c r="X529" s="5">
        <v>0.38</v>
      </c>
      <c r="Y529" s="5">
        <v>0.06</v>
      </c>
      <c r="Z529" s="5">
        <v>0.06</v>
      </c>
      <c r="AA529" s="5">
        <f t="shared" si="28"/>
        <v>0.18973665961010278</v>
      </c>
      <c r="AB529" s="5">
        <f t="shared" si="27"/>
        <v>0.18973665961010278</v>
      </c>
      <c r="AC529" s="5">
        <v>10</v>
      </c>
      <c r="AD529" s="5">
        <v>10</v>
      </c>
      <c r="AE529" s="5" t="s">
        <v>44</v>
      </c>
      <c r="AF529" s="5" t="s">
        <v>44</v>
      </c>
      <c r="AG529" s="5" t="s">
        <v>106</v>
      </c>
      <c r="AH529" s="5" t="s">
        <v>51</v>
      </c>
      <c r="AI529" s="5" t="s">
        <v>44</v>
      </c>
    </row>
    <row r="530" spans="1:35" ht="16" x14ac:dyDescent="0.2">
      <c r="A530">
        <v>529</v>
      </c>
      <c r="B530" t="s">
        <v>487</v>
      </c>
      <c r="C530" t="s">
        <v>488</v>
      </c>
      <c r="D530">
        <v>2014</v>
      </c>
      <c r="E530" t="s">
        <v>489</v>
      </c>
      <c r="F530" s="10" t="s">
        <v>490</v>
      </c>
      <c r="G530" t="s">
        <v>491</v>
      </c>
      <c r="H530">
        <v>20.395833333300001</v>
      </c>
      <c r="I530">
        <v>-87.314444444399996</v>
      </c>
      <c r="J530">
        <v>529</v>
      </c>
      <c r="K530" t="s">
        <v>40</v>
      </c>
      <c r="L530" t="s">
        <v>41</v>
      </c>
      <c r="M530" t="s">
        <v>42</v>
      </c>
      <c r="N530" t="s">
        <v>172</v>
      </c>
      <c r="O530" t="s">
        <v>492</v>
      </c>
      <c r="P530">
        <v>6</v>
      </c>
      <c r="Q530" t="s">
        <v>44</v>
      </c>
      <c r="R530" t="s">
        <v>44</v>
      </c>
      <c r="S530" t="s">
        <v>46</v>
      </c>
      <c r="T530" t="s">
        <v>69</v>
      </c>
      <c r="U530" t="s">
        <v>229</v>
      </c>
      <c r="V530" t="s">
        <v>71</v>
      </c>
      <c r="W530">
        <v>6</v>
      </c>
      <c r="X530">
        <v>9.25</v>
      </c>
      <c r="Y530">
        <v>0.16666700000000001</v>
      </c>
      <c r="Z530">
        <v>0.25</v>
      </c>
      <c r="AA530">
        <f t="shared" ref="AA530:AA550" si="29">Y530*(SQRT(AC530))</f>
        <v>0.57735142389016414</v>
      </c>
      <c r="AB530">
        <f t="shared" si="27"/>
        <v>0.8660254037844386</v>
      </c>
      <c r="AC530">
        <v>12</v>
      </c>
      <c r="AD530">
        <v>12</v>
      </c>
      <c r="AE530" t="s">
        <v>44</v>
      </c>
      <c r="AF530" t="s">
        <v>44</v>
      </c>
      <c r="AG530" t="s">
        <v>220</v>
      </c>
      <c r="AH530" t="s">
        <v>51</v>
      </c>
      <c r="AI530" t="s">
        <v>493</v>
      </c>
    </row>
    <row r="531" spans="1:35" ht="16" x14ac:dyDescent="0.2">
      <c r="A531">
        <v>530</v>
      </c>
      <c r="B531" t="s">
        <v>487</v>
      </c>
      <c r="C531" t="s">
        <v>488</v>
      </c>
      <c r="D531">
        <v>2014</v>
      </c>
      <c r="E531" t="s">
        <v>489</v>
      </c>
      <c r="F531" s="10" t="s">
        <v>490</v>
      </c>
      <c r="G531" t="s">
        <v>491</v>
      </c>
      <c r="H531">
        <v>20.395833333300001</v>
      </c>
      <c r="I531">
        <v>-87.314444444399996</v>
      </c>
      <c r="J531">
        <v>530</v>
      </c>
      <c r="K531" t="s">
        <v>40</v>
      </c>
      <c r="L531" t="s">
        <v>41</v>
      </c>
      <c r="M531" t="s">
        <v>42</v>
      </c>
      <c r="N531" t="s">
        <v>172</v>
      </c>
      <c r="O531" t="s">
        <v>494</v>
      </c>
      <c r="P531">
        <v>6</v>
      </c>
      <c r="Q531" t="s">
        <v>44</v>
      </c>
      <c r="R531" t="s">
        <v>44</v>
      </c>
      <c r="S531" t="s">
        <v>46</v>
      </c>
      <c r="T531" t="s">
        <v>69</v>
      </c>
      <c r="U531" t="s">
        <v>229</v>
      </c>
      <c r="V531" t="s">
        <v>71</v>
      </c>
      <c r="W531">
        <v>5.125</v>
      </c>
      <c r="X531">
        <v>11.125</v>
      </c>
      <c r="Y531">
        <v>8.3333000000000004E-2</v>
      </c>
      <c r="Z531">
        <v>0.20833299999999999</v>
      </c>
      <c r="AA531">
        <f t="shared" si="29"/>
        <v>0.23570131758647428</v>
      </c>
      <c r="AB531">
        <f t="shared" si="27"/>
        <v>0.69096239244911151</v>
      </c>
      <c r="AC531">
        <v>8</v>
      </c>
      <c r="AD531">
        <v>11</v>
      </c>
      <c r="AE531" t="s">
        <v>44</v>
      </c>
      <c r="AF531" t="s">
        <v>44</v>
      </c>
      <c r="AG531" t="s">
        <v>220</v>
      </c>
      <c r="AH531" t="s">
        <v>51</v>
      </c>
      <c r="AI531" t="s">
        <v>44</v>
      </c>
    </row>
    <row r="532" spans="1:35" ht="16" x14ac:dyDescent="0.2">
      <c r="A532">
        <v>531</v>
      </c>
      <c r="B532" t="s">
        <v>487</v>
      </c>
      <c r="C532" t="s">
        <v>488</v>
      </c>
      <c r="D532">
        <v>2014</v>
      </c>
      <c r="E532" t="s">
        <v>489</v>
      </c>
      <c r="F532" s="10" t="s">
        <v>490</v>
      </c>
      <c r="G532" t="s">
        <v>491</v>
      </c>
      <c r="H532">
        <v>20.395833333300001</v>
      </c>
      <c r="I532">
        <v>-87.314444444399996</v>
      </c>
      <c r="J532">
        <v>531</v>
      </c>
      <c r="K532" t="s">
        <v>40</v>
      </c>
      <c r="L532" t="s">
        <v>41</v>
      </c>
      <c r="M532" t="s">
        <v>42</v>
      </c>
      <c r="N532" t="s">
        <v>172</v>
      </c>
      <c r="O532" t="s">
        <v>492</v>
      </c>
      <c r="P532">
        <v>6</v>
      </c>
      <c r="Q532" t="s">
        <v>44</v>
      </c>
      <c r="R532" t="s">
        <v>44</v>
      </c>
      <c r="S532" t="s">
        <v>46</v>
      </c>
      <c r="T532" t="s">
        <v>74</v>
      </c>
      <c r="U532" t="s">
        <v>495</v>
      </c>
      <c r="V532" t="s">
        <v>188</v>
      </c>
      <c r="W532">
        <v>3.4</v>
      </c>
      <c r="X532">
        <v>2.3199999999999998</v>
      </c>
      <c r="Y532">
        <v>0.08</v>
      </c>
      <c r="Z532">
        <v>0.04</v>
      </c>
      <c r="AA532">
        <f t="shared" si="29"/>
        <v>0.27712812921102037</v>
      </c>
      <c r="AB532">
        <f t="shared" si="27"/>
        <v>0.13856406460551018</v>
      </c>
      <c r="AC532">
        <v>12</v>
      </c>
      <c r="AD532">
        <v>12</v>
      </c>
      <c r="AE532" t="s">
        <v>44</v>
      </c>
      <c r="AF532" t="s">
        <v>44</v>
      </c>
      <c r="AG532" t="s">
        <v>106</v>
      </c>
      <c r="AH532" t="s">
        <v>51</v>
      </c>
      <c r="AI532" t="s">
        <v>44</v>
      </c>
    </row>
    <row r="533" spans="1:35" ht="16" x14ac:dyDescent="0.2">
      <c r="A533">
        <v>532</v>
      </c>
      <c r="B533" t="s">
        <v>487</v>
      </c>
      <c r="C533" t="s">
        <v>488</v>
      </c>
      <c r="D533">
        <v>2014</v>
      </c>
      <c r="E533" t="s">
        <v>489</v>
      </c>
      <c r="F533" s="10" t="s">
        <v>490</v>
      </c>
      <c r="G533" t="s">
        <v>491</v>
      </c>
      <c r="H533">
        <v>20.395833333300001</v>
      </c>
      <c r="I533">
        <v>-87.314444444399996</v>
      </c>
      <c r="J533">
        <v>532</v>
      </c>
      <c r="K533" t="s">
        <v>40</v>
      </c>
      <c r="L533" t="s">
        <v>41</v>
      </c>
      <c r="M533" t="s">
        <v>42</v>
      </c>
      <c r="N533" t="s">
        <v>172</v>
      </c>
      <c r="O533" t="s">
        <v>494</v>
      </c>
      <c r="P533">
        <v>6</v>
      </c>
      <c r="Q533" t="s">
        <v>44</v>
      </c>
      <c r="R533" t="s">
        <v>44</v>
      </c>
      <c r="S533" t="s">
        <v>46</v>
      </c>
      <c r="T533" t="s">
        <v>74</v>
      </c>
      <c r="U533" t="s">
        <v>495</v>
      </c>
      <c r="V533" t="s">
        <v>188</v>
      </c>
      <c r="W533">
        <v>3.04</v>
      </c>
      <c r="X533">
        <v>2.02</v>
      </c>
      <c r="Y533">
        <v>0.05</v>
      </c>
      <c r="Z533">
        <v>0.04</v>
      </c>
      <c r="AA533">
        <f t="shared" si="29"/>
        <v>0.14142135623730953</v>
      </c>
      <c r="AB533">
        <f t="shared" si="27"/>
        <v>0.13266499161421599</v>
      </c>
      <c r="AC533">
        <v>8</v>
      </c>
      <c r="AD533">
        <v>11</v>
      </c>
      <c r="AE533" t="s">
        <v>44</v>
      </c>
      <c r="AF533" t="s">
        <v>44</v>
      </c>
      <c r="AG533" t="s">
        <v>106</v>
      </c>
      <c r="AH533" t="s">
        <v>51</v>
      </c>
      <c r="AI533" t="s">
        <v>44</v>
      </c>
    </row>
    <row r="534" spans="1:35" ht="16" x14ac:dyDescent="0.2">
      <c r="A534">
        <v>533</v>
      </c>
      <c r="B534" t="s">
        <v>487</v>
      </c>
      <c r="C534" t="s">
        <v>488</v>
      </c>
      <c r="D534">
        <v>2014</v>
      </c>
      <c r="E534" t="s">
        <v>489</v>
      </c>
      <c r="F534" s="10" t="s">
        <v>490</v>
      </c>
      <c r="G534" t="s">
        <v>491</v>
      </c>
      <c r="H534">
        <v>20.395833333300001</v>
      </c>
      <c r="I534">
        <v>-87.314444444399996</v>
      </c>
      <c r="J534">
        <v>533</v>
      </c>
      <c r="K534" t="s">
        <v>40</v>
      </c>
      <c r="L534" t="s">
        <v>41</v>
      </c>
      <c r="M534" t="s">
        <v>42</v>
      </c>
      <c r="N534" t="s">
        <v>172</v>
      </c>
      <c r="O534" t="s">
        <v>492</v>
      </c>
      <c r="P534">
        <v>6</v>
      </c>
      <c r="Q534" t="s">
        <v>44</v>
      </c>
      <c r="R534" t="s">
        <v>44</v>
      </c>
      <c r="S534" t="s">
        <v>46</v>
      </c>
      <c r="T534" t="s">
        <v>74</v>
      </c>
      <c r="U534" t="s">
        <v>79</v>
      </c>
      <c r="V534" t="s">
        <v>188</v>
      </c>
      <c r="W534">
        <v>0.25700000000000001</v>
      </c>
      <c r="X534">
        <v>0.182</v>
      </c>
      <c r="Y534">
        <v>8.9999999999999993E-3</v>
      </c>
      <c r="Z534">
        <v>7.0000000000000001E-3</v>
      </c>
      <c r="AA534">
        <f t="shared" si="29"/>
        <v>3.1176914536239789E-2</v>
      </c>
      <c r="AB534">
        <f t="shared" si="27"/>
        <v>2.4248711305964281E-2</v>
      </c>
      <c r="AC534">
        <v>12</v>
      </c>
      <c r="AD534">
        <v>12</v>
      </c>
      <c r="AE534" t="s">
        <v>44</v>
      </c>
      <c r="AF534" t="s">
        <v>44</v>
      </c>
      <c r="AG534" t="s">
        <v>106</v>
      </c>
      <c r="AH534" t="s">
        <v>51</v>
      </c>
      <c r="AI534" t="s">
        <v>44</v>
      </c>
    </row>
    <row r="535" spans="1:35" ht="16" x14ac:dyDescent="0.2">
      <c r="A535">
        <v>534</v>
      </c>
      <c r="B535" t="s">
        <v>487</v>
      </c>
      <c r="C535" t="s">
        <v>488</v>
      </c>
      <c r="D535">
        <v>2014</v>
      </c>
      <c r="E535" t="s">
        <v>489</v>
      </c>
      <c r="F535" s="10" t="s">
        <v>490</v>
      </c>
      <c r="G535" t="s">
        <v>491</v>
      </c>
      <c r="H535">
        <v>20.395833333300001</v>
      </c>
      <c r="I535">
        <v>-87.314444444399996</v>
      </c>
      <c r="J535">
        <v>534</v>
      </c>
      <c r="K535" t="s">
        <v>40</v>
      </c>
      <c r="L535" t="s">
        <v>41</v>
      </c>
      <c r="M535" t="s">
        <v>42</v>
      </c>
      <c r="N535" t="s">
        <v>172</v>
      </c>
      <c r="O535" t="s">
        <v>494</v>
      </c>
      <c r="P535">
        <v>6</v>
      </c>
      <c r="Q535" t="s">
        <v>44</v>
      </c>
      <c r="R535" t="s">
        <v>44</v>
      </c>
      <c r="S535" t="s">
        <v>46</v>
      </c>
      <c r="T535" t="s">
        <v>74</v>
      </c>
      <c r="U535" t="s">
        <v>79</v>
      </c>
      <c r="V535" t="s">
        <v>188</v>
      </c>
      <c r="W535">
        <v>0.22800000000000001</v>
      </c>
      <c r="X535">
        <v>0.14799999999999999</v>
      </c>
      <c r="Y535">
        <v>8.9999999999999993E-3</v>
      </c>
      <c r="Z535">
        <v>6.0000000000000001E-3</v>
      </c>
      <c r="AA535">
        <f t="shared" si="29"/>
        <v>2.5455844122715711E-2</v>
      </c>
      <c r="AB535">
        <f t="shared" si="27"/>
        <v>1.9899748742132399E-2</v>
      </c>
      <c r="AC535">
        <v>8</v>
      </c>
      <c r="AD535">
        <v>11</v>
      </c>
      <c r="AE535" t="s">
        <v>44</v>
      </c>
      <c r="AF535" t="s">
        <v>44</v>
      </c>
      <c r="AG535" t="s">
        <v>106</v>
      </c>
      <c r="AH535" t="s">
        <v>51</v>
      </c>
      <c r="AI535" t="s">
        <v>44</v>
      </c>
    </row>
    <row r="536" spans="1:35" ht="16" x14ac:dyDescent="0.2">
      <c r="A536">
        <v>535</v>
      </c>
      <c r="B536" t="s">
        <v>487</v>
      </c>
      <c r="C536" t="s">
        <v>488</v>
      </c>
      <c r="D536">
        <v>2014</v>
      </c>
      <c r="E536" t="s">
        <v>489</v>
      </c>
      <c r="F536" s="10" t="s">
        <v>490</v>
      </c>
      <c r="G536" t="s">
        <v>491</v>
      </c>
      <c r="H536">
        <v>20.395833333300001</v>
      </c>
      <c r="I536">
        <v>-87.314444444399996</v>
      </c>
      <c r="J536">
        <v>535</v>
      </c>
      <c r="K536" t="s">
        <v>40</v>
      </c>
      <c r="L536" t="s">
        <v>41</v>
      </c>
      <c r="M536" t="s">
        <v>42</v>
      </c>
      <c r="N536" t="s">
        <v>172</v>
      </c>
      <c r="O536" t="s">
        <v>492</v>
      </c>
      <c r="P536">
        <v>6</v>
      </c>
      <c r="Q536" t="s">
        <v>44</v>
      </c>
      <c r="R536" t="s">
        <v>44</v>
      </c>
      <c r="S536" t="s">
        <v>46</v>
      </c>
      <c r="T536" t="s">
        <v>74</v>
      </c>
      <c r="U536" t="s">
        <v>228</v>
      </c>
      <c r="V536" t="s">
        <v>166</v>
      </c>
      <c r="W536">
        <v>51.3</v>
      </c>
      <c r="X536">
        <v>102.3</v>
      </c>
      <c r="Y536">
        <v>3.8</v>
      </c>
      <c r="Z536">
        <v>5.8</v>
      </c>
      <c r="AA536">
        <f t="shared" si="29"/>
        <v>13.163586137523467</v>
      </c>
      <c r="AB536">
        <f t="shared" si="27"/>
        <v>20.091789367798974</v>
      </c>
      <c r="AC536">
        <v>12</v>
      </c>
      <c r="AD536">
        <v>12</v>
      </c>
      <c r="AE536" t="s">
        <v>44</v>
      </c>
      <c r="AF536" t="s">
        <v>44</v>
      </c>
      <c r="AG536" t="s">
        <v>106</v>
      </c>
      <c r="AH536" t="s">
        <v>51</v>
      </c>
      <c r="AI536" t="s">
        <v>44</v>
      </c>
    </row>
    <row r="537" spans="1:35" ht="16" x14ac:dyDescent="0.2">
      <c r="A537">
        <v>536</v>
      </c>
      <c r="B537" t="s">
        <v>487</v>
      </c>
      <c r="C537" t="s">
        <v>488</v>
      </c>
      <c r="D537">
        <v>2014</v>
      </c>
      <c r="E537" t="s">
        <v>489</v>
      </c>
      <c r="F537" s="10" t="s">
        <v>490</v>
      </c>
      <c r="G537" t="s">
        <v>491</v>
      </c>
      <c r="H537">
        <v>20.395833333300001</v>
      </c>
      <c r="I537">
        <v>-87.314444444399996</v>
      </c>
      <c r="J537">
        <v>536</v>
      </c>
      <c r="K537" t="s">
        <v>40</v>
      </c>
      <c r="L537" t="s">
        <v>41</v>
      </c>
      <c r="M537" t="s">
        <v>42</v>
      </c>
      <c r="N537" t="s">
        <v>172</v>
      </c>
      <c r="O537" t="s">
        <v>494</v>
      </c>
      <c r="P537">
        <v>6</v>
      </c>
      <c r="Q537" t="s">
        <v>44</v>
      </c>
      <c r="R537" t="s">
        <v>44</v>
      </c>
      <c r="S537" t="s">
        <v>46</v>
      </c>
      <c r="T537" t="s">
        <v>74</v>
      </c>
      <c r="U537" t="s">
        <v>228</v>
      </c>
      <c r="V537" t="s">
        <v>166</v>
      </c>
      <c r="W537">
        <v>71</v>
      </c>
      <c r="X537">
        <v>152.9</v>
      </c>
      <c r="Y537">
        <v>10.4</v>
      </c>
      <c r="Z537">
        <v>12.8</v>
      </c>
      <c r="AA537">
        <f t="shared" si="29"/>
        <v>29.415642097360379</v>
      </c>
      <c r="AB537">
        <f t="shared" si="27"/>
        <v>42.452797316549123</v>
      </c>
      <c r="AC537">
        <v>8</v>
      </c>
      <c r="AD537">
        <v>11</v>
      </c>
      <c r="AE537" t="s">
        <v>44</v>
      </c>
      <c r="AF537" t="s">
        <v>44</v>
      </c>
      <c r="AG537" t="s">
        <v>106</v>
      </c>
      <c r="AH537" t="s">
        <v>51</v>
      </c>
      <c r="AI537" t="s">
        <v>44</v>
      </c>
    </row>
    <row r="538" spans="1:35" ht="16" x14ac:dyDescent="0.2">
      <c r="A538">
        <v>537</v>
      </c>
      <c r="B538" t="s">
        <v>487</v>
      </c>
      <c r="C538" t="s">
        <v>488</v>
      </c>
      <c r="D538">
        <v>2014</v>
      </c>
      <c r="E538" t="s">
        <v>489</v>
      </c>
      <c r="F538" s="10" t="s">
        <v>490</v>
      </c>
      <c r="G538" t="s">
        <v>491</v>
      </c>
      <c r="H538">
        <v>20.395833333300001</v>
      </c>
      <c r="I538">
        <v>-87.314444444399996</v>
      </c>
      <c r="J538">
        <v>537</v>
      </c>
      <c r="K538" t="s">
        <v>342</v>
      </c>
      <c r="L538" t="s">
        <v>183</v>
      </c>
      <c r="M538" t="s">
        <v>184</v>
      </c>
      <c r="N538" t="s">
        <v>172</v>
      </c>
      <c r="O538" t="s">
        <v>492</v>
      </c>
      <c r="P538">
        <v>6</v>
      </c>
      <c r="Q538" t="s">
        <v>44</v>
      </c>
      <c r="R538" t="s">
        <v>44</v>
      </c>
      <c r="S538" t="s">
        <v>46</v>
      </c>
      <c r="T538" t="s">
        <v>74</v>
      </c>
      <c r="U538" t="s">
        <v>495</v>
      </c>
      <c r="V538" t="s">
        <v>188</v>
      </c>
      <c r="W538">
        <v>2.2400000000000002</v>
      </c>
      <c r="X538">
        <v>1.67</v>
      </c>
      <c r="Y538">
        <v>0.02</v>
      </c>
      <c r="Z538">
        <v>0.03</v>
      </c>
      <c r="AA538">
        <f t="shared" si="29"/>
        <v>0.04</v>
      </c>
      <c r="AB538">
        <f t="shared" si="27"/>
        <v>0.06</v>
      </c>
      <c r="AC538">
        <v>4</v>
      </c>
      <c r="AD538">
        <v>4</v>
      </c>
      <c r="AE538" t="s">
        <v>44</v>
      </c>
      <c r="AF538" t="s">
        <v>44</v>
      </c>
      <c r="AG538" t="s">
        <v>134</v>
      </c>
      <c r="AH538" t="s">
        <v>51</v>
      </c>
      <c r="AI538" t="s">
        <v>44</v>
      </c>
    </row>
    <row r="539" spans="1:35" ht="16" x14ac:dyDescent="0.2">
      <c r="A539">
        <v>538</v>
      </c>
      <c r="B539" t="s">
        <v>487</v>
      </c>
      <c r="C539" t="s">
        <v>488</v>
      </c>
      <c r="D539">
        <v>2014</v>
      </c>
      <c r="E539" t="s">
        <v>489</v>
      </c>
      <c r="F539" s="10" t="s">
        <v>490</v>
      </c>
      <c r="G539" t="s">
        <v>491</v>
      </c>
      <c r="H539">
        <v>20.395833333300001</v>
      </c>
      <c r="I539">
        <v>-87.314444444399996</v>
      </c>
      <c r="J539">
        <v>538</v>
      </c>
      <c r="K539" t="s">
        <v>342</v>
      </c>
      <c r="L539" t="s">
        <v>183</v>
      </c>
      <c r="M539" t="s">
        <v>184</v>
      </c>
      <c r="N539" t="s">
        <v>172</v>
      </c>
      <c r="O539" t="s">
        <v>494</v>
      </c>
      <c r="P539">
        <v>6</v>
      </c>
      <c r="Q539" t="s">
        <v>44</v>
      </c>
      <c r="R539" t="s">
        <v>44</v>
      </c>
      <c r="S539" t="s">
        <v>46</v>
      </c>
      <c r="T539" t="s">
        <v>74</v>
      </c>
      <c r="U539" t="s">
        <v>495</v>
      </c>
      <c r="V539" t="s">
        <v>188</v>
      </c>
      <c r="W539">
        <v>2.23</v>
      </c>
      <c r="X539">
        <v>1.47</v>
      </c>
      <c r="Y539">
        <v>0.03</v>
      </c>
      <c r="Z539">
        <v>0.02</v>
      </c>
      <c r="AA539">
        <f t="shared" si="29"/>
        <v>8.4852813742385708E-2</v>
      </c>
      <c r="AB539">
        <f t="shared" si="27"/>
        <v>6.6332495807107997E-2</v>
      </c>
      <c r="AC539">
        <v>8</v>
      </c>
      <c r="AD539">
        <v>11</v>
      </c>
      <c r="AE539" t="s">
        <v>44</v>
      </c>
      <c r="AF539" t="s">
        <v>44</v>
      </c>
      <c r="AG539" t="s">
        <v>134</v>
      </c>
      <c r="AH539" t="s">
        <v>51</v>
      </c>
      <c r="AI539" t="s">
        <v>44</v>
      </c>
    </row>
    <row r="540" spans="1:35" ht="16" x14ac:dyDescent="0.2">
      <c r="A540">
        <v>539</v>
      </c>
      <c r="B540" t="s">
        <v>487</v>
      </c>
      <c r="C540" t="s">
        <v>488</v>
      </c>
      <c r="D540">
        <v>2014</v>
      </c>
      <c r="E540" t="s">
        <v>489</v>
      </c>
      <c r="F540" s="10" t="s">
        <v>490</v>
      </c>
      <c r="G540" t="s">
        <v>491</v>
      </c>
      <c r="H540">
        <v>20.395833333300001</v>
      </c>
      <c r="I540">
        <v>-87.314444444399996</v>
      </c>
      <c r="J540">
        <v>539</v>
      </c>
      <c r="K540" t="s">
        <v>342</v>
      </c>
      <c r="L540" t="s">
        <v>183</v>
      </c>
      <c r="M540" t="s">
        <v>184</v>
      </c>
      <c r="N540" t="s">
        <v>172</v>
      </c>
      <c r="O540" t="s">
        <v>492</v>
      </c>
      <c r="P540">
        <v>6</v>
      </c>
      <c r="Q540" t="s">
        <v>44</v>
      </c>
      <c r="R540" t="s">
        <v>44</v>
      </c>
      <c r="S540" t="s">
        <v>46</v>
      </c>
      <c r="T540" t="s">
        <v>74</v>
      </c>
      <c r="U540" t="s">
        <v>79</v>
      </c>
      <c r="V540" t="s">
        <v>188</v>
      </c>
      <c r="W540">
        <v>0.14499999999999999</v>
      </c>
      <c r="X540">
        <v>0.13</v>
      </c>
      <c r="Y540">
        <v>3.0000000000000001E-3</v>
      </c>
      <c r="Z540">
        <v>4.0000000000000001E-3</v>
      </c>
      <c r="AA540">
        <f t="shared" si="29"/>
        <v>6.0000000000000001E-3</v>
      </c>
      <c r="AB540">
        <f t="shared" ref="AB540:AB550" si="30">Z540*(SQRT(AD540))</f>
        <v>8.0000000000000002E-3</v>
      </c>
      <c r="AC540">
        <v>4</v>
      </c>
      <c r="AD540">
        <v>4</v>
      </c>
      <c r="AE540" t="s">
        <v>44</v>
      </c>
      <c r="AF540" t="s">
        <v>44</v>
      </c>
      <c r="AG540" t="s">
        <v>134</v>
      </c>
      <c r="AH540" t="s">
        <v>51</v>
      </c>
      <c r="AI540" t="s">
        <v>44</v>
      </c>
    </row>
    <row r="541" spans="1:35" ht="16" x14ac:dyDescent="0.2">
      <c r="A541">
        <v>540</v>
      </c>
      <c r="B541" t="s">
        <v>487</v>
      </c>
      <c r="C541" t="s">
        <v>488</v>
      </c>
      <c r="D541">
        <v>2014</v>
      </c>
      <c r="E541" t="s">
        <v>489</v>
      </c>
      <c r="F541" s="10" t="s">
        <v>490</v>
      </c>
      <c r="G541" t="s">
        <v>491</v>
      </c>
      <c r="H541">
        <v>20.395833333300001</v>
      </c>
      <c r="I541">
        <v>-87.314444444399996</v>
      </c>
      <c r="J541">
        <v>540</v>
      </c>
      <c r="K541" t="s">
        <v>342</v>
      </c>
      <c r="L541" t="s">
        <v>183</v>
      </c>
      <c r="M541" t="s">
        <v>184</v>
      </c>
      <c r="N541" t="s">
        <v>172</v>
      </c>
      <c r="O541" t="s">
        <v>494</v>
      </c>
      <c r="P541">
        <v>6</v>
      </c>
      <c r="Q541" t="s">
        <v>44</v>
      </c>
      <c r="R541" t="s">
        <v>44</v>
      </c>
      <c r="S541" t="s">
        <v>46</v>
      </c>
      <c r="T541" t="s">
        <v>74</v>
      </c>
      <c r="U541" t="s">
        <v>79</v>
      </c>
      <c r="V541" t="s">
        <v>188</v>
      </c>
      <c r="W541">
        <v>0.14000000000000001</v>
      </c>
      <c r="X541">
        <v>0.104</v>
      </c>
      <c r="Y541">
        <v>5.0000000000000001E-3</v>
      </c>
      <c r="Z541">
        <v>4.0000000000000001E-3</v>
      </c>
      <c r="AA541">
        <f t="shared" si="29"/>
        <v>1.4142135623730952E-2</v>
      </c>
      <c r="AB541">
        <f t="shared" si="30"/>
        <v>1.3266499161421599E-2</v>
      </c>
      <c r="AC541">
        <v>8</v>
      </c>
      <c r="AD541">
        <v>11</v>
      </c>
      <c r="AE541" t="s">
        <v>44</v>
      </c>
      <c r="AF541" t="s">
        <v>44</v>
      </c>
      <c r="AG541" t="s">
        <v>134</v>
      </c>
      <c r="AH541" t="s">
        <v>51</v>
      </c>
      <c r="AI541" t="s">
        <v>44</v>
      </c>
    </row>
    <row r="542" spans="1:35" ht="16" x14ac:dyDescent="0.2">
      <c r="A542">
        <v>541</v>
      </c>
      <c r="B542" t="s">
        <v>487</v>
      </c>
      <c r="C542" t="s">
        <v>488</v>
      </c>
      <c r="D542">
        <v>2014</v>
      </c>
      <c r="E542" t="s">
        <v>489</v>
      </c>
      <c r="F542" s="10" t="s">
        <v>490</v>
      </c>
      <c r="G542" t="s">
        <v>491</v>
      </c>
      <c r="H542">
        <v>20.395833333300001</v>
      </c>
      <c r="I542">
        <v>-87.314444444399996</v>
      </c>
      <c r="J542">
        <v>541</v>
      </c>
      <c r="K542" t="s">
        <v>342</v>
      </c>
      <c r="L542" t="s">
        <v>183</v>
      </c>
      <c r="M542" t="s">
        <v>184</v>
      </c>
      <c r="N542" t="s">
        <v>172</v>
      </c>
      <c r="O542" t="s">
        <v>492</v>
      </c>
      <c r="P542">
        <v>6</v>
      </c>
      <c r="Q542" t="s">
        <v>44</v>
      </c>
      <c r="R542" t="s">
        <v>44</v>
      </c>
      <c r="S542" t="s">
        <v>46</v>
      </c>
      <c r="T542" t="s">
        <v>74</v>
      </c>
      <c r="U542" t="s">
        <v>228</v>
      </c>
      <c r="V542" t="s">
        <v>166</v>
      </c>
      <c r="W542">
        <v>53.5</v>
      </c>
      <c r="X542">
        <v>57.9</v>
      </c>
      <c r="Y542">
        <v>3</v>
      </c>
      <c r="Z542">
        <v>3.3</v>
      </c>
      <c r="AA542">
        <f t="shared" si="29"/>
        <v>6</v>
      </c>
      <c r="AB542">
        <f t="shared" si="30"/>
        <v>6.6</v>
      </c>
      <c r="AC542">
        <v>4</v>
      </c>
      <c r="AD542">
        <v>4</v>
      </c>
      <c r="AE542" t="s">
        <v>44</v>
      </c>
      <c r="AF542" t="s">
        <v>44</v>
      </c>
      <c r="AG542" t="s">
        <v>134</v>
      </c>
      <c r="AH542" t="s">
        <v>51</v>
      </c>
      <c r="AI542" t="s">
        <v>44</v>
      </c>
    </row>
    <row r="543" spans="1:35" ht="16" x14ac:dyDescent="0.2">
      <c r="A543">
        <v>542</v>
      </c>
      <c r="B543" t="s">
        <v>487</v>
      </c>
      <c r="C543" t="s">
        <v>488</v>
      </c>
      <c r="D543">
        <v>2014</v>
      </c>
      <c r="E543" t="s">
        <v>489</v>
      </c>
      <c r="F543" s="10" t="s">
        <v>490</v>
      </c>
      <c r="G543" t="s">
        <v>491</v>
      </c>
      <c r="H543">
        <v>20.395833333300001</v>
      </c>
      <c r="I543">
        <v>-87.314444444399996</v>
      </c>
      <c r="J543">
        <v>542</v>
      </c>
      <c r="K543" t="s">
        <v>342</v>
      </c>
      <c r="L543" t="s">
        <v>183</v>
      </c>
      <c r="M543" t="s">
        <v>184</v>
      </c>
      <c r="N543" t="s">
        <v>172</v>
      </c>
      <c r="O543" t="s">
        <v>494</v>
      </c>
      <c r="P543">
        <v>6</v>
      </c>
      <c r="Q543" t="s">
        <v>44</v>
      </c>
      <c r="R543" t="s">
        <v>44</v>
      </c>
      <c r="S543" t="s">
        <v>46</v>
      </c>
      <c r="T543" t="s">
        <v>74</v>
      </c>
      <c r="U543" t="s">
        <v>228</v>
      </c>
      <c r="V543" t="s">
        <v>166</v>
      </c>
      <c r="W543">
        <v>70.8</v>
      </c>
      <c r="X543">
        <v>104.5</v>
      </c>
      <c r="Y543">
        <v>10.1</v>
      </c>
      <c r="Z543">
        <v>19.2</v>
      </c>
      <c r="AA543">
        <f t="shared" si="29"/>
        <v>28.56711395993652</v>
      </c>
      <c r="AB543">
        <f t="shared" si="30"/>
        <v>63.679195974823671</v>
      </c>
      <c r="AC543">
        <v>8</v>
      </c>
      <c r="AD543">
        <v>11</v>
      </c>
      <c r="AE543" t="s">
        <v>44</v>
      </c>
      <c r="AF543" t="s">
        <v>44</v>
      </c>
      <c r="AG543" t="s">
        <v>134</v>
      </c>
      <c r="AH543" t="s">
        <v>51</v>
      </c>
      <c r="AI543" t="s">
        <v>44</v>
      </c>
    </row>
    <row r="544" spans="1:35" ht="16" x14ac:dyDescent="0.2">
      <c r="A544">
        <v>543</v>
      </c>
      <c r="B544" t="s">
        <v>487</v>
      </c>
      <c r="C544" t="s">
        <v>488</v>
      </c>
      <c r="D544">
        <v>2014</v>
      </c>
      <c r="E544" t="s">
        <v>489</v>
      </c>
      <c r="F544" s="10" t="s">
        <v>490</v>
      </c>
      <c r="G544" t="s">
        <v>491</v>
      </c>
      <c r="H544">
        <v>20.395833333300001</v>
      </c>
      <c r="I544">
        <v>-87.314444444399996</v>
      </c>
      <c r="J544">
        <v>543</v>
      </c>
      <c r="K544" t="s">
        <v>185</v>
      </c>
      <c r="L544" t="s">
        <v>186</v>
      </c>
      <c r="M544" t="s">
        <v>184</v>
      </c>
      <c r="N544" t="s">
        <v>172</v>
      </c>
      <c r="O544" t="s">
        <v>494</v>
      </c>
      <c r="P544">
        <v>6</v>
      </c>
      <c r="Q544" t="s">
        <v>44</v>
      </c>
      <c r="R544" t="s">
        <v>44</v>
      </c>
      <c r="S544" t="s">
        <v>46</v>
      </c>
      <c r="T544" t="s">
        <v>74</v>
      </c>
      <c r="U544" t="s">
        <v>495</v>
      </c>
      <c r="V544" t="s">
        <v>188</v>
      </c>
      <c r="W544">
        <v>3.17</v>
      </c>
      <c r="X544">
        <v>1.91</v>
      </c>
      <c r="Y544">
        <v>0.15</v>
      </c>
      <c r="Z544">
        <v>0.03</v>
      </c>
      <c r="AA544">
        <f t="shared" si="29"/>
        <v>0.25980762113533157</v>
      </c>
      <c r="AB544">
        <f t="shared" si="30"/>
        <v>9.9498743710661988E-2</v>
      </c>
      <c r="AC544">
        <v>3</v>
      </c>
      <c r="AD544">
        <v>11</v>
      </c>
      <c r="AE544" t="s">
        <v>44</v>
      </c>
      <c r="AF544" t="s">
        <v>44</v>
      </c>
      <c r="AG544" t="s">
        <v>496</v>
      </c>
      <c r="AH544" t="s">
        <v>51</v>
      </c>
      <c r="AI544" t="s">
        <v>44</v>
      </c>
    </row>
    <row r="545" spans="1:35" ht="16" x14ac:dyDescent="0.2">
      <c r="A545">
        <v>544</v>
      </c>
      <c r="B545" t="s">
        <v>487</v>
      </c>
      <c r="C545" t="s">
        <v>488</v>
      </c>
      <c r="D545">
        <v>2014</v>
      </c>
      <c r="E545" t="s">
        <v>489</v>
      </c>
      <c r="F545" s="10" t="s">
        <v>490</v>
      </c>
      <c r="G545" t="s">
        <v>491</v>
      </c>
      <c r="H545">
        <v>20.395833333300001</v>
      </c>
      <c r="I545">
        <v>-87.314444444399996</v>
      </c>
      <c r="J545">
        <v>544</v>
      </c>
      <c r="K545" t="s">
        <v>185</v>
      </c>
      <c r="L545" t="s">
        <v>186</v>
      </c>
      <c r="M545" t="s">
        <v>184</v>
      </c>
      <c r="N545" t="s">
        <v>172</v>
      </c>
      <c r="O545" t="s">
        <v>494</v>
      </c>
      <c r="P545">
        <v>6</v>
      </c>
      <c r="Q545" t="s">
        <v>44</v>
      </c>
      <c r="R545" t="s">
        <v>44</v>
      </c>
      <c r="S545" t="s">
        <v>46</v>
      </c>
      <c r="T545" t="s">
        <v>74</v>
      </c>
      <c r="U545" t="s">
        <v>79</v>
      </c>
      <c r="V545" t="s">
        <v>188</v>
      </c>
      <c r="W545">
        <v>0.21</v>
      </c>
      <c r="X545">
        <v>0.13500000000000001</v>
      </c>
      <c r="Y545">
        <v>0.01</v>
      </c>
      <c r="Z545">
        <v>5.0000000000000001E-3</v>
      </c>
      <c r="AA545">
        <f t="shared" si="29"/>
        <v>1.7320508075688773E-2</v>
      </c>
      <c r="AB545">
        <f t="shared" si="30"/>
        <v>1.6583123951776999E-2</v>
      </c>
      <c r="AC545">
        <v>3</v>
      </c>
      <c r="AD545">
        <v>11</v>
      </c>
      <c r="AE545" t="s">
        <v>44</v>
      </c>
      <c r="AF545" t="s">
        <v>44</v>
      </c>
      <c r="AG545" t="s">
        <v>496</v>
      </c>
      <c r="AH545" t="s">
        <v>51</v>
      </c>
      <c r="AI545" t="s">
        <v>44</v>
      </c>
    </row>
    <row r="546" spans="1:35" ht="16" x14ac:dyDescent="0.2">
      <c r="A546">
        <v>545</v>
      </c>
      <c r="B546" t="s">
        <v>487</v>
      </c>
      <c r="C546" t="s">
        <v>488</v>
      </c>
      <c r="D546">
        <v>2014</v>
      </c>
      <c r="E546" t="s">
        <v>489</v>
      </c>
      <c r="F546" s="10" t="s">
        <v>490</v>
      </c>
      <c r="G546" t="s">
        <v>491</v>
      </c>
      <c r="H546">
        <v>20.395833333300001</v>
      </c>
      <c r="I546">
        <v>-87.314444444399996</v>
      </c>
      <c r="J546">
        <v>545</v>
      </c>
      <c r="K546" t="s">
        <v>185</v>
      </c>
      <c r="L546" t="s">
        <v>186</v>
      </c>
      <c r="M546" t="s">
        <v>184</v>
      </c>
      <c r="N546" t="s">
        <v>172</v>
      </c>
      <c r="O546" t="s">
        <v>494</v>
      </c>
      <c r="P546">
        <v>6</v>
      </c>
      <c r="Q546" t="s">
        <v>44</v>
      </c>
      <c r="R546" t="s">
        <v>44</v>
      </c>
      <c r="S546" t="s">
        <v>46</v>
      </c>
      <c r="T546" t="s">
        <v>74</v>
      </c>
      <c r="U546" t="s">
        <v>228</v>
      </c>
      <c r="V546" t="s">
        <v>166</v>
      </c>
      <c r="W546">
        <v>43.1</v>
      </c>
      <c r="X546">
        <v>120.8</v>
      </c>
      <c r="Y546">
        <v>4.9000000000000004</v>
      </c>
      <c r="Z546">
        <v>8</v>
      </c>
      <c r="AA546">
        <f t="shared" si="29"/>
        <v>8.4870489570874987</v>
      </c>
      <c r="AB546">
        <f t="shared" si="30"/>
        <v>26.532998322843198</v>
      </c>
      <c r="AC546">
        <v>3</v>
      </c>
      <c r="AD546">
        <v>11</v>
      </c>
      <c r="AE546" t="s">
        <v>44</v>
      </c>
      <c r="AF546" t="s">
        <v>44</v>
      </c>
      <c r="AG546" t="s">
        <v>496</v>
      </c>
      <c r="AH546" t="s">
        <v>51</v>
      </c>
      <c r="AI546" t="s">
        <v>44</v>
      </c>
    </row>
    <row r="547" spans="1:35" ht="16" x14ac:dyDescent="0.2">
      <c r="A547">
        <v>546</v>
      </c>
      <c r="B547" t="s">
        <v>487</v>
      </c>
      <c r="C547" t="s">
        <v>488</v>
      </c>
      <c r="D547">
        <v>2014</v>
      </c>
      <c r="E547" t="s">
        <v>489</v>
      </c>
      <c r="F547" s="10" t="s">
        <v>490</v>
      </c>
      <c r="G547" t="s">
        <v>491</v>
      </c>
      <c r="H547">
        <v>20.395833333300001</v>
      </c>
      <c r="I547">
        <v>-87.314444444399996</v>
      </c>
      <c r="J547">
        <v>546</v>
      </c>
      <c r="K547" t="s">
        <v>40</v>
      </c>
      <c r="L547" t="s">
        <v>41</v>
      </c>
      <c r="M547" t="s">
        <v>42</v>
      </c>
      <c r="N547" t="s">
        <v>172</v>
      </c>
      <c r="O547" t="s">
        <v>492</v>
      </c>
      <c r="P547">
        <v>6</v>
      </c>
      <c r="Q547" t="s">
        <v>44</v>
      </c>
      <c r="R547" t="s">
        <v>44</v>
      </c>
      <c r="S547" t="s">
        <v>46</v>
      </c>
      <c r="T547" t="s">
        <v>62</v>
      </c>
      <c r="U547" t="s">
        <v>179</v>
      </c>
      <c r="V547" t="s">
        <v>497</v>
      </c>
      <c r="W547">
        <v>21.31</v>
      </c>
      <c r="X547">
        <v>25.65</v>
      </c>
      <c r="Y547">
        <v>0.79</v>
      </c>
      <c r="Z547">
        <v>1.58</v>
      </c>
      <c r="AA547">
        <f t="shared" si="29"/>
        <v>2.736640275958826</v>
      </c>
      <c r="AB547">
        <f t="shared" si="30"/>
        <v>5.4732805519176519</v>
      </c>
      <c r="AC547">
        <v>12</v>
      </c>
      <c r="AD547">
        <v>12</v>
      </c>
      <c r="AE547" t="s">
        <v>44</v>
      </c>
      <c r="AF547" t="s">
        <v>44</v>
      </c>
      <c r="AG547" t="s">
        <v>225</v>
      </c>
      <c r="AH547" t="s">
        <v>51</v>
      </c>
      <c r="AI547" t="s">
        <v>44</v>
      </c>
    </row>
    <row r="548" spans="1:35" ht="16" x14ac:dyDescent="0.2">
      <c r="A548">
        <v>547</v>
      </c>
      <c r="B548" t="s">
        <v>487</v>
      </c>
      <c r="C548" t="s">
        <v>488</v>
      </c>
      <c r="D548">
        <v>2014</v>
      </c>
      <c r="E548" t="s">
        <v>489</v>
      </c>
      <c r="F548" s="10" t="s">
        <v>490</v>
      </c>
      <c r="G548" t="s">
        <v>491</v>
      </c>
      <c r="H548">
        <v>20.395833333300001</v>
      </c>
      <c r="I548">
        <v>-87.314444444399996</v>
      </c>
      <c r="J548">
        <v>547</v>
      </c>
      <c r="K548" t="s">
        <v>40</v>
      </c>
      <c r="L548" t="s">
        <v>41</v>
      </c>
      <c r="M548" t="s">
        <v>42</v>
      </c>
      <c r="N548" t="s">
        <v>172</v>
      </c>
      <c r="O548" t="s">
        <v>494</v>
      </c>
      <c r="P548">
        <v>6</v>
      </c>
      <c r="Q548" t="s">
        <v>44</v>
      </c>
      <c r="R548" t="s">
        <v>44</v>
      </c>
      <c r="S548" t="s">
        <v>46</v>
      </c>
      <c r="T548" t="s">
        <v>62</v>
      </c>
      <c r="U548" t="s">
        <v>179</v>
      </c>
      <c r="V548" t="s">
        <v>497</v>
      </c>
      <c r="W548">
        <v>22.63</v>
      </c>
      <c r="X548">
        <v>33.42</v>
      </c>
      <c r="Y548">
        <v>2.5</v>
      </c>
      <c r="Z548">
        <v>1.05</v>
      </c>
      <c r="AA548">
        <f t="shared" si="29"/>
        <v>7.0710678118654755</v>
      </c>
      <c r="AB548">
        <f t="shared" si="30"/>
        <v>3.4824560298731702</v>
      </c>
      <c r="AC548">
        <v>8</v>
      </c>
      <c r="AD548">
        <v>11</v>
      </c>
      <c r="AE548" t="s">
        <v>44</v>
      </c>
      <c r="AF548" t="s">
        <v>44</v>
      </c>
      <c r="AG548" t="s">
        <v>225</v>
      </c>
      <c r="AH548" t="s">
        <v>51</v>
      </c>
      <c r="AI548" t="s">
        <v>44</v>
      </c>
    </row>
    <row r="549" spans="1:35" ht="16" x14ac:dyDescent="0.2">
      <c r="A549">
        <v>548</v>
      </c>
      <c r="B549" t="s">
        <v>487</v>
      </c>
      <c r="C549" t="s">
        <v>488</v>
      </c>
      <c r="D549">
        <v>2014</v>
      </c>
      <c r="E549" t="s">
        <v>489</v>
      </c>
      <c r="F549" s="10" t="s">
        <v>490</v>
      </c>
      <c r="G549" t="s">
        <v>491</v>
      </c>
      <c r="H549">
        <v>20.395833333300001</v>
      </c>
      <c r="I549">
        <v>-87.314444444399996</v>
      </c>
      <c r="J549">
        <v>548</v>
      </c>
      <c r="K549" t="s">
        <v>40</v>
      </c>
      <c r="L549" t="s">
        <v>41</v>
      </c>
      <c r="M549" t="s">
        <v>42</v>
      </c>
      <c r="N549" t="s">
        <v>172</v>
      </c>
      <c r="O549" t="s">
        <v>492</v>
      </c>
      <c r="P549">
        <v>6</v>
      </c>
      <c r="Q549" t="s">
        <v>44</v>
      </c>
      <c r="R549" t="s">
        <v>44</v>
      </c>
      <c r="S549" t="s">
        <v>46</v>
      </c>
      <c r="T549" t="s">
        <v>62</v>
      </c>
      <c r="U549" t="s">
        <v>498</v>
      </c>
      <c r="V549" t="s">
        <v>499</v>
      </c>
      <c r="W549">
        <v>12.7</v>
      </c>
      <c r="X549">
        <v>24.32</v>
      </c>
      <c r="Y549">
        <v>2.57</v>
      </c>
      <c r="Z549">
        <v>2.02</v>
      </c>
      <c r="AA549">
        <f t="shared" si="29"/>
        <v>8.9027411509040277</v>
      </c>
      <c r="AB549">
        <f t="shared" si="30"/>
        <v>6.9974852625782642</v>
      </c>
      <c r="AC549">
        <v>12</v>
      </c>
      <c r="AD549">
        <v>12</v>
      </c>
      <c r="AE549" t="s">
        <v>44</v>
      </c>
      <c r="AF549" t="s">
        <v>44</v>
      </c>
      <c r="AG549" t="s">
        <v>225</v>
      </c>
      <c r="AH549" t="s">
        <v>51</v>
      </c>
      <c r="AI549" t="s">
        <v>44</v>
      </c>
    </row>
    <row r="550" spans="1:35" s="5" customFormat="1" ht="16" x14ac:dyDescent="0.2">
      <c r="A550" s="5">
        <v>549</v>
      </c>
      <c r="B550" s="5" t="s">
        <v>487</v>
      </c>
      <c r="C550" s="5" t="s">
        <v>488</v>
      </c>
      <c r="D550" s="5">
        <v>2014</v>
      </c>
      <c r="E550" s="5" t="s">
        <v>489</v>
      </c>
      <c r="F550" s="11" t="s">
        <v>490</v>
      </c>
      <c r="G550" s="5" t="s">
        <v>491</v>
      </c>
      <c r="H550" s="5">
        <v>20.395833333300001</v>
      </c>
      <c r="I550" s="5">
        <v>-87.314444444399996</v>
      </c>
      <c r="J550" s="5">
        <v>549</v>
      </c>
      <c r="K550" s="5" t="s">
        <v>40</v>
      </c>
      <c r="L550" s="5" t="s">
        <v>41</v>
      </c>
      <c r="M550" s="5" t="s">
        <v>42</v>
      </c>
      <c r="N550" s="5" t="s">
        <v>172</v>
      </c>
      <c r="O550" s="5" t="s">
        <v>494</v>
      </c>
      <c r="P550" s="5">
        <v>6</v>
      </c>
      <c r="Q550" s="5" t="s">
        <v>44</v>
      </c>
      <c r="R550" s="5" t="s">
        <v>44</v>
      </c>
      <c r="S550" s="5" t="s">
        <v>46</v>
      </c>
      <c r="T550" s="5" t="s">
        <v>62</v>
      </c>
      <c r="U550" s="5" t="s">
        <v>498</v>
      </c>
      <c r="V550" s="5" t="s">
        <v>499</v>
      </c>
      <c r="W550" s="5">
        <v>11.35</v>
      </c>
      <c r="X550" s="5">
        <v>36.76</v>
      </c>
      <c r="Y550" s="5">
        <v>1.22</v>
      </c>
      <c r="Z550" s="5">
        <v>0.68</v>
      </c>
      <c r="AA550" s="5">
        <f t="shared" si="29"/>
        <v>3.4506810921903521</v>
      </c>
      <c r="AB550" s="5">
        <f t="shared" si="30"/>
        <v>2.2553048574416721</v>
      </c>
      <c r="AC550" s="5">
        <v>8</v>
      </c>
      <c r="AD550" s="5">
        <v>11</v>
      </c>
      <c r="AE550" s="5" t="s">
        <v>44</v>
      </c>
      <c r="AF550" s="5" t="s">
        <v>44</v>
      </c>
      <c r="AG550" s="5" t="s">
        <v>225</v>
      </c>
      <c r="AH550" s="5" t="s">
        <v>51</v>
      </c>
      <c r="AI550" s="5" t="s">
        <v>44</v>
      </c>
    </row>
    <row r="551" spans="1:35" ht="16" x14ac:dyDescent="0.2">
      <c r="A551">
        <v>550</v>
      </c>
      <c r="B551" t="s">
        <v>500</v>
      </c>
      <c r="C551" t="s">
        <v>501</v>
      </c>
      <c r="D551">
        <v>1988</v>
      </c>
      <c r="E551" t="s">
        <v>502</v>
      </c>
      <c r="F551" s="10" t="s">
        <v>503</v>
      </c>
      <c r="G551" t="s">
        <v>504</v>
      </c>
      <c r="H551" s="3">
        <v>18.329999999999998</v>
      </c>
      <c r="I551" s="3">
        <v>-64.75</v>
      </c>
      <c r="J551">
        <v>550</v>
      </c>
      <c r="K551" t="s">
        <v>40</v>
      </c>
      <c r="L551" t="s">
        <v>41</v>
      </c>
      <c r="M551" t="s">
        <v>42</v>
      </c>
      <c r="N551" t="s">
        <v>172</v>
      </c>
      <c r="O551" t="s">
        <v>44</v>
      </c>
      <c r="P551">
        <v>92</v>
      </c>
      <c r="Q551" t="s">
        <v>91</v>
      </c>
      <c r="R551" t="s">
        <v>61</v>
      </c>
      <c r="S551" t="s">
        <v>46</v>
      </c>
      <c r="T551" t="s">
        <v>47</v>
      </c>
      <c r="U551" t="s">
        <v>135</v>
      </c>
      <c r="V551" t="s">
        <v>49</v>
      </c>
      <c r="W551">
        <v>109</v>
      </c>
      <c r="X551">
        <v>147</v>
      </c>
      <c r="Y551" t="s">
        <v>44</v>
      </c>
      <c r="Z551" t="s">
        <v>44</v>
      </c>
      <c r="AA551">
        <v>34</v>
      </c>
      <c r="AB551">
        <v>41</v>
      </c>
      <c r="AC551">
        <v>6</v>
      </c>
      <c r="AD551">
        <v>6</v>
      </c>
      <c r="AE551" t="s">
        <v>44</v>
      </c>
      <c r="AF551" t="s">
        <v>44</v>
      </c>
      <c r="AG551" t="s">
        <v>505</v>
      </c>
      <c r="AH551" t="s">
        <v>51</v>
      </c>
      <c r="AI551" t="s">
        <v>506</v>
      </c>
    </row>
    <row r="552" spans="1:35" ht="16" x14ac:dyDescent="0.2">
      <c r="A552">
        <v>551</v>
      </c>
      <c r="B552" t="s">
        <v>500</v>
      </c>
      <c r="C552" t="s">
        <v>501</v>
      </c>
      <c r="D552">
        <v>1988</v>
      </c>
      <c r="E552" t="s">
        <v>502</v>
      </c>
      <c r="F552" s="10" t="s">
        <v>503</v>
      </c>
      <c r="G552" t="s">
        <v>504</v>
      </c>
      <c r="H552" s="3">
        <v>18.329999999999998</v>
      </c>
      <c r="I552" s="3">
        <v>-64.75</v>
      </c>
      <c r="J552">
        <v>551</v>
      </c>
      <c r="K552" t="s">
        <v>40</v>
      </c>
      <c r="L552" t="s">
        <v>41</v>
      </c>
      <c r="M552" t="s">
        <v>42</v>
      </c>
      <c r="N552" t="s">
        <v>172</v>
      </c>
      <c r="O552" t="s">
        <v>44</v>
      </c>
      <c r="P552">
        <v>92</v>
      </c>
      <c r="Q552" t="s">
        <v>91</v>
      </c>
      <c r="R552" t="s">
        <v>61</v>
      </c>
      <c r="S552" t="s">
        <v>46</v>
      </c>
      <c r="T552" t="s">
        <v>47</v>
      </c>
      <c r="U552" t="s">
        <v>135</v>
      </c>
      <c r="V552" t="s">
        <v>49</v>
      </c>
      <c r="W552">
        <v>177</v>
      </c>
      <c r="X552">
        <v>106</v>
      </c>
      <c r="Y552" t="s">
        <v>44</v>
      </c>
      <c r="Z552" t="s">
        <v>44</v>
      </c>
      <c r="AA552">
        <v>32</v>
      </c>
      <c r="AB552">
        <v>23</v>
      </c>
      <c r="AC552">
        <v>6</v>
      </c>
      <c r="AD552">
        <v>6</v>
      </c>
      <c r="AE552" t="s">
        <v>44</v>
      </c>
      <c r="AF552" t="s">
        <v>44</v>
      </c>
      <c r="AG552" t="s">
        <v>505</v>
      </c>
      <c r="AH552" t="s">
        <v>51</v>
      </c>
      <c r="AI552" t="s">
        <v>506</v>
      </c>
    </row>
    <row r="553" spans="1:35" ht="16" x14ac:dyDescent="0.2">
      <c r="A553">
        <v>552</v>
      </c>
      <c r="B553" t="s">
        <v>500</v>
      </c>
      <c r="C553" t="s">
        <v>501</v>
      </c>
      <c r="D553">
        <v>1988</v>
      </c>
      <c r="E553" t="s">
        <v>502</v>
      </c>
      <c r="F553" s="10" t="s">
        <v>503</v>
      </c>
      <c r="G553" t="s">
        <v>504</v>
      </c>
      <c r="H553" s="3">
        <v>18.329999999999998</v>
      </c>
      <c r="I553" s="3">
        <v>-64.75</v>
      </c>
      <c r="J553">
        <v>552</v>
      </c>
      <c r="K553" t="s">
        <v>40</v>
      </c>
      <c r="L553" t="s">
        <v>41</v>
      </c>
      <c r="M553" t="s">
        <v>42</v>
      </c>
      <c r="N553" t="s">
        <v>172</v>
      </c>
      <c r="O553" t="s">
        <v>44</v>
      </c>
      <c r="P553">
        <v>92</v>
      </c>
      <c r="Q553" t="s">
        <v>91</v>
      </c>
      <c r="R553" t="s">
        <v>61</v>
      </c>
      <c r="S553" t="s">
        <v>46</v>
      </c>
      <c r="T553" t="s">
        <v>62</v>
      </c>
      <c r="U553" t="s">
        <v>67</v>
      </c>
      <c r="V553" t="s">
        <v>507</v>
      </c>
      <c r="W553">
        <v>67.3</v>
      </c>
      <c r="X553">
        <v>108</v>
      </c>
      <c r="Y553" t="s">
        <v>44</v>
      </c>
      <c r="Z553" t="s">
        <v>44</v>
      </c>
      <c r="AA553">
        <v>23.7</v>
      </c>
      <c r="AB553">
        <v>20</v>
      </c>
      <c r="AC553">
        <v>6</v>
      </c>
      <c r="AD553">
        <v>6</v>
      </c>
      <c r="AE553" t="s">
        <v>44</v>
      </c>
      <c r="AF553" t="s">
        <v>44</v>
      </c>
      <c r="AG553" t="s">
        <v>505</v>
      </c>
      <c r="AH553" t="s">
        <v>51</v>
      </c>
      <c r="AI553" t="s">
        <v>506</v>
      </c>
    </row>
    <row r="554" spans="1:35" ht="16" x14ac:dyDescent="0.2">
      <c r="A554">
        <v>553</v>
      </c>
      <c r="B554" t="s">
        <v>500</v>
      </c>
      <c r="C554" t="s">
        <v>501</v>
      </c>
      <c r="D554">
        <v>1988</v>
      </c>
      <c r="E554" t="s">
        <v>502</v>
      </c>
      <c r="F554" s="10" t="s">
        <v>503</v>
      </c>
      <c r="G554" t="s">
        <v>504</v>
      </c>
      <c r="H554" s="3">
        <v>18.329999999999998</v>
      </c>
      <c r="I554" s="3">
        <v>-64.75</v>
      </c>
      <c r="J554">
        <v>553</v>
      </c>
      <c r="K554" t="s">
        <v>40</v>
      </c>
      <c r="L554" t="s">
        <v>41</v>
      </c>
      <c r="M554" t="s">
        <v>42</v>
      </c>
      <c r="N554" t="s">
        <v>172</v>
      </c>
      <c r="O554" t="s">
        <v>44</v>
      </c>
      <c r="P554">
        <v>92</v>
      </c>
      <c r="Q554" t="s">
        <v>91</v>
      </c>
      <c r="R554" t="s">
        <v>61</v>
      </c>
      <c r="S554" t="s">
        <v>46</v>
      </c>
      <c r="T554" t="s">
        <v>62</v>
      </c>
      <c r="U554" t="s">
        <v>67</v>
      </c>
      <c r="V554" t="s">
        <v>507</v>
      </c>
      <c r="W554">
        <v>78.7</v>
      </c>
      <c r="X554">
        <v>95.3</v>
      </c>
      <c r="Y554" t="s">
        <v>44</v>
      </c>
      <c r="Z554" t="s">
        <v>44</v>
      </c>
      <c r="AA554">
        <v>17.3</v>
      </c>
      <c r="AB554">
        <v>19.8</v>
      </c>
      <c r="AC554">
        <v>6</v>
      </c>
      <c r="AD554">
        <v>6</v>
      </c>
      <c r="AE554" t="s">
        <v>44</v>
      </c>
      <c r="AF554" t="s">
        <v>44</v>
      </c>
      <c r="AG554" t="s">
        <v>505</v>
      </c>
      <c r="AH554" t="s">
        <v>51</v>
      </c>
      <c r="AI554" t="s">
        <v>506</v>
      </c>
    </row>
    <row r="555" spans="1:35" ht="16" x14ac:dyDescent="0.2">
      <c r="A555">
        <v>554</v>
      </c>
      <c r="B555" t="s">
        <v>500</v>
      </c>
      <c r="C555" t="s">
        <v>501</v>
      </c>
      <c r="D555">
        <v>1988</v>
      </c>
      <c r="E555" t="s">
        <v>502</v>
      </c>
      <c r="F555" s="10" t="s">
        <v>503</v>
      </c>
      <c r="G555" t="s">
        <v>504</v>
      </c>
      <c r="H555" s="3">
        <v>18.329999999999998</v>
      </c>
      <c r="I555" s="3">
        <v>-64.75</v>
      </c>
      <c r="J555">
        <v>554</v>
      </c>
      <c r="K555" t="s">
        <v>40</v>
      </c>
      <c r="L555" t="s">
        <v>41</v>
      </c>
      <c r="M555" t="s">
        <v>42</v>
      </c>
      <c r="N555" t="s">
        <v>172</v>
      </c>
      <c r="O555" t="s">
        <v>44</v>
      </c>
      <c r="P555">
        <v>92</v>
      </c>
      <c r="Q555" t="s">
        <v>91</v>
      </c>
      <c r="R555" t="s">
        <v>61</v>
      </c>
      <c r="S555" t="s">
        <v>46</v>
      </c>
      <c r="T555" t="s">
        <v>62</v>
      </c>
      <c r="U555" t="s">
        <v>508</v>
      </c>
      <c r="V555" t="s">
        <v>509</v>
      </c>
      <c r="W555">
        <v>630</v>
      </c>
      <c r="X555">
        <v>750</v>
      </c>
      <c r="Y555" t="s">
        <v>44</v>
      </c>
      <c r="Z555" t="s">
        <v>44</v>
      </c>
      <c r="AA555">
        <v>200</v>
      </c>
      <c r="AB555">
        <v>170</v>
      </c>
      <c r="AC555">
        <v>6</v>
      </c>
      <c r="AD555">
        <v>6</v>
      </c>
      <c r="AE555" t="s">
        <v>44</v>
      </c>
      <c r="AF555" t="s">
        <v>44</v>
      </c>
      <c r="AG555" t="s">
        <v>505</v>
      </c>
      <c r="AH555" t="s">
        <v>51</v>
      </c>
      <c r="AI555" t="s">
        <v>506</v>
      </c>
    </row>
    <row r="556" spans="1:35" ht="16" x14ac:dyDescent="0.2">
      <c r="A556">
        <v>555</v>
      </c>
      <c r="B556" t="s">
        <v>500</v>
      </c>
      <c r="C556" t="s">
        <v>501</v>
      </c>
      <c r="D556">
        <v>1988</v>
      </c>
      <c r="E556" t="s">
        <v>502</v>
      </c>
      <c r="F556" s="10" t="s">
        <v>503</v>
      </c>
      <c r="G556" t="s">
        <v>504</v>
      </c>
      <c r="H556" s="3">
        <v>18.329999999999998</v>
      </c>
      <c r="I556" s="3">
        <v>-64.75</v>
      </c>
      <c r="J556">
        <v>555</v>
      </c>
      <c r="K556" t="s">
        <v>40</v>
      </c>
      <c r="L556" t="s">
        <v>41</v>
      </c>
      <c r="M556" t="s">
        <v>42</v>
      </c>
      <c r="N556" t="s">
        <v>172</v>
      </c>
      <c r="O556" t="s">
        <v>44</v>
      </c>
      <c r="P556">
        <v>92</v>
      </c>
      <c r="Q556" t="s">
        <v>91</v>
      </c>
      <c r="R556" t="s">
        <v>61</v>
      </c>
      <c r="S556" t="s">
        <v>46</v>
      </c>
      <c r="T556" t="s">
        <v>62</v>
      </c>
      <c r="U556" t="s">
        <v>508</v>
      </c>
      <c r="V556" t="s">
        <v>509</v>
      </c>
      <c r="W556">
        <v>450</v>
      </c>
      <c r="X556">
        <v>910</v>
      </c>
      <c r="Y556" t="s">
        <v>44</v>
      </c>
      <c r="Z556" t="s">
        <v>44</v>
      </c>
      <c r="AA556">
        <v>85</v>
      </c>
      <c r="AB556">
        <v>150</v>
      </c>
      <c r="AC556">
        <v>6</v>
      </c>
      <c r="AD556">
        <v>6</v>
      </c>
      <c r="AE556" t="s">
        <v>44</v>
      </c>
      <c r="AF556" t="s">
        <v>44</v>
      </c>
      <c r="AG556" t="s">
        <v>505</v>
      </c>
      <c r="AH556" t="s">
        <v>51</v>
      </c>
      <c r="AI556" t="s">
        <v>506</v>
      </c>
    </row>
    <row r="557" spans="1:35" ht="16" x14ac:dyDescent="0.2">
      <c r="A557">
        <v>556</v>
      </c>
      <c r="B557" t="s">
        <v>500</v>
      </c>
      <c r="C557" t="s">
        <v>501</v>
      </c>
      <c r="D557">
        <v>1988</v>
      </c>
      <c r="E557" t="s">
        <v>502</v>
      </c>
      <c r="F557" s="10" t="s">
        <v>503</v>
      </c>
      <c r="G557" t="s">
        <v>504</v>
      </c>
      <c r="H557" s="3">
        <v>18.329999999999998</v>
      </c>
      <c r="I557" s="3">
        <v>-64.75</v>
      </c>
      <c r="J557">
        <v>556</v>
      </c>
      <c r="K557" t="s">
        <v>40</v>
      </c>
      <c r="L557" t="s">
        <v>41</v>
      </c>
      <c r="M557" t="s">
        <v>42</v>
      </c>
      <c r="N557" t="s">
        <v>172</v>
      </c>
      <c r="O557" t="s">
        <v>44</v>
      </c>
      <c r="P557">
        <v>92</v>
      </c>
      <c r="Q557" t="s">
        <v>91</v>
      </c>
      <c r="R557" t="s">
        <v>61</v>
      </c>
      <c r="S557" t="s">
        <v>46</v>
      </c>
      <c r="T557" t="s">
        <v>62</v>
      </c>
      <c r="U557" t="s">
        <v>510</v>
      </c>
      <c r="V557" t="s">
        <v>511</v>
      </c>
      <c r="W557">
        <v>6</v>
      </c>
      <c r="X557">
        <v>7.5</v>
      </c>
      <c r="Y557" t="s">
        <v>44</v>
      </c>
      <c r="Z557" t="s">
        <v>44</v>
      </c>
      <c r="AA557">
        <v>2.1</v>
      </c>
      <c r="AB557">
        <v>2.2999999999999998</v>
      </c>
      <c r="AC557">
        <v>6</v>
      </c>
      <c r="AD557">
        <v>6</v>
      </c>
      <c r="AE557" t="s">
        <v>44</v>
      </c>
      <c r="AF557" t="s">
        <v>44</v>
      </c>
      <c r="AG557" t="s">
        <v>505</v>
      </c>
      <c r="AH557" t="s">
        <v>51</v>
      </c>
      <c r="AI557" t="s">
        <v>506</v>
      </c>
    </row>
    <row r="558" spans="1:35" s="5" customFormat="1" ht="16" x14ac:dyDescent="0.2">
      <c r="A558" s="5">
        <v>557</v>
      </c>
      <c r="B558" s="5" t="s">
        <v>500</v>
      </c>
      <c r="C558" s="5" t="s">
        <v>501</v>
      </c>
      <c r="D558" s="5">
        <v>1988</v>
      </c>
      <c r="E558" s="5" t="s">
        <v>502</v>
      </c>
      <c r="F558" s="11" t="s">
        <v>503</v>
      </c>
      <c r="G558" s="5" t="s">
        <v>504</v>
      </c>
      <c r="H558" s="7">
        <v>18.329999999999998</v>
      </c>
      <c r="I558" s="7">
        <v>-64.75</v>
      </c>
      <c r="J558" s="5">
        <v>557</v>
      </c>
      <c r="K558" s="5" t="s">
        <v>40</v>
      </c>
      <c r="L558" s="5" t="s">
        <v>41</v>
      </c>
      <c r="M558" s="5" t="s">
        <v>42</v>
      </c>
      <c r="N558" s="5" t="s">
        <v>172</v>
      </c>
      <c r="O558" s="5" t="s">
        <v>44</v>
      </c>
      <c r="P558" s="5">
        <v>92</v>
      </c>
      <c r="Q558" s="5" t="s">
        <v>91</v>
      </c>
      <c r="R558" s="5" t="s">
        <v>61</v>
      </c>
      <c r="S558" s="5" t="s">
        <v>46</v>
      </c>
      <c r="T558" s="5" t="s">
        <v>62</v>
      </c>
      <c r="U558" s="5" t="s">
        <v>510</v>
      </c>
      <c r="V558" s="5" t="s">
        <v>511</v>
      </c>
      <c r="W558" s="5">
        <v>8.6999999999999993</v>
      </c>
      <c r="X558" s="5">
        <v>3.8</v>
      </c>
      <c r="Y558" s="5" t="s">
        <v>44</v>
      </c>
      <c r="Z558" s="5" t="s">
        <v>44</v>
      </c>
      <c r="AA558" s="5">
        <v>2.1</v>
      </c>
      <c r="AB558" s="5">
        <v>0.8</v>
      </c>
      <c r="AC558" s="5">
        <v>6</v>
      </c>
      <c r="AD558" s="5">
        <v>6</v>
      </c>
      <c r="AE558" s="5" t="s">
        <v>44</v>
      </c>
      <c r="AF558" s="5" t="s">
        <v>44</v>
      </c>
      <c r="AG558" s="5" t="s">
        <v>505</v>
      </c>
      <c r="AH558" s="5" t="s">
        <v>51</v>
      </c>
      <c r="AI558" s="5" t="s">
        <v>506</v>
      </c>
    </row>
    <row r="559" spans="1:35" ht="16" x14ac:dyDescent="0.2">
      <c r="A559">
        <v>558</v>
      </c>
      <c r="B559" t="s">
        <v>512</v>
      </c>
      <c r="C559" t="s">
        <v>513</v>
      </c>
      <c r="D559">
        <v>1984</v>
      </c>
      <c r="E559" t="s">
        <v>37</v>
      </c>
      <c r="F559" s="10" t="s">
        <v>514</v>
      </c>
      <c r="G559" t="s">
        <v>515</v>
      </c>
      <c r="H559">
        <v>17.760000000000002</v>
      </c>
      <c r="I559">
        <v>-64.599999999999994</v>
      </c>
      <c r="J559">
        <v>558</v>
      </c>
      <c r="K559" t="s">
        <v>40</v>
      </c>
      <c r="L559" t="s">
        <v>41</v>
      </c>
      <c r="M559" t="s">
        <v>42</v>
      </c>
      <c r="N559" t="s">
        <v>172</v>
      </c>
      <c r="O559" t="s">
        <v>44</v>
      </c>
      <c r="P559">
        <v>12</v>
      </c>
      <c r="Q559" t="s">
        <v>275</v>
      </c>
      <c r="R559" t="s">
        <v>281</v>
      </c>
      <c r="S559" t="s">
        <v>46</v>
      </c>
      <c r="T559" t="s">
        <v>62</v>
      </c>
      <c r="U559" t="s">
        <v>516</v>
      </c>
      <c r="V559" t="s">
        <v>68</v>
      </c>
      <c r="W559">
        <v>0.9</v>
      </c>
      <c r="X559">
        <v>2.62</v>
      </c>
      <c r="Y559">
        <v>2.2999999999999998</v>
      </c>
      <c r="Z559">
        <v>0.9</v>
      </c>
      <c r="AA559">
        <f t="shared" ref="AA559:AA567" si="31">Y559*(SQRT(AC559))</f>
        <v>5.6338264084013083</v>
      </c>
      <c r="AB559">
        <f t="shared" ref="AB559:AB567" si="32">Z559*(SQRT(AD559))</f>
        <v>2.2045407685048604</v>
      </c>
      <c r="AC559">
        <v>6</v>
      </c>
      <c r="AD559">
        <v>6</v>
      </c>
      <c r="AE559" t="s">
        <v>44</v>
      </c>
      <c r="AF559" t="s">
        <v>44</v>
      </c>
      <c r="AG559" t="s">
        <v>225</v>
      </c>
      <c r="AH559" t="s">
        <v>51</v>
      </c>
      <c r="AI559" t="s">
        <v>44</v>
      </c>
    </row>
    <row r="560" spans="1:35" ht="16" x14ac:dyDescent="0.2">
      <c r="A560">
        <v>559</v>
      </c>
      <c r="B560" t="s">
        <v>512</v>
      </c>
      <c r="C560" t="s">
        <v>513</v>
      </c>
      <c r="D560">
        <v>1984</v>
      </c>
      <c r="E560" t="s">
        <v>37</v>
      </c>
      <c r="F560" s="10" t="s">
        <v>514</v>
      </c>
      <c r="G560" t="s">
        <v>515</v>
      </c>
      <c r="H560">
        <v>17.760000000000002</v>
      </c>
      <c r="I560">
        <v>-64.599999999999994</v>
      </c>
      <c r="J560">
        <v>559</v>
      </c>
      <c r="K560" t="s">
        <v>40</v>
      </c>
      <c r="L560" t="s">
        <v>41</v>
      </c>
      <c r="M560" t="s">
        <v>42</v>
      </c>
      <c r="N560" t="s">
        <v>172</v>
      </c>
      <c r="O560" t="s">
        <v>44</v>
      </c>
      <c r="P560">
        <v>12</v>
      </c>
      <c r="Q560" t="s">
        <v>275</v>
      </c>
      <c r="R560" t="s">
        <v>281</v>
      </c>
      <c r="S560" t="s">
        <v>46</v>
      </c>
      <c r="T560" t="s">
        <v>62</v>
      </c>
      <c r="U560" t="s">
        <v>516</v>
      </c>
      <c r="V560" t="s">
        <v>68</v>
      </c>
      <c r="W560">
        <v>0.87</v>
      </c>
      <c r="X560">
        <v>2.23</v>
      </c>
      <c r="Y560">
        <v>0.15</v>
      </c>
      <c r="Z560">
        <v>0.46</v>
      </c>
      <c r="AA560">
        <f t="shared" si="31"/>
        <v>0.36742346141747667</v>
      </c>
      <c r="AB560">
        <f t="shared" si="32"/>
        <v>1.1267652816802618</v>
      </c>
      <c r="AC560">
        <v>6</v>
      </c>
      <c r="AD560">
        <v>6</v>
      </c>
      <c r="AE560" t="s">
        <v>44</v>
      </c>
      <c r="AF560" t="s">
        <v>44</v>
      </c>
      <c r="AG560" t="s">
        <v>225</v>
      </c>
      <c r="AH560" t="s">
        <v>51</v>
      </c>
      <c r="AI560" t="s">
        <v>44</v>
      </c>
    </row>
    <row r="561" spans="1:35" ht="16" x14ac:dyDescent="0.2">
      <c r="A561">
        <v>560</v>
      </c>
      <c r="B561" t="s">
        <v>512</v>
      </c>
      <c r="C561" t="s">
        <v>513</v>
      </c>
      <c r="D561">
        <v>1984</v>
      </c>
      <c r="E561" t="s">
        <v>37</v>
      </c>
      <c r="F561" s="10" t="s">
        <v>514</v>
      </c>
      <c r="G561" t="s">
        <v>515</v>
      </c>
      <c r="H561">
        <v>17.760000000000002</v>
      </c>
      <c r="I561">
        <v>-64.599999999999994</v>
      </c>
      <c r="J561">
        <v>560</v>
      </c>
      <c r="K561" t="s">
        <v>40</v>
      </c>
      <c r="L561" t="s">
        <v>41</v>
      </c>
      <c r="M561" t="s">
        <v>42</v>
      </c>
      <c r="N561" t="s">
        <v>172</v>
      </c>
      <c r="O561" t="s">
        <v>44</v>
      </c>
      <c r="P561">
        <v>12</v>
      </c>
      <c r="Q561" t="s">
        <v>275</v>
      </c>
      <c r="R561" t="s">
        <v>281</v>
      </c>
      <c r="S561" t="s">
        <v>46</v>
      </c>
      <c r="T561" t="s">
        <v>62</v>
      </c>
      <c r="U561" t="s">
        <v>516</v>
      </c>
      <c r="V561" t="s">
        <v>68</v>
      </c>
      <c r="W561">
        <v>0.79</v>
      </c>
      <c r="X561">
        <v>2.31</v>
      </c>
      <c r="Y561">
        <v>0.23</v>
      </c>
      <c r="Z561">
        <v>0.44</v>
      </c>
      <c r="AA561">
        <f t="shared" si="31"/>
        <v>0.5633826408401309</v>
      </c>
      <c r="AB561">
        <f t="shared" si="32"/>
        <v>1.0777754868245983</v>
      </c>
      <c r="AC561">
        <v>6</v>
      </c>
      <c r="AD561">
        <v>6</v>
      </c>
      <c r="AE561" t="s">
        <v>44</v>
      </c>
      <c r="AF561" t="s">
        <v>44</v>
      </c>
      <c r="AG561" t="s">
        <v>225</v>
      </c>
      <c r="AH561" t="s">
        <v>51</v>
      </c>
      <c r="AI561" t="s">
        <v>44</v>
      </c>
    </row>
    <row r="562" spans="1:35" ht="16" x14ac:dyDescent="0.2">
      <c r="A562">
        <v>561</v>
      </c>
      <c r="B562" t="s">
        <v>512</v>
      </c>
      <c r="C562" t="s">
        <v>513</v>
      </c>
      <c r="D562">
        <v>1984</v>
      </c>
      <c r="E562" t="s">
        <v>37</v>
      </c>
      <c r="F562" s="10" t="s">
        <v>514</v>
      </c>
      <c r="G562" t="s">
        <v>515</v>
      </c>
      <c r="H562">
        <v>17.760000000000002</v>
      </c>
      <c r="I562">
        <v>-64.599999999999994</v>
      </c>
      <c r="J562">
        <v>561</v>
      </c>
      <c r="K562" t="s">
        <v>40</v>
      </c>
      <c r="L562" t="s">
        <v>41</v>
      </c>
      <c r="M562" t="s">
        <v>42</v>
      </c>
      <c r="N562" t="s">
        <v>172</v>
      </c>
      <c r="O562" t="s">
        <v>44</v>
      </c>
      <c r="P562">
        <v>12</v>
      </c>
      <c r="Q562" t="s">
        <v>275</v>
      </c>
      <c r="R562" t="s">
        <v>281</v>
      </c>
      <c r="S562" t="s">
        <v>46</v>
      </c>
      <c r="T562" t="s">
        <v>47</v>
      </c>
      <c r="U562" t="s">
        <v>56</v>
      </c>
      <c r="V562" t="s">
        <v>57</v>
      </c>
      <c r="W562">
        <v>11.67</v>
      </c>
      <c r="X562">
        <v>65</v>
      </c>
      <c r="Y562">
        <v>3.33</v>
      </c>
      <c r="Z562">
        <v>21.67</v>
      </c>
      <c r="AA562">
        <f t="shared" si="31"/>
        <v>8.1568008434679822</v>
      </c>
      <c r="AB562">
        <f t="shared" si="32"/>
        <v>53.080442726111471</v>
      </c>
      <c r="AC562">
        <v>6</v>
      </c>
      <c r="AD562">
        <v>6</v>
      </c>
      <c r="AE562" t="s">
        <v>44</v>
      </c>
      <c r="AF562" t="s">
        <v>44</v>
      </c>
      <c r="AG562" t="s">
        <v>225</v>
      </c>
      <c r="AH562" t="s">
        <v>51</v>
      </c>
      <c r="AI562" t="s">
        <v>44</v>
      </c>
    </row>
    <row r="563" spans="1:35" ht="16" x14ac:dyDescent="0.2">
      <c r="A563">
        <v>562</v>
      </c>
      <c r="B563" t="s">
        <v>512</v>
      </c>
      <c r="C563" t="s">
        <v>513</v>
      </c>
      <c r="D563">
        <v>1984</v>
      </c>
      <c r="E563" t="s">
        <v>37</v>
      </c>
      <c r="F563" s="10" t="s">
        <v>514</v>
      </c>
      <c r="G563" t="s">
        <v>515</v>
      </c>
      <c r="H563">
        <v>17.760000000000002</v>
      </c>
      <c r="I563">
        <v>-64.599999999999994</v>
      </c>
      <c r="J563">
        <v>562</v>
      </c>
      <c r="K563" t="s">
        <v>40</v>
      </c>
      <c r="L563" t="s">
        <v>41</v>
      </c>
      <c r="M563" t="s">
        <v>42</v>
      </c>
      <c r="N563" t="s">
        <v>172</v>
      </c>
      <c r="O563" t="s">
        <v>44</v>
      </c>
      <c r="P563">
        <v>12</v>
      </c>
      <c r="Q563" t="s">
        <v>275</v>
      </c>
      <c r="R563" t="s">
        <v>281</v>
      </c>
      <c r="S563" t="s">
        <v>46</v>
      </c>
      <c r="T563" t="s">
        <v>47</v>
      </c>
      <c r="U563" t="s">
        <v>56</v>
      </c>
      <c r="V563" t="s">
        <v>57</v>
      </c>
      <c r="W563">
        <v>12.5</v>
      </c>
      <c r="X563">
        <v>70</v>
      </c>
      <c r="Y563">
        <v>3.33</v>
      </c>
      <c r="Z563">
        <v>17.5</v>
      </c>
      <c r="AA563">
        <f t="shared" si="31"/>
        <v>8.1568008434679822</v>
      </c>
      <c r="AB563">
        <f t="shared" si="32"/>
        <v>42.866070498705611</v>
      </c>
      <c r="AC563">
        <v>6</v>
      </c>
      <c r="AD563">
        <v>6</v>
      </c>
      <c r="AE563" t="s">
        <v>44</v>
      </c>
      <c r="AF563" t="s">
        <v>44</v>
      </c>
      <c r="AG563" t="s">
        <v>225</v>
      </c>
      <c r="AH563" t="s">
        <v>51</v>
      </c>
      <c r="AI563" t="s">
        <v>44</v>
      </c>
    </row>
    <row r="564" spans="1:35" ht="16" x14ac:dyDescent="0.2">
      <c r="A564">
        <v>563</v>
      </c>
      <c r="B564" t="s">
        <v>512</v>
      </c>
      <c r="C564" t="s">
        <v>513</v>
      </c>
      <c r="D564">
        <v>1984</v>
      </c>
      <c r="E564" t="s">
        <v>37</v>
      </c>
      <c r="F564" s="10" t="s">
        <v>514</v>
      </c>
      <c r="G564" t="s">
        <v>515</v>
      </c>
      <c r="H564">
        <v>17.760000000000002</v>
      </c>
      <c r="I564">
        <v>-64.599999999999994</v>
      </c>
      <c r="J564">
        <v>563</v>
      </c>
      <c r="K564" t="s">
        <v>40</v>
      </c>
      <c r="L564" t="s">
        <v>41</v>
      </c>
      <c r="M564" t="s">
        <v>42</v>
      </c>
      <c r="N564" t="s">
        <v>172</v>
      </c>
      <c r="O564" t="s">
        <v>44</v>
      </c>
      <c r="P564">
        <v>12</v>
      </c>
      <c r="Q564" t="s">
        <v>275</v>
      </c>
      <c r="R564" t="s">
        <v>281</v>
      </c>
      <c r="S564" t="s">
        <v>46</v>
      </c>
      <c r="T564" t="s">
        <v>47</v>
      </c>
      <c r="U564" t="s">
        <v>56</v>
      </c>
      <c r="V564" t="s">
        <v>57</v>
      </c>
      <c r="W564">
        <v>10.83</v>
      </c>
      <c r="X564">
        <v>84.17</v>
      </c>
      <c r="Y564">
        <v>4.17</v>
      </c>
      <c r="Z564">
        <v>5</v>
      </c>
      <c r="AA564">
        <f t="shared" si="31"/>
        <v>10.214372227405851</v>
      </c>
      <c r="AB564">
        <f t="shared" si="32"/>
        <v>12.24744871391589</v>
      </c>
      <c r="AC564">
        <v>6</v>
      </c>
      <c r="AD564">
        <v>6</v>
      </c>
      <c r="AE564" t="s">
        <v>44</v>
      </c>
      <c r="AF564" t="s">
        <v>44</v>
      </c>
      <c r="AG564" t="s">
        <v>225</v>
      </c>
      <c r="AH564" t="s">
        <v>51</v>
      </c>
      <c r="AI564" t="s">
        <v>44</v>
      </c>
    </row>
    <row r="565" spans="1:35" ht="16" x14ac:dyDescent="0.2">
      <c r="A565">
        <v>564</v>
      </c>
      <c r="B565" t="s">
        <v>512</v>
      </c>
      <c r="C565" t="s">
        <v>513</v>
      </c>
      <c r="D565">
        <v>1984</v>
      </c>
      <c r="E565" t="s">
        <v>37</v>
      </c>
      <c r="F565" s="10" t="s">
        <v>514</v>
      </c>
      <c r="G565" t="s">
        <v>515</v>
      </c>
      <c r="H565">
        <v>17.760000000000002</v>
      </c>
      <c r="I565">
        <v>-64.599999999999994</v>
      </c>
      <c r="J565">
        <v>564</v>
      </c>
      <c r="K565" t="s">
        <v>40</v>
      </c>
      <c r="L565" t="s">
        <v>41</v>
      </c>
      <c r="M565" t="s">
        <v>42</v>
      </c>
      <c r="N565" t="s">
        <v>172</v>
      </c>
      <c r="O565" t="s">
        <v>44</v>
      </c>
      <c r="P565">
        <v>12</v>
      </c>
      <c r="Q565" t="s">
        <v>275</v>
      </c>
      <c r="R565" t="s">
        <v>281</v>
      </c>
      <c r="S565" t="s">
        <v>46</v>
      </c>
      <c r="T565" t="s">
        <v>62</v>
      </c>
      <c r="U565" t="s">
        <v>145</v>
      </c>
      <c r="V565" t="s">
        <v>104</v>
      </c>
      <c r="W565">
        <v>8.5</v>
      </c>
      <c r="X565">
        <v>4.08</v>
      </c>
      <c r="Y565">
        <v>1.25</v>
      </c>
      <c r="Z565">
        <v>0.25</v>
      </c>
      <c r="AA565">
        <f t="shared" si="31"/>
        <v>3.0618621784789726</v>
      </c>
      <c r="AB565">
        <f t="shared" si="32"/>
        <v>0.61237243569579447</v>
      </c>
      <c r="AC565">
        <v>6</v>
      </c>
      <c r="AD565">
        <v>6</v>
      </c>
      <c r="AE565" t="s">
        <v>44</v>
      </c>
      <c r="AF565" t="s">
        <v>44</v>
      </c>
      <c r="AG565" t="s">
        <v>225</v>
      </c>
      <c r="AH565" t="s">
        <v>51</v>
      </c>
      <c r="AI565" t="s">
        <v>44</v>
      </c>
    </row>
    <row r="566" spans="1:35" ht="16" x14ac:dyDescent="0.2">
      <c r="A566">
        <v>565</v>
      </c>
      <c r="B566" t="s">
        <v>512</v>
      </c>
      <c r="C566" t="s">
        <v>513</v>
      </c>
      <c r="D566">
        <v>1984</v>
      </c>
      <c r="E566" t="s">
        <v>37</v>
      </c>
      <c r="F566" s="10" t="s">
        <v>514</v>
      </c>
      <c r="G566" t="s">
        <v>515</v>
      </c>
      <c r="H566">
        <v>17.760000000000002</v>
      </c>
      <c r="I566">
        <v>-64.599999999999994</v>
      </c>
      <c r="J566">
        <v>565</v>
      </c>
      <c r="K566" t="s">
        <v>40</v>
      </c>
      <c r="L566" t="s">
        <v>41</v>
      </c>
      <c r="M566" t="s">
        <v>42</v>
      </c>
      <c r="N566" t="s">
        <v>172</v>
      </c>
      <c r="O566" t="s">
        <v>44</v>
      </c>
      <c r="P566">
        <v>12</v>
      </c>
      <c r="Q566" t="s">
        <v>275</v>
      </c>
      <c r="R566" t="s">
        <v>281</v>
      </c>
      <c r="S566" t="s">
        <v>46</v>
      </c>
      <c r="T566" t="s">
        <v>62</v>
      </c>
      <c r="U566" t="s">
        <v>145</v>
      </c>
      <c r="V566" t="s">
        <v>104</v>
      </c>
      <c r="W566">
        <v>6.42</v>
      </c>
      <c r="X566">
        <v>3.33</v>
      </c>
      <c r="Y566">
        <v>0.25</v>
      </c>
      <c r="Z566">
        <v>0.33</v>
      </c>
      <c r="AA566">
        <f t="shared" si="31"/>
        <v>0.61237243569579447</v>
      </c>
      <c r="AB566">
        <f t="shared" si="32"/>
        <v>0.80833161511844875</v>
      </c>
      <c r="AC566">
        <v>6</v>
      </c>
      <c r="AD566">
        <v>6</v>
      </c>
      <c r="AE566" t="s">
        <v>44</v>
      </c>
      <c r="AF566" t="s">
        <v>44</v>
      </c>
      <c r="AG566" t="s">
        <v>225</v>
      </c>
      <c r="AH566" t="s">
        <v>51</v>
      </c>
      <c r="AI566" t="s">
        <v>44</v>
      </c>
    </row>
    <row r="567" spans="1:35" ht="16" x14ac:dyDescent="0.2">
      <c r="A567">
        <v>566</v>
      </c>
      <c r="B567" t="s">
        <v>512</v>
      </c>
      <c r="C567" t="s">
        <v>513</v>
      </c>
      <c r="D567">
        <v>1984</v>
      </c>
      <c r="E567" t="s">
        <v>37</v>
      </c>
      <c r="F567" s="10" t="s">
        <v>514</v>
      </c>
      <c r="G567" t="s">
        <v>515</v>
      </c>
      <c r="H567">
        <v>17.760000000000002</v>
      </c>
      <c r="I567">
        <v>-64.599999999999994</v>
      </c>
      <c r="J567">
        <v>566</v>
      </c>
      <c r="K567" t="s">
        <v>40</v>
      </c>
      <c r="L567" t="s">
        <v>41</v>
      </c>
      <c r="M567" t="s">
        <v>42</v>
      </c>
      <c r="N567" t="s">
        <v>172</v>
      </c>
      <c r="O567" t="s">
        <v>44</v>
      </c>
      <c r="P567">
        <v>12</v>
      </c>
      <c r="Q567" t="s">
        <v>275</v>
      </c>
      <c r="R567" t="s">
        <v>281</v>
      </c>
      <c r="S567" t="s">
        <v>46</v>
      </c>
      <c r="T567" t="s">
        <v>62</v>
      </c>
      <c r="U567" t="s">
        <v>145</v>
      </c>
      <c r="V567" t="s">
        <v>104</v>
      </c>
      <c r="W567">
        <v>6.33</v>
      </c>
      <c r="X567">
        <v>2.67</v>
      </c>
      <c r="Y567">
        <v>0.75</v>
      </c>
      <c r="Z567">
        <v>0.57999999999999996</v>
      </c>
      <c r="AA567">
        <f t="shared" si="31"/>
        <v>1.8371173070873834</v>
      </c>
      <c r="AB567">
        <f t="shared" si="32"/>
        <v>1.420704050814243</v>
      </c>
      <c r="AC567">
        <v>6</v>
      </c>
      <c r="AD567">
        <v>6</v>
      </c>
      <c r="AE567" t="s">
        <v>44</v>
      </c>
      <c r="AF567" t="s">
        <v>44</v>
      </c>
      <c r="AG567" t="s">
        <v>225</v>
      </c>
      <c r="AH567" t="s">
        <v>51</v>
      </c>
      <c r="AI567" t="s">
        <v>44</v>
      </c>
    </row>
    <row r="568" spans="1:35" ht="16" x14ac:dyDescent="0.2">
      <c r="A568">
        <v>567</v>
      </c>
      <c r="B568" t="s">
        <v>512</v>
      </c>
      <c r="C568" t="s">
        <v>513</v>
      </c>
      <c r="D568">
        <v>1984</v>
      </c>
      <c r="E568" t="s">
        <v>37</v>
      </c>
      <c r="F568" s="10" t="s">
        <v>514</v>
      </c>
      <c r="G568" t="s">
        <v>515</v>
      </c>
      <c r="H568">
        <v>17.760000000000002</v>
      </c>
      <c r="I568">
        <v>-64.599999999999994</v>
      </c>
      <c r="J568">
        <v>567</v>
      </c>
      <c r="K568" t="s">
        <v>40</v>
      </c>
      <c r="L568" t="s">
        <v>41</v>
      </c>
      <c r="M568" t="s">
        <v>42</v>
      </c>
      <c r="N568" t="s">
        <v>172</v>
      </c>
      <c r="O568" t="s">
        <v>44</v>
      </c>
      <c r="P568">
        <v>12</v>
      </c>
      <c r="Q568" t="s">
        <v>275</v>
      </c>
      <c r="R568" t="s">
        <v>281</v>
      </c>
      <c r="S568" t="s">
        <v>46</v>
      </c>
      <c r="T568" t="s">
        <v>74</v>
      </c>
      <c r="U568" t="s">
        <v>343</v>
      </c>
      <c r="V568" t="s">
        <v>55</v>
      </c>
      <c r="W568">
        <v>1.86</v>
      </c>
      <c r="X568">
        <v>0.57999999999999996</v>
      </c>
      <c r="Y568">
        <v>0.17</v>
      </c>
      <c r="Z568">
        <v>0.56000000000000005</v>
      </c>
      <c r="AA568">
        <f t="shared" ref="AA568:AA583" si="33">Y568*(SQRT(AC568))</f>
        <v>0.41641325627314024</v>
      </c>
      <c r="AB568">
        <f t="shared" ref="AB568:AB591" si="34">Z568*(SQRT(AD568))</f>
        <v>1.3717142559585798</v>
      </c>
      <c r="AC568">
        <v>6</v>
      </c>
      <c r="AD568">
        <v>6</v>
      </c>
      <c r="AE568" t="s">
        <v>44</v>
      </c>
      <c r="AF568" t="s">
        <v>44</v>
      </c>
      <c r="AG568" t="s">
        <v>208</v>
      </c>
      <c r="AH568" t="s">
        <v>51</v>
      </c>
      <c r="AI568" t="s">
        <v>44</v>
      </c>
    </row>
    <row r="569" spans="1:35" ht="16" x14ac:dyDescent="0.2">
      <c r="A569">
        <v>568</v>
      </c>
      <c r="B569" t="s">
        <v>512</v>
      </c>
      <c r="C569" t="s">
        <v>513</v>
      </c>
      <c r="D569">
        <v>1984</v>
      </c>
      <c r="E569" t="s">
        <v>37</v>
      </c>
      <c r="F569" s="10" t="s">
        <v>514</v>
      </c>
      <c r="G569" t="s">
        <v>515</v>
      </c>
      <c r="H569">
        <v>17.760000000000002</v>
      </c>
      <c r="I569">
        <v>-64.599999999999994</v>
      </c>
      <c r="J569">
        <v>568</v>
      </c>
      <c r="K569" t="s">
        <v>40</v>
      </c>
      <c r="L569" t="s">
        <v>41</v>
      </c>
      <c r="M569" t="s">
        <v>42</v>
      </c>
      <c r="N569" t="s">
        <v>172</v>
      </c>
      <c r="O569" t="s">
        <v>44</v>
      </c>
      <c r="P569">
        <v>12</v>
      </c>
      <c r="Q569" t="s">
        <v>275</v>
      </c>
      <c r="R569" t="s">
        <v>281</v>
      </c>
      <c r="S569" t="s">
        <v>46</v>
      </c>
      <c r="T569" t="s">
        <v>74</v>
      </c>
      <c r="U569" t="s">
        <v>343</v>
      </c>
      <c r="V569" t="s">
        <v>55</v>
      </c>
      <c r="W569">
        <v>1.86</v>
      </c>
      <c r="X569">
        <v>0.69</v>
      </c>
      <c r="Y569">
        <v>0.17</v>
      </c>
      <c r="Z569">
        <v>0.06</v>
      </c>
      <c r="AA569">
        <f t="shared" ref="AA569" si="35">Y569*(SQRT(AC569))</f>
        <v>0.41641325627314024</v>
      </c>
      <c r="AB569">
        <f t="shared" si="34"/>
        <v>0.14696938456699066</v>
      </c>
      <c r="AC569">
        <v>6</v>
      </c>
      <c r="AD569">
        <v>6</v>
      </c>
      <c r="AE569" t="s">
        <v>44</v>
      </c>
      <c r="AF569" t="s">
        <v>44</v>
      </c>
      <c r="AG569" t="s">
        <v>208</v>
      </c>
      <c r="AH569" t="s">
        <v>51</v>
      </c>
      <c r="AI569" t="s">
        <v>44</v>
      </c>
    </row>
    <row r="570" spans="1:35" ht="16" x14ac:dyDescent="0.2">
      <c r="A570">
        <v>569</v>
      </c>
      <c r="B570" t="s">
        <v>512</v>
      </c>
      <c r="C570" t="s">
        <v>513</v>
      </c>
      <c r="D570">
        <v>1984</v>
      </c>
      <c r="E570" t="s">
        <v>37</v>
      </c>
      <c r="F570" s="10" t="s">
        <v>514</v>
      </c>
      <c r="G570" t="s">
        <v>515</v>
      </c>
      <c r="H570">
        <v>17.760000000000002</v>
      </c>
      <c r="I570">
        <v>-64.599999999999994</v>
      </c>
      <c r="J570">
        <v>569</v>
      </c>
      <c r="K570" t="s">
        <v>40</v>
      </c>
      <c r="L570" t="s">
        <v>41</v>
      </c>
      <c r="M570" t="s">
        <v>42</v>
      </c>
      <c r="N570" t="s">
        <v>172</v>
      </c>
      <c r="O570" t="s">
        <v>44</v>
      </c>
      <c r="P570">
        <v>12</v>
      </c>
      <c r="Q570" t="s">
        <v>275</v>
      </c>
      <c r="R570" t="s">
        <v>281</v>
      </c>
      <c r="S570" t="s">
        <v>46</v>
      </c>
      <c r="T570" t="s">
        <v>74</v>
      </c>
      <c r="U570" t="s">
        <v>343</v>
      </c>
      <c r="V570" t="s">
        <v>55</v>
      </c>
      <c r="W570">
        <v>1.86</v>
      </c>
      <c r="X570">
        <v>1.97</v>
      </c>
      <c r="Y570">
        <v>0.17</v>
      </c>
      <c r="Z570">
        <v>0.19</v>
      </c>
      <c r="AA570">
        <f t="shared" ref="AA570" si="36">Y570*(SQRT(AC570))</f>
        <v>0.41641325627314024</v>
      </c>
      <c r="AB570">
        <f t="shared" si="34"/>
        <v>0.46540305112880381</v>
      </c>
      <c r="AC570">
        <v>6</v>
      </c>
      <c r="AD570">
        <v>6</v>
      </c>
      <c r="AE570" t="s">
        <v>44</v>
      </c>
      <c r="AF570" t="s">
        <v>44</v>
      </c>
      <c r="AG570" t="s">
        <v>208</v>
      </c>
      <c r="AH570" t="s">
        <v>51</v>
      </c>
      <c r="AI570" t="s">
        <v>44</v>
      </c>
    </row>
    <row r="571" spans="1:35" ht="16" x14ac:dyDescent="0.2">
      <c r="A571">
        <v>570</v>
      </c>
      <c r="B571" t="s">
        <v>512</v>
      </c>
      <c r="C571" t="s">
        <v>513</v>
      </c>
      <c r="D571">
        <v>1984</v>
      </c>
      <c r="E571" t="s">
        <v>37</v>
      </c>
      <c r="F571" s="10" t="s">
        <v>514</v>
      </c>
      <c r="G571" t="s">
        <v>515</v>
      </c>
      <c r="H571">
        <v>17.760000000000002</v>
      </c>
      <c r="I571">
        <v>-64.599999999999994</v>
      </c>
      <c r="J571">
        <v>570</v>
      </c>
      <c r="K571" t="s">
        <v>40</v>
      </c>
      <c r="L571" t="s">
        <v>41</v>
      </c>
      <c r="M571" t="s">
        <v>42</v>
      </c>
      <c r="N571" t="s">
        <v>172</v>
      </c>
      <c r="O571" t="s">
        <v>44</v>
      </c>
      <c r="P571">
        <v>12</v>
      </c>
      <c r="Q571" t="s">
        <v>275</v>
      </c>
      <c r="R571" t="s">
        <v>281</v>
      </c>
      <c r="S571" t="s">
        <v>46</v>
      </c>
      <c r="T571" t="s">
        <v>74</v>
      </c>
      <c r="U571" t="s">
        <v>343</v>
      </c>
      <c r="V571" t="s">
        <v>55</v>
      </c>
      <c r="W571">
        <v>2.25</v>
      </c>
      <c r="X571">
        <v>1.56</v>
      </c>
      <c r="Y571">
        <v>0.08</v>
      </c>
      <c r="Z571">
        <v>0.11</v>
      </c>
      <c r="AA571">
        <f t="shared" si="33"/>
        <v>0.19595917942265423</v>
      </c>
      <c r="AB571">
        <f t="shared" si="34"/>
        <v>0.26944387170614958</v>
      </c>
      <c r="AC571">
        <v>6</v>
      </c>
      <c r="AD571">
        <v>6</v>
      </c>
      <c r="AE571" t="s">
        <v>44</v>
      </c>
      <c r="AF571" t="s">
        <v>44</v>
      </c>
      <c r="AG571" t="s">
        <v>208</v>
      </c>
      <c r="AH571" t="s">
        <v>51</v>
      </c>
      <c r="AI571" t="s">
        <v>44</v>
      </c>
    </row>
    <row r="572" spans="1:35" ht="16" x14ac:dyDescent="0.2">
      <c r="A572">
        <v>571</v>
      </c>
      <c r="B572" t="s">
        <v>512</v>
      </c>
      <c r="C572" t="s">
        <v>513</v>
      </c>
      <c r="D572">
        <v>1984</v>
      </c>
      <c r="E572" t="s">
        <v>37</v>
      </c>
      <c r="F572" s="10" t="s">
        <v>514</v>
      </c>
      <c r="G572" t="s">
        <v>515</v>
      </c>
      <c r="H572">
        <v>17.760000000000002</v>
      </c>
      <c r="I572">
        <v>-64.599999999999994</v>
      </c>
      <c r="J572">
        <v>571</v>
      </c>
      <c r="K572" t="s">
        <v>40</v>
      </c>
      <c r="L572" t="s">
        <v>41</v>
      </c>
      <c r="M572" t="s">
        <v>42</v>
      </c>
      <c r="N572" t="s">
        <v>172</v>
      </c>
      <c r="O572" t="s">
        <v>44</v>
      </c>
      <c r="P572">
        <v>12</v>
      </c>
      <c r="Q572" t="s">
        <v>275</v>
      </c>
      <c r="R572" t="s">
        <v>281</v>
      </c>
      <c r="S572" t="s">
        <v>46</v>
      </c>
      <c r="T572" t="s">
        <v>74</v>
      </c>
      <c r="U572" t="s">
        <v>343</v>
      </c>
      <c r="V572" t="s">
        <v>55</v>
      </c>
      <c r="W572">
        <v>2.25</v>
      </c>
      <c r="X572">
        <v>1.1399999999999999</v>
      </c>
      <c r="Y572">
        <v>0.08</v>
      </c>
      <c r="Z572">
        <v>0.08</v>
      </c>
      <c r="AA572">
        <f t="shared" ref="AA572" si="37">Y572*(SQRT(AC572))</f>
        <v>0.19595917942265423</v>
      </c>
      <c r="AB572">
        <f t="shared" si="34"/>
        <v>0.19595917942265423</v>
      </c>
      <c r="AC572">
        <v>6</v>
      </c>
      <c r="AD572">
        <v>6</v>
      </c>
      <c r="AE572" t="s">
        <v>44</v>
      </c>
      <c r="AF572" t="s">
        <v>44</v>
      </c>
      <c r="AG572" t="s">
        <v>208</v>
      </c>
      <c r="AH572" t="s">
        <v>51</v>
      </c>
      <c r="AI572" t="s">
        <v>44</v>
      </c>
    </row>
    <row r="573" spans="1:35" ht="16" x14ac:dyDescent="0.2">
      <c r="A573">
        <v>572</v>
      </c>
      <c r="B573" t="s">
        <v>512</v>
      </c>
      <c r="C573" t="s">
        <v>513</v>
      </c>
      <c r="D573">
        <v>1984</v>
      </c>
      <c r="E573" t="s">
        <v>37</v>
      </c>
      <c r="F573" s="10" t="s">
        <v>514</v>
      </c>
      <c r="G573" t="s">
        <v>515</v>
      </c>
      <c r="H573">
        <v>17.760000000000002</v>
      </c>
      <c r="I573">
        <v>-64.599999999999994</v>
      </c>
      <c r="J573">
        <v>572</v>
      </c>
      <c r="K573" t="s">
        <v>40</v>
      </c>
      <c r="L573" t="s">
        <v>41</v>
      </c>
      <c r="M573" t="s">
        <v>42</v>
      </c>
      <c r="N573" t="s">
        <v>172</v>
      </c>
      <c r="O573" t="s">
        <v>44</v>
      </c>
      <c r="P573">
        <v>12</v>
      </c>
      <c r="Q573" t="s">
        <v>275</v>
      </c>
      <c r="R573" t="s">
        <v>281</v>
      </c>
      <c r="S573" t="s">
        <v>46</v>
      </c>
      <c r="T573" t="s">
        <v>74</v>
      </c>
      <c r="U573" t="s">
        <v>343</v>
      </c>
      <c r="V573" t="s">
        <v>55</v>
      </c>
      <c r="W573">
        <v>2.25</v>
      </c>
      <c r="X573">
        <v>1.72</v>
      </c>
      <c r="Y573">
        <v>0.08</v>
      </c>
      <c r="Z573">
        <v>0.06</v>
      </c>
      <c r="AA573">
        <f t="shared" ref="AA573" si="38">Y573*(SQRT(AC573))</f>
        <v>0.19595917942265423</v>
      </c>
      <c r="AB573">
        <f t="shared" si="34"/>
        <v>0.14696938456699066</v>
      </c>
      <c r="AC573">
        <v>6</v>
      </c>
      <c r="AD573">
        <v>6</v>
      </c>
      <c r="AE573" t="s">
        <v>44</v>
      </c>
      <c r="AF573" t="s">
        <v>44</v>
      </c>
      <c r="AG573" t="s">
        <v>208</v>
      </c>
      <c r="AH573" t="s">
        <v>51</v>
      </c>
      <c r="AI573" t="s">
        <v>44</v>
      </c>
    </row>
    <row r="574" spans="1:35" ht="16" x14ac:dyDescent="0.2">
      <c r="A574">
        <v>573</v>
      </c>
      <c r="B574" t="s">
        <v>512</v>
      </c>
      <c r="C574" t="s">
        <v>513</v>
      </c>
      <c r="D574">
        <v>1984</v>
      </c>
      <c r="E574" t="s">
        <v>37</v>
      </c>
      <c r="F574" s="10" t="s">
        <v>514</v>
      </c>
      <c r="G574" t="s">
        <v>515</v>
      </c>
      <c r="H574">
        <v>17.760000000000002</v>
      </c>
      <c r="I574">
        <v>-64.599999999999994</v>
      </c>
      <c r="J574">
        <v>573</v>
      </c>
      <c r="K574" t="s">
        <v>40</v>
      </c>
      <c r="L574" t="s">
        <v>41</v>
      </c>
      <c r="M574" t="s">
        <v>42</v>
      </c>
      <c r="N574" t="s">
        <v>172</v>
      </c>
      <c r="O574" t="s">
        <v>44</v>
      </c>
      <c r="P574">
        <v>12</v>
      </c>
      <c r="Q574" t="s">
        <v>275</v>
      </c>
      <c r="R574" t="s">
        <v>281</v>
      </c>
      <c r="S574" t="s">
        <v>46</v>
      </c>
      <c r="T574" t="s">
        <v>74</v>
      </c>
      <c r="U574" t="s">
        <v>343</v>
      </c>
      <c r="V574" t="s">
        <v>55</v>
      </c>
      <c r="W574">
        <v>1.5</v>
      </c>
      <c r="X574">
        <v>0.5</v>
      </c>
      <c r="Y574">
        <v>8.3000000000000004E-2</v>
      </c>
      <c r="Z574">
        <v>8.3000000000000004E-2</v>
      </c>
      <c r="AA574">
        <f t="shared" si="33"/>
        <v>0.20330764865100379</v>
      </c>
      <c r="AB574">
        <f t="shared" si="34"/>
        <v>0.20330764865100379</v>
      </c>
      <c r="AC574">
        <v>6</v>
      </c>
      <c r="AD574">
        <v>6</v>
      </c>
      <c r="AE574" t="s">
        <v>44</v>
      </c>
      <c r="AF574" t="s">
        <v>44</v>
      </c>
      <c r="AG574" t="s">
        <v>208</v>
      </c>
      <c r="AH574" t="s">
        <v>51</v>
      </c>
      <c r="AI574" t="s">
        <v>44</v>
      </c>
    </row>
    <row r="575" spans="1:35" ht="16" x14ac:dyDescent="0.2">
      <c r="A575">
        <v>574</v>
      </c>
      <c r="B575" t="s">
        <v>512</v>
      </c>
      <c r="C575" t="s">
        <v>513</v>
      </c>
      <c r="D575">
        <v>1984</v>
      </c>
      <c r="E575" t="s">
        <v>37</v>
      </c>
      <c r="F575" s="10" t="s">
        <v>514</v>
      </c>
      <c r="G575" t="s">
        <v>515</v>
      </c>
      <c r="H575">
        <v>17.760000000000002</v>
      </c>
      <c r="I575">
        <v>-64.599999999999994</v>
      </c>
      <c r="J575">
        <v>574</v>
      </c>
      <c r="K575" t="s">
        <v>40</v>
      </c>
      <c r="L575" t="s">
        <v>41</v>
      </c>
      <c r="M575" t="s">
        <v>42</v>
      </c>
      <c r="N575" t="s">
        <v>172</v>
      </c>
      <c r="O575" t="s">
        <v>44</v>
      </c>
      <c r="P575">
        <v>12</v>
      </c>
      <c r="Q575" t="s">
        <v>275</v>
      </c>
      <c r="R575" t="s">
        <v>281</v>
      </c>
      <c r="S575" t="s">
        <v>46</v>
      </c>
      <c r="T575" t="s">
        <v>74</v>
      </c>
      <c r="U575" t="s">
        <v>343</v>
      </c>
      <c r="V575" t="s">
        <v>55</v>
      </c>
      <c r="W575">
        <v>1.5</v>
      </c>
      <c r="X575">
        <v>0.56000000000000005</v>
      </c>
      <c r="Y575">
        <v>8.3000000000000004E-2</v>
      </c>
      <c r="Z575">
        <v>5.6000000000000001E-2</v>
      </c>
      <c r="AA575">
        <f t="shared" ref="AA575" si="39">Y575*(SQRT(AC575))</f>
        <v>0.20330764865100379</v>
      </c>
      <c r="AB575">
        <f t="shared" si="34"/>
        <v>0.13717142559585796</v>
      </c>
      <c r="AC575">
        <v>6</v>
      </c>
      <c r="AD575">
        <v>6</v>
      </c>
      <c r="AE575" t="s">
        <v>44</v>
      </c>
      <c r="AF575" t="s">
        <v>44</v>
      </c>
      <c r="AG575" t="s">
        <v>208</v>
      </c>
      <c r="AH575" t="s">
        <v>51</v>
      </c>
      <c r="AI575" t="s">
        <v>44</v>
      </c>
    </row>
    <row r="576" spans="1:35" ht="16" x14ac:dyDescent="0.2">
      <c r="A576">
        <v>575</v>
      </c>
      <c r="B576" t="s">
        <v>512</v>
      </c>
      <c r="C576" t="s">
        <v>513</v>
      </c>
      <c r="D576">
        <v>1984</v>
      </c>
      <c r="E576" t="s">
        <v>37</v>
      </c>
      <c r="F576" s="10" t="s">
        <v>514</v>
      </c>
      <c r="G576" t="s">
        <v>515</v>
      </c>
      <c r="H576">
        <v>17.760000000000002</v>
      </c>
      <c r="I576">
        <v>-64.599999999999994</v>
      </c>
      <c r="J576">
        <v>575</v>
      </c>
      <c r="K576" t="s">
        <v>40</v>
      </c>
      <c r="L576" t="s">
        <v>41</v>
      </c>
      <c r="M576" t="s">
        <v>42</v>
      </c>
      <c r="N576" t="s">
        <v>172</v>
      </c>
      <c r="O576" t="s">
        <v>44</v>
      </c>
      <c r="P576">
        <v>12</v>
      </c>
      <c r="Q576" t="s">
        <v>275</v>
      </c>
      <c r="R576" t="s">
        <v>281</v>
      </c>
      <c r="S576" t="s">
        <v>46</v>
      </c>
      <c r="T576" t="s">
        <v>74</v>
      </c>
      <c r="U576" t="s">
        <v>343</v>
      </c>
      <c r="V576" t="s">
        <v>55</v>
      </c>
      <c r="W576">
        <v>1.5</v>
      </c>
      <c r="X576">
        <v>1.64</v>
      </c>
      <c r="Y576">
        <v>8.3000000000000004E-2</v>
      </c>
      <c r="Z576">
        <v>8.3000000000000004E-2</v>
      </c>
      <c r="AA576">
        <f t="shared" ref="AA576" si="40">Y576*(SQRT(AC576))</f>
        <v>0.20330764865100379</v>
      </c>
      <c r="AB576">
        <f t="shared" si="34"/>
        <v>0.20330764865100379</v>
      </c>
      <c r="AC576">
        <v>6</v>
      </c>
      <c r="AD576">
        <v>6</v>
      </c>
      <c r="AE576" t="s">
        <v>44</v>
      </c>
      <c r="AF576" t="s">
        <v>44</v>
      </c>
      <c r="AG576" t="s">
        <v>208</v>
      </c>
      <c r="AH576" t="s">
        <v>51</v>
      </c>
      <c r="AI576" t="s">
        <v>44</v>
      </c>
    </row>
    <row r="577" spans="1:35" ht="16" x14ac:dyDescent="0.2">
      <c r="A577">
        <v>576</v>
      </c>
      <c r="B577" t="s">
        <v>512</v>
      </c>
      <c r="C577" t="s">
        <v>513</v>
      </c>
      <c r="D577">
        <v>1984</v>
      </c>
      <c r="E577" t="s">
        <v>37</v>
      </c>
      <c r="F577" s="10" t="s">
        <v>514</v>
      </c>
      <c r="G577" t="s">
        <v>515</v>
      </c>
      <c r="H577">
        <v>17.760000000000002</v>
      </c>
      <c r="I577">
        <v>-64.599999999999994</v>
      </c>
      <c r="J577">
        <v>576</v>
      </c>
      <c r="K577" t="s">
        <v>40</v>
      </c>
      <c r="L577" t="s">
        <v>41</v>
      </c>
      <c r="M577" t="s">
        <v>42</v>
      </c>
      <c r="N577" t="s">
        <v>172</v>
      </c>
      <c r="O577" t="s">
        <v>44</v>
      </c>
      <c r="P577">
        <v>12</v>
      </c>
      <c r="Q577" t="s">
        <v>275</v>
      </c>
      <c r="R577" t="s">
        <v>281</v>
      </c>
      <c r="S577" t="s">
        <v>46</v>
      </c>
      <c r="T577" t="s">
        <v>74</v>
      </c>
      <c r="U577" t="s">
        <v>345</v>
      </c>
      <c r="V577" t="s">
        <v>44</v>
      </c>
      <c r="W577">
        <v>18</v>
      </c>
      <c r="X577">
        <v>21.1</v>
      </c>
      <c r="Y577">
        <v>2.2200000000000002</v>
      </c>
      <c r="Z577">
        <v>1.1100000000000001</v>
      </c>
      <c r="AA577">
        <f t="shared" si="33"/>
        <v>5.4378672289786554</v>
      </c>
      <c r="AB577">
        <f t="shared" si="34"/>
        <v>2.7189336144893277</v>
      </c>
      <c r="AC577">
        <v>6</v>
      </c>
      <c r="AD577">
        <v>6</v>
      </c>
      <c r="AE577" t="s">
        <v>44</v>
      </c>
      <c r="AF577" t="s">
        <v>44</v>
      </c>
      <c r="AG577" t="s">
        <v>208</v>
      </c>
      <c r="AH577" t="s">
        <v>51</v>
      </c>
      <c r="AI577" t="s">
        <v>44</v>
      </c>
    </row>
    <row r="578" spans="1:35" ht="16" x14ac:dyDescent="0.2">
      <c r="A578">
        <v>577</v>
      </c>
      <c r="B578" t="s">
        <v>512</v>
      </c>
      <c r="C578" t="s">
        <v>513</v>
      </c>
      <c r="D578">
        <v>1984</v>
      </c>
      <c r="E578" t="s">
        <v>37</v>
      </c>
      <c r="F578" s="10" t="s">
        <v>514</v>
      </c>
      <c r="G578" t="s">
        <v>515</v>
      </c>
      <c r="H578">
        <v>17.760000000000002</v>
      </c>
      <c r="I578">
        <v>-64.599999999999994</v>
      </c>
      <c r="J578">
        <v>577</v>
      </c>
      <c r="K578" t="s">
        <v>40</v>
      </c>
      <c r="L578" t="s">
        <v>41</v>
      </c>
      <c r="M578" t="s">
        <v>42</v>
      </c>
      <c r="N578" t="s">
        <v>172</v>
      </c>
      <c r="O578" t="s">
        <v>44</v>
      </c>
      <c r="P578">
        <v>12</v>
      </c>
      <c r="Q578" t="s">
        <v>275</v>
      </c>
      <c r="R578" t="s">
        <v>281</v>
      </c>
      <c r="S578" t="s">
        <v>46</v>
      </c>
      <c r="T578" t="s">
        <v>74</v>
      </c>
      <c r="U578" t="s">
        <v>345</v>
      </c>
      <c r="V578" t="s">
        <v>44</v>
      </c>
      <c r="W578">
        <v>18</v>
      </c>
      <c r="X578">
        <v>27.78</v>
      </c>
      <c r="Y578">
        <v>2.2200000000000002</v>
      </c>
      <c r="Z578">
        <v>1.94</v>
      </c>
      <c r="AA578">
        <f>Y578*(SQRT(AC578))</f>
        <v>5.4378672289786554</v>
      </c>
      <c r="AB578">
        <f t="shared" si="34"/>
        <v>4.7520101009993647</v>
      </c>
      <c r="AC578">
        <v>6</v>
      </c>
      <c r="AD578">
        <v>6</v>
      </c>
      <c r="AE578" t="s">
        <v>44</v>
      </c>
      <c r="AF578" t="s">
        <v>44</v>
      </c>
      <c r="AG578" t="s">
        <v>208</v>
      </c>
      <c r="AH578" t="s">
        <v>51</v>
      </c>
      <c r="AI578" t="s">
        <v>44</v>
      </c>
    </row>
    <row r="579" spans="1:35" ht="16" x14ac:dyDescent="0.2">
      <c r="A579">
        <v>578</v>
      </c>
      <c r="B579" t="s">
        <v>512</v>
      </c>
      <c r="C579" t="s">
        <v>513</v>
      </c>
      <c r="D579">
        <v>1984</v>
      </c>
      <c r="E579" t="s">
        <v>37</v>
      </c>
      <c r="F579" s="10" t="s">
        <v>514</v>
      </c>
      <c r="G579" t="s">
        <v>515</v>
      </c>
      <c r="H579">
        <v>17.760000000000002</v>
      </c>
      <c r="I579">
        <v>-64.599999999999994</v>
      </c>
      <c r="J579">
        <v>578</v>
      </c>
      <c r="K579" t="s">
        <v>40</v>
      </c>
      <c r="L579" t="s">
        <v>41</v>
      </c>
      <c r="M579" t="s">
        <v>42</v>
      </c>
      <c r="N579" t="s">
        <v>172</v>
      </c>
      <c r="O579" t="s">
        <v>44</v>
      </c>
      <c r="P579">
        <v>12</v>
      </c>
      <c r="Q579" t="s">
        <v>275</v>
      </c>
      <c r="R579" t="s">
        <v>281</v>
      </c>
      <c r="S579" t="s">
        <v>46</v>
      </c>
      <c r="T579" t="s">
        <v>74</v>
      </c>
      <c r="U579" t="s">
        <v>345</v>
      </c>
      <c r="V579" t="s">
        <v>44</v>
      </c>
      <c r="W579">
        <v>18</v>
      </c>
      <c r="X579">
        <v>15.83</v>
      </c>
      <c r="Y579">
        <v>2.2200000000000002</v>
      </c>
      <c r="Z579">
        <v>1.1100000000000001</v>
      </c>
      <c r="AA579">
        <f t="shared" ref="AA579" si="41">Y579*(SQRT(AC579))</f>
        <v>5.4378672289786554</v>
      </c>
      <c r="AB579">
        <f t="shared" si="34"/>
        <v>2.7189336144893277</v>
      </c>
      <c r="AC579">
        <v>6</v>
      </c>
      <c r="AD579">
        <v>6</v>
      </c>
      <c r="AE579" t="s">
        <v>44</v>
      </c>
      <c r="AF579" t="s">
        <v>44</v>
      </c>
      <c r="AG579" t="s">
        <v>208</v>
      </c>
      <c r="AH579" t="s">
        <v>51</v>
      </c>
      <c r="AI579" t="s">
        <v>44</v>
      </c>
    </row>
    <row r="580" spans="1:35" ht="16" x14ac:dyDescent="0.2">
      <c r="A580">
        <v>579</v>
      </c>
      <c r="B580" t="s">
        <v>512</v>
      </c>
      <c r="C580" t="s">
        <v>513</v>
      </c>
      <c r="D580">
        <v>1984</v>
      </c>
      <c r="E580" t="s">
        <v>37</v>
      </c>
      <c r="F580" s="10" t="s">
        <v>514</v>
      </c>
      <c r="G580" t="s">
        <v>515</v>
      </c>
      <c r="H580">
        <v>17.760000000000002</v>
      </c>
      <c r="I580">
        <v>-64.599999999999994</v>
      </c>
      <c r="J580">
        <v>579</v>
      </c>
      <c r="K580" t="s">
        <v>40</v>
      </c>
      <c r="L580" t="s">
        <v>41</v>
      </c>
      <c r="M580" t="s">
        <v>42</v>
      </c>
      <c r="N580" t="s">
        <v>172</v>
      </c>
      <c r="O580" t="s">
        <v>44</v>
      </c>
      <c r="P580">
        <v>12</v>
      </c>
      <c r="Q580" t="s">
        <v>275</v>
      </c>
      <c r="R580" t="s">
        <v>281</v>
      </c>
      <c r="S580" t="s">
        <v>46</v>
      </c>
      <c r="T580" t="s">
        <v>74</v>
      </c>
      <c r="U580" t="s">
        <v>345</v>
      </c>
      <c r="V580" t="s">
        <v>44</v>
      </c>
      <c r="W580">
        <v>13.89</v>
      </c>
      <c r="X580">
        <v>23.3</v>
      </c>
      <c r="Y580">
        <v>0.56000000000000005</v>
      </c>
      <c r="Z580">
        <v>2.2200000000000002</v>
      </c>
      <c r="AA580">
        <f t="shared" si="33"/>
        <v>1.3717142559585798</v>
      </c>
      <c r="AB580">
        <f t="shared" si="34"/>
        <v>5.4378672289786554</v>
      </c>
      <c r="AC580">
        <v>6</v>
      </c>
      <c r="AD580">
        <v>6</v>
      </c>
      <c r="AE580" t="s">
        <v>44</v>
      </c>
      <c r="AF580" t="s">
        <v>44</v>
      </c>
      <c r="AG580" t="s">
        <v>208</v>
      </c>
      <c r="AH580" t="s">
        <v>51</v>
      </c>
      <c r="AI580" t="s">
        <v>44</v>
      </c>
    </row>
    <row r="581" spans="1:35" ht="16" x14ac:dyDescent="0.2">
      <c r="A581">
        <v>580</v>
      </c>
      <c r="B581" t="s">
        <v>512</v>
      </c>
      <c r="C581" t="s">
        <v>513</v>
      </c>
      <c r="D581">
        <v>1984</v>
      </c>
      <c r="E581" t="s">
        <v>37</v>
      </c>
      <c r="F581" s="10" t="s">
        <v>514</v>
      </c>
      <c r="G581" t="s">
        <v>515</v>
      </c>
      <c r="H581">
        <v>17.760000000000002</v>
      </c>
      <c r="I581">
        <v>-64.599999999999994</v>
      </c>
      <c r="J581">
        <v>580</v>
      </c>
      <c r="K581" t="s">
        <v>40</v>
      </c>
      <c r="L581" t="s">
        <v>41</v>
      </c>
      <c r="M581" t="s">
        <v>42</v>
      </c>
      <c r="N581" t="s">
        <v>172</v>
      </c>
      <c r="O581" t="s">
        <v>44</v>
      </c>
      <c r="P581">
        <v>12</v>
      </c>
      <c r="Q581" t="s">
        <v>275</v>
      </c>
      <c r="R581" t="s">
        <v>281</v>
      </c>
      <c r="S581" t="s">
        <v>46</v>
      </c>
      <c r="T581" t="s">
        <v>74</v>
      </c>
      <c r="U581" t="s">
        <v>345</v>
      </c>
      <c r="V581" t="s">
        <v>44</v>
      </c>
      <c r="W581">
        <v>13.89</v>
      </c>
      <c r="X581">
        <v>33.9</v>
      </c>
      <c r="Y581">
        <v>0.56000000000000005</v>
      </c>
      <c r="Z581">
        <v>1.94</v>
      </c>
      <c r="AA581">
        <f t="shared" ref="AA581" si="42">Y581*(SQRT(AC581))</f>
        <v>1.3717142559585798</v>
      </c>
      <c r="AB581">
        <f t="shared" si="34"/>
        <v>4.7520101009993647</v>
      </c>
      <c r="AC581">
        <v>6</v>
      </c>
      <c r="AD581">
        <v>6</v>
      </c>
      <c r="AE581" t="s">
        <v>44</v>
      </c>
      <c r="AF581" t="s">
        <v>44</v>
      </c>
      <c r="AG581" t="s">
        <v>208</v>
      </c>
      <c r="AH581" t="s">
        <v>51</v>
      </c>
      <c r="AI581" t="s">
        <v>44</v>
      </c>
    </row>
    <row r="582" spans="1:35" ht="16" x14ac:dyDescent="0.2">
      <c r="A582">
        <v>581</v>
      </c>
      <c r="B582" t="s">
        <v>512</v>
      </c>
      <c r="C582" t="s">
        <v>513</v>
      </c>
      <c r="D582">
        <v>1984</v>
      </c>
      <c r="E582" t="s">
        <v>37</v>
      </c>
      <c r="F582" s="10" t="s">
        <v>514</v>
      </c>
      <c r="G582" t="s">
        <v>515</v>
      </c>
      <c r="H582">
        <v>17.760000000000002</v>
      </c>
      <c r="I582">
        <v>-64.599999999999994</v>
      </c>
      <c r="J582">
        <v>581</v>
      </c>
      <c r="K582" t="s">
        <v>40</v>
      </c>
      <c r="L582" t="s">
        <v>41</v>
      </c>
      <c r="M582" t="s">
        <v>42</v>
      </c>
      <c r="N582" t="s">
        <v>172</v>
      </c>
      <c r="O582" t="s">
        <v>44</v>
      </c>
      <c r="P582">
        <v>12</v>
      </c>
      <c r="Q582" t="s">
        <v>275</v>
      </c>
      <c r="R582" t="s">
        <v>281</v>
      </c>
      <c r="S582" t="s">
        <v>46</v>
      </c>
      <c r="T582" t="s">
        <v>74</v>
      </c>
      <c r="U582" t="s">
        <v>345</v>
      </c>
      <c r="V582" t="s">
        <v>44</v>
      </c>
      <c r="W582">
        <v>13.89</v>
      </c>
      <c r="X582">
        <v>18.100000000000001</v>
      </c>
      <c r="Y582">
        <v>0.56000000000000005</v>
      </c>
      <c r="Z582">
        <v>0.27</v>
      </c>
      <c r="AA582">
        <f t="shared" ref="AA582" si="43">Y582*(SQRT(AC582))</f>
        <v>1.3717142559585798</v>
      </c>
      <c r="AB582">
        <f t="shared" si="34"/>
        <v>0.66136223055145804</v>
      </c>
      <c r="AC582">
        <v>6</v>
      </c>
      <c r="AD582">
        <v>6</v>
      </c>
      <c r="AE582" t="s">
        <v>44</v>
      </c>
      <c r="AF582" t="s">
        <v>44</v>
      </c>
      <c r="AG582" t="s">
        <v>208</v>
      </c>
      <c r="AH582" t="s">
        <v>51</v>
      </c>
      <c r="AI582" t="s">
        <v>44</v>
      </c>
    </row>
    <row r="583" spans="1:35" ht="16" x14ac:dyDescent="0.2">
      <c r="A583">
        <v>582</v>
      </c>
      <c r="B583" t="s">
        <v>512</v>
      </c>
      <c r="C583" t="s">
        <v>513</v>
      </c>
      <c r="D583">
        <v>1984</v>
      </c>
      <c r="E583" t="s">
        <v>37</v>
      </c>
      <c r="F583" s="10" t="s">
        <v>514</v>
      </c>
      <c r="G583" t="s">
        <v>515</v>
      </c>
      <c r="H583">
        <v>17.760000000000002</v>
      </c>
      <c r="I583">
        <v>-64.599999999999994</v>
      </c>
      <c r="J583">
        <v>582</v>
      </c>
      <c r="K583" t="s">
        <v>40</v>
      </c>
      <c r="L583" t="s">
        <v>41</v>
      </c>
      <c r="M583" t="s">
        <v>42</v>
      </c>
      <c r="N583" t="s">
        <v>172</v>
      </c>
      <c r="O583" t="s">
        <v>44</v>
      </c>
      <c r="P583">
        <v>12</v>
      </c>
      <c r="Q583" t="s">
        <v>275</v>
      </c>
      <c r="R583" t="s">
        <v>281</v>
      </c>
      <c r="S583" t="s">
        <v>46</v>
      </c>
      <c r="T583" t="s">
        <v>74</v>
      </c>
      <c r="U583" t="s">
        <v>345</v>
      </c>
      <c r="V583" t="s">
        <v>44</v>
      </c>
      <c r="W583">
        <v>19.399999999999999</v>
      </c>
      <c r="X583">
        <v>25.6</v>
      </c>
      <c r="Y583">
        <v>1.1100000000000001</v>
      </c>
      <c r="Z583">
        <v>3.33</v>
      </c>
      <c r="AA583">
        <f t="shared" si="33"/>
        <v>2.7189336144893277</v>
      </c>
      <c r="AB583">
        <f t="shared" si="34"/>
        <v>8.1568008434679822</v>
      </c>
      <c r="AC583">
        <v>6</v>
      </c>
      <c r="AD583">
        <v>6</v>
      </c>
      <c r="AE583" t="s">
        <v>44</v>
      </c>
      <c r="AF583" t="s">
        <v>44</v>
      </c>
      <c r="AG583" t="s">
        <v>208</v>
      </c>
      <c r="AH583" t="s">
        <v>51</v>
      </c>
      <c r="AI583" t="s">
        <v>44</v>
      </c>
    </row>
    <row r="584" spans="1:35" ht="16" x14ac:dyDescent="0.2">
      <c r="A584">
        <v>583</v>
      </c>
      <c r="B584" t="s">
        <v>512</v>
      </c>
      <c r="C584" t="s">
        <v>513</v>
      </c>
      <c r="D584">
        <v>1984</v>
      </c>
      <c r="E584" t="s">
        <v>37</v>
      </c>
      <c r="F584" s="10" t="s">
        <v>514</v>
      </c>
      <c r="G584" t="s">
        <v>515</v>
      </c>
      <c r="H584">
        <v>17.760000000000002</v>
      </c>
      <c r="I584">
        <v>-64.599999999999994</v>
      </c>
      <c r="J584">
        <v>583</v>
      </c>
      <c r="K584" t="s">
        <v>40</v>
      </c>
      <c r="L584" t="s">
        <v>41</v>
      </c>
      <c r="M584" t="s">
        <v>42</v>
      </c>
      <c r="N584" t="s">
        <v>172</v>
      </c>
      <c r="O584" t="s">
        <v>44</v>
      </c>
      <c r="P584">
        <v>12</v>
      </c>
      <c r="Q584" t="s">
        <v>275</v>
      </c>
      <c r="R584" t="s">
        <v>281</v>
      </c>
      <c r="S584" t="s">
        <v>46</v>
      </c>
      <c r="T584" t="s">
        <v>74</v>
      </c>
      <c r="U584" t="s">
        <v>345</v>
      </c>
      <c r="V584" t="s">
        <v>44</v>
      </c>
      <c r="W584">
        <v>19.399999999999999</v>
      </c>
      <c r="X584">
        <v>42.2</v>
      </c>
      <c r="Y584">
        <v>1.1100000000000001</v>
      </c>
      <c r="Z584">
        <v>1.39</v>
      </c>
      <c r="AA584">
        <f t="shared" ref="AA584" si="44">Y584*(SQRT(AC584))</f>
        <v>2.7189336144893277</v>
      </c>
      <c r="AB584">
        <f t="shared" si="34"/>
        <v>3.404790742468617</v>
      </c>
      <c r="AC584">
        <v>6</v>
      </c>
      <c r="AD584">
        <v>6</v>
      </c>
      <c r="AE584" t="s">
        <v>44</v>
      </c>
      <c r="AF584" t="s">
        <v>44</v>
      </c>
      <c r="AG584" t="s">
        <v>208</v>
      </c>
      <c r="AH584" t="s">
        <v>51</v>
      </c>
      <c r="AI584" t="s">
        <v>44</v>
      </c>
    </row>
    <row r="585" spans="1:35" ht="16" x14ac:dyDescent="0.2">
      <c r="A585">
        <v>584</v>
      </c>
      <c r="B585" t="s">
        <v>512</v>
      </c>
      <c r="C585" t="s">
        <v>513</v>
      </c>
      <c r="D585">
        <v>1984</v>
      </c>
      <c r="E585" t="s">
        <v>37</v>
      </c>
      <c r="F585" s="10" t="s">
        <v>514</v>
      </c>
      <c r="G585" t="s">
        <v>515</v>
      </c>
      <c r="H585">
        <v>17.760000000000002</v>
      </c>
      <c r="I585">
        <v>-64.599999999999994</v>
      </c>
      <c r="J585">
        <v>584</v>
      </c>
      <c r="K585" t="s">
        <v>40</v>
      </c>
      <c r="L585" t="s">
        <v>41</v>
      </c>
      <c r="M585" t="s">
        <v>42</v>
      </c>
      <c r="N585" t="s">
        <v>172</v>
      </c>
      <c r="O585" t="s">
        <v>44</v>
      </c>
      <c r="P585">
        <v>12</v>
      </c>
      <c r="Q585" t="s">
        <v>275</v>
      </c>
      <c r="R585" t="s">
        <v>281</v>
      </c>
      <c r="S585" t="s">
        <v>46</v>
      </c>
      <c r="T585" t="s">
        <v>74</v>
      </c>
      <c r="U585" t="s">
        <v>345</v>
      </c>
      <c r="V585" t="s">
        <v>44</v>
      </c>
      <c r="W585">
        <v>19.399999999999999</v>
      </c>
      <c r="X585">
        <v>20</v>
      </c>
      <c r="Y585">
        <v>1.1100000000000001</v>
      </c>
      <c r="Z585">
        <v>0.83</v>
      </c>
      <c r="AA585">
        <f t="shared" ref="AA585" si="45">Y585*(SQRT(AC585))</f>
        <v>2.7189336144893277</v>
      </c>
      <c r="AB585">
        <f t="shared" si="34"/>
        <v>2.0330764865100375</v>
      </c>
      <c r="AC585">
        <v>6</v>
      </c>
      <c r="AD585">
        <v>6</v>
      </c>
      <c r="AE585" t="s">
        <v>44</v>
      </c>
      <c r="AF585" t="s">
        <v>44</v>
      </c>
      <c r="AG585" t="s">
        <v>208</v>
      </c>
      <c r="AH585" t="s">
        <v>51</v>
      </c>
      <c r="AI585" t="s">
        <v>44</v>
      </c>
    </row>
    <row r="586" spans="1:35" ht="16" x14ac:dyDescent="0.2">
      <c r="A586">
        <v>585</v>
      </c>
      <c r="B586" t="s">
        <v>512</v>
      </c>
      <c r="C586" t="s">
        <v>513</v>
      </c>
      <c r="D586">
        <v>1984</v>
      </c>
      <c r="E586" t="s">
        <v>37</v>
      </c>
      <c r="F586" s="10" t="s">
        <v>514</v>
      </c>
      <c r="G586" t="s">
        <v>515</v>
      </c>
      <c r="H586">
        <v>17.760000000000002</v>
      </c>
      <c r="I586">
        <v>-64.599999999999994</v>
      </c>
      <c r="J586">
        <v>585</v>
      </c>
      <c r="K586" t="s">
        <v>40</v>
      </c>
      <c r="L586" t="s">
        <v>41</v>
      </c>
      <c r="M586" t="s">
        <v>42</v>
      </c>
      <c r="N586" t="s">
        <v>172</v>
      </c>
      <c r="O586" t="s">
        <v>44</v>
      </c>
      <c r="P586">
        <v>12</v>
      </c>
      <c r="Q586" t="s">
        <v>275</v>
      </c>
      <c r="R586" t="s">
        <v>281</v>
      </c>
      <c r="S586" t="s">
        <v>175</v>
      </c>
      <c r="T586" t="s">
        <v>69</v>
      </c>
      <c r="U586" t="s">
        <v>229</v>
      </c>
      <c r="V586" t="s">
        <v>71</v>
      </c>
      <c r="W586">
        <v>8.59</v>
      </c>
      <c r="X586">
        <v>10.3</v>
      </c>
      <c r="Y586">
        <v>0.11</v>
      </c>
      <c r="Z586">
        <v>0.27</v>
      </c>
      <c r="AA586">
        <f t="shared" ref="AA586:AA591" si="46">Y586*(SQRT(AC586))</f>
        <v>0.26944387170614958</v>
      </c>
      <c r="AB586">
        <f t="shared" si="34"/>
        <v>0.66136223055145804</v>
      </c>
      <c r="AC586">
        <v>6</v>
      </c>
      <c r="AD586">
        <v>6</v>
      </c>
      <c r="AE586" t="s">
        <v>44</v>
      </c>
      <c r="AF586" t="s">
        <v>44</v>
      </c>
      <c r="AG586" t="s">
        <v>379</v>
      </c>
      <c r="AH586" t="s">
        <v>51</v>
      </c>
      <c r="AI586" t="s">
        <v>44</v>
      </c>
    </row>
    <row r="587" spans="1:35" ht="16" x14ac:dyDescent="0.2">
      <c r="A587">
        <v>586</v>
      </c>
      <c r="B587" t="s">
        <v>512</v>
      </c>
      <c r="C587" t="s">
        <v>513</v>
      </c>
      <c r="D587">
        <v>1984</v>
      </c>
      <c r="E587" t="s">
        <v>37</v>
      </c>
      <c r="F587" s="10" t="s">
        <v>514</v>
      </c>
      <c r="G587" t="s">
        <v>515</v>
      </c>
      <c r="H587">
        <v>17.760000000000002</v>
      </c>
      <c r="I587">
        <v>-64.599999999999994</v>
      </c>
      <c r="J587">
        <v>586</v>
      </c>
      <c r="K587" t="s">
        <v>40</v>
      </c>
      <c r="L587" t="s">
        <v>41</v>
      </c>
      <c r="M587" t="s">
        <v>42</v>
      </c>
      <c r="N587" t="s">
        <v>172</v>
      </c>
      <c r="O587" t="s">
        <v>44</v>
      </c>
      <c r="P587">
        <v>12</v>
      </c>
      <c r="Q587" t="s">
        <v>275</v>
      </c>
      <c r="R587" t="s">
        <v>281</v>
      </c>
      <c r="S587" t="s">
        <v>175</v>
      </c>
      <c r="T587" t="s">
        <v>69</v>
      </c>
      <c r="U587" t="s">
        <v>229</v>
      </c>
      <c r="V587" t="s">
        <v>71</v>
      </c>
      <c r="W587">
        <v>6.3</v>
      </c>
      <c r="X587">
        <v>9.73</v>
      </c>
      <c r="Y587">
        <v>0.16</v>
      </c>
      <c r="Z587">
        <v>0.22</v>
      </c>
      <c r="AA587">
        <f t="shared" si="46"/>
        <v>0.39191835884530846</v>
      </c>
      <c r="AB587">
        <f t="shared" si="34"/>
        <v>0.53888774341229917</v>
      </c>
      <c r="AC587">
        <v>6</v>
      </c>
      <c r="AD587">
        <v>6</v>
      </c>
      <c r="AE587" t="s">
        <v>44</v>
      </c>
      <c r="AF587" t="s">
        <v>44</v>
      </c>
      <c r="AG587" t="s">
        <v>379</v>
      </c>
      <c r="AH587" t="s">
        <v>51</v>
      </c>
      <c r="AI587" t="s">
        <v>44</v>
      </c>
    </row>
    <row r="588" spans="1:35" ht="16" x14ac:dyDescent="0.2">
      <c r="A588">
        <v>587</v>
      </c>
      <c r="B588" t="s">
        <v>512</v>
      </c>
      <c r="C588" t="s">
        <v>513</v>
      </c>
      <c r="D588">
        <v>1984</v>
      </c>
      <c r="E588" t="s">
        <v>37</v>
      </c>
      <c r="F588" s="10" t="s">
        <v>514</v>
      </c>
      <c r="G588" t="s">
        <v>515</v>
      </c>
      <c r="H588">
        <v>17.760000000000002</v>
      </c>
      <c r="I588">
        <v>-64.599999999999994</v>
      </c>
      <c r="J588">
        <v>587</v>
      </c>
      <c r="K588" t="s">
        <v>40</v>
      </c>
      <c r="L588" t="s">
        <v>41</v>
      </c>
      <c r="M588" t="s">
        <v>42</v>
      </c>
      <c r="N588" t="s">
        <v>172</v>
      </c>
      <c r="O588" t="s">
        <v>44</v>
      </c>
      <c r="P588">
        <v>12</v>
      </c>
      <c r="Q588" t="s">
        <v>275</v>
      </c>
      <c r="R588" t="s">
        <v>281</v>
      </c>
      <c r="S588" t="s">
        <v>175</v>
      </c>
      <c r="T588" t="s">
        <v>69</v>
      </c>
      <c r="U588" t="s">
        <v>229</v>
      </c>
      <c r="V588" t="s">
        <v>71</v>
      </c>
      <c r="W588">
        <v>6.52</v>
      </c>
      <c r="X588">
        <v>9.9499999999999993</v>
      </c>
      <c r="Y588">
        <v>0.22</v>
      </c>
      <c r="Z588">
        <v>0.27</v>
      </c>
      <c r="AA588">
        <f t="shared" si="46"/>
        <v>0.53888774341229917</v>
      </c>
      <c r="AB588">
        <f t="shared" si="34"/>
        <v>0.66136223055145804</v>
      </c>
      <c r="AC588">
        <v>6</v>
      </c>
      <c r="AD588">
        <v>6</v>
      </c>
      <c r="AE588" t="s">
        <v>44</v>
      </c>
      <c r="AF588" t="s">
        <v>44</v>
      </c>
      <c r="AG588" t="s">
        <v>379</v>
      </c>
      <c r="AH588" t="s">
        <v>51</v>
      </c>
      <c r="AI588" t="s">
        <v>44</v>
      </c>
    </row>
    <row r="589" spans="1:35" ht="16" x14ac:dyDescent="0.2">
      <c r="A589">
        <v>588</v>
      </c>
      <c r="B589" t="s">
        <v>512</v>
      </c>
      <c r="C589" t="s">
        <v>513</v>
      </c>
      <c r="D589">
        <v>1984</v>
      </c>
      <c r="E589" t="s">
        <v>37</v>
      </c>
      <c r="F589" s="10" t="s">
        <v>514</v>
      </c>
      <c r="G589" t="s">
        <v>515</v>
      </c>
      <c r="H589">
        <v>17.760000000000002</v>
      </c>
      <c r="I589">
        <v>-64.599999999999994</v>
      </c>
      <c r="J589">
        <v>588</v>
      </c>
      <c r="K589" t="s">
        <v>40</v>
      </c>
      <c r="L589" t="s">
        <v>41</v>
      </c>
      <c r="M589" t="s">
        <v>42</v>
      </c>
      <c r="N589" t="s">
        <v>172</v>
      </c>
      <c r="O589" t="s">
        <v>44</v>
      </c>
      <c r="P589">
        <v>12</v>
      </c>
      <c r="Q589" t="s">
        <v>275</v>
      </c>
      <c r="R589" t="s">
        <v>281</v>
      </c>
      <c r="S589" t="s">
        <v>175</v>
      </c>
      <c r="T589" t="s">
        <v>320</v>
      </c>
      <c r="U589" t="s">
        <v>517</v>
      </c>
      <c r="V589" t="s">
        <v>518</v>
      </c>
      <c r="W589">
        <v>4.96</v>
      </c>
      <c r="X589">
        <v>5.2</v>
      </c>
      <c r="Y589">
        <v>0.61</v>
      </c>
      <c r="Z589">
        <v>1.04</v>
      </c>
      <c r="AA589">
        <f t="shared" si="46"/>
        <v>1.4941887430977385</v>
      </c>
      <c r="AB589">
        <f t="shared" si="34"/>
        <v>2.5474693324945052</v>
      </c>
      <c r="AC589">
        <v>6</v>
      </c>
      <c r="AD589">
        <v>6</v>
      </c>
      <c r="AE589" t="s">
        <v>44</v>
      </c>
      <c r="AF589" t="s">
        <v>44</v>
      </c>
      <c r="AG589" t="s">
        <v>124</v>
      </c>
      <c r="AH589" t="s">
        <v>51</v>
      </c>
      <c r="AI589" t="s">
        <v>44</v>
      </c>
    </row>
    <row r="590" spans="1:35" ht="16" x14ac:dyDescent="0.2">
      <c r="A590">
        <v>589</v>
      </c>
      <c r="B590" t="s">
        <v>512</v>
      </c>
      <c r="C590" t="s">
        <v>513</v>
      </c>
      <c r="D590">
        <v>1984</v>
      </c>
      <c r="E590" t="s">
        <v>37</v>
      </c>
      <c r="F590" s="10" t="s">
        <v>514</v>
      </c>
      <c r="G590" t="s">
        <v>515</v>
      </c>
      <c r="H590">
        <v>17.760000000000002</v>
      </c>
      <c r="I590">
        <v>-64.599999999999994</v>
      </c>
      <c r="J590">
        <v>589</v>
      </c>
      <c r="K590" t="s">
        <v>40</v>
      </c>
      <c r="L590" t="s">
        <v>41</v>
      </c>
      <c r="M590" t="s">
        <v>42</v>
      </c>
      <c r="N590" t="s">
        <v>172</v>
      </c>
      <c r="O590" t="s">
        <v>44</v>
      </c>
      <c r="P590">
        <v>12</v>
      </c>
      <c r="Q590" t="s">
        <v>275</v>
      </c>
      <c r="R590" t="s">
        <v>281</v>
      </c>
      <c r="S590" t="s">
        <v>175</v>
      </c>
      <c r="T590" t="s">
        <v>320</v>
      </c>
      <c r="U590" t="s">
        <v>517</v>
      </c>
      <c r="V590" t="s">
        <v>518</v>
      </c>
      <c r="W590">
        <v>7.91</v>
      </c>
      <c r="X590">
        <v>8.26</v>
      </c>
      <c r="Y590">
        <v>1.48</v>
      </c>
      <c r="Z590">
        <v>0.78</v>
      </c>
      <c r="AA590">
        <f t="shared" si="46"/>
        <v>3.6252448193191031</v>
      </c>
      <c r="AB590">
        <f t="shared" si="34"/>
        <v>1.9106019993708787</v>
      </c>
      <c r="AC590">
        <v>6</v>
      </c>
      <c r="AD590">
        <v>6</v>
      </c>
      <c r="AE590" t="s">
        <v>44</v>
      </c>
      <c r="AF590" t="s">
        <v>44</v>
      </c>
      <c r="AG590" t="s">
        <v>124</v>
      </c>
      <c r="AH590" t="s">
        <v>51</v>
      </c>
      <c r="AI590" t="s">
        <v>44</v>
      </c>
    </row>
    <row r="591" spans="1:35" s="5" customFormat="1" ht="16" x14ac:dyDescent="0.2">
      <c r="A591" s="5">
        <v>590</v>
      </c>
      <c r="B591" s="5" t="s">
        <v>512</v>
      </c>
      <c r="C591" s="5" t="s">
        <v>513</v>
      </c>
      <c r="D591" s="5">
        <v>1984</v>
      </c>
      <c r="E591" s="5" t="s">
        <v>37</v>
      </c>
      <c r="F591" s="11" t="s">
        <v>514</v>
      </c>
      <c r="G591" s="5" t="s">
        <v>515</v>
      </c>
      <c r="H591" s="5">
        <v>17.760000000000002</v>
      </c>
      <c r="I591" s="5">
        <v>-64.599999999999994</v>
      </c>
      <c r="J591" s="5">
        <v>590</v>
      </c>
      <c r="K591" s="5" t="s">
        <v>40</v>
      </c>
      <c r="L591" s="5" t="s">
        <v>41</v>
      </c>
      <c r="M591" s="5" t="s">
        <v>42</v>
      </c>
      <c r="N591" s="5" t="s">
        <v>172</v>
      </c>
      <c r="O591" s="5" t="s">
        <v>44</v>
      </c>
      <c r="P591" s="5">
        <v>12</v>
      </c>
      <c r="Q591" s="5" t="s">
        <v>275</v>
      </c>
      <c r="R591" s="5" t="s">
        <v>281</v>
      </c>
      <c r="S591" s="5" t="s">
        <v>175</v>
      </c>
      <c r="T591" s="5" t="s">
        <v>320</v>
      </c>
      <c r="U591" s="5" t="s">
        <v>517</v>
      </c>
      <c r="V591" s="5" t="s">
        <v>518</v>
      </c>
      <c r="W591" s="5">
        <v>3.48</v>
      </c>
      <c r="X591" s="5">
        <v>5.48</v>
      </c>
      <c r="Y591" s="5">
        <v>0.26</v>
      </c>
      <c r="Z591" s="5">
        <v>0.43</v>
      </c>
      <c r="AA591" s="5">
        <f t="shared" si="46"/>
        <v>0.63686733312362631</v>
      </c>
      <c r="AB591" s="5">
        <f t="shared" si="34"/>
        <v>1.0532805893967665</v>
      </c>
      <c r="AC591" s="5">
        <v>6</v>
      </c>
      <c r="AD591" s="5">
        <v>6</v>
      </c>
      <c r="AE591" s="5" t="s">
        <v>44</v>
      </c>
      <c r="AF591" s="5" t="s">
        <v>44</v>
      </c>
      <c r="AG591" s="5" t="s">
        <v>124</v>
      </c>
      <c r="AH591" s="5" t="s">
        <v>51</v>
      </c>
      <c r="AI591" s="5" t="s">
        <v>44</v>
      </c>
    </row>
    <row r="592" spans="1:35" ht="15.75" customHeight="1" x14ac:dyDescent="0.2">
      <c r="A592">
        <v>591</v>
      </c>
      <c r="B592" t="s">
        <v>592</v>
      </c>
      <c r="C592" t="s">
        <v>593</v>
      </c>
      <c r="D592" t="s">
        <v>600</v>
      </c>
      <c r="E592" t="s">
        <v>594</v>
      </c>
      <c r="F592" s="10" t="s">
        <v>595</v>
      </c>
      <c r="G592" t="s">
        <v>597</v>
      </c>
      <c r="H592">
        <v>25.73649</v>
      </c>
      <c r="I592" s="10">
        <v>-79.281660000000002</v>
      </c>
      <c r="J592">
        <v>591</v>
      </c>
      <c r="K592" t="s">
        <v>40</v>
      </c>
      <c r="L592" t="s">
        <v>41</v>
      </c>
      <c r="M592" t="s">
        <v>42</v>
      </c>
      <c r="N592" t="s">
        <v>120</v>
      </c>
      <c r="O592" t="s">
        <v>44</v>
      </c>
      <c r="P592">
        <v>101</v>
      </c>
      <c r="Q592" t="s">
        <v>194</v>
      </c>
      <c r="R592" t="s">
        <v>61</v>
      </c>
      <c r="S592" t="s">
        <v>175</v>
      </c>
      <c r="T592" t="s">
        <v>69</v>
      </c>
      <c r="U592" t="s">
        <v>105</v>
      </c>
      <c r="V592" t="s">
        <v>202</v>
      </c>
      <c r="W592">
        <v>15.12</v>
      </c>
      <c r="X592">
        <v>17.23</v>
      </c>
      <c r="Y592" t="s">
        <v>44</v>
      </c>
      <c r="Z592" t="s">
        <v>44</v>
      </c>
      <c r="AA592">
        <v>7.51</v>
      </c>
      <c r="AB592">
        <v>7.4</v>
      </c>
      <c r="AC592">
        <v>4</v>
      </c>
      <c r="AD592">
        <v>4</v>
      </c>
      <c r="AE592" t="s">
        <v>44</v>
      </c>
      <c r="AF592" t="s">
        <v>44</v>
      </c>
      <c r="AG592" t="s">
        <v>134</v>
      </c>
      <c r="AH592" t="s">
        <v>51</v>
      </c>
      <c r="AI592" t="s">
        <v>44</v>
      </c>
    </row>
    <row r="593" spans="1:35" ht="15.75" customHeight="1" x14ac:dyDescent="0.2">
      <c r="A593">
        <v>592</v>
      </c>
      <c r="B593" t="s">
        <v>592</v>
      </c>
      <c r="C593" t="s">
        <v>593</v>
      </c>
      <c r="D593" t="s">
        <v>600</v>
      </c>
      <c r="E593" t="s">
        <v>594</v>
      </c>
      <c r="F593" s="10" t="s">
        <v>595</v>
      </c>
      <c r="G593" t="s">
        <v>597</v>
      </c>
      <c r="H593">
        <v>25.73649</v>
      </c>
      <c r="I593" s="10">
        <v>-79.281660000000002</v>
      </c>
      <c r="J593">
        <v>592</v>
      </c>
      <c r="K593" t="s">
        <v>40</v>
      </c>
      <c r="L593" t="s">
        <v>41</v>
      </c>
      <c r="M593" t="s">
        <v>42</v>
      </c>
      <c r="N593" t="s">
        <v>120</v>
      </c>
      <c r="O593" t="s">
        <v>44</v>
      </c>
      <c r="P593">
        <v>101</v>
      </c>
      <c r="Q593" t="s">
        <v>194</v>
      </c>
      <c r="R593" t="s">
        <v>61</v>
      </c>
      <c r="S593" t="s">
        <v>175</v>
      </c>
      <c r="T593" t="s">
        <v>69</v>
      </c>
      <c r="U593" t="s">
        <v>107</v>
      </c>
      <c r="V593" t="s">
        <v>202</v>
      </c>
      <c r="W593">
        <v>0.93</v>
      </c>
      <c r="X593">
        <v>0.9</v>
      </c>
      <c r="Y593" t="s">
        <v>44</v>
      </c>
      <c r="Z593" t="s">
        <v>44</v>
      </c>
      <c r="AA593">
        <v>0.1</v>
      </c>
      <c r="AB593">
        <v>0.11</v>
      </c>
      <c r="AC593">
        <v>4</v>
      </c>
      <c r="AD593">
        <v>4</v>
      </c>
      <c r="AE593" t="s">
        <v>44</v>
      </c>
      <c r="AF593" t="s">
        <v>44</v>
      </c>
      <c r="AG593" t="s">
        <v>134</v>
      </c>
      <c r="AH593" t="s">
        <v>51</v>
      </c>
      <c r="AI593" t="s">
        <v>44</v>
      </c>
    </row>
    <row r="594" spans="1:35" ht="15.75" customHeight="1" x14ac:dyDescent="0.2">
      <c r="A594">
        <v>593</v>
      </c>
      <c r="B594" t="s">
        <v>592</v>
      </c>
      <c r="C594" t="s">
        <v>593</v>
      </c>
      <c r="D594" t="s">
        <v>600</v>
      </c>
      <c r="E594" t="s">
        <v>594</v>
      </c>
      <c r="F594" s="10" t="s">
        <v>595</v>
      </c>
      <c r="G594" t="s">
        <v>597</v>
      </c>
      <c r="H594">
        <v>25.73649</v>
      </c>
      <c r="I594" s="10">
        <v>-79.281660000000002</v>
      </c>
      <c r="J594">
        <v>593</v>
      </c>
      <c r="K594" t="s">
        <v>40</v>
      </c>
      <c r="L594" t="s">
        <v>41</v>
      </c>
      <c r="M594" t="s">
        <v>42</v>
      </c>
      <c r="N594" t="s">
        <v>120</v>
      </c>
      <c r="O594" t="s">
        <v>44</v>
      </c>
      <c r="P594">
        <v>101</v>
      </c>
      <c r="Q594" t="s">
        <v>194</v>
      </c>
      <c r="R594" t="s">
        <v>61</v>
      </c>
      <c r="S594" t="s">
        <v>175</v>
      </c>
      <c r="T594" t="s">
        <v>47</v>
      </c>
      <c r="U594" t="s">
        <v>135</v>
      </c>
      <c r="V594" t="s">
        <v>109</v>
      </c>
      <c r="W594">
        <v>176</v>
      </c>
      <c r="X594">
        <v>148</v>
      </c>
      <c r="Y594" t="s">
        <v>44</v>
      </c>
      <c r="Z594" t="s">
        <v>44</v>
      </c>
      <c r="AA594">
        <v>43.48</v>
      </c>
      <c r="AB594">
        <v>54.92</v>
      </c>
      <c r="AC594">
        <v>4</v>
      </c>
      <c r="AD594">
        <v>4</v>
      </c>
      <c r="AE594" t="s">
        <v>44</v>
      </c>
      <c r="AF594" t="s">
        <v>44</v>
      </c>
      <c r="AG594" t="s">
        <v>134</v>
      </c>
      <c r="AH594" t="s">
        <v>51</v>
      </c>
      <c r="AI594" t="s">
        <v>44</v>
      </c>
    </row>
    <row r="595" spans="1:35" ht="15.75" customHeight="1" x14ac:dyDescent="0.2">
      <c r="A595">
        <v>594</v>
      </c>
      <c r="B595" t="s">
        <v>592</v>
      </c>
      <c r="C595" t="s">
        <v>593</v>
      </c>
      <c r="D595" t="s">
        <v>600</v>
      </c>
      <c r="E595" t="s">
        <v>594</v>
      </c>
      <c r="F595" s="10" t="s">
        <v>595</v>
      </c>
      <c r="G595" t="s">
        <v>597</v>
      </c>
      <c r="H595">
        <v>25.73649</v>
      </c>
      <c r="I595" s="10">
        <v>-79.281660000000002</v>
      </c>
      <c r="J595">
        <v>594</v>
      </c>
      <c r="K595" t="s">
        <v>40</v>
      </c>
      <c r="L595" t="s">
        <v>41</v>
      </c>
      <c r="M595" t="s">
        <v>42</v>
      </c>
      <c r="N595" t="s">
        <v>120</v>
      </c>
      <c r="O595" t="s">
        <v>44</v>
      </c>
      <c r="P595">
        <v>101</v>
      </c>
      <c r="Q595" t="s">
        <v>194</v>
      </c>
      <c r="R595" t="s">
        <v>61</v>
      </c>
      <c r="S595" t="s">
        <v>175</v>
      </c>
      <c r="T595" t="s">
        <v>47</v>
      </c>
      <c r="U595" t="s">
        <v>596</v>
      </c>
      <c r="V595" t="s">
        <v>599</v>
      </c>
      <c r="W595">
        <v>611.15</v>
      </c>
      <c r="X595">
        <v>585.49</v>
      </c>
      <c r="Y595" t="s">
        <v>44</v>
      </c>
      <c r="Z595" t="s">
        <v>44</v>
      </c>
      <c r="AA595">
        <v>283.32</v>
      </c>
      <c r="AB595">
        <v>246.44</v>
      </c>
      <c r="AC595">
        <v>4</v>
      </c>
      <c r="AD595">
        <v>4</v>
      </c>
      <c r="AE595" t="s">
        <v>44</v>
      </c>
      <c r="AF595" t="s">
        <v>44</v>
      </c>
      <c r="AG595" t="s">
        <v>134</v>
      </c>
      <c r="AH595" t="s">
        <v>51</v>
      </c>
      <c r="AI595" t="s">
        <v>44</v>
      </c>
    </row>
    <row r="596" spans="1:35" ht="15.75" customHeight="1" x14ac:dyDescent="0.2">
      <c r="A596">
        <v>595</v>
      </c>
      <c r="B596" t="s">
        <v>592</v>
      </c>
      <c r="C596" t="s">
        <v>593</v>
      </c>
      <c r="D596" t="s">
        <v>600</v>
      </c>
      <c r="E596" t="s">
        <v>594</v>
      </c>
      <c r="F596" s="10" t="s">
        <v>595</v>
      </c>
      <c r="G596" t="s">
        <v>598</v>
      </c>
      <c r="H596">
        <v>25.73649</v>
      </c>
      <c r="I596" s="10">
        <v>-79.281660000000002</v>
      </c>
      <c r="J596">
        <v>595</v>
      </c>
      <c r="K596" t="s">
        <v>40</v>
      </c>
      <c r="L596" t="s">
        <v>41</v>
      </c>
      <c r="M596" t="s">
        <v>42</v>
      </c>
      <c r="N596" t="s">
        <v>120</v>
      </c>
      <c r="O596" t="s">
        <v>44</v>
      </c>
      <c r="P596">
        <v>101</v>
      </c>
      <c r="Q596" t="s">
        <v>194</v>
      </c>
      <c r="R596" t="s">
        <v>61</v>
      </c>
      <c r="S596" t="s">
        <v>175</v>
      </c>
      <c r="T596" t="s">
        <v>69</v>
      </c>
      <c r="U596" t="s">
        <v>105</v>
      </c>
      <c r="V596" t="s">
        <v>202</v>
      </c>
      <c r="W596">
        <v>16.75</v>
      </c>
      <c r="X596">
        <v>15.96</v>
      </c>
      <c r="Y596" t="s">
        <v>44</v>
      </c>
      <c r="Z596" t="s">
        <v>44</v>
      </c>
      <c r="AA596">
        <v>8.4</v>
      </c>
      <c r="AB596">
        <v>7.65</v>
      </c>
      <c r="AC596">
        <v>4</v>
      </c>
      <c r="AD596">
        <v>4</v>
      </c>
      <c r="AE596" t="s">
        <v>44</v>
      </c>
      <c r="AF596" t="s">
        <v>44</v>
      </c>
      <c r="AG596" t="s">
        <v>134</v>
      </c>
      <c r="AH596" t="s">
        <v>51</v>
      </c>
      <c r="AI596" t="s">
        <v>44</v>
      </c>
    </row>
    <row r="597" spans="1:35" ht="15.75" customHeight="1" x14ac:dyDescent="0.2">
      <c r="A597">
        <v>596</v>
      </c>
      <c r="B597" t="s">
        <v>592</v>
      </c>
      <c r="C597" t="s">
        <v>593</v>
      </c>
      <c r="D597" t="s">
        <v>600</v>
      </c>
      <c r="E597" t="s">
        <v>594</v>
      </c>
      <c r="F597" s="10" t="s">
        <v>595</v>
      </c>
      <c r="G597" t="s">
        <v>598</v>
      </c>
      <c r="H597">
        <v>25.73649</v>
      </c>
      <c r="I597" s="10">
        <v>-79.281660000000002</v>
      </c>
      <c r="J597">
        <v>596</v>
      </c>
      <c r="K597" t="s">
        <v>40</v>
      </c>
      <c r="L597" t="s">
        <v>41</v>
      </c>
      <c r="M597" t="s">
        <v>42</v>
      </c>
      <c r="N597" t="s">
        <v>120</v>
      </c>
      <c r="O597" t="s">
        <v>44</v>
      </c>
      <c r="P597">
        <v>101</v>
      </c>
      <c r="Q597" t="s">
        <v>194</v>
      </c>
      <c r="R597" t="s">
        <v>61</v>
      </c>
      <c r="S597" t="s">
        <v>175</v>
      </c>
      <c r="T597" t="s">
        <v>69</v>
      </c>
      <c r="U597" t="s">
        <v>107</v>
      </c>
      <c r="V597" t="s">
        <v>202</v>
      </c>
      <c r="W597">
        <v>0.79</v>
      </c>
      <c r="X597">
        <v>0.84</v>
      </c>
      <c r="Y597" t="s">
        <v>44</v>
      </c>
      <c r="Z597" t="s">
        <v>44</v>
      </c>
      <c r="AA597">
        <v>0.1</v>
      </c>
      <c r="AB597">
        <v>0.08</v>
      </c>
      <c r="AC597">
        <v>4</v>
      </c>
      <c r="AD597">
        <v>4</v>
      </c>
      <c r="AE597" t="s">
        <v>44</v>
      </c>
      <c r="AF597" t="s">
        <v>44</v>
      </c>
      <c r="AG597" t="s">
        <v>134</v>
      </c>
      <c r="AH597" t="s">
        <v>51</v>
      </c>
      <c r="AI597" t="s">
        <v>44</v>
      </c>
    </row>
    <row r="598" spans="1:35" ht="15.75" customHeight="1" x14ac:dyDescent="0.2">
      <c r="A598">
        <v>597</v>
      </c>
      <c r="B598" t="s">
        <v>592</v>
      </c>
      <c r="C598" t="s">
        <v>593</v>
      </c>
      <c r="D598" t="s">
        <v>600</v>
      </c>
      <c r="E598" t="s">
        <v>594</v>
      </c>
      <c r="F598" s="10" t="s">
        <v>595</v>
      </c>
      <c r="G598" t="s">
        <v>598</v>
      </c>
      <c r="H598">
        <v>25.73649</v>
      </c>
      <c r="I598" s="10">
        <v>-79.281660000000002</v>
      </c>
      <c r="J598">
        <v>597</v>
      </c>
      <c r="K598" t="s">
        <v>40</v>
      </c>
      <c r="L598" t="s">
        <v>41</v>
      </c>
      <c r="M598" t="s">
        <v>42</v>
      </c>
      <c r="N598" t="s">
        <v>120</v>
      </c>
      <c r="O598" t="s">
        <v>44</v>
      </c>
      <c r="P598">
        <v>101</v>
      </c>
      <c r="Q598" t="s">
        <v>194</v>
      </c>
      <c r="R598" t="s">
        <v>61</v>
      </c>
      <c r="S598" t="s">
        <v>175</v>
      </c>
      <c r="T598" t="s">
        <v>47</v>
      </c>
      <c r="U598" t="s">
        <v>135</v>
      </c>
      <c r="V598" t="s">
        <v>109</v>
      </c>
      <c r="W598">
        <v>448.8</v>
      </c>
      <c r="X598">
        <v>405.2</v>
      </c>
      <c r="Y598" t="s">
        <v>44</v>
      </c>
      <c r="Z598" t="s">
        <v>44</v>
      </c>
      <c r="AA598">
        <v>140.55000000000001</v>
      </c>
      <c r="AB598">
        <v>196.38</v>
      </c>
      <c r="AC598">
        <v>4</v>
      </c>
      <c r="AD598">
        <v>4</v>
      </c>
      <c r="AE598" t="s">
        <v>44</v>
      </c>
      <c r="AF598" t="s">
        <v>44</v>
      </c>
      <c r="AG598" t="s">
        <v>134</v>
      </c>
      <c r="AH598" t="s">
        <v>51</v>
      </c>
      <c r="AI598" t="s">
        <v>44</v>
      </c>
    </row>
    <row r="599" spans="1:35" ht="15.75" customHeight="1" x14ac:dyDescent="0.2">
      <c r="A599" s="12">
        <v>598</v>
      </c>
      <c r="B599" s="12" t="s">
        <v>592</v>
      </c>
      <c r="C599" s="12" t="s">
        <v>593</v>
      </c>
      <c r="D599" s="12" t="s">
        <v>600</v>
      </c>
      <c r="E599" s="12" t="s">
        <v>594</v>
      </c>
      <c r="F599" s="13" t="s">
        <v>595</v>
      </c>
      <c r="G599" s="12" t="s">
        <v>598</v>
      </c>
      <c r="H599" s="12">
        <v>25.73649</v>
      </c>
      <c r="I599" s="13">
        <v>-79.281660000000002</v>
      </c>
      <c r="J599" s="12">
        <v>598</v>
      </c>
      <c r="K599" s="12" t="s">
        <v>40</v>
      </c>
      <c r="L599" s="12" t="s">
        <v>41</v>
      </c>
      <c r="M599" s="12" t="s">
        <v>42</v>
      </c>
      <c r="N599" s="12" t="s">
        <v>120</v>
      </c>
      <c r="O599" s="12" t="s">
        <v>44</v>
      </c>
      <c r="P599" s="12">
        <v>101</v>
      </c>
      <c r="Q599" s="12" t="s">
        <v>194</v>
      </c>
      <c r="R599" s="12" t="s">
        <v>61</v>
      </c>
      <c r="S599" s="12" t="s">
        <v>175</v>
      </c>
      <c r="T599" s="12" t="s">
        <v>47</v>
      </c>
      <c r="U599" s="12" t="s">
        <v>596</v>
      </c>
      <c r="V599" s="12" t="s">
        <v>599</v>
      </c>
      <c r="W599" s="12">
        <v>346.08</v>
      </c>
      <c r="X599" s="12">
        <v>386.75</v>
      </c>
      <c r="Y599" s="12" t="s">
        <v>44</v>
      </c>
      <c r="Z599" s="12" t="s">
        <v>44</v>
      </c>
      <c r="AA599" s="12">
        <v>124.4</v>
      </c>
      <c r="AB599" s="12">
        <v>66.540000000000006</v>
      </c>
      <c r="AC599" s="12">
        <v>4</v>
      </c>
      <c r="AD599" s="12">
        <v>4</v>
      </c>
      <c r="AE599" s="12" t="s">
        <v>44</v>
      </c>
      <c r="AF599" s="12" t="s">
        <v>44</v>
      </c>
      <c r="AG599" s="12" t="s">
        <v>134</v>
      </c>
      <c r="AH599" s="12" t="s">
        <v>51</v>
      </c>
      <c r="AI599" s="12" t="s">
        <v>44</v>
      </c>
    </row>
  </sheetData>
  <autoFilter ref="A1:AI599" xr:uid="{0214BE79-74CA-5747-8525-F1E1FE2F1B9B}"/>
  <phoneticPr fontId="2" type="noConversion"/>
  <hyperlinks>
    <hyperlink ref="AG401" r:id="rId1" xr:uid="{B675DDD8-F6A4-4B86-B56E-1D5C7C3A8606}"/>
    <hyperlink ref="AG402:AG407" r:id="rId2" display="https://doi.org/10.5061/dryad.hmgqnk9d2" xr:uid="{B6024E90-25E3-41FC-B7FC-A25C8BC2F57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8F002-7FCD-0143-BDC6-D70A4C81B2DB}">
  <dimension ref="A1:H47"/>
  <sheetViews>
    <sheetView workbookViewId="0">
      <selection activeCell="D4" sqref="D4"/>
    </sheetView>
  </sheetViews>
  <sheetFormatPr baseColWidth="10" defaultColWidth="11" defaultRowHeight="16" x14ac:dyDescent="0.2"/>
  <cols>
    <col min="1" max="1" width="18.1640625" bestFit="1" customWidth="1"/>
  </cols>
  <sheetData>
    <row r="1" spans="1:2" x14ac:dyDescent="0.2">
      <c r="A1" t="s">
        <v>519</v>
      </c>
      <c r="B1" t="s">
        <v>520</v>
      </c>
    </row>
    <row r="2" spans="1:2" x14ac:dyDescent="0.2">
      <c r="A2" t="s">
        <v>0</v>
      </c>
      <c r="B2" t="s">
        <v>521</v>
      </c>
    </row>
    <row r="3" spans="1:2" x14ac:dyDescent="0.2">
      <c r="A3" t="s">
        <v>522</v>
      </c>
      <c r="B3" t="s">
        <v>523</v>
      </c>
    </row>
    <row r="4" spans="1:2" x14ac:dyDescent="0.2">
      <c r="A4" t="s">
        <v>2</v>
      </c>
      <c r="B4" t="s">
        <v>524</v>
      </c>
    </row>
    <row r="5" spans="1:2" x14ac:dyDescent="0.2">
      <c r="A5" t="s">
        <v>3</v>
      </c>
      <c r="B5" t="s">
        <v>525</v>
      </c>
    </row>
    <row r="6" spans="1:2" x14ac:dyDescent="0.2">
      <c r="A6" t="s">
        <v>4</v>
      </c>
      <c r="B6" t="s">
        <v>526</v>
      </c>
    </row>
    <row r="7" spans="1:2" x14ac:dyDescent="0.2">
      <c r="A7" t="s">
        <v>6</v>
      </c>
      <c r="B7" t="s">
        <v>527</v>
      </c>
    </row>
    <row r="8" spans="1:2" x14ac:dyDescent="0.2">
      <c r="A8" t="s">
        <v>528</v>
      </c>
      <c r="B8" t="s">
        <v>529</v>
      </c>
    </row>
    <row r="9" spans="1:2" x14ac:dyDescent="0.2">
      <c r="A9" t="s">
        <v>8</v>
      </c>
      <c r="B9" t="s">
        <v>530</v>
      </c>
    </row>
    <row r="10" spans="1:2" x14ac:dyDescent="0.2">
      <c r="A10" t="s">
        <v>531</v>
      </c>
      <c r="B10" t="s">
        <v>532</v>
      </c>
    </row>
    <row r="11" spans="1:2" x14ac:dyDescent="0.2">
      <c r="A11" t="s">
        <v>533</v>
      </c>
      <c r="B11" t="s">
        <v>534</v>
      </c>
    </row>
    <row r="12" spans="1:2" s="2" customFormat="1" x14ac:dyDescent="0.2">
      <c r="A12" s="2" t="s">
        <v>9</v>
      </c>
      <c r="B12" s="2" t="s">
        <v>535</v>
      </c>
    </row>
    <row r="13" spans="1:2" x14ac:dyDescent="0.2">
      <c r="A13" t="s">
        <v>536</v>
      </c>
      <c r="B13" t="s">
        <v>537</v>
      </c>
    </row>
    <row r="14" spans="1:2" x14ac:dyDescent="0.2">
      <c r="A14" t="s">
        <v>11</v>
      </c>
      <c r="B14" t="s">
        <v>538</v>
      </c>
    </row>
    <row r="15" spans="1:2" x14ac:dyDescent="0.2">
      <c r="A15" t="s">
        <v>12</v>
      </c>
      <c r="B15" t="s">
        <v>539</v>
      </c>
    </row>
    <row r="16" spans="1:2" x14ac:dyDescent="0.2">
      <c r="A16" t="s">
        <v>540</v>
      </c>
      <c r="B16" t="s">
        <v>541</v>
      </c>
    </row>
    <row r="17" spans="1:8" x14ac:dyDescent="0.2">
      <c r="A17" t="s">
        <v>542</v>
      </c>
      <c r="B17" t="s">
        <v>543</v>
      </c>
    </row>
    <row r="18" spans="1:8" x14ac:dyDescent="0.2">
      <c r="A18" t="s">
        <v>13</v>
      </c>
      <c r="B18" t="s">
        <v>544</v>
      </c>
    </row>
    <row r="19" spans="1:8" x14ac:dyDescent="0.2">
      <c r="A19" t="s">
        <v>545</v>
      </c>
      <c r="B19" t="s">
        <v>546</v>
      </c>
    </row>
    <row r="20" spans="1:8" x14ac:dyDescent="0.2">
      <c r="A20" t="s">
        <v>547</v>
      </c>
      <c r="B20" t="s">
        <v>548</v>
      </c>
    </row>
    <row r="21" spans="1:8" x14ac:dyDescent="0.2">
      <c r="A21" t="s">
        <v>549</v>
      </c>
      <c r="B21" t="s">
        <v>550</v>
      </c>
    </row>
    <row r="22" spans="1:8" x14ac:dyDescent="0.2">
      <c r="A22" t="s">
        <v>551</v>
      </c>
      <c r="B22" t="s">
        <v>552</v>
      </c>
    </row>
    <row r="23" spans="1:8" x14ac:dyDescent="0.2">
      <c r="A23" t="s">
        <v>553</v>
      </c>
      <c r="B23" t="s">
        <v>554</v>
      </c>
    </row>
    <row r="24" spans="1:8" x14ac:dyDescent="0.2">
      <c r="A24" t="s">
        <v>555</v>
      </c>
      <c r="B24" t="s">
        <v>556</v>
      </c>
    </row>
    <row r="25" spans="1:8" x14ac:dyDescent="0.2">
      <c r="A25" t="s">
        <v>557</v>
      </c>
      <c r="B25" t="s">
        <v>558</v>
      </c>
      <c r="H25" s="1"/>
    </row>
    <row r="26" spans="1:8" x14ac:dyDescent="0.2">
      <c r="A26" t="s">
        <v>559</v>
      </c>
      <c r="B26" t="s">
        <v>560</v>
      </c>
    </row>
    <row r="27" spans="1:8" x14ac:dyDescent="0.2">
      <c r="A27" t="s">
        <v>561</v>
      </c>
      <c r="B27" t="s">
        <v>562</v>
      </c>
    </row>
    <row r="28" spans="1:8" x14ac:dyDescent="0.2">
      <c r="A28" t="s">
        <v>563</v>
      </c>
      <c r="B28" t="s">
        <v>564</v>
      </c>
    </row>
    <row r="29" spans="1:8" x14ac:dyDescent="0.2">
      <c r="A29" t="s">
        <v>565</v>
      </c>
      <c r="B29" t="s">
        <v>566</v>
      </c>
    </row>
    <row r="30" spans="1:8" x14ac:dyDescent="0.2">
      <c r="A30" t="s">
        <v>567</v>
      </c>
      <c r="B30" t="s">
        <v>568</v>
      </c>
    </row>
    <row r="31" spans="1:8" x14ac:dyDescent="0.2">
      <c r="A31" t="s">
        <v>569</v>
      </c>
      <c r="B31" t="s">
        <v>570</v>
      </c>
    </row>
    <row r="32" spans="1:8" x14ac:dyDescent="0.2">
      <c r="A32" t="s">
        <v>571</v>
      </c>
      <c r="B32" t="s">
        <v>572</v>
      </c>
    </row>
    <row r="33" spans="1:2" x14ac:dyDescent="0.2">
      <c r="A33" t="s">
        <v>14</v>
      </c>
      <c r="B33" t="s">
        <v>573</v>
      </c>
    </row>
    <row r="34" spans="1:2" x14ac:dyDescent="0.2">
      <c r="A34" t="s">
        <v>15</v>
      </c>
      <c r="B34" t="s">
        <v>574</v>
      </c>
    </row>
    <row r="35" spans="1:2" x14ac:dyDescent="0.2">
      <c r="A35" t="s">
        <v>16</v>
      </c>
      <c r="B35" t="s">
        <v>575</v>
      </c>
    </row>
    <row r="36" spans="1:2" x14ac:dyDescent="0.2">
      <c r="A36" t="s">
        <v>17</v>
      </c>
      <c r="B36" t="s">
        <v>576</v>
      </c>
    </row>
    <row r="37" spans="1:2" x14ac:dyDescent="0.2">
      <c r="A37" t="s">
        <v>18</v>
      </c>
      <c r="B37" t="s">
        <v>577</v>
      </c>
    </row>
    <row r="38" spans="1:2" x14ac:dyDescent="0.2">
      <c r="A38" t="s">
        <v>19</v>
      </c>
      <c r="B38" t="s">
        <v>578</v>
      </c>
    </row>
    <row r="39" spans="1:2" x14ac:dyDescent="0.2">
      <c r="A39" t="s">
        <v>20</v>
      </c>
      <c r="B39" t="s">
        <v>579</v>
      </c>
    </row>
    <row r="40" spans="1:2" x14ac:dyDescent="0.2">
      <c r="A40" t="s">
        <v>21</v>
      </c>
      <c r="B40" t="s">
        <v>580</v>
      </c>
    </row>
    <row r="41" spans="1:2" x14ac:dyDescent="0.2">
      <c r="A41" t="s">
        <v>581</v>
      </c>
      <c r="B41" t="s">
        <v>582</v>
      </c>
    </row>
    <row r="42" spans="1:2" x14ac:dyDescent="0.2">
      <c r="A42" t="s">
        <v>583</v>
      </c>
      <c r="B42" t="s">
        <v>584</v>
      </c>
    </row>
    <row r="43" spans="1:2" x14ac:dyDescent="0.2">
      <c r="A43" t="s">
        <v>585</v>
      </c>
      <c r="B43" t="s">
        <v>586</v>
      </c>
    </row>
    <row r="44" spans="1:2" x14ac:dyDescent="0.2">
      <c r="A44" t="s">
        <v>587</v>
      </c>
      <c r="B44" t="s">
        <v>588</v>
      </c>
    </row>
    <row r="45" spans="1:2" x14ac:dyDescent="0.2">
      <c r="A45" t="s">
        <v>32</v>
      </c>
      <c r="B45" t="s">
        <v>589</v>
      </c>
    </row>
    <row r="46" spans="1:2" x14ac:dyDescent="0.2">
      <c r="A46" t="s">
        <v>33</v>
      </c>
      <c r="B46" t="s">
        <v>590</v>
      </c>
    </row>
    <row r="47" spans="1:2" x14ac:dyDescent="0.2">
      <c r="A47" t="s">
        <v>34</v>
      </c>
      <c r="B47"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 Putillo</dc:creator>
  <cp:keywords/>
  <dc:description/>
  <cp:lastModifiedBy>Alexa Putillo</cp:lastModifiedBy>
  <cp:revision/>
  <dcterms:created xsi:type="dcterms:W3CDTF">2020-12-11T01:25:04Z</dcterms:created>
  <dcterms:modified xsi:type="dcterms:W3CDTF">2025-02-13T19:23:41Z</dcterms:modified>
  <cp:category/>
  <cp:contentStatus/>
</cp:coreProperties>
</file>