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19003\git\BoardGame\src\main\resources\static\"/>
    </mc:Choice>
  </mc:AlternateContent>
  <xr:revisionPtr revIDLastSave="0" documentId="13_ncr:1_{5EF95490-CB48-499D-A13A-600D8B7F6F43}" xr6:coauthVersionLast="36" xr6:coauthVersionMax="36" xr10:uidLastSave="{00000000-0000-0000-0000-000000000000}"/>
  <bookViews>
    <workbookView xWindow="0" yWindow="0" windowWidth="14385" windowHeight="4538" xr2:uid="{E3C5163E-BDC8-4F4E-99C6-C35198286729}"/>
  </bookViews>
  <sheets>
    <sheet name="データ" sheetId="1" r:id="rId1"/>
    <sheet name="種別" sheetId="4" r:id="rId2"/>
  </sheets>
  <definedNames>
    <definedName name="_xlnm._FilterDatabase" localSheetId="0" hidden="1">データ!$A$1:$F$291</definedName>
    <definedName name="種別テール">#REF!</definedName>
    <definedName name="種別名">種別テーブル[種別(日本語）]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F46" i="1" s="1"/>
  <c r="C18" i="1"/>
  <c r="C34" i="1"/>
  <c r="C13" i="1"/>
  <c r="C39" i="1"/>
  <c r="F39" i="1" s="1"/>
  <c r="C16" i="1"/>
  <c r="F16" i="1" s="1"/>
  <c r="C57" i="1"/>
  <c r="C37" i="1"/>
  <c r="F37" i="1" s="1"/>
  <c r="C54" i="1"/>
  <c r="F54" i="1" s="1"/>
  <c r="C4" i="1"/>
  <c r="C5" i="1"/>
  <c r="C41" i="1"/>
  <c r="C27" i="1"/>
  <c r="F27" i="1" s="1"/>
  <c r="C48" i="1"/>
  <c r="F48" i="1" s="1"/>
  <c r="D46" i="1"/>
  <c r="D18" i="1"/>
  <c r="D34" i="1"/>
  <c r="D13" i="1"/>
  <c r="D39" i="1"/>
  <c r="D16" i="1"/>
  <c r="D57" i="1"/>
  <c r="D37" i="1"/>
  <c r="D54" i="1"/>
  <c r="D4" i="1"/>
  <c r="D5" i="1"/>
  <c r="D41" i="1"/>
  <c r="D27" i="1"/>
  <c r="D48" i="1"/>
  <c r="E46" i="1"/>
  <c r="E18" i="1"/>
  <c r="E34" i="1"/>
  <c r="E13" i="1"/>
  <c r="E39" i="1"/>
  <c r="E16" i="1"/>
  <c r="E57" i="1"/>
  <c r="E37" i="1"/>
  <c r="E54" i="1"/>
  <c r="E4" i="1"/>
  <c r="E5" i="1"/>
  <c r="E41" i="1"/>
  <c r="E27" i="1"/>
  <c r="E48" i="1"/>
  <c r="F18" i="1"/>
  <c r="F34" i="1"/>
  <c r="F13" i="1"/>
  <c r="F57" i="1"/>
  <c r="F4" i="1"/>
  <c r="F5" i="1"/>
  <c r="F41" i="1"/>
  <c r="C168" i="1"/>
  <c r="F168" i="1" s="1"/>
  <c r="D168" i="1"/>
  <c r="E168" i="1"/>
  <c r="C286" i="1"/>
  <c r="F286" i="1" s="1"/>
  <c r="D286" i="1"/>
  <c r="E286" i="1"/>
  <c r="D2" i="1"/>
  <c r="D3" i="1"/>
  <c r="D6" i="1"/>
  <c r="D7" i="1"/>
  <c r="D8" i="1"/>
  <c r="D9" i="1"/>
  <c r="D10" i="1"/>
  <c r="D11" i="1"/>
  <c r="D12" i="1"/>
  <c r="D14" i="1"/>
  <c r="D15" i="1"/>
  <c r="D17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5" i="1"/>
  <c r="D36" i="1"/>
  <c r="D38" i="1"/>
  <c r="D40" i="1"/>
  <c r="D42" i="1"/>
  <c r="D43" i="1"/>
  <c r="D44" i="1"/>
  <c r="D45" i="1"/>
  <c r="D47" i="1"/>
  <c r="D49" i="1"/>
  <c r="D50" i="1"/>
  <c r="D51" i="1"/>
  <c r="D52" i="1"/>
  <c r="D53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7" i="1"/>
  <c r="D288" i="1"/>
  <c r="D289" i="1"/>
  <c r="D290" i="1"/>
  <c r="D291" i="1"/>
  <c r="C2" i="1"/>
  <c r="F2" i="1" s="1"/>
  <c r="C3" i="1"/>
  <c r="F3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4" i="1"/>
  <c r="F14" i="1" s="1"/>
  <c r="C15" i="1"/>
  <c r="F15" i="1" s="1"/>
  <c r="C17" i="1"/>
  <c r="F17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5" i="1"/>
  <c r="F35" i="1" s="1"/>
  <c r="C36" i="1"/>
  <c r="F36" i="1" s="1"/>
  <c r="C38" i="1"/>
  <c r="F38" i="1" s="1"/>
  <c r="C40" i="1"/>
  <c r="F40" i="1" s="1"/>
  <c r="C42" i="1"/>
  <c r="F42" i="1" s="1"/>
  <c r="C43" i="1"/>
  <c r="F43" i="1" s="1"/>
  <c r="C44" i="1"/>
  <c r="F44" i="1" s="1"/>
  <c r="C45" i="1"/>
  <c r="F45" i="1" s="1"/>
  <c r="C47" i="1"/>
  <c r="F47" i="1" s="1"/>
  <c r="C49" i="1"/>
  <c r="F49" i="1" s="1"/>
  <c r="C50" i="1"/>
  <c r="F50" i="1" s="1"/>
  <c r="C51" i="1"/>
  <c r="F51" i="1" s="1"/>
  <c r="C52" i="1"/>
  <c r="F52" i="1" s="1"/>
  <c r="C53" i="1"/>
  <c r="F53" i="1" s="1"/>
  <c r="C55" i="1"/>
  <c r="F55" i="1" s="1"/>
  <c r="C56" i="1"/>
  <c r="F56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7" i="1"/>
  <c r="F287" i="1" s="1"/>
  <c r="C288" i="1"/>
  <c r="F288" i="1" s="1"/>
  <c r="C289" i="1"/>
  <c r="F289" i="1" s="1"/>
  <c r="C290" i="1"/>
  <c r="F290" i="1" s="1"/>
  <c r="C291" i="1"/>
  <c r="F291" i="1" s="1"/>
  <c r="E2" i="1" l="1"/>
  <c r="E3" i="1"/>
  <c r="E6" i="1"/>
  <c r="E7" i="1"/>
  <c r="E8" i="1"/>
  <c r="E9" i="1"/>
  <c r="E10" i="1"/>
  <c r="E11" i="1"/>
  <c r="E12" i="1"/>
  <c r="E14" i="1"/>
  <c r="E15" i="1"/>
  <c r="E17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5" i="1"/>
  <c r="E36" i="1"/>
  <c r="E38" i="1"/>
  <c r="E40" i="1"/>
  <c r="E42" i="1"/>
  <c r="E43" i="1"/>
  <c r="E44" i="1"/>
  <c r="E45" i="1"/>
  <c r="E47" i="1"/>
  <c r="E49" i="1"/>
  <c r="E50" i="1"/>
  <c r="E51" i="1"/>
  <c r="E52" i="1"/>
  <c r="E53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</calcChain>
</file>

<file path=xl/sharedStrings.xml><?xml version="1.0" encoding="utf-8"?>
<sst xmlns="http://schemas.openxmlformats.org/spreadsheetml/2006/main" count="593" uniqueCount="306">
  <si>
    <t>3匹の子ぶた</t>
  </si>
  <si>
    <t>おむすびころりん</t>
  </si>
  <si>
    <t>おやゆび姫</t>
  </si>
  <si>
    <t>お子様ランチ</t>
  </si>
  <si>
    <t>かき氷</t>
  </si>
  <si>
    <t>かけっこ</t>
  </si>
  <si>
    <t>かちかち山</t>
  </si>
  <si>
    <t>こぶとりじいさん</t>
  </si>
  <si>
    <t>さるかに合戦</t>
  </si>
  <si>
    <t>しんべえ（忍たま乱太郎）</t>
  </si>
  <si>
    <t>そうめん</t>
  </si>
  <si>
    <t>たい焼き</t>
  </si>
  <si>
    <t>たこ焼き</t>
  </si>
  <si>
    <t>ちびまる子ちゃん</t>
  </si>
  <si>
    <t>のびた</t>
  </si>
  <si>
    <t>ひつまぶし</t>
  </si>
  <si>
    <t>ぶんぶく茶釜</t>
  </si>
  <si>
    <t>もののけ姫</t>
  </si>
  <si>
    <t>わらしべ長者</t>
  </si>
  <si>
    <t>アイアンマン</t>
  </si>
  <si>
    <t>アイスホッケー</t>
  </si>
  <si>
    <t>アゲハチョウ</t>
  </si>
  <si>
    <t>アザラシ</t>
  </si>
  <si>
    <t>アスカ・ラングレー</t>
  </si>
  <si>
    <t>アヒル</t>
  </si>
  <si>
    <t>アラジンと魔法のランプ</t>
  </si>
  <si>
    <t>アリクイ</t>
  </si>
  <si>
    <t>アルパカ</t>
  </si>
  <si>
    <t>アンパンマン</t>
  </si>
  <si>
    <t>アンモナイト</t>
  </si>
  <si>
    <t>アーチェリー</t>
  </si>
  <si>
    <t>イソギンチャク</t>
  </si>
  <si>
    <t>イヌ</t>
  </si>
  <si>
    <t>イノシシ</t>
  </si>
  <si>
    <t>イルカ</t>
  </si>
  <si>
    <t>ウサギ</t>
  </si>
  <si>
    <t>ウシ</t>
  </si>
  <si>
    <t>ウマ</t>
  </si>
  <si>
    <t>ウルトラマン</t>
  </si>
  <si>
    <t>ウーパールーパー</t>
  </si>
  <si>
    <t>エビチリ</t>
  </si>
  <si>
    <t>エリマキトカゲ</t>
  </si>
  <si>
    <t>オオカミ</t>
  </si>
  <si>
    <t>オオカミと七匹の子ヤギ</t>
  </si>
  <si>
    <t>オズの魔法使い</t>
  </si>
  <si>
    <t>オムライス</t>
  </si>
  <si>
    <t>カエル</t>
  </si>
  <si>
    <t>カツ丼</t>
  </si>
  <si>
    <t>カヌー</t>
  </si>
  <si>
    <t>カバ</t>
  </si>
  <si>
    <t>カブトムシ</t>
  </si>
  <si>
    <t>カメ</t>
  </si>
  <si>
    <t>カメレオン</t>
  </si>
  <si>
    <t>カモメ</t>
  </si>
  <si>
    <t>カルボナーラ</t>
  </si>
  <si>
    <t>カレー</t>
  </si>
  <si>
    <t>カワウソ</t>
  </si>
  <si>
    <t>カンガルー</t>
  </si>
  <si>
    <t>カーリング</t>
  </si>
  <si>
    <t>キツネ</t>
  </si>
  <si>
    <t>キャバ嬢</t>
  </si>
  <si>
    <t>キリン</t>
  </si>
  <si>
    <t>クジャク</t>
  </si>
  <si>
    <t>クジラ</t>
  </si>
  <si>
    <t>クッパ</t>
  </si>
  <si>
    <t>クマ</t>
  </si>
  <si>
    <t>クリームソーダ</t>
  </si>
  <si>
    <t>クレヨンしんちゃん</t>
  </si>
  <si>
    <t>クレー射撃</t>
  </si>
  <si>
    <t>グラタン</t>
  </si>
  <si>
    <t>ゲゲゲの鬼太郎</t>
  </si>
  <si>
    <t>ゲートボール</t>
  </si>
  <si>
    <t>コアラ</t>
  </si>
  <si>
    <t>コカ・コーラ</t>
  </si>
  <si>
    <t>コナンくん</t>
  </si>
  <si>
    <t>ゴリラ</t>
  </si>
  <si>
    <t>ゴルフ</t>
  </si>
  <si>
    <t>サイ</t>
  </si>
  <si>
    <t>サザエさん</t>
  </si>
  <si>
    <t>サッカー</t>
  </si>
  <si>
    <t>サトシ（ポケモン）</t>
  </si>
  <si>
    <t>サメ</t>
  </si>
  <si>
    <t>サル</t>
  </si>
  <si>
    <t>サンタさん</t>
  </si>
  <si>
    <t>サーフィン</t>
  </si>
  <si>
    <t>シカ</t>
  </si>
  <si>
    <t>シチメンチョウ</t>
  </si>
  <si>
    <t>シュウマイ</t>
  </si>
  <si>
    <t>ショートケーキ</t>
  </si>
  <si>
    <t>シンデレラ</t>
  </si>
  <si>
    <t>シーラカンス</t>
  </si>
  <si>
    <t>ジェイソン</t>
  </si>
  <si>
    <t>ジムリーダータケシ</t>
  </si>
  <si>
    <t>ジャイアン</t>
  </si>
  <si>
    <t>ジャックと豆の木</t>
  </si>
  <si>
    <t>ジャック・スパロウ</t>
  </si>
  <si>
    <t>ジャムおじさん</t>
  </si>
  <si>
    <t>スカイダイビング</t>
  </si>
  <si>
    <t>スカンク</t>
  </si>
  <si>
    <t>スキー</t>
  </si>
  <si>
    <t>スケート</t>
  </si>
  <si>
    <t>スケートボード</t>
  </si>
  <si>
    <t>スノーボード</t>
  </si>
  <si>
    <t>セイウチ</t>
  </si>
  <si>
    <t>セーラームーン</t>
  </si>
  <si>
    <t>ソニック</t>
  </si>
  <si>
    <t>ソフトクリーム</t>
  </si>
  <si>
    <t>ゾウ</t>
  </si>
  <si>
    <t>ゾンビ</t>
  </si>
  <si>
    <t>タイ</t>
  </si>
  <si>
    <t>タコ</t>
  </si>
  <si>
    <t>タヌキ</t>
  </si>
  <si>
    <t>タピオカドリンク</t>
  </si>
  <si>
    <t>ダイビング</t>
  </si>
  <si>
    <t>ダチョウ</t>
  </si>
  <si>
    <t>ダーツ</t>
  </si>
  <si>
    <t>チョコレート</t>
  </si>
  <si>
    <t>ツバメ</t>
  </si>
  <si>
    <t>ティラノサウルス</t>
  </si>
  <si>
    <t>テニス</t>
  </si>
  <si>
    <t>トド</t>
  </si>
  <si>
    <t>トナカイ</t>
  </si>
  <si>
    <t>トラ</t>
  </si>
  <si>
    <t>トライアスロン</t>
  </si>
  <si>
    <t>ドッジボール</t>
  </si>
  <si>
    <t>ドッチボール</t>
  </si>
  <si>
    <t>ドラキュラ</t>
  </si>
  <si>
    <t>ドラゴン</t>
  </si>
  <si>
    <t>ナポリタンスパゲティ</t>
  </si>
  <si>
    <t>ナマケモノ</t>
  </si>
  <si>
    <t>ニワトリ</t>
  </si>
  <si>
    <t>ネコ</t>
  </si>
  <si>
    <t>ネズミ</t>
  </si>
  <si>
    <t>ハチ</t>
  </si>
  <si>
    <t>ハト</t>
  </si>
  <si>
    <t>ハムスター</t>
  </si>
  <si>
    <t>ハリネズミ</t>
  </si>
  <si>
    <t>ハンバーガー</t>
  </si>
  <si>
    <t>ハンバーグ</t>
  </si>
  <si>
    <t>ハンマー投げ</t>
  </si>
  <si>
    <t>ハーメルンの笛吹き男</t>
  </si>
  <si>
    <t>バク</t>
  </si>
  <si>
    <t>バスケットボール</t>
  </si>
  <si>
    <t>バタコさん</t>
  </si>
  <si>
    <t>バドミントン</t>
  </si>
  <si>
    <t>バレーボール</t>
  </si>
  <si>
    <t>パフェ</t>
  </si>
  <si>
    <t>パンケーキ</t>
  </si>
  <si>
    <t>ヒツジ</t>
  </si>
  <si>
    <t>ヒトデ</t>
  </si>
  <si>
    <t>ヒョウ</t>
  </si>
  <si>
    <t>ビリヤード</t>
  </si>
  <si>
    <t>ビーバー</t>
  </si>
  <si>
    <t>ピエロ</t>
  </si>
  <si>
    <t>ピカチュウ</t>
  </si>
  <si>
    <t>ピザ</t>
  </si>
  <si>
    <t>ピッツァ</t>
  </si>
  <si>
    <t>ピノキオ</t>
  </si>
  <si>
    <t>ピーターパン</t>
  </si>
  <si>
    <t>ピーチ姫</t>
  </si>
  <si>
    <t>フィギュアスケート</t>
  </si>
  <si>
    <t>フェンシング</t>
  </si>
  <si>
    <t>フクロウ</t>
  </si>
  <si>
    <t>フライドポテト</t>
  </si>
  <si>
    <t>フライングディスク</t>
  </si>
  <si>
    <t>フラミング</t>
  </si>
  <si>
    <t>フランケンシュタイン</t>
  </si>
  <si>
    <t>フランダースの犬</t>
  </si>
  <si>
    <t>ブタ</t>
  </si>
  <si>
    <t>ブレーメンの音楽隊</t>
  </si>
  <si>
    <t>プリン</t>
  </si>
  <si>
    <t>ヘンゼルとグレーテル</t>
  </si>
  <si>
    <t>ペコちゃん</t>
  </si>
  <si>
    <t>ペリカン</t>
  </si>
  <si>
    <t>ペンギン</t>
  </si>
  <si>
    <t>ホスト</t>
  </si>
  <si>
    <t>ボウリング</t>
  </si>
  <si>
    <t>ボクシング</t>
  </si>
  <si>
    <t>ボーリング</t>
  </si>
  <si>
    <t>ポテトチップス</t>
  </si>
  <si>
    <t>マッチ売りの少女</t>
  </si>
  <si>
    <t>マラソン</t>
  </si>
  <si>
    <t>マラソン・駅伝</t>
  </si>
  <si>
    <t>マリオ</t>
  </si>
  <si>
    <t>マンボー</t>
  </si>
  <si>
    <t>ムスカ</t>
  </si>
  <si>
    <t>モグラ</t>
  </si>
  <si>
    <t>ヤギ</t>
  </si>
  <si>
    <t>ヤクザ</t>
  </si>
  <si>
    <t>ヤクルト</t>
  </si>
  <si>
    <t>ライオン</t>
  </si>
  <si>
    <t>ラクダ</t>
  </si>
  <si>
    <t>ラグビー</t>
  </si>
  <si>
    <t>ラッコ</t>
  </si>
  <si>
    <t>ラプンツェル</t>
  </si>
  <si>
    <t>ラムネ</t>
  </si>
  <si>
    <t>ラーメン</t>
  </si>
  <si>
    <t>リス</t>
  </si>
  <si>
    <t>ルイージ</t>
  </si>
  <si>
    <t>ルフィ</t>
  </si>
  <si>
    <t>レスリング</t>
  </si>
  <si>
    <t>レッサーパンダ</t>
  </si>
  <si>
    <t>ロッククライミング</t>
  </si>
  <si>
    <t>ローラースケート</t>
  </si>
  <si>
    <t>ワシ</t>
  </si>
  <si>
    <t>ワニ</t>
  </si>
  <si>
    <t>一休さん</t>
  </si>
  <si>
    <t>一寸法師</t>
  </si>
  <si>
    <t>不思議の国のアリス</t>
  </si>
  <si>
    <t>人魚</t>
  </si>
  <si>
    <t>人魚姫</t>
  </si>
  <si>
    <t>仮面ライダー</t>
  </si>
  <si>
    <t>体操</t>
  </si>
  <si>
    <t>刺し身</t>
  </si>
  <si>
    <t>剣道</t>
  </si>
  <si>
    <t>医者</t>
  </si>
  <si>
    <t>卓球</t>
  </si>
  <si>
    <t>占い師</t>
  </si>
  <si>
    <t>卵かけご飯</t>
  </si>
  <si>
    <t>因幡の白うさぎ</t>
  </si>
  <si>
    <t>天ぷら</t>
  </si>
  <si>
    <t>天津飯</t>
  </si>
  <si>
    <t>天狗</t>
  </si>
  <si>
    <t>孫悟空</t>
  </si>
  <si>
    <t>宇宙飛行士</t>
  </si>
  <si>
    <t>小籠包</t>
  </si>
  <si>
    <t>弓道</t>
  </si>
  <si>
    <t>新体操</t>
  </si>
  <si>
    <t>柔道</t>
  </si>
  <si>
    <t>桃太郎</t>
  </si>
  <si>
    <t>棒高跳び</t>
  </si>
  <si>
    <t>水泳</t>
  </si>
  <si>
    <t>油淋鶏</t>
  </si>
  <si>
    <t>浦島太郎</t>
  </si>
  <si>
    <t>湯婆婆</t>
  </si>
  <si>
    <t>烏龍茶</t>
  </si>
  <si>
    <t>焼き鳥</t>
  </si>
  <si>
    <t>牛乳</t>
  </si>
  <si>
    <t>登山</t>
  </si>
  <si>
    <t>白雪姫</t>
  </si>
  <si>
    <t>目玉焼き</t>
  </si>
  <si>
    <t>相撲</t>
  </si>
  <si>
    <t>眠れる森の美女</t>
  </si>
  <si>
    <t>砲丸投げ</t>
  </si>
  <si>
    <t>競輪</t>
  </si>
  <si>
    <t>笠地蔵</t>
  </si>
  <si>
    <t>綱引き</t>
  </si>
  <si>
    <t>縄跳び</t>
  </si>
  <si>
    <t>織姫と彦星</t>
  </si>
  <si>
    <t>肉まん</t>
  </si>
  <si>
    <t>舌切り雀</t>
  </si>
  <si>
    <t>花咲かじいさん</t>
  </si>
  <si>
    <t>蘭姉ちゃん</t>
  </si>
  <si>
    <t>蟻</t>
  </si>
  <si>
    <t>裸の王様</t>
  </si>
  <si>
    <t>警察官</t>
  </si>
  <si>
    <t>貞子</t>
  </si>
  <si>
    <t>赤ずきん</t>
  </si>
  <si>
    <t>野原しんのすけ</t>
  </si>
  <si>
    <t>野球</t>
  </si>
  <si>
    <t>金太郎</t>
  </si>
  <si>
    <t>鉄棒</t>
  </si>
  <si>
    <t>鏡餅</t>
  </si>
  <si>
    <t>長靴をはいた猫</t>
  </si>
  <si>
    <t>青い鳥</t>
  </si>
  <si>
    <t>青ひげ</t>
  </si>
  <si>
    <t>餃子</t>
  </si>
  <si>
    <t>鬼</t>
  </si>
  <si>
    <t>魔女</t>
  </si>
  <si>
    <t>鶴の恩返し</t>
  </si>
  <si>
    <t>麻婆豆腐</t>
  </si>
  <si>
    <t>りんご飴</t>
  </si>
  <si>
    <t>テーマ</t>
    <phoneticPr fontId="1"/>
  </si>
  <si>
    <t>データ</t>
    <phoneticPr fontId="1"/>
  </si>
  <si>
    <t>長さ</t>
    <rPh sb="0" eb="1">
      <t>ナガ</t>
    </rPh>
    <phoneticPr fontId="1"/>
  </si>
  <si>
    <t>種別(No)</t>
    <rPh sb="0" eb="2">
      <t>シュベツ</t>
    </rPh>
    <phoneticPr fontId="1"/>
  </si>
  <si>
    <t>種別(日本語）</t>
    <rPh sb="0" eb="2">
      <t>シュベツ</t>
    </rPh>
    <rPh sb="3" eb="6">
      <t>ニホンゴ</t>
    </rPh>
    <phoneticPr fontId="1"/>
  </si>
  <si>
    <t>おとぎ話</t>
    <rPh sb="3" eb="4">
      <t>バナシ</t>
    </rPh>
    <phoneticPr fontId="1"/>
  </si>
  <si>
    <t>動物</t>
    <rPh sb="0" eb="2">
      <t>ドウブツ</t>
    </rPh>
    <phoneticPr fontId="1"/>
  </si>
  <si>
    <t>スポーツ</t>
  </si>
  <si>
    <t>人の形</t>
    <rPh sb="0" eb="1">
      <t>ヒト</t>
    </rPh>
    <rPh sb="2" eb="3">
      <t>カタチ</t>
    </rPh>
    <phoneticPr fontId="1"/>
  </si>
  <si>
    <t>食べ物</t>
    <rPh sb="0" eb="1">
      <t>タ</t>
    </rPh>
    <rPh sb="2" eb="3">
      <t>モノ</t>
    </rPh>
    <phoneticPr fontId="1"/>
  </si>
  <si>
    <t>重複チェック</t>
    <rPh sb="0" eb="2">
      <t>チョウフク</t>
    </rPh>
    <phoneticPr fontId="1"/>
  </si>
  <si>
    <t>おとぎ話</t>
  </si>
  <si>
    <t>動物</t>
  </si>
  <si>
    <t>人の形</t>
  </si>
  <si>
    <t>食べ物</t>
  </si>
  <si>
    <t>種別番号</t>
    <rPh sb="0" eb="2">
      <t>シュベツ</t>
    </rPh>
    <rPh sb="2" eb="4">
      <t>バンゴウ</t>
    </rPh>
    <phoneticPr fontId="1"/>
  </si>
  <si>
    <t>馬刺し</t>
    <rPh sb="0" eb="2">
      <t>バサ</t>
    </rPh>
    <phoneticPr fontId="1"/>
  </si>
  <si>
    <t>プロレス</t>
    <phoneticPr fontId="1"/>
  </si>
  <si>
    <t>かぐや姫</t>
    <phoneticPr fontId="1"/>
  </si>
  <si>
    <t>雪女</t>
  </si>
  <si>
    <t>ネズミの嫁入り</t>
  </si>
  <si>
    <t>猿蟹合戦</t>
  </si>
  <si>
    <t>こぶとり爺さん</t>
  </si>
  <si>
    <t>三年寝太郎</t>
  </si>
  <si>
    <t>じゅげむ</t>
  </si>
  <si>
    <t>狼少年</t>
  </si>
  <si>
    <t>金の斧銀の斧</t>
  </si>
  <si>
    <t>北風と太陽</t>
  </si>
  <si>
    <t>アリとキリギリス</t>
  </si>
  <si>
    <t>ウサギとカメ</t>
  </si>
  <si>
    <t>親指姫</t>
  </si>
  <si>
    <t>みにくいアヒルの子</t>
  </si>
  <si>
    <t>長靴をはいたネコ</t>
  </si>
  <si>
    <t>シンクロナイズドスイミング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</si>
</sst>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EE14B-E3EC-4617-A4C4-CED483897324}" name="テーブル4" displayName="テーブル4" ref="A1:F291" totalsRowShown="0">
  <autoFilter ref="A1:F291" xr:uid="{A87A86D1-8E50-4AAF-9146-E3F777553B68}"/>
  <sortState ref="A2:F291">
    <sortCondition ref="F1:F291"/>
  </sortState>
  <tableColumns count="6">
    <tableColumn id="2" xr3:uid="{7A48E7B7-50B4-4AF3-9E3A-21DB9FE815C8}" name="種別(日本語）"/>
    <tableColumn id="3" xr3:uid="{3D73CDDF-7A92-46BC-83FC-FBAF72F285A5}" name="テーマ"/>
    <tableColumn id="7" xr3:uid="{1E633C7B-B730-4F06-ADF8-F3BA70D0F505}" name="種別番号" dataDxfId="1">
      <calculatedColumnFormula>VLOOKUP(A2,種別テーブル[],2,FALSE)</calculatedColumnFormula>
    </tableColumn>
    <tableColumn id="6" xr3:uid="{55104947-DD20-4F75-97D9-BDA0377CF4E6}" name="重複チェック" dataDxfId="0">
      <calculatedColumnFormula>IF(COUNTIF(B:B,B2)&gt;1,"NG","")</calculatedColumnFormula>
    </tableColumn>
    <tableColumn id="4" xr3:uid="{DD5BD835-787F-49BE-8E97-14E8CFF6ABC5}" name="長さ">
      <calculatedColumnFormula>LEN(B2)</calculatedColumnFormula>
    </tableColumn>
    <tableColumn id="5" xr3:uid="{67FCAAA3-FB37-478C-AC9A-39D36A050B76}" name="データ">
      <calculatedColumnFormula>C2&amp;","&amp;B2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4084A9-52E7-4B75-932E-7DFAE9E5B971}" name="種別テーブル" displayName="種別テーブル" ref="A1:B6" totalsRowShown="0">
  <autoFilter ref="A1:B6" xr:uid="{4242E465-605C-406C-AC4C-FDD66F729844}"/>
  <tableColumns count="2">
    <tableColumn id="2" xr3:uid="{A06D4570-19F6-4121-8456-251E85EA4CD4}" name="種別(日本語）"/>
    <tableColumn id="1" xr3:uid="{99E3C7AE-5AF4-4BD8-A01C-5B041C9BD046}" name="種別(N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B193-5F8A-4178-93DB-F5C870A096FF}">
  <sheetPr codeName="Sheet1"/>
  <dimension ref="A1:F291"/>
  <sheetViews>
    <sheetView tabSelected="1" topLeftCell="A275" workbookViewId="0">
      <selection activeCell="A292" sqref="A292:XFD292"/>
    </sheetView>
  </sheetViews>
  <sheetFormatPr defaultRowHeight="17.649999999999999" x14ac:dyDescent="0.7"/>
  <cols>
    <col min="1" max="1" width="14.125" customWidth="1"/>
    <col min="2" max="2" width="22.6875" customWidth="1"/>
    <col min="3" max="3" width="8.1875" customWidth="1"/>
    <col min="4" max="4" width="10.5" customWidth="1"/>
    <col min="5" max="5" width="7" customWidth="1"/>
    <col min="6" max="6" width="39.25" customWidth="1"/>
  </cols>
  <sheetData>
    <row r="1" spans="1:6" x14ac:dyDescent="0.7">
      <c r="A1" t="s">
        <v>276</v>
      </c>
      <c r="B1" t="s">
        <v>272</v>
      </c>
      <c r="C1" t="s">
        <v>287</v>
      </c>
      <c r="D1" t="s">
        <v>282</v>
      </c>
      <c r="E1" t="s">
        <v>274</v>
      </c>
      <c r="F1" t="s">
        <v>273</v>
      </c>
    </row>
    <row r="2" spans="1:6" x14ac:dyDescent="0.7">
      <c r="A2" t="s">
        <v>283</v>
      </c>
      <c r="B2" t="s">
        <v>0</v>
      </c>
      <c r="C2">
        <f>VLOOKUP(A2,種別テーブル[],2,FALSE)</f>
        <v>1</v>
      </c>
      <c r="D2" t="str">
        <f>IF(COUNTIF(B:B,B2)&gt;1,"NG","")</f>
        <v/>
      </c>
      <c r="E2">
        <f>LEN(B2)</f>
        <v>6</v>
      </c>
      <c r="F2" t="str">
        <f>C2&amp;","&amp;B2</f>
        <v>1,3匹の子ぶた</v>
      </c>
    </row>
    <row r="3" spans="1:6" x14ac:dyDescent="0.7">
      <c r="A3" t="s">
        <v>283</v>
      </c>
      <c r="B3" t="s">
        <v>25</v>
      </c>
      <c r="C3">
        <f>VLOOKUP(A3,種別テーブル[],2,FALSE)</f>
        <v>1</v>
      </c>
      <c r="D3" t="str">
        <f>IF(COUNTIF(B:B,B3)&gt;1,"NG","")</f>
        <v/>
      </c>
      <c r="E3">
        <f>LEN(B3)</f>
        <v>11</v>
      </c>
      <c r="F3" t="str">
        <f>C3&amp;","&amp;B3</f>
        <v>1,アラジンと魔法のランプ</v>
      </c>
    </row>
    <row r="4" spans="1:6" x14ac:dyDescent="0.7">
      <c r="A4" t="s">
        <v>277</v>
      </c>
      <c r="B4" t="s">
        <v>300</v>
      </c>
      <c r="C4" s="1">
        <f>VLOOKUP(A4,種別テーブル[],2,FALSE)</f>
        <v>1</v>
      </c>
      <c r="D4" s="1" t="str">
        <f>IF(COUNTIF(B:B,B4)&gt;1,"NG","")</f>
        <v/>
      </c>
      <c r="E4">
        <f>LEN(B4)</f>
        <v>8</v>
      </c>
      <c r="F4" t="str">
        <f>C4&amp;","&amp;B4</f>
        <v>1,アリとキリギリス</v>
      </c>
    </row>
    <row r="5" spans="1:6" x14ac:dyDescent="0.7">
      <c r="A5" t="s">
        <v>277</v>
      </c>
      <c r="B5" t="s">
        <v>301</v>
      </c>
      <c r="C5" s="1">
        <f>VLOOKUP(A5,種別テーブル[],2,FALSE)</f>
        <v>1</v>
      </c>
      <c r="D5" s="1" t="str">
        <f>IF(COUNTIF(B:B,B5)&gt;1,"NG","")</f>
        <v/>
      </c>
      <c r="E5">
        <f>LEN(B5)</f>
        <v>6</v>
      </c>
      <c r="F5" t="str">
        <f>C5&amp;","&amp;B5</f>
        <v>1,ウサギとカメ</v>
      </c>
    </row>
    <row r="6" spans="1:6" x14ac:dyDescent="0.7">
      <c r="A6" t="s">
        <v>283</v>
      </c>
      <c r="B6" t="s">
        <v>43</v>
      </c>
      <c r="C6">
        <f>VLOOKUP(A6,種別テーブル[],2,FALSE)</f>
        <v>1</v>
      </c>
      <c r="D6" t="str">
        <f>IF(COUNTIF(B:B,B6)&gt;1,"NG","")</f>
        <v/>
      </c>
      <c r="E6">
        <f>LEN(B6)</f>
        <v>11</v>
      </c>
      <c r="F6" t="str">
        <f>C6&amp;","&amp;B6</f>
        <v>1,オオカミと七匹の子ヤギ</v>
      </c>
    </row>
    <row r="7" spans="1:6" x14ac:dyDescent="0.7">
      <c r="A7" t="s">
        <v>283</v>
      </c>
      <c r="B7" t="s">
        <v>44</v>
      </c>
      <c r="C7">
        <f>VLOOKUP(A7,種別テーブル[],2,FALSE)</f>
        <v>1</v>
      </c>
      <c r="D7" t="str">
        <f>IF(COUNTIF(B:B,B7)&gt;1,"NG","")</f>
        <v/>
      </c>
      <c r="E7">
        <f>LEN(B7)</f>
        <v>7</v>
      </c>
      <c r="F7" t="str">
        <f>C7&amp;","&amp;B7</f>
        <v>1,オズの魔法使い</v>
      </c>
    </row>
    <row r="8" spans="1:6" x14ac:dyDescent="0.7">
      <c r="A8" t="s">
        <v>283</v>
      </c>
      <c r="B8" t="s">
        <v>1</v>
      </c>
      <c r="C8">
        <f>VLOOKUP(A8,種別テーブル[],2,FALSE)</f>
        <v>1</v>
      </c>
      <c r="D8" t="str">
        <f>IF(COUNTIF(B:B,B8)&gt;1,"NG","")</f>
        <v/>
      </c>
      <c r="E8">
        <f>LEN(B8)</f>
        <v>8</v>
      </c>
      <c r="F8" t="str">
        <f>C8&amp;","&amp;B8</f>
        <v>1,おむすびころりん</v>
      </c>
    </row>
    <row r="9" spans="1:6" x14ac:dyDescent="0.7">
      <c r="A9" t="s">
        <v>283</v>
      </c>
      <c r="B9" t="s">
        <v>2</v>
      </c>
      <c r="C9">
        <f>VLOOKUP(A9,種別テーブル[],2,FALSE)</f>
        <v>1</v>
      </c>
      <c r="D9" t="str">
        <f>IF(COUNTIF(B:B,B9)&gt;1,"NG","")</f>
        <v/>
      </c>
      <c r="E9">
        <f>LEN(B9)</f>
        <v>5</v>
      </c>
      <c r="F9" t="str">
        <f>C9&amp;","&amp;B9</f>
        <v>1,おやゆび姫</v>
      </c>
    </row>
    <row r="10" spans="1:6" x14ac:dyDescent="0.7">
      <c r="A10" t="s">
        <v>283</v>
      </c>
      <c r="B10" t="s">
        <v>290</v>
      </c>
      <c r="C10">
        <f>VLOOKUP(A10,種別テーブル[],2,FALSE)</f>
        <v>1</v>
      </c>
      <c r="D10" t="str">
        <f>IF(COUNTIF(B:B,B10)&gt;1,"NG","")</f>
        <v/>
      </c>
      <c r="E10">
        <f>LEN(B10)</f>
        <v>4</v>
      </c>
      <c r="F10" t="str">
        <f>C10&amp;","&amp;B10</f>
        <v>1,かぐや姫</v>
      </c>
    </row>
    <row r="11" spans="1:6" x14ac:dyDescent="0.7">
      <c r="A11" t="s">
        <v>283</v>
      </c>
      <c r="B11" t="s">
        <v>6</v>
      </c>
      <c r="C11">
        <f>VLOOKUP(A11,種別テーブル[],2,FALSE)</f>
        <v>1</v>
      </c>
      <c r="D11" t="str">
        <f>IF(COUNTIF(B:B,B11)&gt;1,"NG","")</f>
        <v/>
      </c>
      <c r="E11">
        <f>LEN(B11)</f>
        <v>5</v>
      </c>
      <c r="F11" t="str">
        <f>C11&amp;","&amp;B11</f>
        <v>1,かちかち山</v>
      </c>
    </row>
    <row r="12" spans="1:6" x14ac:dyDescent="0.7">
      <c r="A12" t="s">
        <v>283</v>
      </c>
      <c r="B12" t="s">
        <v>7</v>
      </c>
      <c r="C12">
        <f>VLOOKUP(A12,種別テーブル[],2,FALSE)</f>
        <v>1</v>
      </c>
      <c r="D12" t="str">
        <f>IF(COUNTIF(B:B,B12)&gt;1,"NG","")</f>
        <v/>
      </c>
      <c r="E12">
        <f>LEN(B12)</f>
        <v>8</v>
      </c>
      <c r="F12" t="str">
        <f>C12&amp;","&amp;B12</f>
        <v>1,こぶとりじいさん</v>
      </c>
    </row>
    <row r="13" spans="1:6" x14ac:dyDescent="0.7">
      <c r="A13" t="s">
        <v>277</v>
      </c>
      <c r="B13" t="s">
        <v>294</v>
      </c>
      <c r="C13" s="1">
        <f>VLOOKUP(A13,種別テーブル[],2,FALSE)</f>
        <v>1</v>
      </c>
      <c r="D13" s="1" t="str">
        <f>IF(COUNTIF(B:B,B13)&gt;1,"NG","")</f>
        <v/>
      </c>
      <c r="E13">
        <f>LEN(B13)</f>
        <v>7</v>
      </c>
      <c r="F13" t="str">
        <f>C13&amp;","&amp;B13</f>
        <v>1,こぶとり爺さん</v>
      </c>
    </row>
    <row r="14" spans="1:6" x14ac:dyDescent="0.7">
      <c r="A14" t="s">
        <v>283</v>
      </c>
      <c r="B14" t="s">
        <v>8</v>
      </c>
      <c r="C14">
        <f>VLOOKUP(A14,種別テーブル[],2,FALSE)</f>
        <v>1</v>
      </c>
      <c r="D14" t="str">
        <f>IF(COUNTIF(B:B,B14)&gt;1,"NG","")</f>
        <v/>
      </c>
      <c r="E14">
        <f>LEN(B14)</f>
        <v>6</v>
      </c>
      <c r="F14" t="str">
        <f>C14&amp;","&amp;B14</f>
        <v>1,さるかに合戦</v>
      </c>
    </row>
    <row r="15" spans="1:6" x14ac:dyDescent="0.7">
      <c r="A15" t="s">
        <v>283</v>
      </c>
      <c r="B15" t="s">
        <v>94</v>
      </c>
      <c r="C15">
        <f>VLOOKUP(A15,種別テーブル[],2,FALSE)</f>
        <v>1</v>
      </c>
      <c r="D15" t="str">
        <f>IF(COUNTIF(B:B,B15)&gt;1,"NG","")</f>
        <v/>
      </c>
      <c r="E15">
        <f>LEN(B15)</f>
        <v>8</v>
      </c>
      <c r="F15" t="str">
        <f>C15&amp;","&amp;B15</f>
        <v>1,ジャックと豆の木</v>
      </c>
    </row>
    <row r="16" spans="1:6" x14ac:dyDescent="0.7">
      <c r="A16" t="s">
        <v>277</v>
      </c>
      <c r="B16" t="s">
        <v>296</v>
      </c>
      <c r="C16" s="1">
        <f>VLOOKUP(A16,種別テーブル[],2,FALSE)</f>
        <v>1</v>
      </c>
      <c r="D16" s="1" t="str">
        <f>IF(COUNTIF(B:B,B16)&gt;1,"NG","")</f>
        <v/>
      </c>
      <c r="E16">
        <f>LEN(B16)</f>
        <v>4</v>
      </c>
      <c r="F16" t="str">
        <f>C16&amp;","&amp;B16</f>
        <v>1,じゅげむ</v>
      </c>
    </row>
    <row r="17" spans="1:6" x14ac:dyDescent="0.7">
      <c r="A17" t="s">
        <v>283</v>
      </c>
      <c r="B17" t="s">
        <v>89</v>
      </c>
      <c r="C17">
        <f>VLOOKUP(A17,種別テーブル[],2,FALSE)</f>
        <v>1</v>
      </c>
      <c r="D17" t="str">
        <f>IF(COUNTIF(B:B,B17)&gt;1,"NG","")</f>
        <v/>
      </c>
      <c r="E17">
        <f>LEN(B17)</f>
        <v>5</v>
      </c>
      <c r="F17" t="str">
        <f>C17&amp;","&amp;B17</f>
        <v>1,シンデレラ</v>
      </c>
    </row>
    <row r="18" spans="1:6" x14ac:dyDescent="0.7">
      <c r="A18" t="s">
        <v>277</v>
      </c>
      <c r="B18" t="s">
        <v>292</v>
      </c>
      <c r="C18" s="1">
        <f>VLOOKUP(A18,種別テーブル[],2,FALSE)</f>
        <v>1</v>
      </c>
      <c r="D18" s="1" t="str">
        <f>IF(COUNTIF(B:B,B18)&gt;1,"NG","")</f>
        <v/>
      </c>
      <c r="E18">
        <f>LEN(B18)</f>
        <v>7</v>
      </c>
      <c r="F18" t="str">
        <f>C18&amp;","&amp;B18</f>
        <v>1,ネズミの嫁入り</v>
      </c>
    </row>
    <row r="19" spans="1:6" x14ac:dyDescent="0.7">
      <c r="A19" t="s">
        <v>283</v>
      </c>
      <c r="B19" t="s">
        <v>140</v>
      </c>
      <c r="C19">
        <f>VLOOKUP(A19,種別テーブル[],2,FALSE)</f>
        <v>1</v>
      </c>
      <c r="D19" t="str">
        <f>IF(COUNTIF(B:B,B19)&gt;1,"NG","")</f>
        <v/>
      </c>
      <c r="E19">
        <f>LEN(B19)</f>
        <v>10</v>
      </c>
      <c r="F19" t="str">
        <f>C19&amp;","&amp;B19</f>
        <v>1,ハーメルンの笛吹き男</v>
      </c>
    </row>
    <row r="20" spans="1:6" x14ac:dyDescent="0.7">
      <c r="A20" t="s">
        <v>283</v>
      </c>
      <c r="B20" t="s">
        <v>158</v>
      </c>
      <c r="C20">
        <f>VLOOKUP(A20,種別テーブル[],2,FALSE)</f>
        <v>1</v>
      </c>
      <c r="D20" t="str">
        <f>IF(COUNTIF(B:B,B20)&gt;1,"NG","")</f>
        <v/>
      </c>
      <c r="E20">
        <f>LEN(B20)</f>
        <v>6</v>
      </c>
      <c r="F20" t="str">
        <f>C20&amp;","&amp;B20</f>
        <v>1,ピーターパン</v>
      </c>
    </row>
    <row r="21" spans="1:6" x14ac:dyDescent="0.7">
      <c r="A21" t="s">
        <v>283</v>
      </c>
      <c r="B21" t="s">
        <v>157</v>
      </c>
      <c r="C21">
        <f>VLOOKUP(A21,種別テーブル[],2,FALSE)</f>
        <v>1</v>
      </c>
      <c r="D21" t="str">
        <f>IF(COUNTIF(B:B,B21)&gt;1,"NG","")</f>
        <v/>
      </c>
      <c r="E21">
        <f>LEN(B21)</f>
        <v>4</v>
      </c>
      <c r="F21" t="str">
        <f>C21&amp;","&amp;B21</f>
        <v>1,ピノキオ</v>
      </c>
    </row>
    <row r="22" spans="1:6" x14ac:dyDescent="0.7">
      <c r="A22" t="s">
        <v>283</v>
      </c>
      <c r="B22" t="s">
        <v>167</v>
      </c>
      <c r="C22">
        <f>VLOOKUP(A22,種別テーブル[],2,FALSE)</f>
        <v>1</v>
      </c>
      <c r="D22" t="str">
        <f>IF(COUNTIF(B:B,B22)&gt;1,"NG","")</f>
        <v/>
      </c>
      <c r="E22">
        <f>LEN(B22)</f>
        <v>8</v>
      </c>
      <c r="F22" t="str">
        <f>C22&amp;","&amp;B22</f>
        <v>1,フランダースの犬</v>
      </c>
    </row>
    <row r="23" spans="1:6" x14ac:dyDescent="0.7">
      <c r="A23" t="s">
        <v>283</v>
      </c>
      <c r="B23" t="s">
        <v>169</v>
      </c>
      <c r="C23">
        <f>VLOOKUP(A23,種別テーブル[],2,FALSE)</f>
        <v>1</v>
      </c>
      <c r="D23" t="str">
        <f>IF(COUNTIF(B:B,B23)&gt;1,"NG","")</f>
        <v/>
      </c>
      <c r="E23">
        <f>LEN(B23)</f>
        <v>9</v>
      </c>
      <c r="F23" t="str">
        <f>C23&amp;","&amp;B23</f>
        <v>1,ブレーメンの音楽隊</v>
      </c>
    </row>
    <row r="24" spans="1:6" x14ac:dyDescent="0.7">
      <c r="A24" t="s">
        <v>283</v>
      </c>
      <c r="B24" t="s">
        <v>16</v>
      </c>
      <c r="C24">
        <f>VLOOKUP(A24,種別テーブル[],2,FALSE)</f>
        <v>1</v>
      </c>
      <c r="D24" t="str">
        <f>IF(COUNTIF(B:B,B24)&gt;1,"NG","")</f>
        <v/>
      </c>
      <c r="E24">
        <f>LEN(B24)</f>
        <v>6</v>
      </c>
      <c r="F24" t="str">
        <f>C24&amp;","&amp;B24</f>
        <v>1,ぶんぶく茶釜</v>
      </c>
    </row>
    <row r="25" spans="1:6" x14ac:dyDescent="0.7">
      <c r="A25" t="s">
        <v>283</v>
      </c>
      <c r="B25" t="s">
        <v>171</v>
      </c>
      <c r="C25">
        <f>VLOOKUP(A25,種別テーブル[],2,FALSE)</f>
        <v>1</v>
      </c>
      <c r="D25" t="str">
        <f>IF(COUNTIF(B:B,B25)&gt;1,"NG","")</f>
        <v/>
      </c>
      <c r="E25">
        <f>LEN(B25)</f>
        <v>10</v>
      </c>
      <c r="F25" t="str">
        <f>C25&amp;","&amp;B25</f>
        <v>1,ヘンゼルとグレーテル</v>
      </c>
    </row>
    <row r="26" spans="1:6" x14ac:dyDescent="0.7">
      <c r="A26" t="s">
        <v>283</v>
      </c>
      <c r="B26" t="s">
        <v>180</v>
      </c>
      <c r="C26">
        <f>VLOOKUP(A26,種別テーブル[],2,FALSE)</f>
        <v>1</v>
      </c>
      <c r="D26" t="str">
        <f>IF(COUNTIF(B:B,B26)&gt;1,"NG","")</f>
        <v/>
      </c>
      <c r="E26">
        <f>LEN(B26)</f>
        <v>8</v>
      </c>
      <c r="F26" t="str">
        <f>C26&amp;","&amp;B26</f>
        <v>1,マッチ売りの少女</v>
      </c>
    </row>
    <row r="27" spans="1:6" x14ac:dyDescent="0.7">
      <c r="A27" t="s">
        <v>277</v>
      </c>
      <c r="B27" t="s">
        <v>303</v>
      </c>
      <c r="C27" s="1">
        <f>VLOOKUP(A27,種別テーブル[],2,FALSE)</f>
        <v>1</v>
      </c>
      <c r="D27" s="1" t="str">
        <f>IF(COUNTIF(B:B,B27)&gt;1,"NG","")</f>
        <v/>
      </c>
      <c r="E27">
        <f>LEN(B27)</f>
        <v>9</v>
      </c>
      <c r="F27" t="str">
        <f>C27&amp;","&amp;B27</f>
        <v>1,みにくいアヒルの子</v>
      </c>
    </row>
    <row r="28" spans="1:6" x14ac:dyDescent="0.7">
      <c r="A28" t="s">
        <v>283</v>
      </c>
      <c r="B28" t="s">
        <v>194</v>
      </c>
      <c r="C28">
        <f>VLOOKUP(A28,種別テーブル[],2,FALSE)</f>
        <v>1</v>
      </c>
      <c r="D28" t="str">
        <f>IF(COUNTIF(B:B,B28)&gt;1,"NG","")</f>
        <v/>
      </c>
      <c r="E28">
        <f>LEN(B28)</f>
        <v>6</v>
      </c>
      <c r="F28" t="str">
        <f>C28&amp;","&amp;B28</f>
        <v>1,ラプンツェル</v>
      </c>
    </row>
    <row r="29" spans="1:6" x14ac:dyDescent="0.7">
      <c r="A29" t="s">
        <v>283</v>
      </c>
      <c r="B29" t="s">
        <v>18</v>
      </c>
      <c r="C29">
        <f>VLOOKUP(A29,種別テーブル[],2,FALSE)</f>
        <v>1</v>
      </c>
      <c r="D29" t="str">
        <f>IF(COUNTIF(B:B,B29)&gt;1,"NG","")</f>
        <v/>
      </c>
      <c r="E29">
        <f>LEN(B29)</f>
        <v>6</v>
      </c>
      <c r="F29" t="str">
        <f>C29&amp;","&amp;B29</f>
        <v>1,わらしべ長者</v>
      </c>
    </row>
    <row r="30" spans="1:6" x14ac:dyDescent="0.7">
      <c r="A30" t="s">
        <v>283</v>
      </c>
      <c r="B30" t="s">
        <v>206</v>
      </c>
      <c r="C30">
        <f>VLOOKUP(A30,種別テーブル[],2,FALSE)</f>
        <v>1</v>
      </c>
      <c r="D30" t="str">
        <f>IF(COUNTIF(B:B,B30)&gt;1,"NG","")</f>
        <v/>
      </c>
      <c r="E30">
        <f>LEN(B30)</f>
        <v>4</v>
      </c>
      <c r="F30" t="str">
        <f>C30&amp;","&amp;B30</f>
        <v>1,一休さん</v>
      </c>
    </row>
    <row r="31" spans="1:6" x14ac:dyDescent="0.7">
      <c r="A31" t="s">
        <v>283</v>
      </c>
      <c r="B31" t="s">
        <v>207</v>
      </c>
      <c r="C31">
        <f>VLOOKUP(A31,種別テーブル[],2,FALSE)</f>
        <v>1</v>
      </c>
      <c r="D31" t="str">
        <f>IF(COUNTIF(B:B,B31)&gt;1,"NG","")</f>
        <v/>
      </c>
      <c r="E31">
        <f>LEN(B31)</f>
        <v>4</v>
      </c>
      <c r="F31" t="str">
        <f>C31&amp;","&amp;B31</f>
        <v>1,一寸法師</v>
      </c>
    </row>
    <row r="32" spans="1:6" x14ac:dyDescent="0.7">
      <c r="A32" t="s">
        <v>283</v>
      </c>
      <c r="B32" t="s">
        <v>219</v>
      </c>
      <c r="C32">
        <f>VLOOKUP(A32,種別テーブル[],2,FALSE)</f>
        <v>1</v>
      </c>
      <c r="D32" t="str">
        <f>IF(COUNTIF(B:B,B32)&gt;1,"NG","")</f>
        <v/>
      </c>
      <c r="E32">
        <f>LEN(B32)</f>
        <v>7</v>
      </c>
      <c r="F32" t="str">
        <f>C32&amp;","&amp;B32</f>
        <v>1,因幡の白うさぎ</v>
      </c>
    </row>
    <row r="33" spans="1:6" x14ac:dyDescent="0.7">
      <c r="A33" t="s">
        <v>283</v>
      </c>
      <c r="B33" t="s">
        <v>233</v>
      </c>
      <c r="C33">
        <f>VLOOKUP(A33,種別テーブル[],2,FALSE)</f>
        <v>1</v>
      </c>
      <c r="D33" t="str">
        <f>IF(COUNTIF(B:B,B33)&gt;1,"NG","")</f>
        <v/>
      </c>
      <c r="E33">
        <f>LEN(B33)</f>
        <v>4</v>
      </c>
      <c r="F33" t="str">
        <f>C33&amp;","&amp;B33</f>
        <v>1,浦島太郎</v>
      </c>
    </row>
    <row r="34" spans="1:6" x14ac:dyDescent="0.7">
      <c r="A34" t="s">
        <v>277</v>
      </c>
      <c r="B34" t="s">
        <v>293</v>
      </c>
      <c r="C34" s="1">
        <f>VLOOKUP(A34,種別テーブル[],2,FALSE)</f>
        <v>1</v>
      </c>
      <c r="D34" s="1" t="str">
        <f>IF(COUNTIF(B:B,B34)&gt;1,"NG","")</f>
        <v/>
      </c>
      <c r="E34">
        <f>LEN(B34)</f>
        <v>4</v>
      </c>
      <c r="F34" t="str">
        <f>C34&amp;","&amp;B34</f>
        <v>1,猿蟹合戦</v>
      </c>
    </row>
    <row r="35" spans="1:6" x14ac:dyDescent="0.7">
      <c r="A35" t="s">
        <v>283</v>
      </c>
      <c r="B35" t="s">
        <v>251</v>
      </c>
      <c r="C35">
        <f>VLOOKUP(A35,種別テーブル[],2,FALSE)</f>
        <v>1</v>
      </c>
      <c r="D35" t="str">
        <f>IF(COUNTIF(B:B,B35)&gt;1,"NG","")</f>
        <v/>
      </c>
      <c r="E35">
        <f>LEN(B35)</f>
        <v>7</v>
      </c>
      <c r="F35" t="str">
        <f>C35&amp;","&amp;B35</f>
        <v>1,花咲かじいさん</v>
      </c>
    </row>
    <row r="36" spans="1:6" x14ac:dyDescent="0.7">
      <c r="A36" t="s">
        <v>283</v>
      </c>
      <c r="B36" t="s">
        <v>245</v>
      </c>
      <c r="C36">
        <f>VLOOKUP(A36,種別テーブル[],2,FALSE)</f>
        <v>1</v>
      </c>
      <c r="D36" t="str">
        <f>IF(COUNTIF(B:B,B36)&gt;1,"NG","")</f>
        <v/>
      </c>
      <c r="E36">
        <f>LEN(B36)</f>
        <v>3</v>
      </c>
      <c r="F36" t="str">
        <f>C36&amp;","&amp;B36</f>
        <v>1,笠地蔵</v>
      </c>
    </row>
    <row r="37" spans="1:6" x14ac:dyDescent="0.7">
      <c r="A37" t="s">
        <v>277</v>
      </c>
      <c r="B37" t="s">
        <v>298</v>
      </c>
      <c r="C37" s="1">
        <f>VLOOKUP(A37,種別テーブル[],2,FALSE)</f>
        <v>1</v>
      </c>
      <c r="D37" s="1" t="str">
        <f>IF(COUNTIF(B:B,B37)&gt;1,"NG","")</f>
        <v/>
      </c>
      <c r="E37">
        <f>LEN(B37)</f>
        <v>6</v>
      </c>
      <c r="F37" t="str">
        <f>C37&amp;","&amp;B37</f>
        <v>1,金の斧銀の斧</v>
      </c>
    </row>
    <row r="38" spans="1:6" x14ac:dyDescent="0.7">
      <c r="A38" t="s">
        <v>283</v>
      </c>
      <c r="B38" t="s">
        <v>260</v>
      </c>
      <c r="C38">
        <f>VLOOKUP(A38,種別テーブル[],2,FALSE)</f>
        <v>1</v>
      </c>
      <c r="D38" t="str">
        <f>IF(COUNTIF(B:B,B38)&gt;1,"NG","")</f>
        <v/>
      </c>
      <c r="E38">
        <f>LEN(B38)</f>
        <v>3</v>
      </c>
      <c r="F38" t="str">
        <f>C38&amp;","&amp;B38</f>
        <v>1,金太郎</v>
      </c>
    </row>
    <row r="39" spans="1:6" x14ac:dyDescent="0.7">
      <c r="A39" t="s">
        <v>277</v>
      </c>
      <c r="B39" t="s">
        <v>295</v>
      </c>
      <c r="C39" s="1">
        <f>VLOOKUP(A39,種別テーブル[],2,FALSE)</f>
        <v>1</v>
      </c>
      <c r="D39" s="1" t="str">
        <f>IF(COUNTIF(B:B,B39)&gt;1,"NG","")</f>
        <v/>
      </c>
      <c r="E39">
        <f>LEN(B39)</f>
        <v>5</v>
      </c>
      <c r="F39" t="str">
        <f>C39&amp;","&amp;B39</f>
        <v>1,三年寝太郎</v>
      </c>
    </row>
    <row r="40" spans="1:6" x14ac:dyDescent="0.7">
      <c r="A40" t="s">
        <v>283</v>
      </c>
      <c r="B40" t="s">
        <v>248</v>
      </c>
      <c r="C40">
        <f>VLOOKUP(A40,種別テーブル[],2,FALSE)</f>
        <v>1</v>
      </c>
      <c r="D40" t="str">
        <f>IF(COUNTIF(B:B,B40)&gt;1,"NG","")</f>
        <v/>
      </c>
      <c r="E40">
        <f>LEN(B40)</f>
        <v>5</v>
      </c>
      <c r="F40" t="str">
        <f>C40&amp;","&amp;B40</f>
        <v>1,織姫と彦星</v>
      </c>
    </row>
    <row r="41" spans="1:6" x14ac:dyDescent="0.7">
      <c r="A41" t="s">
        <v>277</v>
      </c>
      <c r="B41" t="s">
        <v>302</v>
      </c>
      <c r="C41" s="1">
        <f>VLOOKUP(A41,種別テーブル[],2,FALSE)</f>
        <v>1</v>
      </c>
      <c r="D41" s="1" t="str">
        <f>IF(COUNTIF(B:B,B41)&gt;1,"NG","")</f>
        <v/>
      </c>
      <c r="E41">
        <f>LEN(B41)</f>
        <v>3</v>
      </c>
      <c r="F41" t="str">
        <f>C41&amp;","&amp;B41</f>
        <v>1,親指姫</v>
      </c>
    </row>
    <row r="42" spans="1:6" x14ac:dyDescent="0.7">
      <c r="A42" t="s">
        <v>283</v>
      </c>
      <c r="B42" t="s">
        <v>210</v>
      </c>
      <c r="C42">
        <f>VLOOKUP(A42,種別テーブル[],2,FALSE)</f>
        <v>1</v>
      </c>
      <c r="D42" t="str">
        <f>IF(COUNTIF(B:B,B42)&gt;1,"NG","")</f>
        <v/>
      </c>
      <c r="E42">
        <f>LEN(B42)</f>
        <v>3</v>
      </c>
      <c r="F42" t="str">
        <f>C42&amp;","&amp;B42</f>
        <v>1,人魚姫</v>
      </c>
    </row>
    <row r="43" spans="1:6" x14ac:dyDescent="0.7">
      <c r="A43" t="s">
        <v>283</v>
      </c>
      <c r="B43" t="s">
        <v>264</v>
      </c>
      <c r="C43">
        <f>VLOOKUP(A43,種別テーブル[],2,FALSE)</f>
        <v>1</v>
      </c>
      <c r="D43" t="str">
        <f>IF(COUNTIF(B:B,B43)&gt;1,"NG","")</f>
        <v/>
      </c>
      <c r="E43">
        <f>LEN(B43)</f>
        <v>3</v>
      </c>
      <c r="F43" t="str">
        <f>C43&amp;","&amp;B43</f>
        <v>1,青い鳥</v>
      </c>
    </row>
    <row r="44" spans="1:6" x14ac:dyDescent="0.7">
      <c r="A44" t="s">
        <v>283</v>
      </c>
      <c r="B44" t="s">
        <v>265</v>
      </c>
      <c r="C44">
        <f>VLOOKUP(A44,種別テーブル[],2,FALSE)</f>
        <v>1</v>
      </c>
      <c r="D44" t="str">
        <f>IF(COUNTIF(B:B,B44)&gt;1,"NG","")</f>
        <v/>
      </c>
      <c r="E44">
        <f>LEN(B44)</f>
        <v>3</v>
      </c>
      <c r="F44" t="str">
        <f>C44&amp;","&amp;B44</f>
        <v>1,青ひげ</v>
      </c>
    </row>
    <row r="45" spans="1:6" x14ac:dyDescent="0.7">
      <c r="A45" t="s">
        <v>283</v>
      </c>
      <c r="B45" t="s">
        <v>257</v>
      </c>
      <c r="C45">
        <f>VLOOKUP(A45,種別テーブル[],2,FALSE)</f>
        <v>1</v>
      </c>
      <c r="D45" t="str">
        <f>IF(COUNTIF(B:B,B45)&gt;1,"NG","")</f>
        <v/>
      </c>
      <c r="E45">
        <f>LEN(B45)</f>
        <v>4</v>
      </c>
      <c r="F45" t="str">
        <f>C45&amp;","&amp;B45</f>
        <v>1,赤ずきん</v>
      </c>
    </row>
    <row r="46" spans="1:6" x14ac:dyDescent="0.7">
      <c r="A46" t="s">
        <v>277</v>
      </c>
      <c r="B46" t="s">
        <v>291</v>
      </c>
      <c r="C46" s="1">
        <f>VLOOKUP(A46,種別テーブル[],2,FALSE)</f>
        <v>1</v>
      </c>
      <c r="D46" s="1" t="str">
        <f>IF(COUNTIF(B:B,B46)&gt;1,"NG","")</f>
        <v/>
      </c>
      <c r="E46">
        <f>LEN(B46)</f>
        <v>2</v>
      </c>
      <c r="F46" t="str">
        <f>C46&amp;","&amp;B46</f>
        <v>1,雪女</v>
      </c>
    </row>
    <row r="47" spans="1:6" x14ac:dyDescent="0.7">
      <c r="A47" t="s">
        <v>283</v>
      </c>
      <c r="B47" t="s">
        <v>250</v>
      </c>
      <c r="C47">
        <f>VLOOKUP(A47,種別テーブル[],2,FALSE)</f>
        <v>1</v>
      </c>
      <c r="D47" t="str">
        <f>IF(COUNTIF(B:B,B47)&gt;1,"NG","")</f>
        <v/>
      </c>
      <c r="E47">
        <f>LEN(B47)</f>
        <v>4</v>
      </c>
      <c r="F47" t="str">
        <f>C47&amp;","&amp;B47</f>
        <v>1,舌切り雀</v>
      </c>
    </row>
    <row r="48" spans="1:6" x14ac:dyDescent="0.7">
      <c r="A48" t="s">
        <v>277</v>
      </c>
      <c r="B48" t="s">
        <v>304</v>
      </c>
      <c r="C48" s="1">
        <f>VLOOKUP(A48,種別テーブル[],2,FALSE)</f>
        <v>1</v>
      </c>
      <c r="D48" s="1" t="str">
        <f>IF(COUNTIF(B:B,B48)&gt;1,"NG","")</f>
        <v/>
      </c>
      <c r="E48">
        <f>LEN(B48)</f>
        <v>8</v>
      </c>
      <c r="F48" t="str">
        <f>C48&amp;","&amp;B48</f>
        <v>1,長靴をはいたネコ</v>
      </c>
    </row>
    <row r="49" spans="1:6" x14ac:dyDescent="0.7">
      <c r="A49" t="s">
        <v>283</v>
      </c>
      <c r="B49" t="s">
        <v>263</v>
      </c>
      <c r="C49">
        <f>VLOOKUP(A49,種別テーブル[],2,FALSE)</f>
        <v>1</v>
      </c>
      <c r="D49" t="str">
        <f>IF(COUNTIF(B:B,B49)&gt;1,"NG","")</f>
        <v/>
      </c>
      <c r="E49">
        <f>LEN(B49)</f>
        <v>7</v>
      </c>
      <c r="F49" t="str">
        <f>C49&amp;","&amp;B49</f>
        <v>1,長靴をはいた猫</v>
      </c>
    </row>
    <row r="50" spans="1:6" x14ac:dyDescent="0.7">
      <c r="A50" t="s">
        <v>283</v>
      </c>
      <c r="B50" t="s">
        <v>269</v>
      </c>
      <c r="C50">
        <f>VLOOKUP(A50,種別テーブル[],2,FALSE)</f>
        <v>1</v>
      </c>
      <c r="D50" t="str">
        <f>IF(COUNTIF(B:B,B50)&gt;1,"NG","")</f>
        <v/>
      </c>
      <c r="E50">
        <f>LEN(B50)</f>
        <v>5</v>
      </c>
      <c r="F50" t="str">
        <f>C50&amp;","&amp;B50</f>
        <v>1,鶴の恩返し</v>
      </c>
    </row>
    <row r="51" spans="1:6" x14ac:dyDescent="0.7">
      <c r="A51" t="s">
        <v>283</v>
      </c>
      <c r="B51" t="s">
        <v>229</v>
      </c>
      <c r="C51">
        <f>VLOOKUP(A51,種別テーブル[],2,FALSE)</f>
        <v>1</v>
      </c>
      <c r="D51" t="str">
        <f>IF(COUNTIF(B:B,B51)&gt;1,"NG","")</f>
        <v/>
      </c>
      <c r="E51">
        <f>LEN(B51)</f>
        <v>3</v>
      </c>
      <c r="F51" t="str">
        <f>C51&amp;","&amp;B51</f>
        <v>1,桃太郎</v>
      </c>
    </row>
    <row r="52" spans="1:6" x14ac:dyDescent="0.7">
      <c r="A52" t="s">
        <v>283</v>
      </c>
      <c r="B52" t="s">
        <v>239</v>
      </c>
      <c r="C52">
        <f>VLOOKUP(A52,種別テーブル[],2,FALSE)</f>
        <v>1</v>
      </c>
      <c r="D52" t="str">
        <f>IF(COUNTIF(B:B,B52)&gt;1,"NG","")</f>
        <v/>
      </c>
      <c r="E52">
        <f>LEN(B52)</f>
        <v>3</v>
      </c>
      <c r="F52" t="str">
        <f>C52&amp;","&amp;B52</f>
        <v>1,白雪姫</v>
      </c>
    </row>
    <row r="53" spans="1:6" x14ac:dyDescent="0.7">
      <c r="A53" t="s">
        <v>283</v>
      </c>
      <c r="B53" t="s">
        <v>208</v>
      </c>
      <c r="C53">
        <f>VLOOKUP(A53,種別テーブル[],2,FALSE)</f>
        <v>1</v>
      </c>
      <c r="D53" t="str">
        <f>IF(COUNTIF(B:B,B53)&gt;1,"NG","")</f>
        <v/>
      </c>
      <c r="E53">
        <f>LEN(B53)</f>
        <v>9</v>
      </c>
      <c r="F53" t="str">
        <f>C53&amp;","&amp;B53</f>
        <v>1,不思議の国のアリス</v>
      </c>
    </row>
    <row r="54" spans="1:6" x14ac:dyDescent="0.7">
      <c r="A54" t="s">
        <v>277</v>
      </c>
      <c r="B54" t="s">
        <v>299</v>
      </c>
      <c r="C54" s="1">
        <f>VLOOKUP(A54,種別テーブル[],2,FALSE)</f>
        <v>1</v>
      </c>
      <c r="D54" s="1" t="str">
        <f>IF(COUNTIF(B:B,B54)&gt;1,"NG","")</f>
        <v/>
      </c>
      <c r="E54">
        <f>LEN(B54)</f>
        <v>5</v>
      </c>
      <c r="F54" t="str">
        <f>C54&amp;","&amp;B54</f>
        <v>1,北風と太陽</v>
      </c>
    </row>
    <row r="55" spans="1:6" x14ac:dyDescent="0.7">
      <c r="A55" t="s">
        <v>283</v>
      </c>
      <c r="B55" t="s">
        <v>242</v>
      </c>
      <c r="C55">
        <f>VLOOKUP(A55,種別テーブル[],2,FALSE)</f>
        <v>1</v>
      </c>
      <c r="D55" t="str">
        <f>IF(COUNTIF(B:B,B55)&gt;1,"NG","")</f>
        <v/>
      </c>
      <c r="E55">
        <f>LEN(B55)</f>
        <v>7</v>
      </c>
      <c r="F55" t="str">
        <f>C55&amp;","&amp;B55</f>
        <v>1,眠れる森の美女</v>
      </c>
    </row>
    <row r="56" spans="1:6" x14ac:dyDescent="0.7">
      <c r="A56" t="s">
        <v>283</v>
      </c>
      <c r="B56" t="s">
        <v>254</v>
      </c>
      <c r="C56">
        <f>VLOOKUP(A56,種別テーブル[],2,FALSE)</f>
        <v>1</v>
      </c>
      <c r="D56" t="str">
        <f>IF(COUNTIF(B:B,B56)&gt;1,"NG","")</f>
        <v/>
      </c>
      <c r="E56">
        <f>LEN(B56)</f>
        <v>4</v>
      </c>
      <c r="F56" t="str">
        <f>C56&amp;","&amp;B56</f>
        <v>1,裸の王様</v>
      </c>
    </row>
    <row r="57" spans="1:6" x14ac:dyDescent="0.7">
      <c r="A57" t="s">
        <v>277</v>
      </c>
      <c r="B57" t="s">
        <v>297</v>
      </c>
      <c r="C57" s="1">
        <f>VLOOKUP(A57,種別テーブル[],2,FALSE)</f>
        <v>1</v>
      </c>
      <c r="D57" s="1" t="str">
        <f>IF(COUNTIF(B:B,B57)&gt;1,"NG","")</f>
        <v/>
      </c>
      <c r="E57">
        <f>LEN(B57)</f>
        <v>3</v>
      </c>
      <c r="F57" t="str">
        <f>C57&amp;","&amp;B57</f>
        <v>1,狼少年</v>
      </c>
    </row>
    <row r="58" spans="1:6" x14ac:dyDescent="0.7">
      <c r="A58" t="s">
        <v>284</v>
      </c>
      <c r="B58" t="s">
        <v>21</v>
      </c>
      <c r="C58">
        <f>VLOOKUP(A58,種別テーブル[],2,FALSE)</f>
        <v>2</v>
      </c>
      <c r="D58" t="str">
        <f>IF(COUNTIF(B:B,B58)&gt;1,"NG","")</f>
        <v/>
      </c>
      <c r="E58">
        <f>LEN(B58)</f>
        <v>6</v>
      </c>
      <c r="F58" t="str">
        <f>C58&amp;","&amp;B58</f>
        <v>2,アゲハチョウ</v>
      </c>
    </row>
    <row r="59" spans="1:6" x14ac:dyDescent="0.7">
      <c r="A59" t="s">
        <v>284</v>
      </c>
      <c r="B59" t="s">
        <v>22</v>
      </c>
      <c r="C59">
        <f>VLOOKUP(A59,種別テーブル[],2,FALSE)</f>
        <v>2</v>
      </c>
      <c r="D59" t="str">
        <f>IF(COUNTIF(B:B,B59)&gt;1,"NG","")</f>
        <v/>
      </c>
      <c r="E59">
        <f>LEN(B59)</f>
        <v>4</v>
      </c>
      <c r="F59" t="str">
        <f>C59&amp;","&amp;B59</f>
        <v>2,アザラシ</v>
      </c>
    </row>
    <row r="60" spans="1:6" x14ac:dyDescent="0.7">
      <c r="A60" t="s">
        <v>284</v>
      </c>
      <c r="B60" t="s">
        <v>24</v>
      </c>
      <c r="C60">
        <f>VLOOKUP(A60,種別テーブル[],2,FALSE)</f>
        <v>2</v>
      </c>
      <c r="D60" t="str">
        <f>IF(COUNTIF(B:B,B60)&gt;1,"NG","")</f>
        <v/>
      </c>
      <c r="E60">
        <f>LEN(B60)</f>
        <v>3</v>
      </c>
      <c r="F60" t="str">
        <f>C60&amp;","&amp;B60</f>
        <v>2,アヒル</v>
      </c>
    </row>
    <row r="61" spans="1:6" x14ac:dyDescent="0.7">
      <c r="A61" t="s">
        <v>284</v>
      </c>
      <c r="B61" t="s">
        <v>26</v>
      </c>
      <c r="C61">
        <f>VLOOKUP(A61,種別テーブル[],2,FALSE)</f>
        <v>2</v>
      </c>
      <c r="D61" t="str">
        <f>IF(COUNTIF(B:B,B61)&gt;1,"NG","")</f>
        <v/>
      </c>
      <c r="E61">
        <f>LEN(B61)</f>
        <v>4</v>
      </c>
      <c r="F61" t="str">
        <f>C61&amp;","&amp;B61</f>
        <v>2,アリクイ</v>
      </c>
    </row>
    <row r="62" spans="1:6" x14ac:dyDescent="0.7">
      <c r="A62" t="s">
        <v>284</v>
      </c>
      <c r="B62" t="s">
        <v>27</v>
      </c>
      <c r="C62">
        <f>VLOOKUP(A62,種別テーブル[],2,FALSE)</f>
        <v>2</v>
      </c>
      <c r="D62" t="str">
        <f>IF(COUNTIF(B:B,B62)&gt;1,"NG","")</f>
        <v/>
      </c>
      <c r="E62">
        <f>LEN(B62)</f>
        <v>4</v>
      </c>
      <c r="F62" t="str">
        <f>C62&amp;","&amp;B62</f>
        <v>2,アルパカ</v>
      </c>
    </row>
    <row r="63" spans="1:6" x14ac:dyDescent="0.7">
      <c r="A63" t="s">
        <v>284</v>
      </c>
      <c r="B63" t="s">
        <v>29</v>
      </c>
      <c r="C63">
        <f>VLOOKUP(A63,種別テーブル[],2,FALSE)</f>
        <v>2</v>
      </c>
      <c r="D63" t="str">
        <f>IF(COUNTIF(B:B,B63)&gt;1,"NG","")</f>
        <v/>
      </c>
      <c r="E63">
        <f>LEN(B63)</f>
        <v>6</v>
      </c>
      <c r="F63" t="str">
        <f>C63&amp;","&amp;B63</f>
        <v>2,アンモナイト</v>
      </c>
    </row>
    <row r="64" spans="1:6" x14ac:dyDescent="0.7">
      <c r="A64" t="s">
        <v>284</v>
      </c>
      <c r="B64" t="s">
        <v>31</v>
      </c>
      <c r="C64">
        <f>VLOOKUP(A64,種別テーブル[],2,FALSE)</f>
        <v>2</v>
      </c>
      <c r="D64" t="str">
        <f>IF(COUNTIF(B:B,B64)&gt;1,"NG","")</f>
        <v/>
      </c>
      <c r="E64">
        <f>LEN(B64)</f>
        <v>7</v>
      </c>
      <c r="F64" t="str">
        <f>C64&amp;","&amp;B64</f>
        <v>2,イソギンチャク</v>
      </c>
    </row>
    <row r="65" spans="1:6" x14ac:dyDescent="0.7">
      <c r="A65" t="s">
        <v>284</v>
      </c>
      <c r="B65" t="s">
        <v>32</v>
      </c>
      <c r="C65">
        <f>VLOOKUP(A65,種別テーブル[],2,FALSE)</f>
        <v>2</v>
      </c>
      <c r="D65" t="str">
        <f>IF(COUNTIF(B:B,B65)&gt;1,"NG","")</f>
        <v/>
      </c>
      <c r="E65">
        <f>LEN(B65)</f>
        <v>2</v>
      </c>
      <c r="F65" t="str">
        <f>C65&amp;","&amp;B65</f>
        <v>2,イヌ</v>
      </c>
    </row>
    <row r="66" spans="1:6" x14ac:dyDescent="0.7">
      <c r="A66" t="s">
        <v>284</v>
      </c>
      <c r="B66" t="s">
        <v>33</v>
      </c>
      <c r="C66">
        <f>VLOOKUP(A66,種別テーブル[],2,FALSE)</f>
        <v>2</v>
      </c>
      <c r="D66" t="str">
        <f>IF(COUNTIF(B:B,B66)&gt;1,"NG","")</f>
        <v/>
      </c>
      <c r="E66">
        <f>LEN(B66)</f>
        <v>4</v>
      </c>
      <c r="F66" t="str">
        <f>C66&amp;","&amp;B66</f>
        <v>2,イノシシ</v>
      </c>
    </row>
    <row r="67" spans="1:6" x14ac:dyDescent="0.7">
      <c r="A67" t="s">
        <v>284</v>
      </c>
      <c r="B67" t="s">
        <v>34</v>
      </c>
      <c r="C67">
        <f>VLOOKUP(A67,種別テーブル[],2,FALSE)</f>
        <v>2</v>
      </c>
      <c r="D67" t="str">
        <f>IF(COUNTIF(B:B,B67)&gt;1,"NG","")</f>
        <v/>
      </c>
      <c r="E67">
        <f>LEN(B67)</f>
        <v>3</v>
      </c>
      <c r="F67" t="str">
        <f>C67&amp;","&amp;B67</f>
        <v>2,イルカ</v>
      </c>
    </row>
    <row r="68" spans="1:6" x14ac:dyDescent="0.7">
      <c r="A68" t="s">
        <v>284</v>
      </c>
      <c r="B68" t="s">
        <v>39</v>
      </c>
      <c r="C68">
        <f>VLOOKUP(A68,種別テーブル[],2,FALSE)</f>
        <v>2</v>
      </c>
      <c r="D68" t="str">
        <f>IF(COUNTIF(B:B,B68)&gt;1,"NG","")</f>
        <v/>
      </c>
      <c r="E68">
        <f>LEN(B68)</f>
        <v>8</v>
      </c>
      <c r="F68" t="str">
        <f>C68&amp;","&amp;B68</f>
        <v>2,ウーパールーパー</v>
      </c>
    </row>
    <row r="69" spans="1:6" x14ac:dyDescent="0.7">
      <c r="A69" t="s">
        <v>284</v>
      </c>
      <c r="B69" t="s">
        <v>35</v>
      </c>
      <c r="C69">
        <f>VLOOKUP(A69,種別テーブル[],2,FALSE)</f>
        <v>2</v>
      </c>
      <c r="D69" t="str">
        <f>IF(COUNTIF(B:B,B69)&gt;1,"NG","")</f>
        <v/>
      </c>
      <c r="E69">
        <f>LEN(B69)</f>
        <v>3</v>
      </c>
      <c r="F69" t="str">
        <f>C69&amp;","&amp;B69</f>
        <v>2,ウサギ</v>
      </c>
    </row>
    <row r="70" spans="1:6" x14ac:dyDescent="0.7">
      <c r="A70" t="s">
        <v>284</v>
      </c>
      <c r="B70" t="s">
        <v>36</v>
      </c>
      <c r="C70">
        <f>VLOOKUP(A70,種別テーブル[],2,FALSE)</f>
        <v>2</v>
      </c>
      <c r="D70" t="str">
        <f>IF(COUNTIF(B:B,B70)&gt;1,"NG","")</f>
        <v/>
      </c>
      <c r="E70">
        <f>LEN(B70)</f>
        <v>2</v>
      </c>
      <c r="F70" t="str">
        <f>C70&amp;","&amp;B70</f>
        <v>2,ウシ</v>
      </c>
    </row>
    <row r="71" spans="1:6" x14ac:dyDescent="0.7">
      <c r="A71" t="s">
        <v>284</v>
      </c>
      <c r="B71" t="s">
        <v>37</v>
      </c>
      <c r="C71">
        <f>VLOOKUP(A71,種別テーブル[],2,FALSE)</f>
        <v>2</v>
      </c>
      <c r="D71" t="str">
        <f>IF(COUNTIF(B:B,B71)&gt;1,"NG","")</f>
        <v/>
      </c>
      <c r="E71">
        <f>LEN(B71)</f>
        <v>2</v>
      </c>
      <c r="F71" t="str">
        <f>C71&amp;","&amp;B71</f>
        <v>2,ウマ</v>
      </c>
    </row>
    <row r="72" spans="1:6" x14ac:dyDescent="0.7">
      <c r="A72" t="s">
        <v>284</v>
      </c>
      <c r="B72" t="s">
        <v>41</v>
      </c>
      <c r="C72">
        <f>VLOOKUP(A72,種別テーブル[],2,FALSE)</f>
        <v>2</v>
      </c>
      <c r="D72" t="str">
        <f>IF(COUNTIF(B:B,B72)&gt;1,"NG","")</f>
        <v/>
      </c>
      <c r="E72">
        <f>LEN(B72)</f>
        <v>7</v>
      </c>
      <c r="F72" t="str">
        <f>C72&amp;","&amp;B72</f>
        <v>2,エリマキトカゲ</v>
      </c>
    </row>
    <row r="73" spans="1:6" x14ac:dyDescent="0.7">
      <c r="A73" t="s">
        <v>284</v>
      </c>
      <c r="B73" t="s">
        <v>42</v>
      </c>
      <c r="C73">
        <f>VLOOKUP(A73,種別テーブル[],2,FALSE)</f>
        <v>2</v>
      </c>
      <c r="D73" t="str">
        <f>IF(COUNTIF(B:B,B73)&gt;1,"NG","")</f>
        <v/>
      </c>
      <c r="E73">
        <f>LEN(B73)</f>
        <v>4</v>
      </c>
      <c r="F73" t="str">
        <f>C73&amp;","&amp;B73</f>
        <v>2,オオカミ</v>
      </c>
    </row>
    <row r="74" spans="1:6" x14ac:dyDescent="0.7">
      <c r="A74" t="s">
        <v>284</v>
      </c>
      <c r="B74" t="s">
        <v>46</v>
      </c>
      <c r="C74">
        <f>VLOOKUP(A74,種別テーブル[],2,FALSE)</f>
        <v>2</v>
      </c>
      <c r="D74" t="str">
        <f>IF(COUNTIF(B:B,B74)&gt;1,"NG","")</f>
        <v/>
      </c>
      <c r="E74">
        <f>LEN(B74)</f>
        <v>3</v>
      </c>
      <c r="F74" t="str">
        <f>C74&amp;","&amp;B74</f>
        <v>2,カエル</v>
      </c>
    </row>
    <row r="75" spans="1:6" x14ac:dyDescent="0.7">
      <c r="A75" t="s">
        <v>284</v>
      </c>
      <c r="B75" t="s">
        <v>49</v>
      </c>
      <c r="C75">
        <f>VLOOKUP(A75,種別テーブル[],2,FALSE)</f>
        <v>2</v>
      </c>
      <c r="D75" t="str">
        <f>IF(COUNTIF(B:B,B75)&gt;1,"NG","")</f>
        <v/>
      </c>
      <c r="E75">
        <f>LEN(B75)</f>
        <v>2</v>
      </c>
      <c r="F75" t="str">
        <f>C75&amp;","&amp;B75</f>
        <v>2,カバ</v>
      </c>
    </row>
    <row r="76" spans="1:6" x14ac:dyDescent="0.7">
      <c r="A76" t="s">
        <v>284</v>
      </c>
      <c r="B76" t="s">
        <v>50</v>
      </c>
      <c r="C76">
        <f>VLOOKUP(A76,種別テーブル[],2,FALSE)</f>
        <v>2</v>
      </c>
      <c r="D76" t="str">
        <f>IF(COUNTIF(B:B,B76)&gt;1,"NG","")</f>
        <v/>
      </c>
      <c r="E76">
        <f>LEN(B76)</f>
        <v>5</v>
      </c>
      <c r="F76" t="str">
        <f>C76&amp;","&amp;B76</f>
        <v>2,カブトムシ</v>
      </c>
    </row>
    <row r="77" spans="1:6" x14ac:dyDescent="0.7">
      <c r="A77" t="s">
        <v>284</v>
      </c>
      <c r="B77" t="s">
        <v>51</v>
      </c>
      <c r="C77">
        <f>VLOOKUP(A77,種別テーブル[],2,FALSE)</f>
        <v>2</v>
      </c>
      <c r="D77" t="str">
        <f>IF(COUNTIF(B:B,B77)&gt;1,"NG","")</f>
        <v/>
      </c>
      <c r="E77">
        <f>LEN(B77)</f>
        <v>2</v>
      </c>
      <c r="F77" t="str">
        <f>C77&amp;","&amp;B77</f>
        <v>2,カメ</v>
      </c>
    </row>
    <row r="78" spans="1:6" x14ac:dyDescent="0.7">
      <c r="A78" t="s">
        <v>284</v>
      </c>
      <c r="B78" t="s">
        <v>52</v>
      </c>
      <c r="C78">
        <f>VLOOKUP(A78,種別テーブル[],2,FALSE)</f>
        <v>2</v>
      </c>
      <c r="D78" t="str">
        <f>IF(COUNTIF(B:B,B78)&gt;1,"NG","")</f>
        <v/>
      </c>
      <c r="E78">
        <f>LEN(B78)</f>
        <v>5</v>
      </c>
      <c r="F78" t="str">
        <f>C78&amp;","&amp;B78</f>
        <v>2,カメレオン</v>
      </c>
    </row>
    <row r="79" spans="1:6" x14ac:dyDescent="0.7">
      <c r="A79" t="s">
        <v>284</v>
      </c>
      <c r="B79" t="s">
        <v>53</v>
      </c>
      <c r="C79">
        <f>VLOOKUP(A79,種別テーブル[],2,FALSE)</f>
        <v>2</v>
      </c>
      <c r="D79" t="str">
        <f>IF(COUNTIF(B:B,B79)&gt;1,"NG","")</f>
        <v/>
      </c>
      <c r="E79">
        <f>LEN(B79)</f>
        <v>3</v>
      </c>
      <c r="F79" t="str">
        <f>C79&amp;","&amp;B79</f>
        <v>2,カモメ</v>
      </c>
    </row>
    <row r="80" spans="1:6" x14ac:dyDescent="0.7">
      <c r="A80" t="s">
        <v>284</v>
      </c>
      <c r="B80" t="s">
        <v>56</v>
      </c>
      <c r="C80">
        <f>VLOOKUP(A80,種別テーブル[],2,FALSE)</f>
        <v>2</v>
      </c>
      <c r="D80" t="str">
        <f>IF(COUNTIF(B:B,B80)&gt;1,"NG","")</f>
        <v/>
      </c>
      <c r="E80">
        <f>LEN(B80)</f>
        <v>4</v>
      </c>
      <c r="F80" t="str">
        <f>C80&amp;","&amp;B80</f>
        <v>2,カワウソ</v>
      </c>
    </row>
    <row r="81" spans="1:6" x14ac:dyDescent="0.7">
      <c r="A81" t="s">
        <v>284</v>
      </c>
      <c r="B81" t="s">
        <v>57</v>
      </c>
      <c r="C81">
        <f>VLOOKUP(A81,種別テーブル[],2,FALSE)</f>
        <v>2</v>
      </c>
      <c r="D81" t="str">
        <f>IF(COUNTIF(B:B,B81)&gt;1,"NG","")</f>
        <v/>
      </c>
      <c r="E81">
        <f>LEN(B81)</f>
        <v>5</v>
      </c>
      <c r="F81" t="str">
        <f>C81&amp;","&amp;B81</f>
        <v>2,カンガルー</v>
      </c>
    </row>
    <row r="82" spans="1:6" x14ac:dyDescent="0.7">
      <c r="A82" t="s">
        <v>284</v>
      </c>
      <c r="B82" t="s">
        <v>59</v>
      </c>
      <c r="C82">
        <f>VLOOKUP(A82,種別テーブル[],2,FALSE)</f>
        <v>2</v>
      </c>
      <c r="D82" t="str">
        <f>IF(COUNTIF(B:B,B82)&gt;1,"NG","")</f>
        <v/>
      </c>
      <c r="E82">
        <f>LEN(B82)</f>
        <v>3</v>
      </c>
      <c r="F82" t="str">
        <f>C82&amp;","&amp;B82</f>
        <v>2,キツネ</v>
      </c>
    </row>
    <row r="83" spans="1:6" x14ac:dyDescent="0.7">
      <c r="A83" t="s">
        <v>284</v>
      </c>
      <c r="B83" t="s">
        <v>61</v>
      </c>
      <c r="C83">
        <f>VLOOKUP(A83,種別テーブル[],2,FALSE)</f>
        <v>2</v>
      </c>
      <c r="D83" t="str">
        <f>IF(COUNTIF(B:B,B83)&gt;1,"NG","")</f>
        <v/>
      </c>
      <c r="E83">
        <f>LEN(B83)</f>
        <v>3</v>
      </c>
      <c r="F83" t="str">
        <f>C83&amp;","&amp;B83</f>
        <v>2,キリン</v>
      </c>
    </row>
    <row r="84" spans="1:6" x14ac:dyDescent="0.7">
      <c r="A84" t="s">
        <v>284</v>
      </c>
      <c r="B84" t="s">
        <v>62</v>
      </c>
      <c r="C84">
        <f>VLOOKUP(A84,種別テーブル[],2,FALSE)</f>
        <v>2</v>
      </c>
      <c r="D84" t="str">
        <f>IF(COUNTIF(B:B,B84)&gt;1,"NG","")</f>
        <v/>
      </c>
      <c r="E84">
        <f>LEN(B84)</f>
        <v>4</v>
      </c>
      <c r="F84" t="str">
        <f>C84&amp;","&amp;B84</f>
        <v>2,クジャク</v>
      </c>
    </row>
    <row r="85" spans="1:6" x14ac:dyDescent="0.7">
      <c r="A85" t="s">
        <v>284</v>
      </c>
      <c r="B85" t="s">
        <v>63</v>
      </c>
      <c r="C85">
        <f>VLOOKUP(A85,種別テーブル[],2,FALSE)</f>
        <v>2</v>
      </c>
      <c r="D85" t="str">
        <f>IF(COUNTIF(B:B,B85)&gt;1,"NG","")</f>
        <v/>
      </c>
      <c r="E85">
        <f>LEN(B85)</f>
        <v>3</v>
      </c>
      <c r="F85" t="str">
        <f>C85&amp;","&amp;B85</f>
        <v>2,クジラ</v>
      </c>
    </row>
    <row r="86" spans="1:6" x14ac:dyDescent="0.7">
      <c r="A86" t="s">
        <v>284</v>
      </c>
      <c r="B86" t="s">
        <v>65</v>
      </c>
      <c r="C86">
        <f>VLOOKUP(A86,種別テーブル[],2,FALSE)</f>
        <v>2</v>
      </c>
      <c r="D86" t="str">
        <f>IF(COUNTIF(B:B,B86)&gt;1,"NG","")</f>
        <v/>
      </c>
      <c r="E86">
        <f>LEN(B86)</f>
        <v>2</v>
      </c>
      <c r="F86" t="str">
        <f>C86&amp;","&amp;B86</f>
        <v>2,クマ</v>
      </c>
    </row>
    <row r="87" spans="1:6" x14ac:dyDescent="0.7">
      <c r="A87" t="s">
        <v>284</v>
      </c>
      <c r="B87" t="s">
        <v>72</v>
      </c>
      <c r="C87">
        <f>VLOOKUP(A87,種別テーブル[],2,FALSE)</f>
        <v>2</v>
      </c>
      <c r="D87" t="str">
        <f>IF(COUNTIF(B:B,B87)&gt;1,"NG","")</f>
        <v/>
      </c>
      <c r="E87">
        <f>LEN(B87)</f>
        <v>3</v>
      </c>
      <c r="F87" t="str">
        <f>C87&amp;","&amp;B87</f>
        <v>2,コアラ</v>
      </c>
    </row>
    <row r="88" spans="1:6" x14ac:dyDescent="0.7">
      <c r="A88" t="s">
        <v>284</v>
      </c>
      <c r="B88" t="s">
        <v>75</v>
      </c>
      <c r="C88">
        <f>VLOOKUP(A88,種別テーブル[],2,FALSE)</f>
        <v>2</v>
      </c>
      <c r="D88" t="str">
        <f>IF(COUNTIF(B:B,B88)&gt;1,"NG","")</f>
        <v/>
      </c>
      <c r="E88">
        <f>LEN(B88)</f>
        <v>3</v>
      </c>
      <c r="F88" t="str">
        <f>C88&amp;","&amp;B88</f>
        <v>2,ゴリラ</v>
      </c>
    </row>
    <row r="89" spans="1:6" x14ac:dyDescent="0.7">
      <c r="A89" t="s">
        <v>284</v>
      </c>
      <c r="B89" t="s">
        <v>77</v>
      </c>
      <c r="C89">
        <f>VLOOKUP(A89,種別テーブル[],2,FALSE)</f>
        <v>2</v>
      </c>
      <c r="D89" t="str">
        <f>IF(COUNTIF(B:B,B89)&gt;1,"NG","")</f>
        <v/>
      </c>
      <c r="E89">
        <f>LEN(B89)</f>
        <v>2</v>
      </c>
      <c r="F89" t="str">
        <f>C89&amp;","&amp;B89</f>
        <v>2,サイ</v>
      </c>
    </row>
    <row r="90" spans="1:6" x14ac:dyDescent="0.7">
      <c r="A90" t="s">
        <v>284</v>
      </c>
      <c r="B90" t="s">
        <v>81</v>
      </c>
      <c r="C90">
        <f>VLOOKUP(A90,種別テーブル[],2,FALSE)</f>
        <v>2</v>
      </c>
      <c r="D90" t="str">
        <f>IF(COUNTIF(B:B,B90)&gt;1,"NG","")</f>
        <v/>
      </c>
      <c r="E90">
        <f>LEN(B90)</f>
        <v>2</v>
      </c>
      <c r="F90" t="str">
        <f>C90&amp;","&amp;B90</f>
        <v>2,サメ</v>
      </c>
    </row>
    <row r="91" spans="1:6" x14ac:dyDescent="0.7">
      <c r="A91" t="s">
        <v>284</v>
      </c>
      <c r="B91" t="s">
        <v>82</v>
      </c>
      <c r="C91">
        <f>VLOOKUP(A91,種別テーブル[],2,FALSE)</f>
        <v>2</v>
      </c>
      <c r="D91" t="str">
        <f>IF(COUNTIF(B:B,B91)&gt;1,"NG","")</f>
        <v/>
      </c>
      <c r="E91">
        <f>LEN(B91)</f>
        <v>2</v>
      </c>
      <c r="F91" t="str">
        <f>C91&amp;","&amp;B91</f>
        <v>2,サル</v>
      </c>
    </row>
    <row r="92" spans="1:6" x14ac:dyDescent="0.7">
      <c r="A92" t="s">
        <v>284</v>
      </c>
      <c r="B92" t="s">
        <v>90</v>
      </c>
      <c r="C92">
        <f>VLOOKUP(A92,種別テーブル[],2,FALSE)</f>
        <v>2</v>
      </c>
      <c r="D92" t="str">
        <f>IF(COUNTIF(B:B,B92)&gt;1,"NG","")</f>
        <v/>
      </c>
      <c r="E92">
        <f>LEN(B92)</f>
        <v>6</v>
      </c>
      <c r="F92" t="str">
        <f>C92&amp;","&amp;B92</f>
        <v>2,シーラカンス</v>
      </c>
    </row>
    <row r="93" spans="1:6" x14ac:dyDescent="0.7">
      <c r="A93" t="s">
        <v>284</v>
      </c>
      <c r="B93" t="s">
        <v>85</v>
      </c>
      <c r="C93">
        <f>VLOOKUP(A93,種別テーブル[],2,FALSE)</f>
        <v>2</v>
      </c>
      <c r="D93" t="str">
        <f>IF(COUNTIF(B:B,B93)&gt;1,"NG","")</f>
        <v/>
      </c>
      <c r="E93">
        <f>LEN(B93)</f>
        <v>2</v>
      </c>
      <c r="F93" t="str">
        <f>C93&amp;","&amp;B93</f>
        <v>2,シカ</v>
      </c>
    </row>
    <row r="94" spans="1:6" x14ac:dyDescent="0.7">
      <c r="A94" t="s">
        <v>284</v>
      </c>
      <c r="B94" t="s">
        <v>86</v>
      </c>
      <c r="C94">
        <f>VLOOKUP(A94,種別テーブル[],2,FALSE)</f>
        <v>2</v>
      </c>
      <c r="D94" t="str">
        <f>IF(COUNTIF(B:B,B94)&gt;1,"NG","")</f>
        <v/>
      </c>
      <c r="E94">
        <f>LEN(B94)</f>
        <v>7</v>
      </c>
      <c r="F94" t="str">
        <f>C94&amp;","&amp;B94</f>
        <v>2,シチメンチョウ</v>
      </c>
    </row>
    <row r="95" spans="1:6" x14ac:dyDescent="0.7">
      <c r="A95" t="s">
        <v>284</v>
      </c>
      <c r="B95" t="s">
        <v>98</v>
      </c>
      <c r="C95">
        <f>VLOOKUP(A95,種別テーブル[],2,FALSE)</f>
        <v>2</v>
      </c>
      <c r="D95" t="str">
        <f>IF(COUNTIF(B:B,B95)&gt;1,"NG","")</f>
        <v/>
      </c>
      <c r="E95">
        <f>LEN(B95)</f>
        <v>4</v>
      </c>
      <c r="F95" t="str">
        <f>C95&amp;","&amp;B95</f>
        <v>2,スカンク</v>
      </c>
    </row>
    <row r="96" spans="1:6" x14ac:dyDescent="0.7">
      <c r="A96" t="s">
        <v>284</v>
      </c>
      <c r="B96" t="s">
        <v>103</v>
      </c>
      <c r="C96">
        <f>VLOOKUP(A96,種別テーブル[],2,FALSE)</f>
        <v>2</v>
      </c>
      <c r="D96" t="str">
        <f>IF(COUNTIF(B:B,B96)&gt;1,"NG","")</f>
        <v/>
      </c>
      <c r="E96">
        <f>LEN(B96)</f>
        <v>4</v>
      </c>
      <c r="F96" t="str">
        <f>C96&amp;","&amp;B96</f>
        <v>2,セイウチ</v>
      </c>
    </row>
    <row r="97" spans="1:6" x14ac:dyDescent="0.7">
      <c r="A97" t="s">
        <v>284</v>
      </c>
      <c r="B97" t="s">
        <v>107</v>
      </c>
      <c r="C97">
        <f>VLOOKUP(A97,種別テーブル[],2,FALSE)</f>
        <v>2</v>
      </c>
      <c r="D97" t="str">
        <f>IF(COUNTIF(B:B,B97)&gt;1,"NG","")</f>
        <v/>
      </c>
      <c r="E97">
        <f>LEN(B97)</f>
        <v>2</v>
      </c>
      <c r="F97" t="str">
        <f>C97&amp;","&amp;B97</f>
        <v>2,ゾウ</v>
      </c>
    </row>
    <row r="98" spans="1:6" x14ac:dyDescent="0.7">
      <c r="A98" t="s">
        <v>284</v>
      </c>
      <c r="B98" t="s">
        <v>109</v>
      </c>
      <c r="C98">
        <f>VLOOKUP(A98,種別テーブル[],2,FALSE)</f>
        <v>2</v>
      </c>
      <c r="D98" t="str">
        <f>IF(COUNTIF(B:B,B98)&gt;1,"NG","")</f>
        <v/>
      </c>
      <c r="E98">
        <f>LEN(B98)</f>
        <v>2</v>
      </c>
      <c r="F98" t="str">
        <f>C98&amp;","&amp;B98</f>
        <v>2,タイ</v>
      </c>
    </row>
    <row r="99" spans="1:6" x14ac:dyDescent="0.7">
      <c r="A99" t="s">
        <v>284</v>
      </c>
      <c r="B99" t="s">
        <v>110</v>
      </c>
      <c r="C99">
        <f>VLOOKUP(A99,種別テーブル[],2,FALSE)</f>
        <v>2</v>
      </c>
      <c r="D99" t="str">
        <f>IF(COUNTIF(B:B,B99)&gt;1,"NG","")</f>
        <v/>
      </c>
      <c r="E99">
        <f>LEN(B99)</f>
        <v>2</v>
      </c>
      <c r="F99" t="str">
        <f>C99&amp;","&amp;B99</f>
        <v>2,タコ</v>
      </c>
    </row>
    <row r="100" spans="1:6" x14ac:dyDescent="0.7">
      <c r="A100" t="s">
        <v>284</v>
      </c>
      <c r="B100" t="s">
        <v>114</v>
      </c>
      <c r="C100">
        <f>VLOOKUP(A100,種別テーブル[],2,FALSE)</f>
        <v>2</v>
      </c>
      <c r="D100" t="str">
        <f>IF(COUNTIF(B:B,B100)&gt;1,"NG","")</f>
        <v/>
      </c>
      <c r="E100">
        <f>LEN(B100)</f>
        <v>4</v>
      </c>
      <c r="F100" t="str">
        <f>C100&amp;","&amp;B100</f>
        <v>2,ダチョウ</v>
      </c>
    </row>
    <row r="101" spans="1:6" x14ac:dyDescent="0.7">
      <c r="A101" t="s">
        <v>284</v>
      </c>
      <c r="B101" t="s">
        <v>111</v>
      </c>
      <c r="C101">
        <f>VLOOKUP(A101,種別テーブル[],2,FALSE)</f>
        <v>2</v>
      </c>
      <c r="D101" t="str">
        <f>IF(COUNTIF(B:B,B101)&gt;1,"NG","")</f>
        <v/>
      </c>
      <c r="E101">
        <f>LEN(B101)</f>
        <v>3</v>
      </c>
      <c r="F101" t="str">
        <f>C101&amp;","&amp;B101</f>
        <v>2,タヌキ</v>
      </c>
    </row>
    <row r="102" spans="1:6" x14ac:dyDescent="0.7">
      <c r="A102" t="s">
        <v>284</v>
      </c>
      <c r="B102" t="s">
        <v>117</v>
      </c>
      <c r="C102">
        <f>VLOOKUP(A102,種別テーブル[],2,FALSE)</f>
        <v>2</v>
      </c>
      <c r="D102" t="str">
        <f>IF(COUNTIF(B:B,B102)&gt;1,"NG","")</f>
        <v/>
      </c>
      <c r="E102">
        <f>LEN(B102)</f>
        <v>3</v>
      </c>
      <c r="F102" t="str">
        <f>C102&amp;","&amp;B102</f>
        <v>2,ツバメ</v>
      </c>
    </row>
    <row r="103" spans="1:6" x14ac:dyDescent="0.7">
      <c r="A103" t="s">
        <v>284</v>
      </c>
      <c r="B103" t="s">
        <v>118</v>
      </c>
      <c r="C103">
        <f>VLOOKUP(A103,種別テーブル[],2,FALSE)</f>
        <v>2</v>
      </c>
      <c r="D103" t="str">
        <f>IF(COUNTIF(B:B,B103)&gt;1,"NG","")</f>
        <v/>
      </c>
      <c r="E103">
        <f>LEN(B103)</f>
        <v>8</v>
      </c>
      <c r="F103" t="str">
        <f>C103&amp;","&amp;B103</f>
        <v>2,ティラノサウルス</v>
      </c>
    </row>
    <row r="104" spans="1:6" x14ac:dyDescent="0.7">
      <c r="A104" t="s">
        <v>284</v>
      </c>
      <c r="B104" t="s">
        <v>120</v>
      </c>
      <c r="C104">
        <f>VLOOKUP(A104,種別テーブル[],2,FALSE)</f>
        <v>2</v>
      </c>
      <c r="D104" t="str">
        <f>IF(COUNTIF(B:B,B104)&gt;1,"NG","")</f>
        <v/>
      </c>
      <c r="E104">
        <f>LEN(B104)</f>
        <v>2</v>
      </c>
      <c r="F104" t="str">
        <f>C104&amp;","&amp;B104</f>
        <v>2,トド</v>
      </c>
    </row>
    <row r="105" spans="1:6" x14ac:dyDescent="0.7">
      <c r="A105" t="s">
        <v>284</v>
      </c>
      <c r="B105" t="s">
        <v>121</v>
      </c>
      <c r="C105">
        <f>VLOOKUP(A105,種別テーブル[],2,FALSE)</f>
        <v>2</v>
      </c>
      <c r="D105" t="str">
        <f>IF(COUNTIF(B:B,B105)&gt;1,"NG","")</f>
        <v/>
      </c>
      <c r="E105">
        <f>LEN(B105)</f>
        <v>4</v>
      </c>
      <c r="F105" t="str">
        <f>C105&amp;","&amp;B105</f>
        <v>2,トナカイ</v>
      </c>
    </row>
    <row r="106" spans="1:6" x14ac:dyDescent="0.7">
      <c r="A106" t="s">
        <v>284</v>
      </c>
      <c r="B106" t="s">
        <v>122</v>
      </c>
      <c r="C106">
        <f>VLOOKUP(A106,種別テーブル[],2,FALSE)</f>
        <v>2</v>
      </c>
      <c r="D106" t="str">
        <f>IF(COUNTIF(B:B,B106)&gt;1,"NG","")</f>
        <v/>
      </c>
      <c r="E106">
        <f>LEN(B106)</f>
        <v>2</v>
      </c>
      <c r="F106" t="str">
        <f>C106&amp;","&amp;B106</f>
        <v>2,トラ</v>
      </c>
    </row>
    <row r="107" spans="1:6" x14ac:dyDescent="0.7">
      <c r="A107" t="s">
        <v>284</v>
      </c>
      <c r="B107" t="s">
        <v>127</v>
      </c>
      <c r="C107">
        <f>VLOOKUP(A107,種別テーブル[],2,FALSE)</f>
        <v>2</v>
      </c>
      <c r="D107" t="str">
        <f>IF(COUNTIF(B:B,B107)&gt;1,"NG","")</f>
        <v/>
      </c>
      <c r="E107">
        <f>LEN(B107)</f>
        <v>4</v>
      </c>
      <c r="F107" t="str">
        <f>C107&amp;","&amp;B107</f>
        <v>2,ドラゴン</v>
      </c>
    </row>
    <row r="108" spans="1:6" x14ac:dyDescent="0.7">
      <c r="A108" t="s">
        <v>284</v>
      </c>
      <c r="B108" t="s">
        <v>129</v>
      </c>
      <c r="C108">
        <f>VLOOKUP(A108,種別テーブル[],2,FALSE)</f>
        <v>2</v>
      </c>
      <c r="D108" t="str">
        <f>IF(COUNTIF(B:B,B108)&gt;1,"NG","")</f>
        <v/>
      </c>
      <c r="E108">
        <f>LEN(B108)</f>
        <v>5</v>
      </c>
      <c r="F108" t="str">
        <f>C108&amp;","&amp;B108</f>
        <v>2,ナマケモノ</v>
      </c>
    </row>
    <row r="109" spans="1:6" x14ac:dyDescent="0.7">
      <c r="A109" t="s">
        <v>284</v>
      </c>
      <c r="B109" t="s">
        <v>130</v>
      </c>
      <c r="C109">
        <f>VLOOKUP(A109,種別テーブル[],2,FALSE)</f>
        <v>2</v>
      </c>
      <c r="D109" t="str">
        <f>IF(COUNTIF(B:B,B109)&gt;1,"NG","")</f>
        <v/>
      </c>
      <c r="E109">
        <f>LEN(B109)</f>
        <v>4</v>
      </c>
      <c r="F109" t="str">
        <f>C109&amp;","&amp;B109</f>
        <v>2,ニワトリ</v>
      </c>
    </row>
    <row r="110" spans="1:6" x14ac:dyDescent="0.7">
      <c r="A110" t="s">
        <v>284</v>
      </c>
      <c r="B110" t="s">
        <v>131</v>
      </c>
      <c r="C110">
        <f>VLOOKUP(A110,種別テーブル[],2,FALSE)</f>
        <v>2</v>
      </c>
      <c r="D110" t="str">
        <f>IF(COUNTIF(B:B,B110)&gt;1,"NG","")</f>
        <v/>
      </c>
      <c r="E110">
        <f>LEN(B110)</f>
        <v>2</v>
      </c>
      <c r="F110" t="str">
        <f>C110&amp;","&amp;B110</f>
        <v>2,ネコ</v>
      </c>
    </row>
    <row r="111" spans="1:6" x14ac:dyDescent="0.7">
      <c r="A111" t="s">
        <v>284</v>
      </c>
      <c r="B111" t="s">
        <v>132</v>
      </c>
      <c r="C111">
        <f>VLOOKUP(A111,種別テーブル[],2,FALSE)</f>
        <v>2</v>
      </c>
      <c r="D111" t="str">
        <f>IF(COUNTIF(B:B,B111)&gt;1,"NG","")</f>
        <v/>
      </c>
      <c r="E111">
        <f>LEN(B111)</f>
        <v>3</v>
      </c>
      <c r="F111" t="str">
        <f>C111&amp;","&amp;B111</f>
        <v>2,ネズミ</v>
      </c>
    </row>
    <row r="112" spans="1:6" x14ac:dyDescent="0.7">
      <c r="A112" t="s">
        <v>284</v>
      </c>
      <c r="B112" t="s">
        <v>141</v>
      </c>
      <c r="C112">
        <f>VLOOKUP(A112,種別テーブル[],2,FALSE)</f>
        <v>2</v>
      </c>
      <c r="D112" t="str">
        <f>IF(COUNTIF(B:B,B112)&gt;1,"NG","")</f>
        <v/>
      </c>
      <c r="E112">
        <f>LEN(B112)</f>
        <v>2</v>
      </c>
      <c r="F112" t="str">
        <f>C112&amp;","&amp;B112</f>
        <v>2,バク</v>
      </c>
    </row>
    <row r="113" spans="1:6" x14ac:dyDescent="0.7">
      <c r="A113" t="s">
        <v>284</v>
      </c>
      <c r="B113" t="s">
        <v>133</v>
      </c>
      <c r="C113">
        <f>VLOOKUP(A113,種別テーブル[],2,FALSE)</f>
        <v>2</v>
      </c>
      <c r="D113" t="str">
        <f>IF(COUNTIF(B:B,B113)&gt;1,"NG","")</f>
        <v/>
      </c>
      <c r="E113">
        <f>LEN(B113)</f>
        <v>2</v>
      </c>
      <c r="F113" t="str">
        <f>C113&amp;","&amp;B113</f>
        <v>2,ハチ</v>
      </c>
    </row>
    <row r="114" spans="1:6" x14ac:dyDescent="0.7">
      <c r="A114" t="s">
        <v>284</v>
      </c>
      <c r="B114" t="s">
        <v>134</v>
      </c>
      <c r="C114">
        <f>VLOOKUP(A114,種別テーブル[],2,FALSE)</f>
        <v>2</v>
      </c>
      <c r="D114" t="str">
        <f>IF(COUNTIF(B:B,B114)&gt;1,"NG","")</f>
        <v/>
      </c>
      <c r="E114">
        <f>LEN(B114)</f>
        <v>2</v>
      </c>
      <c r="F114" t="str">
        <f>C114&amp;","&amp;B114</f>
        <v>2,ハト</v>
      </c>
    </row>
    <row r="115" spans="1:6" x14ac:dyDescent="0.7">
      <c r="A115" t="s">
        <v>284</v>
      </c>
      <c r="B115" t="s">
        <v>135</v>
      </c>
      <c r="C115">
        <f>VLOOKUP(A115,種別テーブル[],2,FALSE)</f>
        <v>2</v>
      </c>
      <c r="D115" t="str">
        <f>IF(COUNTIF(B:B,B115)&gt;1,"NG","")</f>
        <v/>
      </c>
      <c r="E115">
        <f>LEN(B115)</f>
        <v>5</v>
      </c>
      <c r="F115" t="str">
        <f>C115&amp;","&amp;B115</f>
        <v>2,ハムスター</v>
      </c>
    </row>
    <row r="116" spans="1:6" x14ac:dyDescent="0.7">
      <c r="A116" t="s">
        <v>284</v>
      </c>
      <c r="B116" t="s">
        <v>136</v>
      </c>
      <c r="C116">
        <f>VLOOKUP(A116,種別テーブル[],2,FALSE)</f>
        <v>2</v>
      </c>
      <c r="D116" t="str">
        <f>IF(COUNTIF(B:B,B116)&gt;1,"NG","")</f>
        <v/>
      </c>
      <c r="E116">
        <f>LEN(B116)</f>
        <v>5</v>
      </c>
      <c r="F116" t="str">
        <f>C116&amp;","&amp;B116</f>
        <v>2,ハリネズミ</v>
      </c>
    </row>
    <row r="117" spans="1:6" x14ac:dyDescent="0.7">
      <c r="A117" t="s">
        <v>284</v>
      </c>
      <c r="B117" t="s">
        <v>152</v>
      </c>
      <c r="C117">
        <f>VLOOKUP(A117,種別テーブル[],2,FALSE)</f>
        <v>2</v>
      </c>
      <c r="D117" t="str">
        <f>IF(COUNTIF(B:B,B117)&gt;1,"NG","")</f>
        <v/>
      </c>
      <c r="E117">
        <f>LEN(B117)</f>
        <v>4</v>
      </c>
      <c r="F117" t="str">
        <f>C117&amp;","&amp;B117</f>
        <v>2,ビーバー</v>
      </c>
    </row>
    <row r="118" spans="1:6" x14ac:dyDescent="0.7">
      <c r="A118" t="s">
        <v>284</v>
      </c>
      <c r="B118" t="s">
        <v>154</v>
      </c>
      <c r="C118">
        <f>VLOOKUP(A118,種別テーブル[],2,FALSE)</f>
        <v>2</v>
      </c>
      <c r="D118" t="str">
        <f>IF(COUNTIF(B:B,B118)&gt;1,"NG","")</f>
        <v/>
      </c>
      <c r="E118">
        <f>LEN(B118)</f>
        <v>5</v>
      </c>
      <c r="F118" t="str">
        <f>C118&amp;","&amp;B118</f>
        <v>2,ピカチュウ</v>
      </c>
    </row>
    <row r="119" spans="1:6" x14ac:dyDescent="0.7">
      <c r="A119" t="s">
        <v>284</v>
      </c>
      <c r="B119" t="s">
        <v>148</v>
      </c>
      <c r="C119">
        <f>VLOOKUP(A119,種別テーブル[],2,FALSE)</f>
        <v>2</v>
      </c>
      <c r="D119" t="str">
        <f>IF(COUNTIF(B:B,B119)&gt;1,"NG","")</f>
        <v/>
      </c>
      <c r="E119">
        <f>LEN(B119)</f>
        <v>3</v>
      </c>
      <c r="F119" t="str">
        <f>C119&amp;","&amp;B119</f>
        <v>2,ヒツジ</v>
      </c>
    </row>
    <row r="120" spans="1:6" x14ac:dyDescent="0.7">
      <c r="A120" t="s">
        <v>284</v>
      </c>
      <c r="B120" t="s">
        <v>149</v>
      </c>
      <c r="C120">
        <f>VLOOKUP(A120,種別テーブル[],2,FALSE)</f>
        <v>2</v>
      </c>
      <c r="D120" t="str">
        <f>IF(COUNTIF(B:B,B120)&gt;1,"NG","")</f>
        <v/>
      </c>
      <c r="E120">
        <f>LEN(B120)</f>
        <v>3</v>
      </c>
      <c r="F120" t="str">
        <f>C120&amp;","&amp;B120</f>
        <v>2,ヒトデ</v>
      </c>
    </row>
    <row r="121" spans="1:6" x14ac:dyDescent="0.7">
      <c r="A121" t="s">
        <v>284</v>
      </c>
      <c r="B121" t="s">
        <v>150</v>
      </c>
      <c r="C121">
        <f>VLOOKUP(A121,種別テーブル[],2,FALSE)</f>
        <v>2</v>
      </c>
      <c r="D121" t="str">
        <f>IF(COUNTIF(B:B,B121)&gt;1,"NG","")</f>
        <v/>
      </c>
      <c r="E121">
        <f>LEN(B121)</f>
        <v>3</v>
      </c>
      <c r="F121" t="str">
        <f>C121&amp;","&amp;B121</f>
        <v>2,ヒョウ</v>
      </c>
    </row>
    <row r="122" spans="1:6" x14ac:dyDescent="0.7">
      <c r="A122" t="s">
        <v>284</v>
      </c>
      <c r="B122" t="s">
        <v>162</v>
      </c>
      <c r="C122">
        <f>VLOOKUP(A122,種別テーブル[],2,FALSE)</f>
        <v>2</v>
      </c>
      <c r="D122" t="str">
        <f>IF(COUNTIF(B:B,B122)&gt;1,"NG","")</f>
        <v/>
      </c>
      <c r="E122">
        <f>LEN(B122)</f>
        <v>4</v>
      </c>
      <c r="F122" t="str">
        <f>C122&amp;","&amp;B122</f>
        <v>2,フクロウ</v>
      </c>
    </row>
    <row r="123" spans="1:6" x14ac:dyDescent="0.7">
      <c r="A123" t="s">
        <v>284</v>
      </c>
      <c r="B123" t="s">
        <v>168</v>
      </c>
      <c r="C123">
        <f>VLOOKUP(A123,種別テーブル[],2,FALSE)</f>
        <v>2</v>
      </c>
      <c r="D123" t="str">
        <f>IF(COUNTIF(B:B,B123)&gt;1,"NG","")</f>
        <v/>
      </c>
      <c r="E123">
        <f>LEN(B123)</f>
        <v>2</v>
      </c>
      <c r="F123" t="str">
        <f>C123&amp;","&amp;B123</f>
        <v>2,ブタ</v>
      </c>
    </row>
    <row r="124" spans="1:6" x14ac:dyDescent="0.7">
      <c r="A124" t="s">
        <v>284</v>
      </c>
      <c r="B124" t="s">
        <v>165</v>
      </c>
      <c r="C124">
        <f>VLOOKUP(A124,種別テーブル[],2,FALSE)</f>
        <v>2</v>
      </c>
      <c r="D124" t="str">
        <f>IF(COUNTIF(B:B,B124)&gt;1,"NG","")</f>
        <v/>
      </c>
      <c r="E124">
        <f>LEN(B124)</f>
        <v>5</v>
      </c>
      <c r="F124" t="str">
        <f>C124&amp;","&amp;B124</f>
        <v>2,フラミング</v>
      </c>
    </row>
    <row r="125" spans="1:6" x14ac:dyDescent="0.7">
      <c r="A125" t="s">
        <v>284</v>
      </c>
      <c r="B125" t="s">
        <v>173</v>
      </c>
      <c r="C125">
        <f>VLOOKUP(A125,種別テーブル[],2,FALSE)</f>
        <v>2</v>
      </c>
      <c r="D125" t="str">
        <f>IF(COUNTIF(B:B,B125)&gt;1,"NG","")</f>
        <v/>
      </c>
      <c r="E125">
        <f>LEN(B125)</f>
        <v>4</v>
      </c>
      <c r="F125" t="str">
        <f>C125&amp;","&amp;B125</f>
        <v>2,ペリカン</v>
      </c>
    </row>
    <row r="126" spans="1:6" x14ac:dyDescent="0.7">
      <c r="A126" t="s">
        <v>284</v>
      </c>
      <c r="B126" t="s">
        <v>174</v>
      </c>
      <c r="C126">
        <f>VLOOKUP(A126,種別テーブル[],2,FALSE)</f>
        <v>2</v>
      </c>
      <c r="D126" t="str">
        <f>IF(COUNTIF(B:B,B126)&gt;1,"NG","")</f>
        <v/>
      </c>
      <c r="E126">
        <f>LEN(B126)</f>
        <v>4</v>
      </c>
      <c r="F126" t="str">
        <f>C126&amp;","&amp;B126</f>
        <v>2,ペンギン</v>
      </c>
    </row>
    <row r="127" spans="1:6" x14ac:dyDescent="0.7">
      <c r="A127" t="s">
        <v>284</v>
      </c>
      <c r="B127" t="s">
        <v>184</v>
      </c>
      <c r="C127">
        <f>VLOOKUP(A127,種別テーブル[],2,FALSE)</f>
        <v>2</v>
      </c>
      <c r="D127" t="str">
        <f>IF(COUNTIF(B:B,B127)&gt;1,"NG","")</f>
        <v/>
      </c>
      <c r="E127">
        <f>LEN(B127)</f>
        <v>4</v>
      </c>
      <c r="F127" t="str">
        <f>C127&amp;","&amp;B127</f>
        <v>2,マンボー</v>
      </c>
    </row>
    <row r="128" spans="1:6" x14ac:dyDescent="0.7">
      <c r="A128" t="s">
        <v>284</v>
      </c>
      <c r="B128" t="s">
        <v>186</v>
      </c>
      <c r="C128">
        <f>VLOOKUP(A128,種別テーブル[],2,FALSE)</f>
        <v>2</v>
      </c>
      <c r="D128" t="str">
        <f>IF(COUNTIF(B:B,B128)&gt;1,"NG","")</f>
        <v/>
      </c>
      <c r="E128">
        <f>LEN(B128)</f>
        <v>3</v>
      </c>
      <c r="F128" t="str">
        <f>C128&amp;","&amp;B128</f>
        <v>2,モグラ</v>
      </c>
    </row>
    <row r="129" spans="1:6" x14ac:dyDescent="0.7">
      <c r="A129" t="s">
        <v>284</v>
      </c>
      <c r="B129" t="s">
        <v>187</v>
      </c>
      <c r="C129">
        <f>VLOOKUP(A129,種別テーブル[],2,FALSE)</f>
        <v>2</v>
      </c>
      <c r="D129" t="str">
        <f>IF(COUNTIF(B:B,B129)&gt;1,"NG","")</f>
        <v/>
      </c>
      <c r="E129">
        <f>LEN(B129)</f>
        <v>2</v>
      </c>
      <c r="F129" t="str">
        <f>C129&amp;","&amp;B129</f>
        <v>2,ヤギ</v>
      </c>
    </row>
    <row r="130" spans="1:6" x14ac:dyDescent="0.7">
      <c r="A130" t="s">
        <v>284</v>
      </c>
      <c r="B130" t="s">
        <v>190</v>
      </c>
      <c r="C130">
        <f>VLOOKUP(A130,種別テーブル[],2,FALSE)</f>
        <v>2</v>
      </c>
      <c r="D130" t="str">
        <f>IF(COUNTIF(B:B,B130)&gt;1,"NG","")</f>
        <v/>
      </c>
      <c r="E130">
        <f>LEN(B130)</f>
        <v>4</v>
      </c>
      <c r="F130" t="str">
        <f>C130&amp;","&amp;B130</f>
        <v>2,ライオン</v>
      </c>
    </row>
    <row r="131" spans="1:6" x14ac:dyDescent="0.7">
      <c r="A131" t="s">
        <v>284</v>
      </c>
      <c r="B131" t="s">
        <v>191</v>
      </c>
      <c r="C131">
        <f>VLOOKUP(A131,種別テーブル[],2,FALSE)</f>
        <v>2</v>
      </c>
      <c r="D131" t="str">
        <f>IF(COUNTIF(B:B,B131)&gt;1,"NG","")</f>
        <v/>
      </c>
      <c r="E131">
        <f>LEN(B131)</f>
        <v>3</v>
      </c>
      <c r="F131" t="str">
        <f>C131&amp;","&amp;B131</f>
        <v>2,ラクダ</v>
      </c>
    </row>
    <row r="132" spans="1:6" x14ac:dyDescent="0.7">
      <c r="A132" t="s">
        <v>284</v>
      </c>
      <c r="B132" t="s">
        <v>193</v>
      </c>
      <c r="C132">
        <f>VLOOKUP(A132,種別テーブル[],2,FALSE)</f>
        <v>2</v>
      </c>
      <c r="D132" t="str">
        <f>IF(COUNTIF(B:B,B132)&gt;1,"NG","")</f>
        <v/>
      </c>
      <c r="E132">
        <f>LEN(B132)</f>
        <v>3</v>
      </c>
      <c r="F132" t="str">
        <f>C132&amp;","&amp;B132</f>
        <v>2,ラッコ</v>
      </c>
    </row>
    <row r="133" spans="1:6" x14ac:dyDescent="0.7">
      <c r="A133" t="s">
        <v>284</v>
      </c>
      <c r="B133" t="s">
        <v>197</v>
      </c>
      <c r="C133">
        <f>VLOOKUP(A133,種別テーブル[],2,FALSE)</f>
        <v>2</v>
      </c>
      <c r="D133" t="str">
        <f>IF(COUNTIF(B:B,B133)&gt;1,"NG","")</f>
        <v/>
      </c>
      <c r="E133">
        <f>LEN(B133)</f>
        <v>2</v>
      </c>
      <c r="F133" t="str">
        <f>C133&amp;","&amp;B133</f>
        <v>2,リス</v>
      </c>
    </row>
    <row r="134" spans="1:6" x14ac:dyDescent="0.7">
      <c r="A134" t="s">
        <v>284</v>
      </c>
      <c r="B134" t="s">
        <v>201</v>
      </c>
      <c r="C134">
        <f>VLOOKUP(A134,種別テーブル[],2,FALSE)</f>
        <v>2</v>
      </c>
      <c r="D134" t="str">
        <f>IF(COUNTIF(B:B,B134)&gt;1,"NG","")</f>
        <v/>
      </c>
      <c r="E134">
        <f>LEN(B134)</f>
        <v>7</v>
      </c>
      <c r="F134" t="str">
        <f>C134&amp;","&amp;B134</f>
        <v>2,レッサーパンダ</v>
      </c>
    </row>
    <row r="135" spans="1:6" x14ac:dyDescent="0.7">
      <c r="A135" t="s">
        <v>284</v>
      </c>
      <c r="B135" t="s">
        <v>204</v>
      </c>
      <c r="C135">
        <f>VLOOKUP(A135,種別テーブル[],2,FALSE)</f>
        <v>2</v>
      </c>
      <c r="D135" t="str">
        <f>IF(COUNTIF(B:B,B135)&gt;1,"NG","")</f>
        <v/>
      </c>
      <c r="E135">
        <f>LEN(B135)</f>
        <v>2</v>
      </c>
      <c r="F135" t="str">
        <f>C135&amp;","&amp;B135</f>
        <v>2,ワシ</v>
      </c>
    </row>
    <row r="136" spans="1:6" x14ac:dyDescent="0.7">
      <c r="A136" t="s">
        <v>284</v>
      </c>
      <c r="B136" t="s">
        <v>205</v>
      </c>
      <c r="C136">
        <f>VLOOKUP(A136,種別テーブル[],2,FALSE)</f>
        <v>2</v>
      </c>
      <c r="D136" t="str">
        <f>IF(COUNTIF(B:B,B136)&gt;1,"NG","")</f>
        <v/>
      </c>
      <c r="E136">
        <f>LEN(B136)</f>
        <v>2</v>
      </c>
      <c r="F136" t="str">
        <f>C136&amp;","&amp;B136</f>
        <v>2,ワニ</v>
      </c>
    </row>
    <row r="137" spans="1:6" x14ac:dyDescent="0.7">
      <c r="A137" t="s">
        <v>284</v>
      </c>
      <c r="B137" t="s">
        <v>253</v>
      </c>
      <c r="C137">
        <f>VLOOKUP(A137,種別テーブル[],2,FALSE)</f>
        <v>2</v>
      </c>
      <c r="D137" t="str">
        <f>IF(COUNTIF(B:B,B137)&gt;1,"NG","")</f>
        <v/>
      </c>
      <c r="E137">
        <f>LEN(B137)</f>
        <v>1</v>
      </c>
      <c r="F137" t="str">
        <f>C137&amp;","&amp;B137</f>
        <v>2,蟻</v>
      </c>
    </row>
    <row r="138" spans="1:6" x14ac:dyDescent="0.7">
      <c r="A138" t="s">
        <v>279</v>
      </c>
      <c r="B138" t="s">
        <v>30</v>
      </c>
      <c r="C138">
        <f>VLOOKUP(A138,種別テーブル[],2,FALSE)</f>
        <v>3</v>
      </c>
      <c r="D138" t="str">
        <f>IF(COUNTIF(B:B,B138)&gt;1,"NG","")</f>
        <v/>
      </c>
      <c r="E138">
        <f>LEN(B138)</f>
        <v>6</v>
      </c>
      <c r="F138" t="str">
        <f>C138&amp;","&amp;B138</f>
        <v>3,アーチェリー</v>
      </c>
    </row>
    <row r="139" spans="1:6" x14ac:dyDescent="0.7">
      <c r="A139" t="s">
        <v>279</v>
      </c>
      <c r="B139" t="s">
        <v>20</v>
      </c>
      <c r="C139">
        <f>VLOOKUP(A139,種別テーブル[],2,FALSE)</f>
        <v>3</v>
      </c>
      <c r="D139" t="str">
        <f>IF(COUNTIF(B:B,B139)&gt;1,"NG","")</f>
        <v/>
      </c>
      <c r="E139">
        <f>LEN(B139)</f>
        <v>7</v>
      </c>
      <c r="F139" t="str">
        <f>C139&amp;","&amp;B139</f>
        <v>3,アイスホッケー</v>
      </c>
    </row>
    <row r="140" spans="1:6" x14ac:dyDescent="0.7">
      <c r="A140" t="s">
        <v>279</v>
      </c>
      <c r="B140" t="s">
        <v>58</v>
      </c>
      <c r="C140">
        <f>VLOOKUP(A140,種別テーブル[],2,FALSE)</f>
        <v>3</v>
      </c>
      <c r="D140" t="str">
        <f>IF(COUNTIF(B:B,B140)&gt;1,"NG","")</f>
        <v/>
      </c>
      <c r="E140">
        <f>LEN(B140)</f>
        <v>5</v>
      </c>
      <c r="F140" t="str">
        <f>C140&amp;","&amp;B140</f>
        <v>3,カーリング</v>
      </c>
    </row>
    <row r="141" spans="1:6" x14ac:dyDescent="0.7">
      <c r="A141" t="s">
        <v>279</v>
      </c>
      <c r="B141" t="s">
        <v>5</v>
      </c>
      <c r="C141">
        <f>VLOOKUP(A141,種別テーブル[],2,FALSE)</f>
        <v>3</v>
      </c>
      <c r="D141" t="str">
        <f>IF(COUNTIF(B:B,B141)&gt;1,"NG","")</f>
        <v/>
      </c>
      <c r="E141">
        <f>LEN(B141)</f>
        <v>4</v>
      </c>
      <c r="F141" t="str">
        <f>C141&amp;","&amp;B141</f>
        <v>3,かけっこ</v>
      </c>
    </row>
    <row r="142" spans="1:6" x14ac:dyDescent="0.7">
      <c r="A142" t="s">
        <v>279</v>
      </c>
      <c r="B142" t="s">
        <v>48</v>
      </c>
      <c r="C142">
        <f>VLOOKUP(A142,種別テーブル[],2,FALSE)</f>
        <v>3</v>
      </c>
      <c r="D142" t="str">
        <f>IF(COUNTIF(B:B,B142)&gt;1,"NG","")</f>
        <v/>
      </c>
      <c r="E142">
        <f>LEN(B142)</f>
        <v>3</v>
      </c>
      <c r="F142" t="str">
        <f>C142&amp;","&amp;B142</f>
        <v>3,カヌー</v>
      </c>
    </row>
    <row r="143" spans="1:6" x14ac:dyDescent="0.7">
      <c r="A143" t="s">
        <v>279</v>
      </c>
      <c r="B143" t="s">
        <v>68</v>
      </c>
      <c r="C143">
        <f>VLOOKUP(A143,種別テーブル[],2,FALSE)</f>
        <v>3</v>
      </c>
      <c r="D143" t="str">
        <f>IF(COUNTIF(B:B,B143)&gt;1,"NG","")</f>
        <v/>
      </c>
      <c r="E143">
        <f>LEN(B143)</f>
        <v>5</v>
      </c>
      <c r="F143" t="str">
        <f>C143&amp;","&amp;B143</f>
        <v>3,クレー射撃</v>
      </c>
    </row>
    <row r="144" spans="1:6" x14ac:dyDescent="0.7">
      <c r="A144" t="s">
        <v>279</v>
      </c>
      <c r="B144" t="s">
        <v>71</v>
      </c>
      <c r="C144">
        <f>VLOOKUP(A144,種別テーブル[],2,FALSE)</f>
        <v>3</v>
      </c>
      <c r="D144" t="str">
        <f>IF(COUNTIF(B:B,B144)&gt;1,"NG","")</f>
        <v/>
      </c>
      <c r="E144">
        <f>LEN(B144)</f>
        <v>6</v>
      </c>
      <c r="F144" t="str">
        <f>C144&amp;","&amp;B144</f>
        <v>3,ゲートボール</v>
      </c>
    </row>
    <row r="145" spans="1:6" x14ac:dyDescent="0.7">
      <c r="A145" t="s">
        <v>279</v>
      </c>
      <c r="B145" t="s">
        <v>76</v>
      </c>
      <c r="C145">
        <f>VLOOKUP(A145,種別テーブル[],2,FALSE)</f>
        <v>3</v>
      </c>
      <c r="D145" t="str">
        <f>IF(COUNTIF(B:B,B145)&gt;1,"NG","")</f>
        <v/>
      </c>
      <c r="E145">
        <f>LEN(B145)</f>
        <v>3</v>
      </c>
      <c r="F145" t="str">
        <f>C145&amp;","&amp;B145</f>
        <v>3,ゴルフ</v>
      </c>
    </row>
    <row r="146" spans="1:6" x14ac:dyDescent="0.7">
      <c r="A146" t="s">
        <v>279</v>
      </c>
      <c r="B146" t="s">
        <v>84</v>
      </c>
      <c r="C146">
        <f>VLOOKUP(A146,種別テーブル[],2,FALSE)</f>
        <v>3</v>
      </c>
      <c r="D146" t="str">
        <f>IF(COUNTIF(B:B,B146)&gt;1,"NG","")</f>
        <v/>
      </c>
      <c r="E146">
        <f>LEN(B146)</f>
        <v>5</v>
      </c>
      <c r="F146" t="str">
        <f>C146&amp;","&amp;B146</f>
        <v>3,サーフィン</v>
      </c>
    </row>
    <row r="147" spans="1:6" x14ac:dyDescent="0.7">
      <c r="A147" t="s">
        <v>279</v>
      </c>
      <c r="B147" t="s">
        <v>79</v>
      </c>
      <c r="C147">
        <f>VLOOKUP(A147,種別テーブル[],2,FALSE)</f>
        <v>3</v>
      </c>
      <c r="D147" t="str">
        <f>IF(COUNTIF(B:B,B147)&gt;1,"NG","")</f>
        <v/>
      </c>
      <c r="E147">
        <f>LEN(B147)</f>
        <v>4</v>
      </c>
      <c r="F147" t="str">
        <f>C147&amp;","&amp;B147</f>
        <v>3,サッカー</v>
      </c>
    </row>
    <row r="148" spans="1:6" x14ac:dyDescent="0.7">
      <c r="A148" t="s">
        <v>279</v>
      </c>
      <c r="B148" t="s">
        <v>305</v>
      </c>
      <c r="C148">
        <f>VLOOKUP(A148,種別テーブル[],2,FALSE)</f>
        <v>3</v>
      </c>
      <c r="D148" t="str">
        <f>IF(COUNTIF(B:B,B148)&gt;1,"NG","")</f>
        <v/>
      </c>
      <c r="E148">
        <f>LEN(B148)</f>
        <v>13</v>
      </c>
      <c r="F148" t="str">
        <f>C148&amp;","&amp;B148</f>
        <v>3,シンクロナイズドスイミング</v>
      </c>
    </row>
    <row r="149" spans="1:6" x14ac:dyDescent="0.7">
      <c r="A149" t="s">
        <v>279</v>
      </c>
      <c r="B149" t="s">
        <v>97</v>
      </c>
      <c r="C149">
        <f>VLOOKUP(A149,種別テーブル[],2,FALSE)</f>
        <v>3</v>
      </c>
      <c r="D149" t="str">
        <f>IF(COUNTIF(B:B,B149)&gt;1,"NG","")</f>
        <v/>
      </c>
      <c r="E149">
        <f>LEN(B149)</f>
        <v>8</v>
      </c>
      <c r="F149" t="str">
        <f>C149&amp;","&amp;B149</f>
        <v>3,スカイダイビング</v>
      </c>
    </row>
    <row r="150" spans="1:6" x14ac:dyDescent="0.7">
      <c r="A150" t="s">
        <v>279</v>
      </c>
      <c r="B150" t="s">
        <v>99</v>
      </c>
      <c r="C150">
        <f>VLOOKUP(A150,種別テーブル[],2,FALSE)</f>
        <v>3</v>
      </c>
      <c r="D150" t="str">
        <f>IF(COUNTIF(B:B,B150)&gt;1,"NG","")</f>
        <v/>
      </c>
      <c r="E150">
        <f>LEN(B150)</f>
        <v>3</v>
      </c>
      <c r="F150" t="str">
        <f>C150&amp;","&amp;B150</f>
        <v>3,スキー</v>
      </c>
    </row>
    <row r="151" spans="1:6" x14ac:dyDescent="0.7">
      <c r="A151" t="s">
        <v>279</v>
      </c>
      <c r="B151" t="s">
        <v>100</v>
      </c>
      <c r="C151">
        <f>VLOOKUP(A151,種別テーブル[],2,FALSE)</f>
        <v>3</v>
      </c>
      <c r="D151" t="str">
        <f>IF(COUNTIF(B:B,B151)&gt;1,"NG","")</f>
        <v/>
      </c>
      <c r="E151">
        <f>LEN(B151)</f>
        <v>4</v>
      </c>
      <c r="F151" t="str">
        <f>C151&amp;","&amp;B151</f>
        <v>3,スケート</v>
      </c>
    </row>
    <row r="152" spans="1:6" x14ac:dyDescent="0.7">
      <c r="A152" t="s">
        <v>279</v>
      </c>
      <c r="B152" t="s">
        <v>101</v>
      </c>
      <c r="C152">
        <f>VLOOKUP(A152,種別テーブル[],2,FALSE)</f>
        <v>3</v>
      </c>
      <c r="D152" t="str">
        <f>IF(COUNTIF(B:B,B152)&gt;1,"NG","")</f>
        <v/>
      </c>
      <c r="E152">
        <f>LEN(B152)</f>
        <v>7</v>
      </c>
      <c r="F152" t="str">
        <f>C152&amp;","&amp;B152</f>
        <v>3,スケートボード</v>
      </c>
    </row>
    <row r="153" spans="1:6" x14ac:dyDescent="0.7">
      <c r="A153" t="s">
        <v>279</v>
      </c>
      <c r="B153" t="s">
        <v>102</v>
      </c>
      <c r="C153">
        <f>VLOOKUP(A153,種別テーブル[],2,FALSE)</f>
        <v>3</v>
      </c>
      <c r="D153" t="str">
        <f>IF(COUNTIF(B:B,B153)&gt;1,"NG","")</f>
        <v/>
      </c>
      <c r="E153">
        <f>LEN(B153)</f>
        <v>6</v>
      </c>
      <c r="F153" t="str">
        <f>C153&amp;","&amp;B153</f>
        <v>3,スノーボード</v>
      </c>
    </row>
    <row r="154" spans="1:6" x14ac:dyDescent="0.7">
      <c r="A154" t="s">
        <v>279</v>
      </c>
      <c r="B154" t="s">
        <v>115</v>
      </c>
      <c r="C154">
        <f>VLOOKUP(A154,種別テーブル[],2,FALSE)</f>
        <v>3</v>
      </c>
      <c r="D154" t="str">
        <f>IF(COUNTIF(B:B,B154)&gt;1,"NG","")</f>
        <v/>
      </c>
      <c r="E154">
        <f>LEN(B154)</f>
        <v>3</v>
      </c>
      <c r="F154" t="str">
        <f>C154&amp;","&amp;B154</f>
        <v>3,ダーツ</v>
      </c>
    </row>
    <row r="155" spans="1:6" x14ac:dyDescent="0.7">
      <c r="A155" t="s">
        <v>279</v>
      </c>
      <c r="B155" t="s">
        <v>113</v>
      </c>
      <c r="C155">
        <f>VLOOKUP(A155,種別テーブル[],2,FALSE)</f>
        <v>3</v>
      </c>
      <c r="D155" t="str">
        <f>IF(COUNTIF(B:B,B155)&gt;1,"NG","")</f>
        <v/>
      </c>
      <c r="E155">
        <f>LEN(B155)</f>
        <v>5</v>
      </c>
      <c r="F155" t="str">
        <f>C155&amp;","&amp;B155</f>
        <v>3,ダイビング</v>
      </c>
    </row>
    <row r="156" spans="1:6" x14ac:dyDescent="0.7">
      <c r="A156" t="s">
        <v>279</v>
      </c>
      <c r="B156" t="s">
        <v>119</v>
      </c>
      <c r="C156">
        <f>VLOOKUP(A156,種別テーブル[],2,FALSE)</f>
        <v>3</v>
      </c>
      <c r="D156" t="str">
        <f>IF(COUNTIF(B:B,B156)&gt;1,"NG","")</f>
        <v/>
      </c>
      <c r="E156">
        <f>LEN(B156)</f>
        <v>3</v>
      </c>
      <c r="F156" t="str">
        <f>C156&amp;","&amp;B156</f>
        <v>3,テニス</v>
      </c>
    </row>
    <row r="157" spans="1:6" x14ac:dyDescent="0.7">
      <c r="A157" t="s">
        <v>279</v>
      </c>
      <c r="B157" t="s">
        <v>124</v>
      </c>
      <c r="C157">
        <f>VLOOKUP(A157,種別テーブル[],2,FALSE)</f>
        <v>3</v>
      </c>
      <c r="D157" t="str">
        <f>IF(COUNTIF(B:B,B157)&gt;1,"NG","")</f>
        <v/>
      </c>
      <c r="E157">
        <f>LEN(B157)</f>
        <v>6</v>
      </c>
      <c r="F157" t="str">
        <f>C157&amp;","&amp;B157</f>
        <v>3,ドッジボール</v>
      </c>
    </row>
    <row r="158" spans="1:6" x14ac:dyDescent="0.7">
      <c r="A158" t="s">
        <v>279</v>
      </c>
      <c r="B158" t="s">
        <v>125</v>
      </c>
      <c r="C158">
        <f>VLOOKUP(A158,種別テーブル[],2,FALSE)</f>
        <v>3</v>
      </c>
      <c r="D158" t="str">
        <f>IF(COUNTIF(B:B,B158)&gt;1,"NG","")</f>
        <v/>
      </c>
      <c r="E158">
        <f>LEN(B158)</f>
        <v>6</v>
      </c>
      <c r="F158" t="str">
        <f>C158&amp;","&amp;B158</f>
        <v>3,ドッチボール</v>
      </c>
    </row>
    <row r="159" spans="1:6" x14ac:dyDescent="0.7">
      <c r="A159" t="s">
        <v>279</v>
      </c>
      <c r="B159" t="s">
        <v>123</v>
      </c>
      <c r="C159">
        <f>VLOOKUP(A159,種別テーブル[],2,FALSE)</f>
        <v>3</v>
      </c>
      <c r="D159" t="str">
        <f>IF(COUNTIF(B:B,B159)&gt;1,"NG","")</f>
        <v/>
      </c>
      <c r="E159">
        <f>LEN(B159)</f>
        <v>7</v>
      </c>
      <c r="F159" t="str">
        <f>C159&amp;","&amp;B159</f>
        <v>3,トライアスロン</v>
      </c>
    </row>
    <row r="160" spans="1:6" x14ac:dyDescent="0.7">
      <c r="A160" t="s">
        <v>279</v>
      </c>
      <c r="B160" t="s">
        <v>142</v>
      </c>
      <c r="C160">
        <f>VLOOKUP(A160,種別テーブル[],2,FALSE)</f>
        <v>3</v>
      </c>
      <c r="D160" t="str">
        <f>IF(COUNTIF(B:B,B160)&gt;1,"NG","")</f>
        <v/>
      </c>
      <c r="E160">
        <f>LEN(B160)</f>
        <v>8</v>
      </c>
      <c r="F160" t="str">
        <f>C160&amp;","&amp;B160</f>
        <v>3,バスケットボール</v>
      </c>
    </row>
    <row r="161" spans="1:6" x14ac:dyDescent="0.7">
      <c r="A161" t="s">
        <v>279</v>
      </c>
      <c r="B161" t="s">
        <v>144</v>
      </c>
      <c r="C161">
        <f>VLOOKUP(A161,種別テーブル[],2,FALSE)</f>
        <v>3</v>
      </c>
      <c r="D161" t="str">
        <f>IF(COUNTIF(B:B,B161)&gt;1,"NG","")</f>
        <v/>
      </c>
      <c r="E161">
        <f>LEN(B161)</f>
        <v>6</v>
      </c>
      <c r="F161" t="str">
        <f>C161&amp;","&amp;B161</f>
        <v>3,バドミントン</v>
      </c>
    </row>
    <row r="162" spans="1:6" x14ac:dyDescent="0.7">
      <c r="A162" t="s">
        <v>279</v>
      </c>
      <c r="B162" t="s">
        <v>145</v>
      </c>
      <c r="C162">
        <f>VLOOKUP(A162,種別テーブル[],2,FALSE)</f>
        <v>3</v>
      </c>
      <c r="D162" t="str">
        <f>IF(COUNTIF(B:B,B162)&gt;1,"NG","")</f>
        <v/>
      </c>
      <c r="E162">
        <f>LEN(B162)</f>
        <v>6</v>
      </c>
      <c r="F162" t="str">
        <f>C162&amp;","&amp;B162</f>
        <v>3,バレーボール</v>
      </c>
    </row>
    <row r="163" spans="1:6" x14ac:dyDescent="0.7">
      <c r="A163" t="s">
        <v>279</v>
      </c>
      <c r="B163" t="s">
        <v>139</v>
      </c>
      <c r="C163">
        <f>VLOOKUP(A163,種別テーブル[],2,FALSE)</f>
        <v>3</v>
      </c>
      <c r="D163" t="str">
        <f>IF(COUNTIF(B:B,B163)&gt;1,"NG","")</f>
        <v/>
      </c>
      <c r="E163">
        <f>LEN(B163)</f>
        <v>6</v>
      </c>
      <c r="F163" t="str">
        <f>C163&amp;","&amp;B163</f>
        <v>3,ハンマー投げ</v>
      </c>
    </row>
    <row r="164" spans="1:6" x14ac:dyDescent="0.7">
      <c r="A164" t="s">
        <v>279</v>
      </c>
      <c r="B164" t="s">
        <v>151</v>
      </c>
      <c r="C164">
        <f>VLOOKUP(A164,種別テーブル[],2,FALSE)</f>
        <v>3</v>
      </c>
      <c r="D164" t="str">
        <f>IF(COUNTIF(B:B,B164)&gt;1,"NG","")</f>
        <v/>
      </c>
      <c r="E164">
        <f>LEN(B164)</f>
        <v>5</v>
      </c>
      <c r="F164" t="str">
        <f>C164&amp;","&amp;B164</f>
        <v>3,ビリヤード</v>
      </c>
    </row>
    <row r="165" spans="1:6" x14ac:dyDescent="0.7">
      <c r="A165" t="s">
        <v>279</v>
      </c>
      <c r="B165" t="s">
        <v>160</v>
      </c>
      <c r="C165">
        <f>VLOOKUP(A165,種別テーブル[],2,FALSE)</f>
        <v>3</v>
      </c>
      <c r="D165" t="str">
        <f>IF(COUNTIF(B:B,B165)&gt;1,"NG","")</f>
        <v/>
      </c>
      <c r="E165">
        <f>LEN(B165)</f>
        <v>9</v>
      </c>
      <c r="F165" t="str">
        <f>C165&amp;","&amp;B165</f>
        <v>3,フィギュアスケート</v>
      </c>
    </row>
    <row r="166" spans="1:6" x14ac:dyDescent="0.7">
      <c r="A166" t="s">
        <v>279</v>
      </c>
      <c r="B166" t="s">
        <v>161</v>
      </c>
      <c r="C166">
        <f>VLOOKUP(A166,種別テーブル[],2,FALSE)</f>
        <v>3</v>
      </c>
      <c r="D166" t="str">
        <f>IF(COUNTIF(B:B,B166)&gt;1,"NG","")</f>
        <v/>
      </c>
      <c r="E166">
        <f>LEN(B166)</f>
        <v>6</v>
      </c>
      <c r="F166" t="str">
        <f>C166&amp;","&amp;B166</f>
        <v>3,フェンシング</v>
      </c>
    </row>
    <row r="167" spans="1:6" x14ac:dyDescent="0.7">
      <c r="A167" t="s">
        <v>279</v>
      </c>
      <c r="B167" t="s">
        <v>164</v>
      </c>
      <c r="C167">
        <f>VLOOKUP(A167,種別テーブル[],2,FALSE)</f>
        <v>3</v>
      </c>
      <c r="D167" t="str">
        <f>IF(COUNTIF(B:B,B167)&gt;1,"NG","")</f>
        <v/>
      </c>
      <c r="E167">
        <f>LEN(B167)</f>
        <v>9</v>
      </c>
      <c r="F167" t="str">
        <f>C167&amp;","&amp;B167</f>
        <v>3,フライングディスク</v>
      </c>
    </row>
    <row r="168" spans="1:6" x14ac:dyDescent="0.7">
      <c r="A168" t="s">
        <v>279</v>
      </c>
      <c r="B168" t="s">
        <v>289</v>
      </c>
      <c r="C168" s="1">
        <f>VLOOKUP(A168,種別テーブル[],2,FALSE)</f>
        <v>3</v>
      </c>
      <c r="D168" s="1" t="str">
        <f>IF(COUNTIF(B:B,B168)&gt;1,"NG","")</f>
        <v/>
      </c>
      <c r="E168">
        <f>LEN(B168)</f>
        <v>4</v>
      </c>
      <c r="F168" t="str">
        <f>C168&amp;","&amp;B168</f>
        <v>3,プロレス</v>
      </c>
    </row>
    <row r="169" spans="1:6" x14ac:dyDescent="0.7">
      <c r="A169" t="s">
        <v>279</v>
      </c>
      <c r="B169" t="s">
        <v>176</v>
      </c>
      <c r="C169">
        <f>VLOOKUP(A169,種別テーブル[],2,FALSE)</f>
        <v>3</v>
      </c>
      <c r="D169" t="str">
        <f>IF(COUNTIF(B:B,B169)&gt;1,"NG","")</f>
        <v/>
      </c>
      <c r="E169">
        <f>LEN(B169)</f>
        <v>5</v>
      </c>
      <c r="F169" t="str">
        <f>C169&amp;","&amp;B169</f>
        <v>3,ボウリング</v>
      </c>
    </row>
    <row r="170" spans="1:6" x14ac:dyDescent="0.7">
      <c r="A170" t="s">
        <v>279</v>
      </c>
      <c r="B170" t="s">
        <v>178</v>
      </c>
      <c r="C170">
        <f>VLOOKUP(A170,種別テーブル[],2,FALSE)</f>
        <v>3</v>
      </c>
      <c r="D170" t="str">
        <f>IF(COUNTIF(B:B,B170)&gt;1,"NG","")</f>
        <v/>
      </c>
      <c r="E170">
        <f>LEN(B170)</f>
        <v>5</v>
      </c>
      <c r="F170" t="str">
        <f>C170&amp;","&amp;B170</f>
        <v>3,ボーリング</v>
      </c>
    </row>
    <row r="171" spans="1:6" x14ac:dyDescent="0.7">
      <c r="A171" t="s">
        <v>279</v>
      </c>
      <c r="B171" t="s">
        <v>177</v>
      </c>
      <c r="C171">
        <f>VLOOKUP(A171,種別テーブル[],2,FALSE)</f>
        <v>3</v>
      </c>
      <c r="D171" t="str">
        <f>IF(COUNTIF(B:B,B171)&gt;1,"NG","")</f>
        <v/>
      </c>
      <c r="E171">
        <f>LEN(B171)</f>
        <v>5</v>
      </c>
      <c r="F171" t="str">
        <f>C171&amp;","&amp;B171</f>
        <v>3,ボクシング</v>
      </c>
    </row>
    <row r="172" spans="1:6" x14ac:dyDescent="0.7">
      <c r="A172" t="s">
        <v>279</v>
      </c>
      <c r="B172" t="s">
        <v>181</v>
      </c>
      <c r="C172">
        <f>VLOOKUP(A172,種別テーブル[],2,FALSE)</f>
        <v>3</v>
      </c>
      <c r="D172" t="str">
        <f>IF(COUNTIF(B:B,B172)&gt;1,"NG","")</f>
        <v/>
      </c>
      <c r="E172">
        <f>LEN(B172)</f>
        <v>4</v>
      </c>
      <c r="F172" t="str">
        <f>C172&amp;","&amp;B172</f>
        <v>3,マラソン</v>
      </c>
    </row>
    <row r="173" spans="1:6" x14ac:dyDescent="0.7">
      <c r="A173" t="s">
        <v>279</v>
      </c>
      <c r="B173" t="s">
        <v>182</v>
      </c>
      <c r="C173">
        <f>VLOOKUP(A173,種別テーブル[],2,FALSE)</f>
        <v>3</v>
      </c>
      <c r="D173" t="str">
        <f>IF(COUNTIF(B:B,B173)&gt;1,"NG","")</f>
        <v/>
      </c>
      <c r="E173">
        <f>LEN(B173)</f>
        <v>7</v>
      </c>
      <c r="F173" t="str">
        <f>C173&amp;","&amp;B173</f>
        <v>3,マラソン・駅伝</v>
      </c>
    </row>
    <row r="174" spans="1:6" x14ac:dyDescent="0.7">
      <c r="A174" t="s">
        <v>279</v>
      </c>
      <c r="B174" t="s">
        <v>192</v>
      </c>
      <c r="C174">
        <f>VLOOKUP(A174,種別テーブル[],2,FALSE)</f>
        <v>3</v>
      </c>
      <c r="D174" t="str">
        <f>IF(COUNTIF(B:B,B174)&gt;1,"NG","")</f>
        <v/>
      </c>
      <c r="E174">
        <f>LEN(B174)</f>
        <v>4</v>
      </c>
      <c r="F174" t="str">
        <f>C174&amp;","&amp;B174</f>
        <v>3,ラグビー</v>
      </c>
    </row>
    <row r="175" spans="1:6" x14ac:dyDescent="0.7">
      <c r="A175" t="s">
        <v>279</v>
      </c>
      <c r="B175" t="s">
        <v>200</v>
      </c>
      <c r="C175">
        <f>VLOOKUP(A175,種別テーブル[],2,FALSE)</f>
        <v>3</v>
      </c>
      <c r="D175" t="str">
        <f>IF(COUNTIF(B:B,B175)&gt;1,"NG","")</f>
        <v/>
      </c>
      <c r="E175">
        <f>LEN(B175)</f>
        <v>5</v>
      </c>
      <c r="F175" t="str">
        <f>C175&amp;","&amp;B175</f>
        <v>3,レスリング</v>
      </c>
    </row>
    <row r="176" spans="1:6" x14ac:dyDescent="0.7">
      <c r="A176" t="s">
        <v>279</v>
      </c>
      <c r="B176" t="s">
        <v>203</v>
      </c>
      <c r="C176">
        <f>VLOOKUP(A176,種別テーブル[],2,FALSE)</f>
        <v>3</v>
      </c>
      <c r="D176" t="str">
        <f>IF(COUNTIF(B:B,B176)&gt;1,"NG","")</f>
        <v/>
      </c>
      <c r="E176">
        <f>LEN(B176)</f>
        <v>8</v>
      </c>
      <c r="F176" t="str">
        <f>C176&amp;","&amp;B176</f>
        <v>3,ローラースケート</v>
      </c>
    </row>
    <row r="177" spans="1:6" x14ac:dyDescent="0.7">
      <c r="A177" t="s">
        <v>279</v>
      </c>
      <c r="B177" t="s">
        <v>202</v>
      </c>
      <c r="C177">
        <f>VLOOKUP(A177,種別テーブル[],2,FALSE)</f>
        <v>3</v>
      </c>
      <c r="D177" t="str">
        <f>IF(COUNTIF(B:B,B177)&gt;1,"NG","")</f>
        <v/>
      </c>
      <c r="E177">
        <f>LEN(B177)</f>
        <v>9</v>
      </c>
      <c r="F177" t="str">
        <f>C177&amp;","&amp;B177</f>
        <v>3,ロッククライミング</v>
      </c>
    </row>
    <row r="178" spans="1:6" x14ac:dyDescent="0.7">
      <c r="A178" t="s">
        <v>279</v>
      </c>
      <c r="B178" t="s">
        <v>226</v>
      </c>
      <c r="C178">
        <f>VLOOKUP(A178,種別テーブル[],2,FALSE)</f>
        <v>3</v>
      </c>
      <c r="D178" t="str">
        <f>IF(COUNTIF(B:B,B178)&gt;1,"NG","")</f>
        <v/>
      </c>
      <c r="E178">
        <f>LEN(B178)</f>
        <v>2</v>
      </c>
      <c r="F178" t="str">
        <f>C178&amp;","&amp;B178</f>
        <v>3,弓道</v>
      </c>
    </row>
    <row r="179" spans="1:6" x14ac:dyDescent="0.7">
      <c r="A179" t="s">
        <v>279</v>
      </c>
      <c r="B179" t="s">
        <v>244</v>
      </c>
      <c r="C179">
        <f>VLOOKUP(A179,種別テーブル[],2,FALSE)</f>
        <v>3</v>
      </c>
      <c r="D179" t="str">
        <f>IF(COUNTIF(B:B,B179)&gt;1,"NG","")</f>
        <v/>
      </c>
      <c r="E179">
        <f>LEN(B179)</f>
        <v>2</v>
      </c>
      <c r="F179" t="str">
        <f>C179&amp;","&amp;B179</f>
        <v>3,競輪</v>
      </c>
    </row>
    <row r="180" spans="1:6" x14ac:dyDescent="0.7">
      <c r="A180" t="s">
        <v>279</v>
      </c>
      <c r="B180" t="s">
        <v>214</v>
      </c>
      <c r="C180">
        <f>VLOOKUP(A180,種別テーブル[],2,FALSE)</f>
        <v>3</v>
      </c>
      <c r="D180" t="str">
        <f>IF(COUNTIF(B:B,B180)&gt;1,"NG","")</f>
        <v/>
      </c>
      <c r="E180">
        <f>LEN(B180)</f>
        <v>2</v>
      </c>
      <c r="F180" t="str">
        <f>C180&amp;","&amp;B180</f>
        <v>3,剣道</v>
      </c>
    </row>
    <row r="181" spans="1:6" x14ac:dyDescent="0.7">
      <c r="A181" t="s">
        <v>279</v>
      </c>
      <c r="B181" t="s">
        <v>246</v>
      </c>
      <c r="C181">
        <f>VLOOKUP(A181,種別テーブル[],2,FALSE)</f>
        <v>3</v>
      </c>
      <c r="D181" t="str">
        <f>IF(COUNTIF(B:B,B181)&gt;1,"NG","")</f>
        <v/>
      </c>
      <c r="E181">
        <f>LEN(B181)</f>
        <v>3</v>
      </c>
      <c r="F181" t="str">
        <f>C181&amp;","&amp;B181</f>
        <v>3,綱引き</v>
      </c>
    </row>
    <row r="182" spans="1:6" x14ac:dyDescent="0.7">
      <c r="A182" t="s">
        <v>279</v>
      </c>
      <c r="B182" t="s">
        <v>228</v>
      </c>
      <c r="C182">
        <f>VLOOKUP(A182,種別テーブル[],2,FALSE)</f>
        <v>3</v>
      </c>
      <c r="D182" t="str">
        <f>IF(COUNTIF(B:B,B182)&gt;1,"NG","")</f>
        <v/>
      </c>
      <c r="E182">
        <f>LEN(B182)</f>
        <v>2</v>
      </c>
      <c r="F182" t="str">
        <f>C182&amp;","&amp;B182</f>
        <v>3,柔道</v>
      </c>
    </row>
    <row r="183" spans="1:6" x14ac:dyDescent="0.7">
      <c r="A183" t="s">
        <v>279</v>
      </c>
      <c r="B183" t="s">
        <v>227</v>
      </c>
      <c r="C183">
        <f>VLOOKUP(A183,種別テーブル[],2,FALSE)</f>
        <v>3</v>
      </c>
      <c r="D183" t="str">
        <f>IF(COUNTIF(B:B,B183)&gt;1,"NG","")</f>
        <v/>
      </c>
      <c r="E183">
        <f>LEN(B183)</f>
        <v>3</v>
      </c>
      <c r="F183" t="str">
        <f>C183&amp;","&amp;B183</f>
        <v>3,新体操</v>
      </c>
    </row>
    <row r="184" spans="1:6" x14ac:dyDescent="0.7">
      <c r="A184" t="s">
        <v>279</v>
      </c>
      <c r="B184" t="s">
        <v>231</v>
      </c>
      <c r="C184">
        <f>VLOOKUP(A184,種別テーブル[],2,FALSE)</f>
        <v>3</v>
      </c>
      <c r="D184" t="str">
        <f>IF(COUNTIF(B:B,B184)&gt;1,"NG","")</f>
        <v/>
      </c>
      <c r="E184">
        <f>LEN(B184)</f>
        <v>2</v>
      </c>
      <c r="F184" t="str">
        <f>C184&amp;","&amp;B184</f>
        <v>3,水泳</v>
      </c>
    </row>
    <row r="185" spans="1:6" x14ac:dyDescent="0.7">
      <c r="A185" t="s">
        <v>279</v>
      </c>
      <c r="B185" t="s">
        <v>241</v>
      </c>
      <c r="C185">
        <f>VLOOKUP(A185,種別テーブル[],2,FALSE)</f>
        <v>3</v>
      </c>
      <c r="D185" t="str">
        <f>IF(COUNTIF(B:B,B185)&gt;1,"NG","")</f>
        <v/>
      </c>
      <c r="E185">
        <f>LEN(B185)</f>
        <v>2</v>
      </c>
      <c r="F185" t="str">
        <f>C185&amp;","&amp;B185</f>
        <v>3,相撲</v>
      </c>
    </row>
    <row r="186" spans="1:6" x14ac:dyDescent="0.7">
      <c r="A186" t="s">
        <v>279</v>
      </c>
      <c r="B186" t="s">
        <v>212</v>
      </c>
      <c r="C186">
        <f>VLOOKUP(A186,種別テーブル[],2,FALSE)</f>
        <v>3</v>
      </c>
      <c r="D186" t="str">
        <f>IF(COUNTIF(B:B,B186)&gt;1,"NG","")</f>
        <v/>
      </c>
      <c r="E186">
        <f>LEN(B186)</f>
        <v>2</v>
      </c>
      <c r="F186" t="str">
        <f>C186&amp;","&amp;B186</f>
        <v>3,体操</v>
      </c>
    </row>
    <row r="187" spans="1:6" x14ac:dyDescent="0.7">
      <c r="A187" t="s">
        <v>279</v>
      </c>
      <c r="B187" t="s">
        <v>216</v>
      </c>
      <c r="C187">
        <f>VLOOKUP(A187,種別テーブル[],2,FALSE)</f>
        <v>3</v>
      </c>
      <c r="D187" t="str">
        <f>IF(COUNTIF(B:B,B187)&gt;1,"NG","")</f>
        <v/>
      </c>
      <c r="E187">
        <f>LEN(B187)</f>
        <v>2</v>
      </c>
      <c r="F187" t="str">
        <f>C187&amp;","&amp;B187</f>
        <v>3,卓球</v>
      </c>
    </row>
    <row r="188" spans="1:6" x14ac:dyDescent="0.7">
      <c r="A188" t="s">
        <v>279</v>
      </c>
      <c r="B188" t="s">
        <v>261</v>
      </c>
      <c r="C188">
        <f>VLOOKUP(A188,種別テーブル[],2,FALSE)</f>
        <v>3</v>
      </c>
      <c r="D188" t="str">
        <f>IF(COUNTIF(B:B,B188)&gt;1,"NG","")</f>
        <v/>
      </c>
      <c r="E188">
        <f>LEN(B188)</f>
        <v>2</v>
      </c>
      <c r="F188" t="str">
        <f>C188&amp;","&amp;B188</f>
        <v>3,鉄棒</v>
      </c>
    </row>
    <row r="189" spans="1:6" x14ac:dyDescent="0.7">
      <c r="A189" t="s">
        <v>279</v>
      </c>
      <c r="B189" t="s">
        <v>238</v>
      </c>
      <c r="C189">
        <f>VLOOKUP(A189,種別テーブル[],2,FALSE)</f>
        <v>3</v>
      </c>
      <c r="D189" t="str">
        <f>IF(COUNTIF(B:B,B189)&gt;1,"NG","")</f>
        <v/>
      </c>
      <c r="E189">
        <f>LEN(B189)</f>
        <v>2</v>
      </c>
      <c r="F189" t="str">
        <f>C189&amp;","&amp;B189</f>
        <v>3,登山</v>
      </c>
    </row>
    <row r="190" spans="1:6" x14ac:dyDescent="0.7">
      <c r="A190" t="s">
        <v>279</v>
      </c>
      <c r="B190" t="s">
        <v>247</v>
      </c>
      <c r="C190">
        <f>VLOOKUP(A190,種別テーブル[],2,FALSE)</f>
        <v>3</v>
      </c>
      <c r="D190" t="str">
        <f>IF(COUNTIF(B:B,B190)&gt;1,"NG","")</f>
        <v/>
      </c>
      <c r="E190">
        <f>LEN(B190)</f>
        <v>3</v>
      </c>
      <c r="F190" t="str">
        <f>C190&amp;","&amp;B190</f>
        <v>3,縄跳び</v>
      </c>
    </row>
    <row r="191" spans="1:6" x14ac:dyDescent="0.7">
      <c r="A191" t="s">
        <v>279</v>
      </c>
      <c r="B191" t="s">
        <v>243</v>
      </c>
      <c r="C191">
        <f>VLOOKUP(A191,種別テーブル[],2,FALSE)</f>
        <v>3</v>
      </c>
      <c r="D191" t="str">
        <f>IF(COUNTIF(B:B,B191)&gt;1,"NG","")</f>
        <v/>
      </c>
      <c r="E191">
        <f>LEN(B191)</f>
        <v>4</v>
      </c>
      <c r="F191" t="str">
        <f>C191&amp;","&amp;B191</f>
        <v>3,砲丸投げ</v>
      </c>
    </row>
    <row r="192" spans="1:6" x14ac:dyDescent="0.7">
      <c r="A192" t="s">
        <v>279</v>
      </c>
      <c r="B192" t="s">
        <v>230</v>
      </c>
      <c r="C192">
        <f>VLOOKUP(A192,種別テーブル[],2,FALSE)</f>
        <v>3</v>
      </c>
      <c r="D192" t="str">
        <f>IF(COUNTIF(B:B,B192)&gt;1,"NG","")</f>
        <v/>
      </c>
      <c r="E192">
        <f>LEN(B192)</f>
        <v>4</v>
      </c>
      <c r="F192" t="str">
        <f>C192&amp;","&amp;B192</f>
        <v>3,棒高跳び</v>
      </c>
    </row>
    <row r="193" spans="1:6" x14ac:dyDescent="0.7">
      <c r="A193" t="s">
        <v>279</v>
      </c>
      <c r="B193" t="s">
        <v>259</v>
      </c>
      <c r="C193">
        <f>VLOOKUP(A193,種別テーブル[],2,FALSE)</f>
        <v>3</v>
      </c>
      <c r="D193" t="str">
        <f>IF(COUNTIF(B:B,B193)&gt;1,"NG","")</f>
        <v/>
      </c>
      <c r="E193">
        <f>LEN(B193)</f>
        <v>2</v>
      </c>
      <c r="F193" t="str">
        <f>C193&amp;","&amp;B193</f>
        <v>3,野球</v>
      </c>
    </row>
    <row r="194" spans="1:6" x14ac:dyDescent="0.7">
      <c r="A194" t="s">
        <v>285</v>
      </c>
      <c r="B194" t="s">
        <v>19</v>
      </c>
      <c r="C194">
        <f>VLOOKUP(A194,種別テーブル[],2,FALSE)</f>
        <v>4</v>
      </c>
      <c r="D194" t="str">
        <f>IF(COUNTIF(B:B,B194)&gt;1,"NG","")</f>
        <v/>
      </c>
      <c r="E194">
        <f>LEN(B194)</f>
        <v>6</v>
      </c>
      <c r="F194" t="str">
        <f>C194&amp;","&amp;B194</f>
        <v>4,アイアンマン</v>
      </c>
    </row>
    <row r="195" spans="1:6" x14ac:dyDescent="0.7">
      <c r="A195" t="s">
        <v>285</v>
      </c>
      <c r="B195" t="s">
        <v>23</v>
      </c>
      <c r="C195">
        <f>VLOOKUP(A195,種別テーブル[],2,FALSE)</f>
        <v>4</v>
      </c>
      <c r="D195" t="str">
        <f>IF(COUNTIF(B:B,B195)&gt;1,"NG","")</f>
        <v/>
      </c>
      <c r="E195">
        <f>LEN(B195)</f>
        <v>9</v>
      </c>
      <c r="F195" t="str">
        <f>C195&amp;","&amp;B195</f>
        <v>4,アスカ・ラングレー</v>
      </c>
    </row>
    <row r="196" spans="1:6" x14ac:dyDescent="0.7">
      <c r="A196" t="s">
        <v>285</v>
      </c>
      <c r="B196" t="s">
        <v>28</v>
      </c>
      <c r="C196">
        <f>VLOOKUP(A196,種別テーブル[],2,FALSE)</f>
        <v>4</v>
      </c>
      <c r="D196" t="str">
        <f>IF(COUNTIF(B:B,B196)&gt;1,"NG","")</f>
        <v/>
      </c>
      <c r="E196">
        <f>LEN(B196)</f>
        <v>6</v>
      </c>
      <c r="F196" t="str">
        <f>C196&amp;","&amp;B196</f>
        <v>4,アンパンマン</v>
      </c>
    </row>
    <row r="197" spans="1:6" x14ac:dyDescent="0.7">
      <c r="A197" t="s">
        <v>285</v>
      </c>
      <c r="B197" t="s">
        <v>38</v>
      </c>
      <c r="C197">
        <f>VLOOKUP(A197,種別テーブル[],2,FALSE)</f>
        <v>4</v>
      </c>
      <c r="D197" t="str">
        <f>IF(COUNTIF(B:B,B197)&gt;1,"NG","")</f>
        <v/>
      </c>
      <c r="E197">
        <f>LEN(B197)</f>
        <v>6</v>
      </c>
      <c r="F197" t="str">
        <f>C197&amp;","&amp;B197</f>
        <v>4,ウルトラマン</v>
      </c>
    </row>
    <row r="198" spans="1:6" x14ac:dyDescent="0.7">
      <c r="A198" t="s">
        <v>285</v>
      </c>
      <c r="B198" t="s">
        <v>60</v>
      </c>
      <c r="C198">
        <f>VLOOKUP(A198,種別テーブル[],2,FALSE)</f>
        <v>4</v>
      </c>
      <c r="D198" t="str">
        <f>IF(COUNTIF(B:B,B198)&gt;1,"NG","")</f>
        <v/>
      </c>
      <c r="E198">
        <f>LEN(B198)</f>
        <v>4</v>
      </c>
      <c r="F198" t="str">
        <f>C198&amp;","&amp;B198</f>
        <v>4,キャバ嬢</v>
      </c>
    </row>
    <row r="199" spans="1:6" x14ac:dyDescent="0.7">
      <c r="A199" t="s">
        <v>285</v>
      </c>
      <c r="B199" t="s">
        <v>64</v>
      </c>
      <c r="C199">
        <f>VLOOKUP(A199,種別テーブル[],2,FALSE)</f>
        <v>4</v>
      </c>
      <c r="D199" t="str">
        <f>IF(COUNTIF(B:B,B199)&gt;1,"NG","")</f>
        <v/>
      </c>
      <c r="E199">
        <f>LEN(B199)</f>
        <v>3</v>
      </c>
      <c r="F199" t="str">
        <f>C199&amp;","&amp;B199</f>
        <v>4,クッパ</v>
      </c>
    </row>
    <row r="200" spans="1:6" x14ac:dyDescent="0.7">
      <c r="A200" t="s">
        <v>285</v>
      </c>
      <c r="B200" t="s">
        <v>67</v>
      </c>
      <c r="C200">
        <f>VLOOKUP(A200,種別テーブル[],2,FALSE)</f>
        <v>4</v>
      </c>
      <c r="D200" t="str">
        <f>IF(COUNTIF(B:B,B200)&gt;1,"NG","")</f>
        <v/>
      </c>
      <c r="E200">
        <f>LEN(B200)</f>
        <v>9</v>
      </c>
      <c r="F200" t="str">
        <f>C200&amp;","&amp;B200</f>
        <v>4,クレヨンしんちゃん</v>
      </c>
    </row>
    <row r="201" spans="1:6" x14ac:dyDescent="0.7">
      <c r="A201" t="s">
        <v>285</v>
      </c>
      <c r="B201" t="s">
        <v>70</v>
      </c>
      <c r="C201">
        <f>VLOOKUP(A201,種別テーブル[],2,FALSE)</f>
        <v>4</v>
      </c>
      <c r="D201" t="str">
        <f>IF(COUNTIF(B:B,B201)&gt;1,"NG","")</f>
        <v/>
      </c>
      <c r="E201">
        <f>LEN(B201)</f>
        <v>7</v>
      </c>
      <c r="F201" t="str">
        <f>C201&amp;","&amp;B201</f>
        <v>4,ゲゲゲの鬼太郎</v>
      </c>
    </row>
    <row r="202" spans="1:6" x14ac:dyDescent="0.7">
      <c r="A202" t="s">
        <v>285</v>
      </c>
      <c r="B202" t="s">
        <v>74</v>
      </c>
      <c r="C202">
        <f>VLOOKUP(A202,種別テーブル[],2,FALSE)</f>
        <v>4</v>
      </c>
      <c r="D202" t="str">
        <f>IF(COUNTIF(B:B,B202)&gt;1,"NG","")</f>
        <v/>
      </c>
      <c r="E202">
        <f>LEN(B202)</f>
        <v>5</v>
      </c>
      <c r="F202" t="str">
        <f>C202&amp;","&amp;B202</f>
        <v>4,コナンくん</v>
      </c>
    </row>
    <row r="203" spans="1:6" x14ac:dyDescent="0.7">
      <c r="A203" t="s">
        <v>285</v>
      </c>
      <c r="B203" t="s">
        <v>78</v>
      </c>
      <c r="C203">
        <f>VLOOKUP(A203,種別テーブル[],2,FALSE)</f>
        <v>4</v>
      </c>
      <c r="D203" t="str">
        <f>IF(COUNTIF(B:B,B203)&gt;1,"NG","")</f>
        <v/>
      </c>
      <c r="E203">
        <f>LEN(B203)</f>
        <v>5</v>
      </c>
      <c r="F203" t="str">
        <f>C203&amp;","&amp;B203</f>
        <v>4,サザエさん</v>
      </c>
    </row>
    <row r="204" spans="1:6" x14ac:dyDescent="0.7">
      <c r="A204" t="s">
        <v>285</v>
      </c>
      <c r="B204" t="s">
        <v>80</v>
      </c>
      <c r="C204">
        <f>VLOOKUP(A204,種別テーブル[],2,FALSE)</f>
        <v>4</v>
      </c>
      <c r="D204" t="str">
        <f>IF(COUNTIF(B:B,B204)&gt;1,"NG","")</f>
        <v/>
      </c>
      <c r="E204">
        <f>LEN(B204)</f>
        <v>9</v>
      </c>
      <c r="F204" t="str">
        <f>C204&amp;","&amp;B204</f>
        <v>4,サトシ（ポケモン）</v>
      </c>
    </row>
    <row r="205" spans="1:6" x14ac:dyDescent="0.7">
      <c r="A205" t="s">
        <v>285</v>
      </c>
      <c r="B205" t="s">
        <v>83</v>
      </c>
      <c r="C205">
        <f>VLOOKUP(A205,種別テーブル[],2,FALSE)</f>
        <v>4</v>
      </c>
      <c r="D205" t="str">
        <f>IF(COUNTIF(B:B,B205)&gt;1,"NG","")</f>
        <v/>
      </c>
      <c r="E205">
        <f>LEN(B205)</f>
        <v>5</v>
      </c>
      <c r="F205" t="str">
        <f>C205&amp;","&amp;B205</f>
        <v>4,サンタさん</v>
      </c>
    </row>
    <row r="206" spans="1:6" x14ac:dyDescent="0.7">
      <c r="A206" t="s">
        <v>285</v>
      </c>
      <c r="B206" t="s">
        <v>91</v>
      </c>
      <c r="C206">
        <f>VLOOKUP(A206,種別テーブル[],2,FALSE)</f>
        <v>4</v>
      </c>
      <c r="D206" t="str">
        <f>IF(COUNTIF(B:B,B206)&gt;1,"NG","")</f>
        <v/>
      </c>
      <c r="E206">
        <f>LEN(B206)</f>
        <v>5</v>
      </c>
      <c r="F206" t="str">
        <f>C206&amp;","&amp;B206</f>
        <v>4,ジェイソン</v>
      </c>
    </row>
    <row r="207" spans="1:6" x14ac:dyDescent="0.7">
      <c r="A207" t="s">
        <v>285</v>
      </c>
      <c r="B207" t="s">
        <v>92</v>
      </c>
      <c r="C207">
        <f>VLOOKUP(A207,種別テーブル[],2,FALSE)</f>
        <v>4</v>
      </c>
      <c r="D207" t="str">
        <f>IF(COUNTIF(B:B,B207)&gt;1,"NG","")</f>
        <v/>
      </c>
      <c r="E207">
        <f>LEN(B207)</f>
        <v>9</v>
      </c>
      <c r="F207" t="str">
        <f>C207&amp;","&amp;B207</f>
        <v>4,ジムリーダータケシ</v>
      </c>
    </row>
    <row r="208" spans="1:6" x14ac:dyDescent="0.7">
      <c r="A208" t="s">
        <v>285</v>
      </c>
      <c r="B208" t="s">
        <v>93</v>
      </c>
      <c r="C208">
        <f>VLOOKUP(A208,種別テーブル[],2,FALSE)</f>
        <v>4</v>
      </c>
      <c r="D208" t="str">
        <f>IF(COUNTIF(B:B,B208)&gt;1,"NG","")</f>
        <v/>
      </c>
      <c r="E208">
        <f>LEN(B208)</f>
        <v>5</v>
      </c>
      <c r="F208" t="str">
        <f>C208&amp;","&amp;B208</f>
        <v>4,ジャイアン</v>
      </c>
    </row>
    <row r="209" spans="1:6" x14ac:dyDescent="0.7">
      <c r="A209" t="s">
        <v>285</v>
      </c>
      <c r="B209" t="s">
        <v>95</v>
      </c>
      <c r="C209">
        <f>VLOOKUP(A209,種別テーブル[],2,FALSE)</f>
        <v>4</v>
      </c>
      <c r="D209" t="str">
        <f>IF(COUNTIF(B:B,B209)&gt;1,"NG","")</f>
        <v/>
      </c>
      <c r="E209">
        <f>LEN(B209)</f>
        <v>9</v>
      </c>
      <c r="F209" t="str">
        <f>C209&amp;","&amp;B209</f>
        <v>4,ジャック・スパロウ</v>
      </c>
    </row>
    <row r="210" spans="1:6" x14ac:dyDescent="0.7">
      <c r="A210" t="s">
        <v>285</v>
      </c>
      <c r="B210" t="s">
        <v>96</v>
      </c>
      <c r="C210">
        <f>VLOOKUP(A210,種別テーブル[],2,FALSE)</f>
        <v>4</v>
      </c>
      <c r="D210" t="str">
        <f>IF(COUNTIF(B:B,B210)&gt;1,"NG","")</f>
        <v/>
      </c>
      <c r="E210">
        <f>LEN(B210)</f>
        <v>7</v>
      </c>
      <c r="F210" t="str">
        <f>C210&amp;","&amp;B210</f>
        <v>4,ジャムおじさん</v>
      </c>
    </row>
    <row r="211" spans="1:6" x14ac:dyDescent="0.7">
      <c r="A211" t="s">
        <v>285</v>
      </c>
      <c r="B211" t="s">
        <v>9</v>
      </c>
      <c r="C211">
        <f>VLOOKUP(A211,種別テーブル[],2,FALSE)</f>
        <v>4</v>
      </c>
      <c r="D211" t="str">
        <f>IF(COUNTIF(B:B,B211)&gt;1,"NG","")</f>
        <v/>
      </c>
      <c r="E211">
        <f>LEN(B211)</f>
        <v>12</v>
      </c>
      <c r="F211" t="str">
        <f>C211&amp;","&amp;B211</f>
        <v>4,しんべえ（忍たま乱太郎）</v>
      </c>
    </row>
    <row r="212" spans="1:6" x14ac:dyDescent="0.7">
      <c r="A212" t="s">
        <v>285</v>
      </c>
      <c r="B212" t="s">
        <v>104</v>
      </c>
      <c r="C212">
        <f>VLOOKUP(A212,種別テーブル[],2,FALSE)</f>
        <v>4</v>
      </c>
      <c r="D212" t="str">
        <f>IF(COUNTIF(B:B,B212)&gt;1,"NG","")</f>
        <v/>
      </c>
      <c r="E212">
        <f>LEN(B212)</f>
        <v>7</v>
      </c>
      <c r="F212" t="str">
        <f>C212&amp;","&amp;B212</f>
        <v>4,セーラームーン</v>
      </c>
    </row>
    <row r="213" spans="1:6" x14ac:dyDescent="0.7">
      <c r="A213" t="s">
        <v>285</v>
      </c>
      <c r="B213" t="s">
        <v>105</v>
      </c>
      <c r="C213">
        <f>VLOOKUP(A213,種別テーブル[],2,FALSE)</f>
        <v>4</v>
      </c>
      <c r="D213" t="str">
        <f>IF(COUNTIF(B:B,B213)&gt;1,"NG","")</f>
        <v/>
      </c>
      <c r="E213">
        <f>LEN(B213)</f>
        <v>4</v>
      </c>
      <c r="F213" t="str">
        <f>C213&amp;","&amp;B213</f>
        <v>4,ソニック</v>
      </c>
    </row>
    <row r="214" spans="1:6" x14ac:dyDescent="0.7">
      <c r="A214" t="s">
        <v>285</v>
      </c>
      <c r="B214" t="s">
        <v>108</v>
      </c>
      <c r="C214">
        <f>VLOOKUP(A214,種別テーブル[],2,FALSE)</f>
        <v>4</v>
      </c>
      <c r="D214" t="str">
        <f>IF(COUNTIF(B:B,B214)&gt;1,"NG","")</f>
        <v/>
      </c>
      <c r="E214">
        <f>LEN(B214)</f>
        <v>3</v>
      </c>
      <c r="F214" t="str">
        <f>C214&amp;","&amp;B214</f>
        <v>4,ゾンビ</v>
      </c>
    </row>
    <row r="215" spans="1:6" x14ac:dyDescent="0.7">
      <c r="A215" t="s">
        <v>285</v>
      </c>
      <c r="B215" t="s">
        <v>13</v>
      </c>
      <c r="C215">
        <f>VLOOKUP(A215,種別テーブル[],2,FALSE)</f>
        <v>4</v>
      </c>
      <c r="D215" t="str">
        <f>IF(COUNTIF(B:B,B215)&gt;1,"NG","")</f>
        <v/>
      </c>
      <c r="E215">
        <f>LEN(B215)</f>
        <v>8</v>
      </c>
      <c r="F215" t="str">
        <f>C215&amp;","&amp;B215</f>
        <v>4,ちびまる子ちゃん</v>
      </c>
    </row>
    <row r="216" spans="1:6" x14ac:dyDescent="0.7">
      <c r="A216" t="s">
        <v>285</v>
      </c>
      <c r="B216" t="s">
        <v>126</v>
      </c>
      <c r="C216">
        <f>VLOOKUP(A216,種別テーブル[],2,FALSE)</f>
        <v>4</v>
      </c>
      <c r="D216" t="str">
        <f>IF(COUNTIF(B:B,B216)&gt;1,"NG","")</f>
        <v/>
      </c>
      <c r="E216">
        <f>LEN(B216)</f>
        <v>5</v>
      </c>
      <c r="F216" t="str">
        <f>C216&amp;","&amp;B216</f>
        <v>4,ドラキュラ</v>
      </c>
    </row>
    <row r="217" spans="1:6" x14ac:dyDescent="0.7">
      <c r="A217" t="s">
        <v>285</v>
      </c>
      <c r="B217" t="s">
        <v>14</v>
      </c>
      <c r="C217">
        <f>VLOOKUP(A217,種別テーブル[],2,FALSE)</f>
        <v>4</v>
      </c>
      <c r="D217" t="str">
        <f>IF(COUNTIF(B:B,B217)&gt;1,"NG","")</f>
        <v/>
      </c>
      <c r="E217">
        <f>LEN(B217)</f>
        <v>3</v>
      </c>
      <c r="F217" t="str">
        <f>C217&amp;","&amp;B217</f>
        <v>4,のびた</v>
      </c>
    </row>
    <row r="218" spans="1:6" x14ac:dyDescent="0.7">
      <c r="A218" t="s">
        <v>285</v>
      </c>
      <c r="B218" t="s">
        <v>143</v>
      </c>
      <c r="C218">
        <f>VLOOKUP(A218,種別テーブル[],2,FALSE)</f>
        <v>4</v>
      </c>
      <c r="D218" t="str">
        <f>IF(COUNTIF(B:B,B218)&gt;1,"NG","")</f>
        <v/>
      </c>
      <c r="E218">
        <f>LEN(B218)</f>
        <v>5</v>
      </c>
      <c r="F218" t="str">
        <f>C218&amp;","&amp;B218</f>
        <v>4,バタコさん</v>
      </c>
    </row>
    <row r="219" spans="1:6" x14ac:dyDescent="0.7">
      <c r="A219" t="s">
        <v>285</v>
      </c>
      <c r="B219" t="s">
        <v>159</v>
      </c>
      <c r="C219">
        <f>VLOOKUP(A219,種別テーブル[],2,FALSE)</f>
        <v>4</v>
      </c>
      <c r="D219" t="str">
        <f>IF(COUNTIF(B:B,B219)&gt;1,"NG","")</f>
        <v/>
      </c>
      <c r="E219">
        <f>LEN(B219)</f>
        <v>4</v>
      </c>
      <c r="F219" t="str">
        <f>C219&amp;","&amp;B219</f>
        <v>4,ピーチ姫</v>
      </c>
    </row>
    <row r="220" spans="1:6" x14ac:dyDescent="0.7">
      <c r="A220" t="s">
        <v>285</v>
      </c>
      <c r="B220" t="s">
        <v>153</v>
      </c>
      <c r="C220">
        <f>VLOOKUP(A220,種別テーブル[],2,FALSE)</f>
        <v>4</v>
      </c>
      <c r="D220" t="str">
        <f>IF(COUNTIF(B:B,B220)&gt;1,"NG","")</f>
        <v/>
      </c>
      <c r="E220">
        <f>LEN(B220)</f>
        <v>3</v>
      </c>
      <c r="F220" t="str">
        <f>C220&amp;","&amp;B220</f>
        <v>4,ピエロ</v>
      </c>
    </row>
    <row r="221" spans="1:6" x14ac:dyDescent="0.7">
      <c r="A221" t="s">
        <v>285</v>
      </c>
      <c r="B221" t="s">
        <v>166</v>
      </c>
      <c r="C221">
        <f>VLOOKUP(A221,種別テーブル[],2,FALSE)</f>
        <v>4</v>
      </c>
      <c r="D221" t="str">
        <f>IF(COUNTIF(B:B,B221)&gt;1,"NG","")</f>
        <v/>
      </c>
      <c r="E221">
        <f>LEN(B221)</f>
        <v>10</v>
      </c>
      <c r="F221" t="str">
        <f>C221&amp;","&amp;B221</f>
        <v>4,フランケンシュタイン</v>
      </c>
    </row>
    <row r="222" spans="1:6" x14ac:dyDescent="0.7">
      <c r="A222" t="s">
        <v>285</v>
      </c>
      <c r="B222" t="s">
        <v>172</v>
      </c>
      <c r="C222">
        <f>VLOOKUP(A222,種別テーブル[],2,FALSE)</f>
        <v>4</v>
      </c>
      <c r="D222" t="str">
        <f>IF(COUNTIF(B:B,B222)&gt;1,"NG","")</f>
        <v/>
      </c>
      <c r="E222">
        <f>LEN(B222)</f>
        <v>5</v>
      </c>
      <c r="F222" t="str">
        <f>C222&amp;","&amp;B222</f>
        <v>4,ペコちゃん</v>
      </c>
    </row>
    <row r="223" spans="1:6" x14ac:dyDescent="0.7">
      <c r="A223" t="s">
        <v>285</v>
      </c>
      <c r="B223" t="s">
        <v>175</v>
      </c>
      <c r="C223">
        <f>VLOOKUP(A223,種別テーブル[],2,FALSE)</f>
        <v>4</v>
      </c>
      <c r="D223" t="str">
        <f>IF(COUNTIF(B:B,B223)&gt;1,"NG","")</f>
        <v/>
      </c>
      <c r="E223">
        <f>LEN(B223)</f>
        <v>3</v>
      </c>
      <c r="F223" t="str">
        <f>C223&amp;","&amp;B223</f>
        <v>4,ホスト</v>
      </c>
    </row>
    <row r="224" spans="1:6" x14ac:dyDescent="0.7">
      <c r="A224" t="s">
        <v>285</v>
      </c>
      <c r="B224" t="s">
        <v>183</v>
      </c>
      <c r="C224">
        <f>VLOOKUP(A224,種別テーブル[],2,FALSE)</f>
        <v>4</v>
      </c>
      <c r="D224" t="str">
        <f>IF(COUNTIF(B:B,B224)&gt;1,"NG","")</f>
        <v/>
      </c>
      <c r="E224">
        <f>LEN(B224)</f>
        <v>3</v>
      </c>
      <c r="F224" t="str">
        <f>C224&amp;","&amp;B224</f>
        <v>4,マリオ</v>
      </c>
    </row>
    <row r="225" spans="1:6" x14ac:dyDescent="0.7">
      <c r="A225" t="s">
        <v>285</v>
      </c>
      <c r="B225" t="s">
        <v>185</v>
      </c>
      <c r="C225">
        <f>VLOOKUP(A225,種別テーブル[],2,FALSE)</f>
        <v>4</v>
      </c>
      <c r="D225" t="str">
        <f>IF(COUNTIF(B:B,B225)&gt;1,"NG","")</f>
        <v/>
      </c>
      <c r="E225">
        <f>LEN(B225)</f>
        <v>3</v>
      </c>
      <c r="F225" t="str">
        <f>C225&amp;","&amp;B225</f>
        <v>4,ムスカ</v>
      </c>
    </row>
    <row r="226" spans="1:6" x14ac:dyDescent="0.7">
      <c r="A226" t="s">
        <v>285</v>
      </c>
      <c r="B226" t="s">
        <v>17</v>
      </c>
      <c r="C226">
        <f>VLOOKUP(A226,種別テーブル[],2,FALSE)</f>
        <v>4</v>
      </c>
      <c r="D226" t="str">
        <f>IF(COUNTIF(B:B,B226)&gt;1,"NG","")</f>
        <v/>
      </c>
      <c r="E226">
        <f>LEN(B226)</f>
        <v>5</v>
      </c>
      <c r="F226" t="str">
        <f>C226&amp;","&amp;B226</f>
        <v>4,もののけ姫</v>
      </c>
    </row>
    <row r="227" spans="1:6" x14ac:dyDescent="0.7">
      <c r="A227" t="s">
        <v>285</v>
      </c>
      <c r="B227" t="s">
        <v>188</v>
      </c>
      <c r="C227">
        <f>VLOOKUP(A227,種別テーブル[],2,FALSE)</f>
        <v>4</v>
      </c>
      <c r="D227" t="str">
        <f>IF(COUNTIF(B:B,B227)&gt;1,"NG","")</f>
        <v/>
      </c>
      <c r="E227">
        <f>LEN(B227)</f>
        <v>3</v>
      </c>
      <c r="F227" t="str">
        <f>C227&amp;","&amp;B227</f>
        <v>4,ヤクザ</v>
      </c>
    </row>
    <row r="228" spans="1:6" x14ac:dyDescent="0.7">
      <c r="A228" t="s">
        <v>285</v>
      </c>
      <c r="B228" t="s">
        <v>198</v>
      </c>
      <c r="C228">
        <f>VLOOKUP(A228,種別テーブル[],2,FALSE)</f>
        <v>4</v>
      </c>
      <c r="D228" t="str">
        <f>IF(COUNTIF(B:B,B228)&gt;1,"NG","")</f>
        <v/>
      </c>
      <c r="E228">
        <f>LEN(B228)</f>
        <v>4</v>
      </c>
      <c r="F228" t="str">
        <f>C228&amp;","&amp;B228</f>
        <v>4,ルイージ</v>
      </c>
    </row>
    <row r="229" spans="1:6" x14ac:dyDescent="0.7">
      <c r="A229" t="s">
        <v>285</v>
      </c>
      <c r="B229" t="s">
        <v>199</v>
      </c>
      <c r="C229">
        <f>VLOOKUP(A229,種別テーブル[],2,FALSE)</f>
        <v>4</v>
      </c>
      <c r="D229" t="str">
        <f>IF(COUNTIF(B:B,B229)&gt;1,"NG","")</f>
        <v/>
      </c>
      <c r="E229">
        <f>LEN(B229)</f>
        <v>3</v>
      </c>
      <c r="F229" t="str">
        <f>C229&amp;","&amp;B229</f>
        <v>4,ルフィ</v>
      </c>
    </row>
    <row r="230" spans="1:6" x14ac:dyDescent="0.7">
      <c r="A230" t="s">
        <v>285</v>
      </c>
      <c r="B230" t="s">
        <v>215</v>
      </c>
      <c r="C230">
        <f>VLOOKUP(A230,種別テーブル[],2,FALSE)</f>
        <v>4</v>
      </c>
      <c r="D230" t="str">
        <f>IF(COUNTIF(B:B,B230)&gt;1,"NG","")</f>
        <v/>
      </c>
      <c r="E230">
        <f>LEN(B230)</f>
        <v>2</v>
      </c>
      <c r="F230" t="str">
        <f>C230&amp;","&amp;B230</f>
        <v>4,医者</v>
      </c>
    </row>
    <row r="231" spans="1:6" x14ac:dyDescent="0.7">
      <c r="A231" t="s">
        <v>285</v>
      </c>
      <c r="B231" t="s">
        <v>224</v>
      </c>
      <c r="C231">
        <f>VLOOKUP(A231,種別テーブル[],2,FALSE)</f>
        <v>4</v>
      </c>
      <c r="D231" t="str">
        <f>IF(COUNTIF(B:B,B231)&gt;1,"NG","")</f>
        <v/>
      </c>
      <c r="E231">
        <f>LEN(B231)</f>
        <v>5</v>
      </c>
      <c r="F231" t="str">
        <f>C231&amp;","&amp;B231</f>
        <v>4,宇宙飛行士</v>
      </c>
    </row>
    <row r="232" spans="1:6" x14ac:dyDescent="0.7">
      <c r="A232" t="s">
        <v>285</v>
      </c>
      <c r="B232" t="s">
        <v>211</v>
      </c>
      <c r="C232">
        <f>VLOOKUP(A232,種別テーブル[],2,FALSE)</f>
        <v>4</v>
      </c>
      <c r="D232" t="str">
        <f>IF(COUNTIF(B:B,B232)&gt;1,"NG","")</f>
        <v/>
      </c>
      <c r="E232">
        <f>LEN(B232)</f>
        <v>6</v>
      </c>
      <c r="F232" t="str">
        <f>C232&amp;","&amp;B232</f>
        <v>4,仮面ライダー</v>
      </c>
    </row>
    <row r="233" spans="1:6" x14ac:dyDescent="0.7">
      <c r="A233" t="s">
        <v>285</v>
      </c>
      <c r="B233" t="s">
        <v>267</v>
      </c>
      <c r="C233">
        <f>VLOOKUP(A233,種別テーブル[],2,FALSE)</f>
        <v>4</v>
      </c>
      <c r="D233" t="str">
        <f>IF(COUNTIF(B:B,B233)&gt;1,"NG","")</f>
        <v/>
      </c>
      <c r="E233">
        <f>LEN(B233)</f>
        <v>1</v>
      </c>
      <c r="F233" t="str">
        <f>C233&amp;","&amp;B233</f>
        <v>4,鬼</v>
      </c>
    </row>
    <row r="234" spans="1:6" x14ac:dyDescent="0.7">
      <c r="A234" t="s">
        <v>285</v>
      </c>
      <c r="B234" t="s">
        <v>255</v>
      </c>
      <c r="C234">
        <f>VLOOKUP(A234,種別テーブル[],2,FALSE)</f>
        <v>4</v>
      </c>
      <c r="D234" t="str">
        <f>IF(COUNTIF(B:B,B234)&gt;1,"NG","")</f>
        <v/>
      </c>
      <c r="E234">
        <f>LEN(B234)</f>
        <v>3</v>
      </c>
      <c r="F234" t="str">
        <f>C234&amp;","&amp;B234</f>
        <v>4,警察官</v>
      </c>
    </row>
    <row r="235" spans="1:6" x14ac:dyDescent="0.7">
      <c r="A235" t="s">
        <v>285</v>
      </c>
      <c r="B235" t="s">
        <v>209</v>
      </c>
      <c r="C235">
        <f>VLOOKUP(A235,種別テーブル[],2,FALSE)</f>
        <v>4</v>
      </c>
      <c r="D235" t="str">
        <f>IF(COUNTIF(B:B,B235)&gt;1,"NG","")</f>
        <v/>
      </c>
      <c r="E235">
        <f>LEN(B235)</f>
        <v>2</v>
      </c>
      <c r="F235" t="str">
        <f>C235&amp;","&amp;B235</f>
        <v>4,人魚</v>
      </c>
    </row>
    <row r="236" spans="1:6" x14ac:dyDescent="0.7">
      <c r="A236" t="s">
        <v>285</v>
      </c>
      <c r="B236" t="s">
        <v>217</v>
      </c>
      <c r="C236">
        <f>VLOOKUP(A236,種別テーブル[],2,FALSE)</f>
        <v>4</v>
      </c>
      <c r="D236" t="str">
        <f>IF(COUNTIF(B:B,B236)&gt;1,"NG","")</f>
        <v/>
      </c>
      <c r="E236">
        <f>LEN(B236)</f>
        <v>3</v>
      </c>
      <c r="F236" t="str">
        <f>C236&amp;","&amp;B236</f>
        <v>4,占い師</v>
      </c>
    </row>
    <row r="237" spans="1:6" x14ac:dyDescent="0.7">
      <c r="A237" t="s">
        <v>285</v>
      </c>
      <c r="B237" t="s">
        <v>223</v>
      </c>
      <c r="C237">
        <f>VLOOKUP(A237,種別テーブル[],2,FALSE)</f>
        <v>4</v>
      </c>
      <c r="D237" t="str">
        <f>IF(COUNTIF(B:B,B237)&gt;1,"NG","")</f>
        <v/>
      </c>
      <c r="E237">
        <f>LEN(B237)</f>
        <v>3</v>
      </c>
      <c r="F237" t="str">
        <f>C237&amp;","&amp;B237</f>
        <v>4,孫悟空</v>
      </c>
    </row>
    <row r="238" spans="1:6" x14ac:dyDescent="0.7">
      <c r="A238" t="s">
        <v>285</v>
      </c>
      <c r="B238" t="s">
        <v>256</v>
      </c>
      <c r="C238">
        <f>VLOOKUP(A238,種別テーブル[],2,FALSE)</f>
        <v>4</v>
      </c>
      <c r="D238" t="str">
        <f>IF(COUNTIF(B:B,B238)&gt;1,"NG","")</f>
        <v/>
      </c>
      <c r="E238">
        <f>LEN(B238)</f>
        <v>2</v>
      </c>
      <c r="F238" t="str">
        <f>C238&amp;","&amp;B238</f>
        <v>4,貞子</v>
      </c>
    </row>
    <row r="239" spans="1:6" x14ac:dyDescent="0.7">
      <c r="A239" t="s">
        <v>285</v>
      </c>
      <c r="B239" t="s">
        <v>222</v>
      </c>
      <c r="C239">
        <f>VLOOKUP(A239,種別テーブル[],2,FALSE)</f>
        <v>4</v>
      </c>
      <c r="D239" t="str">
        <f>IF(COUNTIF(B:B,B239)&gt;1,"NG","")</f>
        <v/>
      </c>
      <c r="E239">
        <f>LEN(B239)</f>
        <v>2</v>
      </c>
      <c r="F239" t="str">
        <f>C239&amp;","&amp;B239</f>
        <v>4,天狗</v>
      </c>
    </row>
    <row r="240" spans="1:6" x14ac:dyDescent="0.7">
      <c r="A240" t="s">
        <v>285</v>
      </c>
      <c r="B240" t="s">
        <v>234</v>
      </c>
      <c r="C240">
        <f>VLOOKUP(A240,種別テーブル[],2,FALSE)</f>
        <v>4</v>
      </c>
      <c r="D240" t="str">
        <f>IF(COUNTIF(B:B,B240)&gt;1,"NG","")</f>
        <v/>
      </c>
      <c r="E240">
        <f>LEN(B240)</f>
        <v>3</v>
      </c>
      <c r="F240" t="str">
        <f>C240&amp;","&amp;B240</f>
        <v>4,湯婆婆</v>
      </c>
    </row>
    <row r="241" spans="1:6" x14ac:dyDescent="0.7">
      <c r="A241" t="s">
        <v>285</v>
      </c>
      <c r="B241" t="s">
        <v>268</v>
      </c>
      <c r="C241">
        <f>VLOOKUP(A241,種別テーブル[],2,FALSE)</f>
        <v>4</v>
      </c>
      <c r="D241" t="str">
        <f>IF(COUNTIF(B:B,B241)&gt;1,"NG","")</f>
        <v/>
      </c>
      <c r="E241">
        <f>LEN(B241)</f>
        <v>2</v>
      </c>
      <c r="F241" t="str">
        <f>C241&amp;","&amp;B241</f>
        <v>4,魔女</v>
      </c>
    </row>
    <row r="242" spans="1:6" x14ac:dyDescent="0.7">
      <c r="A242" t="s">
        <v>285</v>
      </c>
      <c r="B242" t="s">
        <v>258</v>
      </c>
      <c r="C242">
        <f>VLOOKUP(A242,種別テーブル[],2,FALSE)</f>
        <v>4</v>
      </c>
      <c r="D242" t="str">
        <f>IF(COUNTIF(B:B,B242)&gt;1,"NG","")</f>
        <v/>
      </c>
      <c r="E242">
        <f>LEN(B242)</f>
        <v>7</v>
      </c>
      <c r="F242" t="str">
        <f>C242&amp;","&amp;B242</f>
        <v>4,野原しんのすけ</v>
      </c>
    </row>
    <row r="243" spans="1:6" x14ac:dyDescent="0.7">
      <c r="A243" t="s">
        <v>285</v>
      </c>
      <c r="B243" t="s">
        <v>252</v>
      </c>
      <c r="C243">
        <f>VLOOKUP(A243,種別テーブル[],2,FALSE)</f>
        <v>4</v>
      </c>
      <c r="D243" t="str">
        <f>IF(COUNTIF(B:B,B243)&gt;1,"NG","")</f>
        <v/>
      </c>
      <c r="E243">
        <f>LEN(B243)</f>
        <v>5</v>
      </c>
      <c r="F243" t="str">
        <f>C243&amp;","&amp;B243</f>
        <v>4,蘭姉ちゃん</v>
      </c>
    </row>
    <row r="244" spans="1:6" x14ac:dyDescent="0.7">
      <c r="A244" t="s">
        <v>286</v>
      </c>
      <c r="B244" t="s">
        <v>40</v>
      </c>
      <c r="C244">
        <f>VLOOKUP(A244,種別テーブル[],2,FALSE)</f>
        <v>5</v>
      </c>
      <c r="D244" t="str">
        <f>IF(COUNTIF(B:B,B244)&gt;1,"NG","")</f>
        <v/>
      </c>
      <c r="E244">
        <f>LEN(B244)</f>
        <v>4</v>
      </c>
      <c r="F244" t="str">
        <f>C244&amp;","&amp;B244</f>
        <v>5,エビチリ</v>
      </c>
    </row>
    <row r="245" spans="1:6" x14ac:dyDescent="0.7">
      <c r="A245" t="s">
        <v>286</v>
      </c>
      <c r="B245" t="s">
        <v>45</v>
      </c>
      <c r="C245">
        <f>VLOOKUP(A245,種別テーブル[],2,FALSE)</f>
        <v>5</v>
      </c>
      <c r="D245" t="str">
        <f>IF(COUNTIF(B:B,B245)&gt;1,"NG","")</f>
        <v/>
      </c>
      <c r="E245">
        <f>LEN(B245)</f>
        <v>5</v>
      </c>
      <c r="F245" t="str">
        <f>C245&amp;","&amp;B245</f>
        <v>5,オムライス</v>
      </c>
    </row>
    <row r="246" spans="1:6" x14ac:dyDescent="0.7">
      <c r="A246" t="s">
        <v>286</v>
      </c>
      <c r="B246" t="s">
        <v>3</v>
      </c>
      <c r="C246">
        <f>VLOOKUP(A246,種別テーブル[],2,FALSE)</f>
        <v>5</v>
      </c>
      <c r="D246" t="str">
        <f>IF(COUNTIF(B:B,B246)&gt;1,"NG","")</f>
        <v/>
      </c>
      <c r="E246">
        <f>LEN(B246)</f>
        <v>6</v>
      </c>
      <c r="F246" t="str">
        <f>C246&amp;","&amp;B246</f>
        <v>5,お子様ランチ</v>
      </c>
    </row>
    <row r="247" spans="1:6" x14ac:dyDescent="0.7">
      <c r="A247" t="s">
        <v>286</v>
      </c>
      <c r="B247" t="s">
        <v>4</v>
      </c>
      <c r="C247">
        <f>VLOOKUP(A247,種別テーブル[],2,FALSE)</f>
        <v>5</v>
      </c>
      <c r="D247" t="str">
        <f>IF(COUNTIF(B:B,B247)&gt;1,"NG","")</f>
        <v/>
      </c>
      <c r="E247">
        <f>LEN(B247)</f>
        <v>3</v>
      </c>
      <c r="F247" t="str">
        <f>C247&amp;","&amp;B247</f>
        <v>5,かき氷</v>
      </c>
    </row>
    <row r="248" spans="1:6" x14ac:dyDescent="0.7">
      <c r="A248" t="s">
        <v>286</v>
      </c>
      <c r="B248" t="s">
        <v>47</v>
      </c>
      <c r="C248">
        <f>VLOOKUP(A248,種別テーブル[],2,FALSE)</f>
        <v>5</v>
      </c>
      <c r="D248" t="str">
        <f>IF(COUNTIF(B:B,B248)&gt;1,"NG","")</f>
        <v/>
      </c>
      <c r="E248">
        <f>LEN(B248)</f>
        <v>3</v>
      </c>
      <c r="F248" t="str">
        <f>C248&amp;","&amp;B248</f>
        <v>5,カツ丼</v>
      </c>
    </row>
    <row r="249" spans="1:6" x14ac:dyDescent="0.7">
      <c r="A249" t="s">
        <v>286</v>
      </c>
      <c r="B249" t="s">
        <v>54</v>
      </c>
      <c r="C249">
        <f>VLOOKUP(A249,種別テーブル[],2,FALSE)</f>
        <v>5</v>
      </c>
      <c r="D249" t="str">
        <f>IF(COUNTIF(B:B,B249)&gt;1,"NG","")</f>
        <v/>
      </c>
      <c r="E249">
        <f>LEN(B249)</f>
        <v>6</v>
      </c>
      <c r="F249" t="str">
        <f>C249&amp;","&amp;B249</f>
        <v>5,カルボナーラ</v>
      </c>
    </row>
    <row r="250" spans="1:6" x14ac:dyDescent="0.7">
      <c r="A250" t="s">
        <v>286</v>
      </c>
      <c r="B250" t="s">
        <v>55</v>
      </c>
      <c r="C250">
        <f>VLOOKUP(A250,種別テーブル[],2,FALSE)</f>
        <v>5</v>
      </c>
      <c r="D250" t="str">
        <f>IF(COUNTIF(B:B,B250)&gt;1,"NG","")</f>
        <v/>
      </c>
      <c r="E250">
        <f>LEN(B250)</f>
        <v>3</v>
      </c>
      <c r="F250" t="str">
        <f>C250&amp;","&amp;B250</f>
        <v>5,カレー</v>
      </c>
    </row>
    <row r="251" spans="1:6" x14ac:dyDescent="0.7">
      <c r="A251" t="s">
        <v>286</v>
      </c>
      <c r="B251" t="s">
        <v>69</v>
      </c>
      <c r="C251">
        <f>VLOOKUP(A251,種別テーブル[],2,FALSE)</f>
        <v>5</v>
      </c>
      <c r="D251" t="str">
        <f>IF(COUNTIF(B:B,B251)&gt;1,"NG","")</f>
        <v/>
      </c>
      <c r="E251">
        <f>LEN(B251)</f>
        <v>4</v>
      </c>
      <c r="F251" t="str">
        <f>C251&amp;","&amp;B251</f>
        <v>5,グラタン</v>
      </c>
    </row>
    <row r="252" spans="1:6" x14ac:dyDescent="0.7">
      <c r="A252" t="s">
        <v>286</v>
      </c>
      <c r="B252" t="s">
        <v>66</v>
      </c>
      <c r="C252">
        <f>VLOOKUP(A252,種別テーブル[],2,FALSE)</f>
        <v>5</v>
      </c>
      <c r="D252" t="str">
        <f>IF(COUNTIF(B:B,B252)&gt;1,"NG","")</f>
        <v/>
      </c>
      <c r="E252">
        <f>LEN(B252)</f>
        <v>7</v>
      </c>
      <c r="F252" t="str">
        <f>C252&amp;","&amp;B252</f>
        <v>5,クリームソーダ</v>
      </c>
    </row>
    <row r="253" spans="1:6" x14ac:dyDescent="0.7">
      <c r="A253" t="s">
        <v>286</v>
      </c>
      <c r="B253" t="s">
        <v>73</v>
      </c>
      <c r="C253">
        <f>VLOOKUP(A253,種別テーブル[],2,FALSE)</f>
        <v>5</v>
      </c>
      <c r="D253" t="str">
        <f>IF(COUNTIF(B:B,B253)&gt;1,"NG","")</f>
        <v/>
      </c>
      <c r="E253">
        <f>LEN(B253)</f>
        <v>6</v>
      </c>
      <c r="F253" t="str">
        <f>C253&amp;","&amp;B253</f>
        <v>5,コカ・コーラ</v>
      </c>
    </row>
    <row r="254" spans="1:6" x14ac:dyDescent="0.7">
      <c r="A254" t="s">
        <v>286</v>
      </c>
      <c r="B254" t="s">
        <v>87</v>
      </c>
      <c r="C254">
        <f>VLOOKUP(A254,種別テーブル[],2,FALSE)</f>
        <v>5</v>
      </c>
      <c r="D254" t="str">
        <f>IF(COUNTIF(B:B,B254)&gt;1,"NG","")</f>
        <v/>
      </c>
      <c r="E254">
        <f>LEN(B254)</f>
        <v>5</v>
      </c>
      <c r="F254" t="str">
        <f>C254&amp;","&amp;B254</f>
        <v>5,シュウマイ</v>
      </c>
    </row>
    <row r="255" spans="1:6" x14ac:dyDescent="0.7">
      <c r="A255" t="s">
        <v>286</v>
      </c>
      <c r="B255" t="s">
        <v>88</v>
      </c>
      <c r="C255">
        <f>VLOOKUP(A255,種別テーブル[],2,FALSE)</f>
        <v>5</v>
      </c>
      <c r="D255" t="str">
        <f>IF(COUNTIF(B:B,B255)&gt;1,"NG","")</f>
        <v/>
      </c>
      <c r="E255">
        <f>LEN(B255)</f>
        <v>7</v>
      </c>
      <c r="F255" t="str">
        <f>C255&amp;","&amp;B255</f>
        <v>5,ショートケーキ</v>
      </c>
    </row>
    <row r="256" spans="1:6" x14ac:dyDescent="0.7">
      <c r="A256" t="s">
        <v>286</v>
      </c>
      <c r="B256" t="s">
        <v>10</v>
      </c>
      <c r="C256">
        <f>VLOOKUP(A256,種別テーブル[],2,FALSE)</f>
        <v>5</v>
      </c>
      <c r="D256" t="str">
        <f>IF(COUNTIF(B:B,B256)&gt;1,"NG","")</f>
        <v/>
      </c>
      <c r="E256">
        <f>LEN(B256)</f>
        <v>4</v>
      </c>
      <c r="F256" t="str">
        <f>C256&amp;","&amp;B256</f>
        <v>5,そうめん</v>
      </c>
    </row>
    <row r="257" spans="1:6" x14ac:dyDescent="0.7">
      <c r="A257" t="s">
        <v>286</v>
      </c>
      <c r="B257" t="s">
        <v>106</v>
      </c>
      <c r="C257">
        <f>VLOOKUP(A257,種別テーブル[],2,FALSE)</f>
        <v>5</v>
      </c>
      <c r="D257" t="str">
        <f>IF(COUNTIF(B:B,B257)&gt;1,"NG","")</f>
        <v/>
      </c>
      <c r="E257">
        <f>LEN(B257)</f>
        <v>7</v>
      </c>
      <c r="F257" t="str">
        <f>C257&amp;","&amp;B257</f>
        <v>5,ソフトクリーム</v>
      </c>
    </row>
    <row r="258" spans="1:6" x14ac:dyDescent="0.7">
      <c r="A258" t="s">
        <v>286</v>
      </c>
      <c r="B258" t="s">
        <v>11</v>
      </c>
      <c r="C258">
        <f>VLOOKUP(A258,種別テーブル[],2,FALSE)</f>
        <v>5</v>
      </c>
      <c r="D258" t="str">
        <f>IF(COUNTIF(B:B,B258)&gt;1,"NG","")</f>
        <v/>
      </c>
      <c r="E258">
        <f>LEN(B258)</f>
        <v>4</v>
      </c>
      <c r="F258" t="str">
        <f>C258&amp;","&amp;B258</f>
        <v>5,たい焼き</v>
      </c>
    </row>
    <row r="259" spans="1:6" x14ac:dyDescent="0.7">
      <c r="A259" t="s">
        <v>286</v>
      </c>
      <c r="B259" t="s">
        <v>12</v>
      </c>
      <c r="C259">
        <f>VLOOKUP(A259,種別テーブル[],2,FALSE)</f>
        <v>5</v>
      </c>
      <c r="D259" t="str">
        <f>IF(COUNTIF(B:B,B259)&gt;1,"NG","")</f>
        <v/>
      </c>
      <c r="E259">
        <f>LEN(B259)</f>
        <v>4</v>
      </c>
      <c r="F259" t="str">
        <f>C259&amp;","&amp;B259</f>
        <v>5,たこ焼き</v>
      </c>
    </row>
    <row r="260" spans="1:6" x14ac:dyDescent="0.7">
      <c r="A260" t="s">
        <v>286</v>
      </c>
      <c r="B260" t="s">
        <v>112</v>
      </c>
      <c r="C260">
        <f>VLOOKUP(A260,種別テーブル[],2,FALSE)</f>
        <v>5</v>
      </c>
      <c r="D260" t="str">
        <f>IF(COUNTIF(B:B,B260)&gt;1,"NG","")</f>
        <v/>
      </c>
      <c r="E260">
        <f>LEN(B260)</f>
        <v>8</v>
      </c>
      <c r="F260" t="str">
        <f>C260&amp;","&amp;B260</f>
        <v>5,タピオカドリンク</v>
      </c>
    </row>
    <row r="261" spans="1:6" x14ac:dyDescent="0.7">
      <c r="A261" t="s">
        <v>286</v>
      </c>
      <c r="B261" t="s">
        <v>116</v>
      </c>
      <c r="C261">
        <f>VLOOKUP(A261,種別テーブル[],2,FALSE)</f>
        <v>5</v>
      </c>
      <c r="D261" t="str">
        <f>IF(COUNTIF(B:B,B261)&gt;1,"NG","")</f>
        <v/>
      </c>
      <c r="E261">
        <f>LEN(B261)</f>
        <v>6</v>
      </c>
      <c r="F261" t="str">
        <f>C261&amp;","&amp;B261</f>
        <v>5,チョコレート</v>
      </c>
    </row>
    <row r="262" spans="1:6" x14ac:dyDescent="0.7">
      <c r="A262" t="s">
        <v>286</v>
      </c>
      <c r="B262" t="s">
        <v>128</v>
      </c>
      <c r="C262">
        <f>VLOOKUP(A262,種別テーブル[],2,FALSE)</f>
        <v>5</v>
      </c>
      <c r="D262" t="str">
        <f>IF(COUNTIF(B:B,B262)&gt;1,"NG","")</f>
        <v/>
      </c>
      <c r="E262">
        <f>LEN(B262)</f>
        <v>10</v>
      </c>
      <c r="F262" t="str">
        <f>C262&amp;","&amp;B262</f>
        <v>5,ナポリタンスパゲティ</v>
      </c>
    </row>
    <row r="263" spans="1:6" x14ac:dyDescent="0.7">
      <c r="A263" t="s">
        <v>286</v>
      </c>
      <c r="B263" t="s">
        <v>146</v>
      </c>
      <c r="C263">
        <f>VLOOKUP(A263,種別テーブル[],2,FALSE)</f>
        <v>5</v>
      </c>
      <c r="D263" t="str">
        <f>IF(COUNTIF(B:B,B263)&gt;1,"NG","")</f>
        <v/>
      </c>
      <c r="E263">
        <f>LEN(B263)</f>
        <v>3</v>
      </c>
      <c r="F263" t="str">
        <f>C263&amp;","&amp;B263</f>
        <v>5,パフェ</v>
      </c>
    </row>
    <row r="264" spans="1:6" x14ac:dyDescent="0.7">
      <c r="A264" t="s">
        <v>286</v>
      </c>
      <c r="B264" t="s">
        <v>147</v>
      </c>
      <c r="C264">
        <f>VLOOKUP(A264,種別テーブル[],2,FALSE)</f>
        <v>5</v>
      </c>
      <c r="D264" t="str">
        <f>IF(COUNTIF(B:B,B264)&gt;1,"NG","")</f>
        <v/>
      </c>
      <c r="E264">
        <f>LEN(B264)</f>
        <v>5</v>
      </c>
      <c r="F264" t="str">
        <f>C264&amp;","&amp;B264</f>
        <v>5,パンケーキ</v>
      </c>
    </row>
    <row r="265" spans="1:6" x14ac:dyDescent="0.7">
      <c r="A265" t="s">
        <v>286</v>
      </c>
      <c r="B265" t="s">
        <v>137</v>
      </c>
      <c r="C265">
        <f>VLOOKUP(A265,種別テーブル[],2,FALSE)</f>
        <v>5</v>
      </c>
      <c r="D265" t="str">
        <f>IF(COUNTIF(B:B,B265)&gt;1,"NG","")</f>
        <v/>
      </c>
      <c r="E265">
        <f>LEN(B265)</f>
        <v>6</v>
      </c>
      <c r="F265" t="str">
        <f>C265&amp;","&amp;B265</f>
        <v>5,ハンバーガー</v>
      </c>
    </row>
    <row r="266" spans="1:6" x14ac:dyDescent="0.7">
      <c r="A266" t="s">
        <v>286</v>
      </c>
      <c r="B266" t="s">
        <v>138</v>
      </c>
      <c r="C266">
        <f>VLOOKUP(A266,種別テーブル[],2,FALSE)</f>
        <v>5</v>
      </c>
      <c r="D266" t="str">
        <f>IF(COUNTIF(B:B,B266)&gt;1,"NG","")</f>
        <v/>
      </c>
      <c r="E266">
        <f>LEN(B266)</f>
        <v>5</v>
      </c>
      <c r="F266" t="str">
        <f>C266&amp;","&amp;B266</f>
        <v>5,ハンバーグ</v>
      </c>
    </row>
    <row r="267" spans="1:6" x14ac:dyDescent="0.7">
      <c r="A267" t="s">
        <v>286</v>
      </c>
      <c r="B267" t="s">
        <v>155</v>
      </c>
      <c r="C267">
        <f>VLOOKUP(A267,種別テーブル[],2,FALSE)</f>
        <v>5</v>
      </c>
      <c r="D267" t="str">
        <f>IF(COUNTIF(B:B,B267)&gt;1,"NG","")</f>
        <v/>
      </c>
      <c r="E267">
        <f>LEN(B267)</f>
        <v>2</v>
      </c>
      <c r="F267" t="str">
        <f>C267&amp;","&amp;B267</f>
        <v>5,ピザ</v>
      </c>
    </row>
    <row r="268" spans="1:6" x14ac:dyDescent="0.7">
      <c r="A268" t="s">
        <v>286</v>
      </c>
      <c r="B268" t="s">
        <v>156</v>
      </c>
      <c r="C268">
        <f>VLOOKUP(A268,種別テーブル[],2,FALSE)</f>
        <v>5</v>
      </c>
      <c r="D268" t="str">
        <f>IF(COUNTIF(B:B,B268)&gt;1,"NG","")</f>
        <v/>
      </c>
      <c r="E268">
        <f>LEN(B268)</f>
        <v>4</v>
      </c>
      <c r="F268" t="str">
        <f>C268&amp;","&amp;B268</f>
        <v>5,ピッツァ</v>
      </c>
    </row>
    <row r="269" spans="1:6" x14ac:dyDescent="0.7">
      <c r="A269" t="s">
        <v>286</v>
      </c>
      <c r="B269" t="s">
        <v>15</v>
      </c>
      <c r="C269">
        <f>VLOOKUP(A269,種別テーブル[],2,FALSE)</f>
        <v>5</v>
      </c>
      <c r="D269" t="str">
        <f>IF(COUNTIF(B:B,B269)&gt;1,"NG","")</f>
        <v/>
      </c>
      <c r="E269">
        <f>LEN(B269)</f>
        <v>5</v>
      </c>
      <c r="F269" t="str">
        <f>C269&amp;","&amp;B269</f>
        <v>5,ひつまぶし</v>
      </c>
    </row>
    <row r="270" spans="1:6" x14ac:dyDescent="0.7">
      <c r="A270" t="s">
        <v>286</v>
      </c>
      <c r="B270" t="s">
        <v>163</v>
      </c>
      <c r="C270">
        <f>VLOOKUP(A270,種別テーブル[],2,FALSE)</f>
        <v>5</v>
      </c>
      <c r="D270" t="str">
        <f>IF(COUNTIF(B:B,B270)&gt;1,"NG","")</f>
        <v/>
      </c>
      <c r="E270">
        <f>LEN(B270)</f>
        <v>7</v>
      </c>
      <c r="F270" t="str">
        <f>C270&amp;","&amp;B270</f>
        <v>5,フライドポテト</v>
      </c>
    </row>
    <row r="271" spans="1:6" x14ac:dyDescent="0.7">
      <c r="A271" t="s">
        <v>286</v>
      </c>
      <c r="B271" t="s">
        <v>170</v>
      </c>
      <c r="C271">
        <f>VLOOKUP(A271,種別テーブル[],2,FALSE)</f>
        <v>5</v>
      </c>
      <c r="D271" t="str">
        <f>IF(COUNTIF(B:B,B271)&gt;1,"NG","")</f>
        <v/>
      </c>
      <c r="E271">
        <f>LEN(B271)</f>
        <v>3</v>
      </c>
      <c r="F271" t="str">
        <f>C271&amp;","&amp;B271</f>
        <v>5,プリン</v>
      </c>
    </row>
    <row r="272" spans="1:6" x14ac:dyDescent="0.7">
      <c r="A272" t="s">
        <v>286</v>
      </c>
      <c r="B272" t="s">
        <v>179</v>
      </c>
      <c r="C272">
        <f>VLOOKUP(A272,種別テーブル[],2,FALSE)</f>
        <v>5</v>
      </c>
      <c r="D272" t="str">
        <f>IF(COUNTIF(B:B,B272)&gt;1,"NG","")</f>
        <v/>
      </c>
      <c r="E272">
        <f>LEN(B272)</f>
        <v>7</v>
      </c>
      <c r="F272" t="str">
        <f>C272&amp;","&amp;B272</f>
        <v>5,ポテトチップス</v>
      </c>
    </row>
    <row r="273" spans="1:6" x14ac:dyDescent="0.7">
      <c r="A273" t="s">
        <v>286</v>
      </c>
      <c r="B273" t="s">
        <v>189</v>
      </c>
      <c r="C273">
        <f>VLOOKUP(A273,種別テーブル[],2,FALSE)</f>
        <v>5</v>
      </c>
      <c r="D273" t="str">
        <f>IF(COUNTIF(B:B,B273)&gt;1,"NG","")</f>
        <v/>
      </c>
      <c r="E273">
        <f>LEN(B273)</f>
        <v>4</v>
      </c>
      <c r="F273" t="str">
        <f>C273&amp;","&amp;B273</f>
        <v>5,ヤクルト</v>
      </c>
    </row>
    <row r="274" spans="1:6" x14ac:dyDescent="0.7">
      <c r="A274" t="s">
        <v>286</v>
      </c>
      <c r="B274" t="s">
        <v>196</v>
      </c>
      <c r="C274">
        <f>VLOOKUP(A274,種別テーブル[],2,FALSE)</f>
        <v>5</v>
      </c>
      <c r="D274" t="str">
        <f>IF(COUNTIF(B:B,B274)&gt;1,"NG","")</f>
        <v/>
      </c>
      <c r="E274">
        <f>LEN(B274)</f>
        <v>4</v>
      </c>
      <c r="F274" t="str">
        <f>C274&amp;","&amp;B274</f>
        <v>5,ラーメン</v>
      </c>
    </row>
    <row r="275" spans="1:6" x14ac:dyDescent="0.7">
      <c r="A275" t="s">
        <v>286</v>
      </c>
      <c r="B275" t="s">
        <v>195</v>
      </c>
      <c r="C275">
        <f>VLOOKUP(A275,種別テーブル[],2,FALSE)</f>
        <v>5</v>
      </c>
      <c r="D275" t="str">
        <f>IF(COUNTIF(B:B,B275)&gt;1,"NG","")</f>
        <v/>
      </c>
      <c r="E275">
        <f>LEN(B275)</f>
        <v>3</v>
      </c>
      <c r="F275" t="str">
        <f>C275&amp;","&amp;B275</f>
        <v>5,ラムネ</v>
      </c>
    </row>
    <row r="276" spans="1:6" x14ac:dyDescent="0.7">
      <c r="A276" t="s">
        <v>286</v>
      </c>
      <c r="B276" t="s">
        <v>271</v>
      </c>
      <c r="C276">
        <f>VLOOKUP(A276,種別テーブル[],2,FALSE)</f>
        <v>5</v>
      </c>
      <c r="D276" t="str">
        <f>IF(COUNTIF(B:B,B276)&gt;1,"NG","")</f>
        <v/>
      </c>
      <c r="E276">
        <f>LEN(B276)</f>
        <v>4</v>
      </c>
      <c r="F276" t="str">
        <f>C276&amp;","&amp;B276</f>
        <v>5,りんご飴</v>
      </c>
    </row>
    <row r="277" spans="1:6" x14ac:dyDescent="0.7">
      <c r="A277" t="s">
        <v>286</v>
      </c>
      <c r="B277" t="s">
        <v>235</v>
      </c>
      <c r="C277">
        <f>VLOOKUP(A277,種別テーブル[],2,FALSE)</f>
        <v>5</v>
      </c>
      <c r="D277" t="str">
        <f>IF(COUNTIF(B:B,B277)&gt;1,"NG","")</f>
        <v/>
      </c>
      <c r="E277">
        <f>LEN(B277)</f>
        <v>3</v>
      </c>
      <c r="F277" t="str">
        <f>C277&amp;","&amp;B277</f>
        <v>5,烏龍茶</v>
      </c>
    </row>
    <row r="278" spans="1:6" x14ac:dyDescent="0.7">
      <c r="A278" t="s">
        <v>286</v>
      </c>
      <c r="B278" t="s">
        <v>237</v>
      </c>
      <c r="C278">
        <f>VLOOKUP(A278,種別テーブル[],2,FALSE)</f>
        <v>5</v>
      </c>
      <c r="D278" t="str">
        <f>IF(COUNTIF(B:B,B278)&gt;1,"NG","")</f>
        <v/>
      </c>
      <c r="E278">
        <f>LEN(B278)</f>
        <v>2</v>
      </c>
      <c r="F278" t="str">
        <f>C278&amp;","&amp;B278</f>
        <v>5,牛乳</v>
      </c>
    </row>
    <row r="279" spans="1:6" x14ac:dyDescent="0.7">
      <c r="A279" t="s">
        <v>286</v>
      </c>
      <c r="B279" t="s">
        <v>262</v>
      </c>
      <c r="C279">
        <f>VLOOKUP(A279,種別テーブル[],2,FALSE)</f>
        <v>5</v>
      </c>
      <c r="D279" t="str">
        <f>IF(COUNTIF(B:B,B279)&gt;1,"NG","")</f>
        <v/>
      </c>
      <c r="E279">
        <f>LEN(B279)</f>
        <v>2</v>
      </c>
      <c r="F279" t="str">
        <f>C279&amp;","&amp;B279</f>
        <v>5,鏡餅</v>
      </c>
    </row>
    <row r="280" spans="1:6" x14ac:dyDescent="0.7">
      <c r="A280" t="s">
        <v>286</v>
      </c>
      <c r="B280" t="s">
        <v>213</v>
      </c>
      <c r="C280">
        <f>VLOOKUP(A280,種別テーブル[],2,FALSE)</f>
        <v>5</v>
      </c>
      <c r="D280" t="str">
        <f>IF(COUNTIF(B:B,B280)&gt;1,"NG","")</f>
        <v/>
      </c>
      <c r="E280">
        <f>LEN(B280)</f>
        <v>3</v>
      </c>
      <c r="F280" t="str">
        <f>C280&amp;","&amp;B280</f>
        <v>5,刺し身</v>
      </c>
    </row>
    <row r="281" spans="1:6" x14ac:dyDescent="0.7">
      <c r="A281" t="s">
        <v>286</v>
      </c>
      <c r="B281" t="s">
        <v>225</v>
      </c>
      <c r="C281">
        <f>VLOOKUP(A281,種別テーブル[],2,FALSE)</f>
        <v>5</v>
      </c>
      <c r="D281" t="str">
        <f>IF(COUNTIF(B:B,B281)&gt;1,"NG","")</f>
        <v/>
      </c>
      <c r="E281">
        <f>LEN(B281)</f>
        <v>3</v>
      </c>
      <c r="F281" t="str">
        <f>C281&amp;","&amp;B281</f>
        <v>5,小籠包</v>
      </c>
    </row>
    <row r="282" spans="1:6" x14ac:dyDescent="0.7">
      <c r="A282" t="s">
        <v>286</v>
      </c>
      <c r="B282" t="s">
        <v>236</v>
      </c>
      <c r="C282">
        <f>VLOOKUP(A282,種別テーブル[],2,FALSE)</f>
        <v>5</v>
      </c>
      <c r="D282" t="str">
        <f>IF(COUNTIF(B:B,B282)&gt;1,"NG","")</f>
        <v/>
      </c>
      <c r="E282">
        <f>LEN(B282)</f>
        <v>3</v>
      </c>
      <c r="F282" t="str">
        <f>C282&amp;","&amp;B282</f>
        <v>5,焼き鳥</v>
      </c>
    </row>
    <row r="283" spans="1:6" x14ac:dyDescent="0.7">
      <c r="A283" t="s">
        <v>286</v>
      </c>
      <c r="B283" t="s">
        <v>220</v>
      </c>
      <c r="C283">
        <f>VLOOKUP(A283,種別テーブル[],2,FALSE)</f>
        <v>5</v>
      </c>
      <c r="D283" t="str">
        <f>IF(COUNTIF(B:B,B283)&gt;1,"NG","")</f>
        <v/>
      </c>
      <c r="E283">
        <f>LEN(B283)</f>
        <v>3</v>
      </c>
      <c r="F283" t="str">
        <f>C283&amp;","&amp;B283</f>
        <v>5,天ぷら</v>
      </c>
    </row>
    <row r="284" spans="1:6" x14ac:dyDescent="0.7">
      <c r="A284" t="s">
        <v>286</v>
      </c>
      <c r="B284" t="s">
        <v>221</v>
      </c>
      <c r="C284">
        <f>VLOOKUP(A284,種別テーブル[],2,FALSE)</f>
        <v>5</v>
      </c>
      <c r="D284" t="str">
        <f>IF(COUNTIF(B:B,B284)&gt;1,"NG","")</f>
        <v/>
      </c>
      <c r="E284">
        <f>LEN(B284)</f>
        <v>3</v>
      </c>
      <c r="F284" t="str">
        <f>C284&amp;","&amp;B284</f>
        <v>5,天津飯</v>
      </c>
    </row>
    <row r="285" spans="1:6" x14ac:dyDescent="0.7">
      <c r="A285" t="s">
        <v>286</v>
      </c>
      <c r="B285" t="s">
        <v>249</v>
      </c>
      <c r="C285">
        <f>VLOOKUP(A285,種別テーブル[],2,FALSE)</f>
        <v>5</v>
      </c>
      <c r="D285" t="str">
        <f>IF(COUNTIF(B:B,B285)&gt;1,"NG","")</f>
        <v/>
      </c>
      <c r="E285">
        <f>LEN(B285)</f>
        <v>3</v>
      </c>
      <c r="F285" t="str">
        <f>C285&amp;","&amp;B285</f>
        <v>5,肉まん</v>
      </c>
    </row>
    <row r="286" spans="1:6" x14ac:dyDescent="0.7">
      <c r="A286" t="s">
        <v>281</v>
      </c>
      <c r="B286" t="s">
        <v>288</v>
      </c>
      <c r="C286" s="1">
        <f>VLOOKUP(A286,種別テーブル[],2,FALSE)</f>
        <v>5</v>
      </c>
      <c r="D286" s="1" t="str">
        <f>IF(COUNTIF(B:B,B286)&gt;1,"NG","")</f>
        <v/>
      </c>
      <c r="E286">
        <f>LEN(B286)</f>
        <v>3</v>
      </c>
      <c r="F286" t="str">
        <f>C286&amp;","&amp;B286</f>
        <v>5,馬刺し</v>
      </c>
    </row>
    <row r="287" spans="1:6" x14ac:dyDescent="0.7">
      <c r="A287" t="s">
        <v>286</v>
      </c>
      <c r="B287" t="s">
        <v>270</v>
      </c>
      <c r="C287">
        <f>VLOOKUP(A287,種別テーブル[],2,FALSE)</f>
        <v>5</v>
      </c>
      <c r="D287" t="str">
        <f>IF(COUNTIF(B:B,B287)&gt;1,"NG","")</f>
        <v/>
      </c>
      <c r="E287">
        <f>LEN(B287)</f>
        <v>4</v>
      </c>
      <c r="F287" t="str">
        <f>C287&amp;","&amp;B287</f>
        <v>5,麻婆豆腐</v>
      </c>
    </row>
    <row r="288" spans="1:6" x14ac:dyDescent="0.7">
      <c r="A288" t="s">
        <v>286</v>
      </c>
      <c r="B288" t="s">
        <v>240</v>
      </c>
      <c r="C288">
        <f>VLOOKUP(A288,種別テーブル[],2,FALSE)</f>
        <v>5</v>
      </c>
      <c r="D288" t="str">
        <f>IF(COUNTIF(B:B,B288)&gt;1,"NG","")</f>
        <v/>
      </c>
      <c r="E288">
        <f>LEN(B288)</f>
        <v>4</v>
      </c>
      <c r="F288" t="str">
        <f>C288&amp;","&amp;B288</f>
        <v>5,目玉焼き</v>
      </c>
    </row>
    <row r="289" spans="1:6" x14ac:dyDescent="0.7">
      <c r="A289" t="s">
        <v>286</v>
      </c>
      <c r="B289" t="s">
        <v>232</v>
      </c>
      <c r="C289">
        <f>VLOOKUP(A289,種別テーブル[],2,FALSE)</f>
        <v>5</v>
      </c>
      <c r="D289" t="str">
        <f>IF(COUNTIF(B:B,B289)&gt;1,"NG","")</f>
        <v/>
      </c>
      <c r="E289">
        <f>LEN(B289)</f>
        <v>3</v>
      </c>
      <c r="F289" t="str">
        <f>C289&amp;","&amp;B289</f>
        <v>5,油淋鶏</v>
      </c>
    </row>
    <row r="290" spans="1:6" x14ac:dyDescent="0.7">
      <c r="A290" t="s">
        <v>286</v>
      </c>
      <c r="B290" t="s">
        <v>218</v>
      </c>
      <c r="C290">
        <f>VLOOKUP(A290,種別テーブル[],2,FALSE)</f>
        <v>5</v>
      </c>
      <c r="D290" t="str">
        <f>IF(COUNTIF(B:B,B290)&gt;1,"NG","")</f>
        <v/>
      </c>
      <c r="E290">
        <f>LEN(B290)</f>
        <v>5</v>
      </c>
      <c r="F290" t="str">
        <f>C290&amp;","&amp;B290</f>
        <v>5,卵かけご飯</v>
      </c>
    </row>
    <row r="291" spans="1:6" x14ac:dyDescent="0.7">
      <c r="A291" t="s">
        <v>286</v>
      </c>
      <c r="B291" t="s">
        <v>266</v>
      </c>
      <c r="C291">
        <f>VLOOKUP(A291,種別テーブル[],2,FALSE)</f>
        <v>5</v>
      </c>
      <c r="D291" t="str">
        <f>IF(COUNTIF(B:B,B291)&gt;1,"NG","")</f>
        <v/>
      </c>
      <c r="E291">
        <f>LEN(B291)</f>
        <v>2</v>
      </c>
      <c r="F291" t="str">
        <f>C291&amp;","&amp;B291</f>
        <v>5,餃子</v>
      </c>
    </row>
  </sheetData>
  <phoneticPr fontId="1"/>
  <dataValidations count="1">
    <dataValidation type="list" allowBlank="1" showInputMessage="1" showErrorMessage="1" sqref="A2:A291" xr:uid="{9F19A7F6-2414-4B9B-9599-61BFC9A0EC34}">
      <formula1>種別名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9C78-DD03-407A-810F-FAB426CC2704}">
  <sheetPr codeName="Sheet4"/>
  <dimension ref="A1:B6"/>
  <sheetViews>
    <sheetView workbookViewId="0">
      <selection activeCell="F8" sqref="F8"/>
    </sheetView>
  </sheetViews>
  <sheetFormatPr defaultRowHeight="17.649999999999999" x14ac:dyDescent="0.7"/>
  <cols>
    <col min="2" max="2" width="14.0625" customWidth="1"/>
    <col min="3" max="3" width="10.0625" customWidth="1"/>
  </cols>
  <sheetData>
    <row r="1" spans="1:2" x14ac:dyDescent="0.7">
      <c r="A1" t="s">
        <v>276</v>
      </c>
      <c r="B1" t="s">
        <v>275</v>
      </c>
    </row>
    <row r="2" spans="1:2" x14ac:dyDescent="0.7">
      <c r="A2" t="s">
        <v>277</v>
      </c>
      <c r="B2">
        <v>1</v>
      </c>
    </row>
    <row r="3" spans="1:2" x14ac:dyDescent="0.7">
      <c r="A3" t="s">
        <v>278</v>
      </c>
      <c r="B3">
        <v>2</v>
      </c>
    </row>
    <row r="4" spans="1:2" x14ac:dyDescent="0.7">
      <c r="A4" t="s">
        <v>279</v>
      </c>
      <c r="B4">
        <v>3</v>
      </c>
    </row>
    <row r="5" spans="1:2" x14ac:dyDescent="0.7">
      <c r="A5" t="s">
        <v>280</v>
      </c>
      <c r="B5">
        <v>4</v>
      </c>
    </row>
    <row r="6" spans="1:2" x14ac:dyDescent="0.7">
      <c r="A6" t="s">
        <v>281</v>
      </c>
      <c r="B6">
        <v>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データ</vt:lpstr>
      <vt:lpstr>種別</vt:lpstr>
      <vt:lpstr>種別名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深瀬 大地</dc:creator>
  <cp:lastModifiedBy>深瀬 大地</cp:lastModifiedBy>
  <dcterms:created xsi:type="dcterms:W3CDTF">2021-09-13T00:43:01Z</dcterms:created>
  <dcterms:modified xsi:type="dcterms:W3CDTF">2021-09-16T01:31:13Z</dcterms:modified>
</cp:coreProperties>
</file>