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25120" windowHeight="13520" tabRatio="500"/>
  </bookViews>
  <sheets>
    <sheet name="Sheet1" sheetId="1" r:id="rId1"/>
    <sheet name="Sheet2" sheetId="2" r:id="rId2"/>
    <sheet name="Sheet3" sheetId="3" r:id="rId3"/>
    <sheet name="GunLevel" sheetId="4" r:id="rId4"/>
    <sheet name="HeroLevel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 l="1"/>
  <c r="B4" i="4"/>
  <c r="D5" i="4"/>
  <c r="B5" i="4"/>
  <c r="D6" i="4"/>
  <c r="B6" i="4"/>
  <c r="D7" i="4"/>
  <c r="B7" i="4"/>
  <c r="D8" i="4"/>
  <c r="B8" i="4"/>
  <c r="D9" i="4"/>
  <c r="B9" i="4"/>
  <c r="D10" i="4"/>
  <c r="B10" i="4"/>
  <c r="D11" i="4"/>
  <c r="B11" i="4"/>
  <c r="D12" i="4"/>
  <c r="B12" i="4"/>
  <c r="D13" i="4"/>
  <c r="B13" i="4"/>
  <c r="D14" i="4"/>
  <c r="B14" i="4"/>
  <c r="D15" i="4"/>
  <c r="B15" i="4"/>
  <c r="D16" i="4"/>
  <c r="B16" i="4"/>
  <c r="D17" i="4"/>
  <c r="B17" i="4"/>
  <c r="D18" i="4"/>
  <c r="B18" i="4"/>
  <c r="D19" i="4"/>
  <c r="B19" i="4"/>
  <c r="D20" i="4"/>
  <c r="B20" i="4"/>
  <c r="D21" i="4"/>
  <c r="B21" i="4"/>
  <c r="D22" i="4"/>
  <c r="B22" i="4"/>
  <c r="D23" i="4"/>
  <c r="B23" i="4"/>
  <c r="D24" i="4"/>
  <c r="B24" i="4"/>
  <c r="D25" i="4"/>
  <c r="B25" i="4"/>
  <c r="D26" i="4"/>
  <c r="B26" i="4"/>
  <c r="D27" i="4"/>
  <c r="B27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F27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3" i="4"/>
  <c r="F3" i="2"/>
  <c r="F4" i="2"/>
  <c r="F5" i="2"/>
  <c r="F2" i="2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A4" i="5"/>
  <c r="A5" i="5"/>
  <c r="A6" i="5"/>
  <c r="A7" i="5"/>
  <c r="A8" i="5"/>
  <c r="A9" i="5"/>
  <c r="A10" i="5"/>
  <c r="A11" i="5"/>
  <c r="A12" i="5"/>
  <c r="A13" i="5"/>
  <c r="A14" i="5"/>
  <c r="A15" i="5"/>
  <c r="D4" i="5"/>
  <c r="B4" i="5"/>
  <c r="D5" i="5"/>
  <c r="B5" i="5"/>
  <c r="D6" i="5"/>
  <c r="B6" i="5"/>
  <c r="D7" i="5"/>
  <c r="B7" i="5"/>
  <c r="D8" i="5"/>
  <c r="B8" i="5"/>
  <c r="D9" i="5"/>
  <c r="B9" i="5"/>
  <c r="D10" i="5"/>
  <c r="B10" i="5"/>
  <c r="D11" i="5"/>
  <c r="B11" i="5"/>
  <c r="D12" i="5"/>
  <c r="B12" i="5"/>
  <c r="I3" i="3"/>
  <c r="F3" i="3"/>
  <c r="F4" i="1"/>
  <c r="A16" i="5"/>
  <c r="A17" i="5"/>
  <c r="A18" i="5"/>
  <c r="A19" i="5"/>
  <c r="A20" i="5"/>
  <c r="A21" i="5"/>
  <c r="D13" i="5"/>
  <c r="B13" i="5"/>
  <c r="D14" i="5"/>
  <c r="B14" i="5"/>
  <c r="D15" i="5"/>
  <c r="B15" i="5"/>
  <c r="D16" i="5"/>
  <c r="B16" i="5"/>
  <c r="D17" i="5"/>
  <c r="B17" i="5"/>
  <c r="D18" i="5"/>
  <c r="B18" i="5"/>
  <c r="D19" i="5"/>
  <c r="B19" i="5"/>
  <c r="I4" i="3"/>
  <c r="F4" i="3"/>
  <c r="F5" i="1"/>
  <c r="I2" i="3"/>
  <c r="F2" i="3"/>
  <c r="F6" i="1"/>
  <c r="F7" i="1"/>
  <c r="F8" i="1"/>
  <c r="F9" i="1"/>
  <c r="F10" i="1"/>
  <c r="F11" i="1"/>
  <c r="F12" i="1"/>
  <c r="F13" i="1"/>
  <c r="F14" i="1"/>
  <c r="F3" i="1"/>
  <c r="D27" i="5"/>
  <c r="D20" i="5"/>
  <c r="B20" i="5"/>
  <c r="D21" i="5"/>
  <c r="B21" i="5"/>
  <c r="D22" i="5"/>
  <c r="B22" i="5"/>
  <c r="D23" i="5"/>
  <c r="B23" i="5"/>
  <c r="D24" i="5"/>
  <c r="B24" i="5"/>
  <c r="D25" i="5"/>
  <c r="B25" i="5"/>
  <c r="D26" i="5"/>
  <c r="B26" i="5"/>
  <c r="B27" i="5"/>
  <c r="A22" i="5"/>
  <c r="A23" i="5"/>
  <c r="A24" i="5"/>
  <c r="A25" i="5"/>
  <c r="A26" i="5"/>
  <c r="A27" i="5"/>
  <c r="D3" i="5"/>
  <c r="E3" i="3"/>
  <c r="B3" i="3"/>
  <c r="E4" i="1"/>
  <c r="E4" i="3"/>
  <c r="B4" i="3"/>
  <c r="E5" i="1"/>
  <c r="E2" i="3"/>
  <c r="B2" i="3"/>
  <c r="E6" i="1"/>
  <c r="E7" i="1"/>
  <c r="E8" i="1"/>
  <c r="E9" i="1"/>
  <c r="E10" i="1"/>
  <c r="E11" i="1"/>
  <c r="E12" i="1"/>
  <c r="E13" i="1"/>
  <c r="E14" i="1"/>
  <c r="E3" i="1"/>
  <c r="G3" i="2"/>
  <c r="G4" i="2"/>
  <c r="G5" i="2"/>
  <c r="G2" i="2"/>
</calcChain>
</file>

<file path=xl/sharedStrings.xml><?xml version="1.0" encoding="utf-8"?>
<sst xmlns="http://schemas.openxmlformats.org/spreadsheetml/2006/main" count="70" uniqueCount="45">
  <si>
    <t>EmemyID</t>
  </si>
  <si>
    <t>Name</t>
  </si>
  <si>
    <t>HP</t>
  </si>
  <si>
    <t>Damage</t>
  </si>
  <si>
    <t>FireRate</t>
  </si>
  <si>
    <t>Vellocity</t>
  </si>
  <si>
    <t>Run1</t>
  </si>
  <si>
    <t>int</t>
  </si>
  <si>
    <t>string</t>
  </si>
  <si>
    <t>float</t>
  </si>
  <si>
    <t>Run2</t>
  </si>
  <si>
    <t>Run3</t>
  </si>
  <si>
    <t>Tank1</t>
  </si>
  <si>
    <t>Tank2</t>
  </si>
  <si>
    <t>Tank3</t>
  </si>
  <si>
    <t>Tele1</t>
  </si>
  <si>
    <t>Tele2</t>
  </si>
  <si>
    <t>Tele3</t>
  </si>
  <si>
    <t>Fly1</t>
  </si>
  <si>
    <t>Fly2</t>
  </si>
  <si>
    <t>Fly3</t>
  </si>
  <si>
    <t>EmemyType</t>
  </si>
  <si>
    <t>Run</t>
  </si>
  <si>
    <t>Tank</t>
  </si>
  <si>
    <t>Tele</t>
  </si>
  <si>
    <t>Fly</t>
  </si>
  <si>
    <t>STT</t>
  </si>
  <si>
    <t>!ATK</t>
  </si>
  <si>
    <t>EnemyLevel</t>
  </si>
  <si>
    <t>Level</t>
  </si>
  <si>
    <t>!Tỷ lệ upgrade sau 5 lv</t>
  </si>
  <si>
    <t>!Tỷ lệ nhân</t>
  </si>
  <si>
    <t>!GunLevel</t>
  </si>
  <si>
    <t>!GunDamage</t>
  </si>
  <si>
    <t>!Lượng Đạn Để tiêu diệt Enemy</t>
  </si>
  <si>
    <t>!EnemyType</t>
  </si>
  <si>
    <t>!EnemyLevel</t>
  </si>
  <si>
    <t>!Số lần đánh chết Hero</t>
  </si>
  <si>
    <t>!Hero Level</t>
  </si>
  <si>
    <t>!HP Hero</t>
  </si>
  <si>
    <t>HeroLevel</t>
  </si>
  <si>
    <t>!Hệ số cộng</t>
  </si>
  <si>
    <t>!HP cộng</t>
  </si>
  <si>
    <t>!Quảng Đường</t>
  </si>
  <si>
    <t>!Thời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</si>
</sst>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0" borderId="2" xfId="0" applyFill="1" applyBorder="1"/>
    <xf numFmtId="0" fontId="0" fillId="2" borderId="1" xfId="0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10" sqref="F10"/>
    </sheetView>
  </sheetViews>
  <sheetFormatPr baseColWidth="10" defaultRowHeight="15" x14ac:dyDescent="0"/>
  <sheetData>
    <row r="1" spans="1:8">
      <c r="A1" s="2" t="s">
        <v>0</v>
      </c>
      <c r="B1" s="2" t="s">
        <v>35</v>
      </c>
      <c r="C1" s="2" t="s">
        <v>36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>
      <c r="A2" s="2" t="s">
        <v>7</v>
      </c>
      <c r="B2" s="2" t="s">
        <v>7</v>
      </c>
      <c r="C2" s="2" t="s">
        <v>7</v>
      </c>
      <c r="D2" s="2" t="s">
        <v>8</v>
      </c>
      <c r="E2" s="2" t="s">
        <v>7</v>
      </c>
      <c r="F2" s="2" t="s">
        <v>7</v>
      </c>
      <c r="G2" s="2" t="s">
        <v>9</v>
      </c>
      <c r="H2" s="2" t="s">
        <v>9</v>
      </c>
    </row>
    <row r="3" spans="1:8">
      <c r="A3" s="1">
        <v>11</v>
      </c>
      <c r="B3" s="1">
        <v>1</v>
      </c>
      <c r="C3" s="1">
        <v>1</v>
      </c>
      <c r="D3" s="1" t="s">
        <v>6</v>
      </c>
      <c r="E3" s="1">
        <f xml:space="preserve"> VLOOKUP(B3,Sheet2!$A$2:$C$5,3) * VLOOKUP(C3, Sheet3!$A$2:$B$4,2)</f>
        <v>166</v>
      </c>
      <c r="F3" s="1">
        <f>VLOOKUP(B3, Sheet2!$A$2:$D$5,4) * VLOOKUP(C3, Sheet3!$A$1:$F$4,6)</f>
        <v>157.5</v>
      </c>
      <c r="G3" s="1">
        <f>VLOOKUP(B3, Sheet2!$A$2:$E$5, 5)</f>
        <v>3</v>
      </c>
      <c r="H3" s="1">
        <f>VLOOKUP(B3, Sheet2!$A$2:$F$5, 6)</f>
        <v>0.7</v>
      </c>
    </row>
    <row r="4" spans="1:8">
      <c r="A4" s="1">
        <v>12</v>
      </c>
      <c r="B4" s="1">
        <v>1</v>
      </c>
      <c r="C4" s="1">
        <v>2</v>
      </c>
      <c r="D4" s="1" t="s">
        <v>10</v>
      </c>
      <c r="E4" s="1">
        <f xml:space="preserve"> VLOOKUP(B4,Sheet2!$A$2:$C$5,3) * VLOOKUP(C4, Sheet3!$A$2:$B$4,2)</f>
        <v>459</v>
      </c>
      <c r="F4" s="1">
        <f>VLOOKUP(B4, Sheet2!$A$2:$D$5,4) * VLOOKUP(C4, Sheet3!$A$1:$F$4,6)</f>
        <v>245</v>
      </c>
      <c r="G4" s="1">
        <f>VLOOKUP(B4, Sheet2!$A$2:$E$5, 5)</f>
        <v>3</v>
      </c>
      <c r="H4" s="1">
        <f>VLOOKUP(B4, Sheet2!$A$2:$F$5, 6)</f>
        <v>0.7</v>
      </c>
    </row>
    <row r="5" spans="1:8">
      <c r="A5" s="1">
        <v>13</v>
      </c>
      <c r="B5" s="1">
        <v>1</v>
      </c>
      <c r="C5" s="1">
        <v>3</v>
      </c>
      <c r="D5" s="1" t="s">
        <v>11</v>
      </c>
      <c r="E5" s="1">
        <f xml:space="preserve"> VLOOKUP(B5,Sheet2!$A$2:$C$5,3) * VLOOKUP(C5, Sheet3!$A$2:$B$4,2)</f>
        <v>1228</v>
      </c>
      <c r="F5" s="1">
        <f>VLOOKUP(B5, Sheet2!$A$2:$D$5,4) * VLOOKUP(C5, Sheet3!$A$1:$F$4,6)</f>
        <v>385</v>
      </c>
      <c r="G5" s="1">
        <f>VLOOKUP(B5, Sheet2!$A$2:$E$5, 5)</f>
        <v>3</v>
      </c>
      <c r="H5" s="1">
        <f>VLOOKUP(B5, Sheet2!$A$2:$F$5, 6)</f>
        <v>0.7</v>
      </c>
    </row>
    <row r="6" spans="1:8">
      <c r="A6" s="1">
        <v>21</v>
      </c>
      <c r="B6" s="1">
        <v>2</v>
      </c>
      <c r="C6" s="1">
        <v>1</v>
      </c>
      <c r="D6" s="1" t="s">
        <v>12</v>
      </c>
      <c r="E6" s="1">
        <f xml:space="preserve"> VLOOKUP(B6,Sheet2!$A$2:$C$5,3) * VLOOKUP(C6, Sheet3!$A$2:$B$4,2)</f>
        <v>498</v>
      </c>
      <c r="F6" s="1">
        <f>VLOOKUP(B6, Sheet2!$A$2:$D$5,4) * VLOOKUP(C6, Sheet3!$A$1:$F$4,6)</f>
        <v>90</v>
      </c>
      <c r="G6" s="1">
        <f>VLOOKUP(B6, Sheet2!$A$2:$E$5, 5)</f>
        <v>1</v>
      </c>
      <c r="H6" s="1">
        <f>VLOOKUP(B6, Sheet2!$A$2:$F$5, 6)</f>
        <v>0.5</v>
      </c>
    </row>
    <row r="7" spans="1:8">
      <c r="A7" s="1">
        <v>22</v>
      </c>
      <c r="B7" s="1">
        <v>2</v>
      </c>
      <c r="C7" s="1">
        <v>2</v>
      </c>
      <c r="D7" s="1" t="s">
        <v>13</v>
      </c>
      <c r="E7" s="1">
        <f xml:space="preserve"> VLOOKUP(B7,Sheet2!$A$2:$C$5,3) * VLOOKUP(C7, Sheet3!$A$2:$B$4,2)</f>
        <v>1377</v>
      </c>
      <c r="F7" s="1">
        <f>VLOOKUP(B7, Sheet2!$A$2:$D$5,4) * VLOOKUP(C7, Sheet3!$A$1:$F$4,6)</f>
        <v>140</v>
      </c>
      <c r="G7" s="1">
        <f>VLOOKUP(B7, Sheet2!$A$2:$E$5, 5)</f>
        <v>1</v>
      </c>
      <c r="H7" s="1">
        <f>VLOOKUP(B7, Sheet2!$A$2:$F$5, 6)</f>
        <v>0.5</v>
      </c>
    </row>
    <row r="8" spans="1:8">
      <c r="A8" s="1">
        <v>23</v>
      </c>
      <c r="B8" s="1">
        <v>2</v>
      </c>
      <c r="C8" s="1">
        <v>3</v>
      </c>
      <c r="D8" s="1" t="s">
        <v>14</v>
      </c>
      <c r="E8" s="1">
        <f xml:space="preserve"> VLOOKUP(B8,Sheet2!$A$2:$C$5,3) * VLOOKUP(C8, Sheet3!$A$2:$B$4,2)</f>
        <v>3684</v>
      </c>
      <c r="F8" s="1">
        <f>VLOOKUP(B8, Sheet2!$A$2:$D$5,4) * VLOOKUP(C8, Sheet3!$A$1:$F$4,6)</f>
        <v>220</v>
      </c>
      <c r="G8" s="1">
        <f>VLOOKUP(B8, Sheet2!$A$2:$E$5, 5)</f>
        <v>1</v>
      </c>
      <c r="H8" s="1">
        <f>VLOOKUP(B8, Sheet2!$A$2:$F$5, 6)</f>
        <v>0.5</v>
      </c>
    </row>
    <row r="9" spans="1:8">
      <c r="A9" s="1">
        <v>31</v>
      </c>
      <c r="B9" s="1">
        <v>3</v>
      </c>
      <c r="C9" s="1">
        <v>1</v>
      </c>
      <c r="D9" s="1" t="s">
        <v>15</v>
      </c>
      <c r="E9" s="1">
        <f xml:space="preserve"> VLOOKUP(B9,Sheet2!$A$2:$C$5,3) * VLOOKUP(C9, Sheet3!$A$2:$B$4,2)</f>
        <v>332</v>
      </c>
      <c r="F9" s="1">
        <f>VLOOKUP(B9, Sheet2!$A$2:$D$5,4) * VLOOKUP(C9, Sheet3!$A$1:$F$4,6)</f>
        <v>135</v>
      </c>
      <c r="G9" s="1">
        <f>VLOOKUP(B9, Sheet2!$A$2:$E$5, 5)</f>
        <v>2</v>
      </c>
      <c r="H9" s="1">
        <f>VLOOKUP(B9, Sheet2!$A$2:$F$5, 6)</f>
        <v>0.57999999999999996</v>
      </c>
    </row>
    <row r="10" spans="1:8">
      <c r="A10" s="1">
        <v>32</v>
      </c>
      <c r="B10" s="1">
        <v>3</v>
      </c>
      <c r="C10" s="1">
        <v>2</v>
      </c>
      <c r="D10" s="1" t="s">
        <v>16</v>
      </c>
      <c r="E10" s="1">
        <f xml:space="preserve"> VLOOKUP(B10,Sheet2!$A$2:$C$5,3) * VLOOKUP(C10, Sheet3!$A$2:$B$4,2)</f>
        <v>918</v>
      </c>
      <c r="F10" s="1">
        <f>VLOOKUP(B10, Sheet2!$A$2:$D$5,4) * VLOOKUP(C10, Sheet3!$A$1:$F$4,6)</f>
        <v>210</v>
      </c>
      <c r="G10" s="1">
        <f>VLOOKUP(B10, Sheet2!$A$2:$E$5, 5)</f>
        <v>2</v>
      </c>
      <c r="H10" s="1">
        <f>VLOOKUP(B10, Sheet2!$A$2:$F$5, 6)</f>
        <v>0.57999999999999996</v>
      </c>
    </row>
    <row r="11" spans="1:8">
      <c r="A11" s="1">
        <v>33</v>
      </c>
      <c r="B11" s="1">
        <v>3</v>
      </c>
      <c r="C11" s="1">
        <v>3</v>
      </c>
      <c r="D11" s="1" t="s">
        <v>17</v>
      </c>
      <c r="E11" s="1">
        <f xml:space="preserve"> VLOOKUP(B11,Sheet2!$A$2:$C$5,3) * VLOOKUP(C11, Sheet3!$A$2:$B$4,2)</f>
        <v>2456</v>
      </c>
      <c r="F11" s="1">
        <f>VLOOKUP(B11, Sheet2!$A$2:$D$5,4) * VLOOKUP(C11, Sheet3!$A$1:$F$4,6)</f>
        <v>330</v>
      </c>
      <c r="G11" s="1">
        <f>VLOOKUP(B11, Sheet2!$A$2:$E$5, 5)</f>
        <v>2</v>
      </c>
      <c r="H11" s="1">
        <f>VLOOKUP(B11, Sheet2!$A$2:$F$5, 6)</f>
        <v>0.57999999999999996</v>
      </c>
    </row>
    <row r="12" spans="1:8">
      <c r="A12" s="1">
        <v>41</v>
      </c>
      <c r="B12" s="1">
        <v>4</v>
      </c>
      <c r="C12" s="1">
        <v>1</v>
      </c>
      <c r="D12" s="1" t="s">
        <v>18</v>
      </c>
      <c r="E12" s="1">
        <f xml:space="preserve"> VLOOKUP(B12,Sheet2!$A$2:$C$5,3) * VLOOKUP(C12, Sheet3!$A$2:$B$4,2)</f>
        <v>249</v>
      </c>
      <c r="F12" s="1">
        <f>VLOOKUP(B12, Sheet2!$A$2:$D$5,4) * VLOOKUP(C12, Sheet3!$A$1:$F$4,6)</f>
        <v>180</v>
      </c>
      <c r="G12" s="1">
        <f>VLOOKUP(B12, Sheet2!$A$2:$E$5, 5)</f>
        <v>1</v>
      </c>
      <c r="H12" s="1">
        <f>VLOOKUP(B12, Sheet2!$A$2:$F$5, 6)</f>
        <v>0.88</v>
      </c>
    </row>
    <row r="13" spans="1:8">
      <c r="A13" s="1">
        <v>42</v>
      </c>
      <c r="B13" s="1">
        <v>4</v>
      </c>
      <c r="C13" s="1">
        <v>2</v>
      </c>
      <c r="D13" s="1" t="s">
        <v>19</v>
      </c>
      <c r="E13" s="1">
        <f xml:space="preserve"> VLOOKUP(B13,Sheet2!$A$2:$C$5,3) * VLOOKUP(C13, Sheet3!$A$2:$B$4,2)</f>
        <v>688.5</v>
      </c>
      <c r="F13" s="1">
        <f>VLOOKUP(B13, Sheet2!$A$2:$D$5,4) * VLOOKUP(C13, Sheet3!$A$1:$F$4,6)</f>
        <v>280</v>
      </c>
      <c r="G13" s="1">
        <f>VLOOKUP(B13, Sheet2!$A$2:$E$5, 5)</f>
        <v>1</v>
      </c>
      <c r="H13" s="1">
        <f>VLOOKUP(B13, Sheet2!$A$2:$F$5, 6)</f>
        <v>0.88</v>
      </c>
    </row>
    <row r="14" spans="1:8">
      <c r="A14" s="1">
        <v>43</v>
      </c>
      <c r="B14" s="1">
        <v>4</v>
      </c>
      <c r="C14" s="1">
        <v>3</v>
      </c>
      <c r="D14" s="1" t="s">
        <v>20</v>
      </c>
      <c r="E14" s="1">
        <f xml:space="preserve"> VLOOKUP(B14,Sheet2!$A$2:$C$5,3) * VLOOKUP(C14, Sheet3!$A$2:$B$4,2)</f>
        <v>1842</v>
      </c>
      <c r="F14" s="1">
        <f>VLOOKUP(B14, Sheet2!$A$2:$D$5,4) * VLOOKUP(C14, Sheet3!$A$1:$F$4,6)</f>
        <v>440</v>
      </c>
      <c r="G14" s="1">
        <f>VLOOKUP(B14, Sheet2!$A$2:$E$5, 5)</f>
        <v>1</v>
      </c>
      <c r="H14" s="1">
        <f>VLOOKUP(B14, Sheet2!$A$2:$F$5, 6)</f>
        <v>0.88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31" sqref="D31"/>
    </sheetView>
  </sheetViews>
  <sheetFormatPr baseColWidth="10" defaultRowHeight="15" x14ac:dyDescent="0"/>
  <cols>
    <col min="8" max="8" width="13.33203125" bestFit="1" customWidth="1"/>
  </cols>
  <sheetData>
    <row r="1" spans="1:9">
      <c r="A1" s="1" t="s">
        <v>26</v>
      </c>
      <c r="B1" s="1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3" t="s">
        <v>43</v>
      </c>
      <c r="I1" s="3" t="s">
        <v>44</v>
      </c>
    </row>
    <row r="2" spans="1:9">
      <c r="A2" s="1">
        <v>1</v>
      </c>
      <c r="B2" s="1" t="s">
        <v>22</v>
      </c>
      <c r="C2" s="1">
        <v>1</v>
      </c>
      <c r="D2" s="1">
        <v>1.75</v>
      </c>
      <c r="E2" s="1">
        <v>3</v>
      </c>
      <c r="F2" s="1">
        <f>ROUND(H2 / I2, 2)</f>
        <v>0.7</v>
      </c>
      <c r="G2" s="1">
        <f>D2 * E2</f>
        <v>5.25</v>
      </c>
      <c r="H2" s="3">
        <v>3.5</v>
      </c>
      <c r="I2" s="3">
        <v>5</v>
      </c>
    </row>
    <row r="3" spans="1:9">
      <c r="A3" s="1">
        <v>2</v>
      </c>
      <c r="B3" s="1" t="s">
        <v>23</v>
      </c>
      <c r="C3" s="1">
        <v>3</v>
      </c>
      <c r="D3" s="1">
        <v>1</v>
      </c>
      <c r="E3" s="1">
        <v>1</v>
      </c>
      <c r="F3" s="1">
        <f t="shared" ref="F3:F5" si="0">ROUND(H3 / I3, 2)</f>
        <v>0.5</v>
      </c>
      <c r="G3" s="1">
        <f t="shared" ref="G3:G5" si="1">D3 * E3</f>
        <v>1</v>
      </c>
      <c r="H3" s="3">
        <v>3.5</v>
      </c>
      <c r="I3" s="3">
        <v>7</v>
      </c>
    </row>
    <row r="4" spans="1:9">
      <c r="A4" s="1">
        <v>3</v>
      </c>
      <c r="B4" s="1" t="s">
        <v>24</v>
      </c>
      <c r="C4" s="1">
        <v>2</v>
      </c>
      <c r="D4" s="1">
        <v>1.5</v>
      </c>
      <c r="E4" s="1">
        <v>2</v>
      </c>
      <c r="F4" s="1">
        <f t="shared" si="0"/>
        <v>0.57999999999999996</v>
      </c>
      <c r="G4" s="1">
        <f t="shared" si="1"/>
        <v>3</v>
      </c>
      <c r="H4" s="3">
        <v>3.5</v>
      </c>
      <c r="I4" s="3">
        <v>6</v>
      </c>
    </row>
    <row r="5" spans="1:9">
      <c r="A5" s="1">
        <v>4</v>
      </c>
      <c r="B5" s="1" t="s">
        <v>25</v>
      </c>
      <c r="C5" s="1">
        <v>1.5</v>
      </c>
      <c r="D5" s="1">
        <v>2</v>
      </c>
      <c r="E5" s="1">
        <v>1</v>
      </c>
      <c r="F5" s="1">
        <f t="shared" si="0"/>
        <v>0.88</v>
      </c>
      <c r="G5" s="1">
        <f t="shared" si="1"/>
        <v>2</v>
      </c>
      <c r="H5" s="3">
        <v>3.5</v>
      </c>
      <c r="I5" s="3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4" sqref="D4"/>
    </sheetView>
  </sheetViews>
  <sheetFormatPr baseColWidth="10" defaultRowHeight="15" x14ac:dyDescent="0"/>
  <cols>
    <col min="3" max="3" width="26.6640625" bestFit="1" customWidth="1"/>
    <col min="5" max="5" width="12" bestFit="1" customWidth="1"/>
    <col min="7" max="7" width="19.83203125" bestFit="1" customWidth="1"/>
  </cols>
  <sheetData>
    <row r="1" spans="1:9">
      <c r="A1" s="4" t="s">
        <v>28</v>
      </c>
      <c r="B1" s="4" t="s">
        <v>2</v>
      </c>
      <c r="C1" s="4" t="s">
        <v>34</v>
      </c>
      <c r="D1" s="4" t="s">
        <v>32</v>
      </c>
      <c r="E1" s="4" t="s">
        <v>33</v>
      </c>
      <c r="F1" s="4" t="s">
        <v>3</v>
      </c>
      <c r="G1" s="4" t="s">
        <v>37</v>
      </c>
      <c r="H1" s="4" t="s">
        <v>38</v>
      </c>
      <c r="I1" s="4" t="s">
        <v>39</v>
      </c>
    </row>
    <row r="2" spans="1:9">
      <c r="A2" s="1">
        <v>1</v>
      </c>
      <c r="B2" s="1">
        <f>C2 * E2</f>
        <v>166</v>
      </c>
      <c r="C2" s="1">
        <v>2</v>
      </c>
      <c r="D2" s="1">
        <v>3</v>
      </c>
      <c r="E2" s="1">
        <f>VLOOKUP(D2, GunLevel!A3:B27,2)</f>
        <v>83</v>
      </c>
      <c r="F2" s="1">
        <f>ROUND(I2/G2, 0)</f>
        <v>90</v>
      </c>
      <c r="G2" s="1">
        <v>10</v>
      </c>
      <c r="H2" s="1">
        <v>3</v>
      </c>
      <c r="I2" s="1">
        <f>VLOOKUP(H2, HeroLevel!$A$3:$B$27,2)</f>
        <v>900</v>
      </c>
    </row>
    <row r="3" spans="1:9">
      <c r="A3" s="1">
        <v>2</v>
      </c>
      <c r="B3" s="1">
        <f t="shared" ref="B3:B4" si="0">C3 * E3</f>
        <v>459</v>
      </c>
      <c r="C3" s="1">
        <v>3</v>
      </c>
      <c r="D3" s="1">
        <v>7</v>
      </c>
      <c r="E3" s="1">
        <f>VLOOKUP(D3, GunLevel!A4:B28,2)</f>
        <v>153</v>
      </c>
      <c r="F3" s="1">
        <f t="shared" ref="F3:F4" si="1">ROUND(I3/G3, 0)</f>
        <v>140</v>
      </c>
      <c r="G3" s="1">
        <v>15</v>
      </c>
      <c r="H3" s="1">
        <v>10</v>
      </c>
      <c r="I3" s="1">
        <f>VLOOKUP(H3, HeroLevel!$A$3:$B$27,2)</f>
        <v>2100</v>
      </c>
    </row>
    <row r="4" spans="1:9">
      <c r="A4" s="1">
        <v>3</v>
      </c>
      <c r="B4" s="1">
        <f t="shared" si="0"/>
        <v>1228</v>
      </c>
      <c r="C4" s="1">
        <v>4</v>
      </c>
      <c r="D4" s="1">
        <v>12</v>
      </c>
      <c r="E4" s="1">
        <f>VLOOKUP(D4, GunLevel!A5:B29,2)</f>
        <v>307</v>
      </c>
      <c r="F4" s="1">
        <f t="shared" si="1"/>
        <v>220</v>
      </c>
      <c r="G4" s="1">
        <v>20</v>
      </c>
      <c r="H4" s="1">
        <v>17</v>
      </c>
      <c r="I4" s="1">
        <f>VLOOKUP(H4, HeroLevel!$A$3:$B$27,2)</f>
        <v>4400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F27"/>
    </sheetView>
  </sheetViews>
  <sheetFormatPr baseColWidth="10" defaultRowHeight="15" x14ac:dyDescent="0"/>
  <sheetData>
    <row r="1" spans="1:6">
      <c r="A1" t="s">
        <v>29</v>
      </c>
      <c r="B1" t="s">
        <v>3</v>
      </c>
      <c r="C1" t="s">
        <v>30</v>
      </c>
      <c r="D1" t="s">
        <v>31</v>
      </c>
      <c r="E1" t="s">
        <v>4</v>
      </c>
      <c r="F1" t="s">
        <v>27</v>
      </c>
    </row>
    <row r="2" spans="1:6">
      <c r="A2" t="s">
        <v>7</v>
      </c>
      <c r="B2" t="s">
        <v>7</v>
      </c>
      <c r="C2" t="s">
        <v>7</v>
      </c>
      <c r="D2" t="s">
        <v>7</v>
      </c>
      <c r="E2" t="s">
        <v>9</v>
      </c>
      <c r="F2" t="s">
        <v>7</v>
      </c>
    </row>
    <row r="3" spans="1:6">
      <c r="A3">
        <v>1</v>
      </c>
      <c r="B3">
        <v>59</v>
      </c>
      <c r="C3">
        <v>2.25</v>
      </c>
      <c r="D3">
        <f>ROUND(POWER(C3, 1 / 5), 2)</f>
        <v>1.18</v>
      </c>
      <c r="E3">
        <v>1</v>
      </c>
      <c r="F3">
        <f>B3 *E3</f>
        <v>59</v>
      </c>
    </row>
    <row r="4" spans="1:6">
      <c r="A4">
        <f>A3 +1</f>
        <v>2</v>
      </c>
      <c r="B4">
        <f>ROUND(B3*D4, 0)</f>
        <v>70</v>
      </c>
      <c r="C4">
        <v>2.25</v>
      </c>
      <c r="D4">
        <f t="shared" ref="D4:D27" si="0">ROUND(POWER(C4, 1 / 5), 2)</f>
        <v>1.18</v>
      </c>
      <c r="E4">
        <f>E3</f>
        <v>1</v>
      </c>
      <c r="F4">
        <f t="shared" ref="F4:F27" si="1">B4 *E4</f>
        <v>70</v>
      </c>
    </row>
    <row r="5" spans="1:6">
      <c r="A5">
        <f t="shared" ref="A5:A26" si="2">A4 +1</f>
        <v>3</v>
      </c>
      <c r="B5">
        <f t="shared" ref="B5:B27" si="3">ROUND(B4*D5, 0)</f>
        <v>83</v>
      </c>
      <c r="C5">
        <v>2.25</v>
      </c>
      <c r="D5">
        <f t="shared" si="0"/>
        <v>1.18</v>
      </c>
      <c r="E5">
        <f t="shared" ref="E5:E27" si="4">E4</f>
        <v>1</v>
      </c>
      <c r="F5">
        <f t="shared" si="1"/>
        <v>83</v>
      </c>
    </row>
    <row r="6" spans="1:6">
      <c r="A6">
        <f t="shared" si="2"/>
        <v>4</v>
      </c>
      <c r="B6">
        <f t="shared" si="3"/>
        <v>98</v>
      </c>
      <c r="C6">
        <v>2.25</v>
      </c>
      <c r="D6">
        <f t="shared" si="0"/>
        <v>1.18</v>
      </c>
      <c r="E6">
        <f t="shared" si="4"/>
        <v>1</v>
      </c>
      <c r="F6">
        <f t="shared" si="1"/>
        <v>98</v>
      </c>
    </row>
    <row r="7" spans="1:6">
      <c r="A7">
        <f t="shared" si="2"/>
        <v>5</v>
      </c>
      <c r="B7">
        <f t="shared" si="3"/>
        <v>116</v>
      </c>
      <c r="C7">
        <v>2.25</v>
      </c>
      <c r="D7">
        <f t="shared" si="0"/>
        <v>1.18</v>
      </c>
      <c r="E7">
        <f t="shared" si="4"/>
        <v>1</v>
      </c>
      <c r="F7">
        <f t="shared" si="1"/>
        <v>116</v>
      </c>
    </row>
    <row r="8" spans="1:6">
      <c r="A8">
        <f t="shared" si="2"/>
        <v>6</v>
      </c>
      <c r="B8">
        <f t="shared" si="3"/>
        <v>133</v>
      </c>
      <c r="C8">
        <v>2</v>
      </c>
      <c r="D8">
        <f t="shared" si="0"/>
        <v>1.1499999999999999</v>
      </c>
      <c r="E8">
        <f t="shared" si="4"/>
        <v>1</v>
      </c>
      <c r="F8">
        <f t="shared" si="1"/>
        <v>133</v>
      </c>
    </row>
    <row r="9" spans="1:6">
      <c r="A9">
        <f t="shared" si="2"/>
        <v>7</v>
      </c>
      <c r="B9">
        <f t="shared" si="3"/>
        <v>153</v>
      </c>
      <c r="C9">
        <v>2</v>
      </c>
      <c r="D9">
        <f t="shared" si="0"/>
        <v>1.1499999999999999</v>
      </c>
      <c r="E9">
        <f t="shared" si="4"/>
        <v>1</v>
      </c>
      <c r="F9">
        <f t="shared" si="1"/>
        <v>153</v>
      </c>
    </row>
    <row r="10" spans="1:6">
      <c r="A10">
        <f t="shared" si="2"/>
        <v>8</v>
      </c>
      <c r="B10">
        <f t="shared" si="3"/>
        <v>176</v>
      </c>
      <c r="C10">
        <v>2</v>
      </c>
      <c r="D10">
        <f t="shared" si="0"/>
        <v>1.1499999999999999</v>
      </c>
      <c r="E10">
        <f t="shared" si="4"/>
        <v>1</v>
      </c>
      <c r="F10">
        <f t="shared" si="1"/>
        <v>176</v>
      </c>
    </row>
    <row r="11" spans="1:6">
      <c r="A11">
        <f t="shared" si="2"/>
        <v>9</v>
      </c>
      <c r="B11">
        <f t="shared" si="3"/>
        <v>202</v>
      </c>
      <c r="C11">
        <v>2</v>
      </c>
      <c r="D11">
        <f t="shared" si="0"/>
        <v>1.1499999999999999</v>
      </c>
      <c r="E11">
        <f t="shared" si="4"/>
        <v>1</v>
      </c>
      <c r="F11">
        <f t="shared" si="1"/>
        <v>202</v>
      </c>
    </row>
    <row r="12" spans="1:6">
      <c r="A12">
        <f t="shared" si="2"/>
        <v>10</v>
      </c>
      <c r="B12">
        <f t="shared" si="3"/>
        <v>232</v>
      </c>
      <c r="C12">
        <v>2</v>
      </c>
      <c r="D12">
        <f t="shared" si="0"/>
        <v>1.1499999999999999</v>
      </c>
      <c r="E12">
        <f t="shared" si="4"/>
        <v>1</v>
      </c>
      <c r="F12">
        <f t="shared" si="1"/>
        <v>232</v>
      </c>
    </row>
    <row r="13" spans="1:6">
      <c r="A13">
        <f t="shared" si="2"/>
        <v>11</v>
      </c>
      <c r="B13">
        <f t="shared" si="3"/>
        <v>267</v>
      </c>
      <c r="C13">
        <v>2</v>
      </c>
      <c r="D13">
        <f t="shared" si="0"/>
        <v>1.1499999999999999</v>
      </c>
      <c r="E13">
        <f t="shared" si="4"/>
        <v>1</v>
      </c>
      <c r="F13">
        <f t="shared" si="1"/>
        <v>267</v>
      </c>
    </row>
    <row r="14" spans="1:6">
      <c r="A14">
        <f t="shared" si="2"/>
        <v>12</v>
      </c>
      <c r="B14">
        <f t="shared" si="3"/>
        <v>307</v>
      </c>
      <c r="C14">
        <v>2</v>
      </c>
      <c r="D14">
        <f t="shared" si="0"/>
        <v>1.1499999999999999</v>
      </c>
      <c r="E14">
        <f t="shared" si="4"/>
        <v>1</v>
      </c>
      <c r="F14">
        <f t="shared" si="1"/>
        <v>307</v>
      </c>
    </row>
    <row r="15" spans="1:6">
      <c r="A15">
        <f t="shared" si="2"/>
        <v>13</v>
      </c>
      <c r="B15">
        <f t="shared" si="3"/>
        <v>353</v>
      </c>
      <c r="C15">
        <v>2</v>
      </c>
      <c r="D15">
        <f t="shared" si="0"/>
        <v>1.1499999999999999</v>
      </c>
      <c r="E15">
        <f t="shared" si="4"/>
        <v>1</v>
      </c>
      <c r="F15">
        <f t="shared" si="1"/>
        <v>353</v>
      </c>
    </row>
    <row r="16" spans="1:6">
      <c r="A16">
        <f t="shared" si="2"/>
        <v>14</v>
      </c>
      <c r="B16">
        <f t="shared" si="3"/>
        <v>406</v>
      </c>
      <c r="C16">
        <v>2</v>
      </c>
      <c r="D16">
        <f t="shared" si="0"/>
        <v>1.1499999999999999</v>
      </c>
      <c r="E16">
        <f t="shared" si="4"/>
        <v>1</v>
      </c>
      <c r="F16">
        <f t="shared" si="1"/>
        <v>406</v>
      </c>
    </row>
    <row r="17" spans="1:6">
      <c r="A17">
        <f t="shared" si="2"/>
        <v>15</v>
      </c>
      <c r="B17">
        <f t="shared" si="3"/>
        <v>467</v>
      </c>
      <c r="C17">
        <v>2</v>
      </c>
      <c r="D17">
        <f t="shared" si="0"/>
        <v>1.1499999999999999</v>
      </c>
      <c r="E17">
        <f t="shared" si="4"/>
        <v>1</v>
      </c>
      <c r="F17">
        <f t="shared" si="1"/>
        <v>467</v>
      </c>
    </row>
    <row r="18" spans="1:6">
      <c r="A18">
        <f t="shared" si="2"/>
        <v>16</v>
      </c>
      <c r="B18">
        <f t="shared" si="3"/>
        <v>537</v>
      </c>
      <c r="C18">
        <v>2</v>
      </c>
      <c r="D18">
        <f t="shared" si="0"/>
        <v>1.1499999999999999</v>
      </c>
      <c r="E18">
        <f t="shared" si="4"/>
        <v>1</v>
      </c>
      <c r="F18">
        <f t="shared" si="1"/>
        <v>537</v>
      </c>
    </row>
    <row r="19" spans="1:6">
      <c r="A19">
        <f t="shared" si="2"/>
        <v>17</v>
      </c>
      <c r="B19">
        <f t="shared" si="3"/>
        <v>618</v>
      </c>
      <c r="C19">
        <v>2</v>
      </c>
      <c r="D19">
        <f t="shared" si="0"/>
        <v>1.1499999999999999</v>
      </c>
      <c r="E19">
        <f t="shared" si="4"/>
        <v>1</v>
      </c>
      <c r="F19">
        <f t="shared" si="1"/>
        <v>618</v>
      </c>
    </row>
    <row r="20" spans="1:6">
      <c r="A20">
        <f t="shared" si="2"/>
        <v>18</v>
      </c>
      <c r="B20">
        <f t="shared" si="3"/>
        <v>711</v>
      </c>
      <c r="C20">
        <v>2</v>
      </c>
      <c r="D20">
        <f t="shared" si="0"/>
        <v>1.1499999999999999</v>
      </c>
      <c r="E20">
        <f t="shared" si="4"/>
        <v>1</v>
      </c>
      <c r="F20">
        <f t="shared" si="1"/>
        <v>711</v>
      </c>
    </row>
    <row r="21" spans="1:6">
      <c r="A21">
        <f t="shared" si="2"/>
        <v>19</v>
      </c>
      <c r="B21">
        <f t="shared" si="3"/>
        <v>818</v>
      </c>
      <c r="C21">
        <v>2</v>
      </c>
      <c r="D21">
        <f t="shared" si="0"/>
        <v>1.1499999999999999</v>
      </c>
      <c r="E21">
        <f t="shared" si="4"/>
        <v>1</v>
      </c>
      <c r="F21">
        <f t="shared" si="1"/>
        <v>818</v>
      </c>
    </row>
    <row r="22" spans="1:6">
      <c r="A22">
        <f t="shared" si="2"/>
        <v>20</v>
      </c>
      <c r="B22">
        <f t="shared" si="3"/>
        <v>941</v>
      </c>
      <c r="C22">
        <v>2</v>
      </c>
      <c r="D22">
        <f t="shared" si="0"/>
        <v>1.1499999999999999</v>
      </c>
      <c r="E22">
        <f t="shared" si="4"/>
        <v>1</v>
      </c>
      <c r="F22">
        <f t="shared" si="1"/>
        <v>941</v>
      </c>
    </row>
    <row r="23" spans="1:6">
      <c r="A23">
        <f t="shared" si="2"/>
        <v>21</v>
      </c>
      <c r="B23">
        <f t="shared" si="3"/>
        <v>1082</v>
      </c>
      <c r="C23">
        <v>2</v>
      </c>
      <c r="D23">
        <f t="shared" si="0"/>
        <v>1.1499999999999999</v>
      </c>
      <c r="E23">
        <f t="shared" si="4"/>
        <v>1</v>
      </c>
      <c r="F23">
        <f t="shared" si="1"/>
        <v>1082</v>
      </c>
    </row>
    <row r="24" spans="1:6">
      <c r="A24">
        <f t="shared" si="2"/>
        <v>22</v>
      </c>
      <c r="B24">
        <f t="shared" si="3"/>
        <v>1244</v>
      </c>
      <c r="C24">
        <v>2</v>
      </c>
      <c r="D24">
        <f t="shared" si="0"/>
        <v>1.1499999999999999</v>
      </c>
      <c r="E24">
        <f t="shared" si="4"/>
        <v>1</v>
      </c>
      <c r="F24">
        <f t="shared" si="1"/>
        <v>1244</v>
      </c>
    </row>
    <row r="25" spans="1:6">
      <c r="A25">
        <f t="shared" si="2"/>
        <v>23</v>
      </c>
      <c r="B25">
        <f t="shared" si="3"/>
        <v>1431</v>
      </c>
      <c r="C25">
        <v>2</v>
      </c>
      <c r="D25">
        <f t="shared" si="0"/>
        <v>1.1499999999999999</v>
      </c>
      <c r="E25">
        <f t="shared" si="4"/>
        <v>1</v>
      </c>
      <c r="F25">
        <f t="shared" si="1"/>
        <v>1431</v>
      </c>
    </row>
    <row r="26" spans="1:6">
      <c r="A26">
        <f t="shared" si="2"/>
        <v>24</v>
      </c>
      <c r="B26">
        <f t="shared" si="3"/>
        <v>1646</v>
      </c>
      <c r="C26">
        <v>2</v>
      </c>
      <c r="D26">
        <f t="shared" si="0"/>
        <v>1.1499999999999999</v>
      </c>
      <c r="E26">
        <f t="shared" si="4"/>
        <v>1</v>
      </c>
      <c r="F26">
        <f t="shared" si="1"/>
        <v>1646</v>
      </c>
    </row>
    <row r="27" spans="1:6">
      <c r="A27">
        <f>A26 +1</f>
        <v>25</v>
      </c>
      <c r="B27">
        <f t="shared" si="3"/>
        <v>1893</v>
      </c>
      <c r="C27">
        <v>2</v>
      </c>
      <c r="D27">
        <f t="shared" si="0"/>
        <v>1.1499999999999999</v>
      </c>
      <c r="E27">
        <f t="shared" si="4"/>
        <v>1</v>
      </c>
      <c r="F27">
        <f t="shared" si="1"/>
        <v>1893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F19" sqref="F19"/>
    </sheetView>
  </sheetViews>
  <sheetFormatPr baseColWidth="10" defaultRowHeight="15" x14ac:dyDescent="0"/>
  <sheetData>
    <row r="1" spans="1:4">
      <c r="A1" s="4" t="s">
        <v>40</v>
      </c>
      <c r="B1" s="4" t="s">
        <v>2</v>
      </c>
      <c r="C1" s="4" t="s">
        <v>41</v>
      </c>
      <c r="D1" s="4" t="s">
        <v>42</v>
      </c>
    </row>
    <row r="2" spans="1:4">
      <c r="A2" s="4" t="s">
        <v>7</v>
      </c>
      <c r="B2" s="4" t="s">
        <v>7</v>
      </c>
      <c r="C2" s="4" t="s">
        <v>7</v>
      </c>
      <c r="D2" s="4" t="s">
        <v>7</v>
      </c>
    </row>
    <row r="3" spans="1:4">
      <c r="A3" s="1">
        <v>1</v>
      </c>
      <c r="B3" s="1">
        <v>700</v>
      </c>
      <c r="C3" s="1">
        <v>1</v>
      </c>
      <c r="D3" s="1">
        <f>C3 * 100</f>
        <v>100</v>
      </c>
    </row>
    <row r="4" spans="1:4">
      <c r="A4" s="1">
        <f>A3 + 1</f>
        <v>2</v>
      </c>
      <c r="B4" s="1">
        <f>B3 + D4</f>
        <v>800</v>
      </c>
      <c r="C4" s="1">
        <v>1</v>
      </c>
      <c r="D4" s="1">
        <f t="shared" ref="D4:D27" si="0">C4 * 100</f>
        <v>100</v>
      </c>
    </row>
    <row r="5" spans="1:4">
      <c r="A5" s="1">
        <f t="shared" ref="A5:A26" si="1">A4 + 1</f>
        <v>3</v>
      </c>
      <c r="B5" s="1">
        <f t="shared" ref="B5:B27" si="2">B4 + D5</f>
        <v>900</v>
      </c>
      <c r="C5" s="1">
        <v>1</v>
      </c>
      <c r="D5" s="1">
        <f t="shared" si="0"/>
        <v>100</v>
      </c>
    </row>
    <row r="6" spans="1:4">
      <c r="A6" s="1">
        <f t="shared" si="1"/>
        <v>4</v>
      </c>
      <c r="B6" s="1">
        <f t="shared" si="2"/>
        <v>1000</v>
      </c>
      <c r="C6" s="1">
        <v>1</v>
      </c>
      <c r="D6" s="1">
        <f t="shared" si="0"/>
        <v>100</v>
      </c>
    </row>
    <row r="7" spans="1:4">
      <c r="A7" s="1">
        <f t="shared" si="1"/>
        <v>5</v>
      </c>
      <c r="B7" s="1">
        <f t="shared" si="2"/>
        <v>1100</v>
      </c>
      <c r="C7" s="1">
        <v>1</v>
      </c>
      <c r="D7" s="1">
        <f t="shared" si="0"/>
        <v>100</v>
      </c>
    </row>
    <row r="8" spans="1:4">
      <c r="A8" s="1">
        <f t="shared" si="1"/>
        <v>6</v>
      </c>
      <c r="B8" s="1">
        <f t="shared" si="2"/>
        <v>1300</v>
      </c>
      <c r="C8" s="1">
        <v>2</v>
      </c>
      <c r="D8" s="1">
        <f t="shared" si="0"/>
        <v>200</v>
      </c>
    </row>
    <row r="9" spans="1:4">
      <c r="A9" s="1">
        <f t="shared" si="1"/>
        <v>7</v>
      </c>
      <c r="B9" s="1">
        <f t="shared" si="2"/>
        <v>1500</v>
      </c>
      <c r="C9" s="1">
        <v>2</v>
      </c>
      <c r="D9" s="1">
        <f t="shared" si="0"/>
        <v>200</v>
      </c>
    </row>
    <row r="10" spans="1:4">
      <c r="A10" s="1">
        <f t="shared" si="1"/>
        <v>8</v>
      </c>
      <c r="B10" s="1">
        <f t="shared" si="2"/>
        <v>1700</v>
      </c>
      <c r="C10" s="1">
        <v>2</v>
      </c>
      <c r="D10" s="1">
        <f t="shared" si="0"/>
        <v>200</v>
      </c>
    </row>
    <row r="11" spans="1:4">
      <c r="A11" s="1">
        <f t="shared" si="1"/>
        <v>9</v>
      </c>
      <c r="B11" s="1">
        <f t="shared" si="2"/>
        <v>1900</v>
      </c>
      <c r="C11" s="1">
        <v>2</v>
      </c>
      <c r="D11" s="1">
        <f t="shared" si="0"/>
        <v>200</v>
      </c>
    </row>
    <row r="12" spans="1:4">
      <c r="A12" s="1">
        <f t="shared" si="1"/>
        <v>10</v>
      </c>
      <c r="B12" s="1">
        <f t="shared" si="2"/>
        <v>2100</v>
      </c>
      <c r="C12" s="1">
        <v>2</v>
      </c>
      <c r="D12" s="1">
        <f t="shared" si="0"/>
        <v>200</v>
      </c>
    </row>
    <row r="13" spans="1:4">
      <c r="A13" s="1">
        <f t="shared" si="1"/>
        <v>11</v>
      </c>
      <c r="B13" s="1">
        <f t="shared" si="2"/>
        <v>2400</v>
      </c>
      <c r="C13" s="1">
        <v>3</v>
      </c>
      <c r="D13" s="1">
        <f t="shared" si="0"/>
        <v>300</v>
      </c>
    </row>
    <row r="14" spans="1:4">
      <c r="A14" s="1">
        <f t="shared" si="1"/>
        <v>12</v>
      </c>
      <c r="B14" s="1">
        <f t="shared" si="2"/>
        <v>2700</v>
      </c>
      <c r="C14" s="1">
        <v>3</v>
      </c>
      <c r="D14" s="1">
        <f t="shared" si="0"/>
        <v>300</v>
      </c>
    </row>
    <row r="15" spans="1:4">
      <c r="A15" s="1">
        <f t="shared" si="1"/>
        <v>13</v>
      </c>
      <c r="B15" s="1">
        <f t="shared" si="2"/>
        <v>3000</v>
      </c>
      <c r="C15" s="1">
        <v>3</v>
      </c>
      <c r="D15" s="1">
        <f t="shared" si="0"/>
        <v>300</v>
      </c>
    </row>
    <row r="16" spans="1:4">
      <c r="A16" s="1">
        <f t="shared" si="1"/>
        <v>14</v>
      </c>
      <c r="B16" s="1">
        <f t="shared" si="2"/>
        <v>3300</v>
      </c>
      <c r="C16" s="1">
        <v>3</v>
      </c>
      <c r="D16" s="1">
        <f t="shared" si="0"/>
        <v>300</v>
      </c>
    </row>
    <row r="17" spans="1:4">
      <c r="A17" s="1">
        <f t="shared" si="1"/>
        <v>15</v>
      </c>
      <c r="B17" s="1">
        <f t="shared" si="2"/>
        <v>3600</v>
      </c>
      <c r="C17" s="1">
        <v>3</v>
      </c>
      <c r="D17" s="1">
        <f t="shared" si="0"/>
        <v>300</v>
      </c>
    </row>
    <row r="18" spans="1:4">
      <c r="A18" s="1">
        <f t="shared" si="1"/>
        <v>16</v>
      </c>
      <c r="B18" s="1">
        <f t="shared" si="2"/>
        <v>4000</v>
      </c>
      <c r="C18" s="1">
        <v>4</v>
      </c>
      <c r="D18" s="1">
        <f t="shared" si="0"/>
        <v>400</v>
      </c>
    </row>
    <row r="19" spans="1:4">
      <c r="A19" s="1">
        <f t="shared" si="1"/>
        <v>17</v>
      </c>
      <c r="B19" s="1">
        <f t="shared" si="2"/>
        <v>4400</v>
      </c>
      <c r="C19" s="1">
        <v>4</v>
      </c>
      <c r="D19" s="1">
        <f t="shared" si="0"/>
        <v>400</v>
      </c>
    </row>
    <row r="20" spans="1:4">
      <c r="A20" s="1">
        <f t="shared" si="1"/>
        <v>18</v>
      </c>
      <c r="B20" s="1">
        <f t="shared" si="2"/>
        <v>4800</v>
      </c>
      <c r="C20" s="1">
        <v>4</v>
      </c>
      <c r="D20" s="1">
        <f t="shared" si="0"/>
        <v>400</v>
      </c>
    </row>
    <row r="21" spans="1:4">
      <c r="A21" s="1">
        <f t="shared" si="1"/>
        <v>19</v>
      </c>
      <c r="B21" s="1">
        <f t="shared" si="2"/>
        <v>5200</v>
      </c>
      <c r="C21" s="1">
        <v>4</v>
      </c>
      <c r="D21" s="1">
        <f t="shared" si="0"/>
        <v>400</v>
      </c>
    </row>
    <row r="22" spans="1:4">
      <c r="A22" s="1">
        <f t="shared" si="1"/>
        <v>20</v>
      </c>
      <c r="B22" s="1">
        <f t="shared" si="2"/>
        <v>5600</v>
      </c>
      <c r="C22" s="1">
        <v>4</v>
      </c>
      <c r="D22" s="1">
        <f t="shared" si="0"/>
        <v>400</v>
      </c>
    </row>
    <row r="23" spans="1:4">
      <c r="A23" s="1">
        <f t="shared" si="1"/>
        <v>21</v>
      </c>
      <c r="B23" s="1">
        <f t="shared" si="2"/>
        <v>6100</v>
      </c>
      <c r="C23" s="1">
        <v>5</v>
      </c>
      <c r="D23" s="1">
        <f t="shared" si="0"/>
        <v>500</v>
      </c>
    </row>
    <row r="24" spans="1:4">
      <c r="A24" s="1">
        <f t="shared" si="1"/>
        <v>22</v>
      </c>
      <c r="B24" s="1">
        <f t="shared" si="2"/>
        <v>6600</v>
      </c>
      <c r="C24" s="1">
        <v>5</v>
      </c>
      <c r="D24" s="1">
        <f t="shared" si="0"/>
        <v>500</v>
      </c>
    </row>
    <row r="25" spans="1:4">
      <c r="A25" s="1">
        <f t="shared" si="1"/>
        <v>23</v>
      </c>
      <c r="B25" s="1">
        <f t="shared" si="2"/>
        <v>7100</v>
      </c>
      <c r="C25" s="1">
        <v>5</v>
      </c>
      <c r="D25" s="1">
        <f t="shared" si="0"/>
        <v>500</v>
      </c>
    </row>
    <row r="26" spans="1:4">
      <c r="A26" s="1">
        <f t="shared" si="1"/>
        <v>24</v>
      </c>
      <c r="B26" s="1">
        <f t="shared" si="2"/>
        <v>7600</v>
      </c>
      <c r="C26" s="1">
        <v>5</v>
      </c>
      <c r="D26" s="1">
        <f t="shared" si="0"/>
        <v>500</v>
      </c>
    </row>
    <row r="27" spans="1:4">
      <c r="A27" s="1">
        <f>A26 + 1</f>
        <v>25</v>
      </c>
      <c r="B27" s="1">
        <f t="shared" si="2"/>
        <v>8100</v>
      </c>
      <c r="C27" s="1">
        <v>5</v>
      </c>
      <c r="D27" s="1">
        <f t="shared" si="0"/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GunLevel</vt:lpstr>
      <vt:lpstr>HeroLevel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2015-11-14T00:24:14Z</dcterms:created>
  <dcterms:modified xsi:type="dcterms:W3CDTF">2015-11-14T15:21:35Z</dcterms:modified>
</cp:coreProperties>
</file>