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 activeTab="1"/>
  </bookViews>
  <sheets>
    <sheet name="Level1" sheetId="1" r:id="rId1"/>
    <sheet name="Level2" sheetId="3" r:id="rId2"/>
    <sheet name="Sheet2" sheetId="2" r:id="rId3"/>
  </sheets>
  <externalReferences>
    <externalReference r:id="rId4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I7" i="2"/>
  <c r="E8" i="2"/>
  <c r="F8" i="2"/>
  <c r="G8" i="2"/>
  <c r="H8" i="2"/>
  <c r="I8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E12" i="2"/>
  <c r="F12" i="2"/>
  <c r="G12" i="2"/>
  <c r="H12" i="2"/>
  <c r="I12" i="2"/>
  <c r="E13" i="2"/>
  <c r="F13" i="2"/>
  <c r="G13" i="2"/>
  <c r="H13" i="2"/>
  <c r="I13" i="2"/>
  <c r="E14" i="2"/>
  <c r="F14" i="2"/>
  <c r="G14" i="2"/>
  <c r="H14" i="2"/>
  <c r="I14" i="2"/>
  <c r="M3" i="3"/>
  <c r="M4" i="3"/>
  <c r="M5" i="3"/>
  <c r="M6" i="3"/>
  <c r="M15" i="3"/>
  <c r="M7" i="3"/>
  <c r="M8" i="3"/>
  <c r="M16" i="3"/>
  <c r="M9" i="3"/>
  <c r="M17" i="3"/>
  <c r="M10" i="3"/>
  <c r="M11" i="3"/>
  <c r="M18" i="3"/>
  <c r="M12" i="3"/>
  <c r="M13" i="3"/>
  <c r="M14" i="3"/>
  <c r="M19" i="3"/>
  <c r="M20" i="3"/>
  <c r="B4" i="3"/>
  <c r="B5" i="3"/>
  <c r="B6" i="3"/>
  <c r="B7" i="3"/>
  <c r="B8" i="3"/>
  <c r="B9" i="3"/>
  <c r="B10" i="3"/>
  <c r="B11" i="3"/>
  <c r="B12" i="3"/>
  <c r="A4" i="3"/>
  <c r="A5" i="3"/>
  <c r="A6" i="3"/>
  <c r="A7" i="3"/>
  <c r="A8" i="3"/>
  <c r="A9" i="3"/>
  <c r="A10" i="3"/>
  <c r="A11" i="3"/>
  <c r="A12" i="3"/>
  <c r="M3" i="1"/>
  <c r="M4" i="1"/>
  <c r="M5" i="1"/>
  <c r="M6" i="1"/>
  <c r="M15" i="1"/>
  <c r="M7" i="1"/>
  <c r="M8" i="1"/>
  <c r="M16" i="1"/>
  <c r="M9" i="1"/>
  <c r="M17" i="1"/>
  <c r="M10" i="1"/>
  <c r="M11" i="1"/>
  <c r="M18" i="1"/>
  <c r="M12" i="1"/>
  <c r="M13" i="1"/>
  <c r="M14" i="1"/>
  <c r="M19" i="1"/>
  <c r="M20" i="1"/>
  <c r="A4" i="1"/>
  <c r="A5" i="1"/>
  <c r="A6" i="1"/>
  <c r="A7" i="1"/>
  <c r="A8" i="1"/>
  <c r="A9" i="1"/>
  <c r="A10" i="1"/>
  <c r="A11" i="1"/>
  <c r="A12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<sst xmlns="http://schemas.openxmlformats.org/spreadsheetml/2006/main" count="107" uniqueCount="63">
  <si>
    <t>Level</t>
  </si>
  <si>
    <t>Luot</t>
  </si>
  <si>
    <t>Run1</t>
  </si>
  <si>
    <t>Run2</t>
  </si>
  <si>
    <t>Run3</t>
  </si>
  <si>
    <t>Tank1</t>
  </si>
  <si>
    <t>Tank2</t>
  </si>
  <si>
    <t>Tele1</t>
  </si>
  <si>
    <t>Tele2</t>
  </si>
  <si>
    <t>Fly1</t>
  </si>
  <si>
    <t>Fly2</t>
  </si>
  <si>
    <t>Gold</t>
  </si>
  <si>
    <t>Boss</t>
  </si>
  <si>
    <t>EmemyID</t>
  </si>
  <si>
    <t>!EnemyType</t>
  </si>
  <si>
    <t>!EnemyLevel</t>
  </si>
  <si>
    <t>Name</t>
  </si>
  <si>
    <t>HP</t>
  </si>
  <si>
    <t>Damage</t>
  </si>
  <si>
    <t>FireRate</t>
  </si>
  <si>
    <t>Vellocity</t>
  </si>
  <si>
    <t>int</t>
  </si>
  <si>
    <t>string</t>
  </si>
  <si>
    <t>float</t>
  </si>
  <si>
    <t>Tank3</t>
  </si>
  <si>
    <t>Tele3</t>
  </si>
  <si>
    <t>Fly3</t>
  </si>
  <si>
    <t>Boss1</t>
  </si>
  <si>
    <t>Tổng</t>
  </si>
  <si>
    <t>Lần 1</t>
  </si>
  <si>
    <t>Lần 2</t>
  </si>
  <si>
    <t>Gun1</t>
  </si>
  <si>
    <t>Gun2</t>
  </si>
  <si>
    <t>Gun3</t>
  </si>
  <si>
    <t>Lần 3</t>
  </si>
  <si>
    <t>Gun4</t>
  </si>
  <si>
    <t>Lần 4</t>
  </si>
  <si>
    <t>Gun 5</t>
  </si>
  <si>
    <t>Lần 5</t>
  </si>
  <si>
    <t>Finish</t>
  </si>
  <si>
    <t>Done</t>
  </si>
  <si>
    <t>Left</t>
  </si>
  <si>
    <t>Right</t>
  </si>
  <si>
    <t>11 0 11  0 11 11</t>
  </si>
  <si>
    <t>11  0 11 11 0 11</t>
  </si>
  <si>
    <t>11 0 11 11 0 11 11</t>
  </si>
  <si>
    <t>11 11 0 11 11 0 11</t>
  </si>
  <si>
    <t>11 0 11 0 0 12 11 11</t>
  </si>
  <si>
    <t>11 0 12 0 11 0 11 11</t>
  </si>
  <si>
    <t>0 0 11 12 0 11 0 12</t>
  </si>
  <si>
    <t>11 11 11 0 11 12 11</t>
  </si>
  <si>
    <t xml:space="preserve">11 11 0 12 12 11 </t>
  </si>
  <si>
    <t>11 11 12 0 11 11</t>
  </si>
  <si>
    <t>12 11 0 11 11 0 11</t>
  </si>
  <si>
    <t>11 0 11 11 0 12</t>
  </si>
  <si>
    <t>11 11 21 11 0 21</t>
  </si>
  <si>
    <t>11 12 11 12 0 12</t>
  </si>
  <si>
    <t>21 0 11 11 21 0 21</t>
  </si>
  <si>
    <t>11 12 11 21 0 0 12 12</t>
  </si>
  <si>
    <t>12 12 21 0 11 0 21 11</t>
  </si>
  <si>
    <t>21 0 11 11 12 0 11 11</t>
  </si>
  <si>
    <t>11 21 11 0 21 11 0 12</t>
  </si>
  <si>
    <t>12 0 12 21 0 11 11 12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</si>
</sst>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0" fillId="4" borderId="0" xfId="0" applyFill="1"/>
    <xf numFmtId="0" fontId="0" fillId="4" borderId="2" xfId="0" applyFill="1" applyBorder="1"/>
    <xf numFmtId="0" fontId="0" fillId="2" borderId="1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y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GunLevel"/>
      <sheetName val="HeroLevel"/>
    </sheetNames>
    <sheetDataSet>
      <sheetData sheetId="0"/>
      <sheetData sheetId="1">
        <row r="2">
          <cell r="A2">
            <v>1</v>
          </cell>
          <cell r="B2" t="str">
            <v>Run</v>
          </cell>
          <cell r="C2">
            <v>1</v>
          </cell>
          <cell r="D2">
            <v>1.75</v>
          </cell>
          <cell r="E2">
            <v>3</v>
          </cell>
          <cell r="F2">
            <v>0.7</v>
          </cell>
          <cell r="G2">
            <v>5.25</v>
          </cell>
          <cell r="H2">
            <v>3.5</v>
          </cell>
          <cell r="I2">
            <v>5</v>
          </cell>
          <cell r="J2">
            <v>1</v>
          </cell>
        </row>
        <row r="3">
          <cell r="A3">
            <v>2</v>
          </cell>
          <cell r="B3" t="str">
            <v>Tank</v>
          </cell>
          <cell r="C3">
            <v>3</v>
          </cell>
          <cell r="D3">
            <v>1</v>
          </cell>
          <cell r="E3">
            <v>1</v>
          </cell>
          <cell r="F3">
            <v>0.5</v>
          </cell>
          <cell r="G3">
            <v>1</v>
          </cell>
          <cell r="H3">
            <v>3.5</v>
          </cell>
          <cell r="I3">
            <v>7</v>
          </cell>
          <cell r="J3">
            <v>1.8</v>
          </cell>
        </row>
        <row r="4">
          <cell r="A4">
            <v>3</v>
          </cell>
          <cell r="B4" t="str">
            <v>Tele</v>
          </cell>
          <cell r="C4">
            <v>1.5</v>
          </cell>
          <cell r="D4">
            <v>1.5</v>
          </cell>
          <cell r="E4">
            <v>2</v>
          </cell>
          <cell r="F4">
            <v>0.57999999999999996</v>
          </cell>
          <cell r="G4">
            <v>3</v>
          </cell>
          <cell r="H4">
            <v>3.5</v>
          </cell>
          <cell r="I4">
            <v>6</v>
          </cell>
          <cell r="J4">
            <v>1.5</v>
          </cell>
        </row>
        <row r="5">
          <cell r="A5">
            <v>4</v>
          </cell>
          <cell r="B5" t="str">
            <v>Fly</v>
          </cell>
          <cell r="C5">
            <v>0.9</v>
          </cell>
          <cell r="D5">
            <v>2</v>
          </cell>
          <cell r="E5">
            <v>1</v>
          </cell>
          <cell r="F5">
            <v>0.88</v>
          </cell>
          <cell r="G5">
            <v>2</v>
          </cell>
          <cell r="H5">
            <v>3.5</v>
          </cell>
          <cell r="I5">
            <v>4</v>
          </cell>
          <cell r="J5">
            <v>1.25</v>
          </cell>
        </row>
      </sheetData>
      <sheetData sheetId="2">
        <row r="1">
          <cell r="A1" t="str">
            <v>EnemyLevel</v>
          </cell>
          <cell r="B1" t="str">
            <v>HP</v>
          </cell>
          <cell r="C1" t="str">
            <v>!Lượng Đạn Để tiêu diệt Enemy</v>
          </cell>
          <cell r="D1" t="str">
            <v>!GunLevel</v>
          </cell>
          <cell r="E1" t="str">
            <v>!GunDamage</v>
          </cell>
          <cell r="F1" t="str">
            <v>Damage</v>
          </cell>
        </row>
        <row r="2">
          <cell r="A2">
            <v>1</v>
          </cell>
          <cell r="B2">
            <v>255</v>
          </cell>
          <cell r="C2">
            <v>3</v>
          </cell>
          <cell r="D2">
            <v>3</v>
          </cell>
          <cell r="E2">
            <v>85</v>
          </cell>
          <cell r="F2">
            <v>90</v>
          </cell>
          <cell r="G2">
            <v>10</v>
          </cell>
          <cell r="H2">
            <v>3</v>
          </cell>
          <cell r="I2">
            <v>900</v>
          </cell>
          <cell r="J2">
            <v>99</v>
          </cell>
        </row>
        <row r="3">
          <cell r="A3">
            <v>2</v>
          </cell>
          <cell r="B3">
            <v>724.5</v>
          </cell>
          <cell r="C3">
            <v>4.5</v>
          </cell>
          <cell r="D3">
            <v>7</v>
          </cell>
          <cell r="E3">
            <v>161</v>
          </cell>
          <cell r="F3">
            <v>140</v>
          </cell>
          <cell r="G3">
            <v>15</v>
          </cell>
          <cell r="H3">
            <v>10</v>
          </cell>
          <cell r="I3">
            <v>2100</v>
          </cell>
          <cell r="J3">
            <v>399</v>
          </cell>
        </row>
        <row r="4">
          <cell r="A4">
            <v>3</v>
          </cell>
          <cell r="B4">
            <v>1944</v>
          </cell>
          <cell r="C4">
            <v>6</v>
          </cell>
          <cell r="D4">
            <v>12</v>
          </cell>
          <cell r="E4">
            <v>324</v>
          </cell>
          <cell r="F4">
            <v>220</v>
          </cell>
          <cell r="G4">
            <v>20</v>
          </cell>
          <cell r="H4">
            <v>17</v>
          </cell>
          <cell r="I4">
            <v>4400</v>
          </cell>
          <cell r="J4">
            <v>599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baseColWidth="10" defaultRowHeight="15" x14ac:dyDescent="0"/>
  <cols>
    <col min="14" max="14" width="23" customWidth="1"/>
    <col min="15" max="15" width="23.83203125" customWidth="1"/>
  </cols>
  <sheetData>
    <row r="1" spans="1:1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7" t="s">
        <v>11</v>
      </c>
    </row>
    <row r="2" spans="1:15">
      <c r="A2" s="7"/>
      <c r="B2" s="7"/>
      <c r="C2" s="1">
        <v>11</v>
      </c>
      <c r="D2" s="1">
        <v>12</v>
      </c>
      <c r="E2" s="1">
        <v>13</v>
      </c>
      <c r="F2" s="1">
        <v>21</v>
      </c>
      <c r="G2" s="1">
        <v>22</v>
      </c>
      <c r="H2" s="1">
        <v>31</v>
      </c>
      <c r="I2" s="1">
        <v>32</v>
      </c>
      <c r="J2" s="1">
        <v>41</v>
      </c>
      <c r="K2" s="1">
        <v>42</v>
      </c>
      <c r="L2" s="1">
        <v>51</v>
      </c>
      <c r="M2" s="7"/>
      <c r="N2" t="s">
        <v>41</v>
      </c>
      <c r="O2" t="s">
        <v>42</v>
      </c>
    </row>
    <row r="3" spans="1:15">
      <c r="A3" s="2">
        <v>1</v>
      </c>
      <c r="B3" s="2">
        <v>1</v>
      </c>
      <c r="C3" s="2">
        <v>8</v>
      </c>
      <c r="D3" s="2">
        <v>0</v>
      </c>
      <c r="E3" s="2">
        <v>0</v>
      </c>
      <c r="F3" s="2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VLOOKUP(C$2, Sheet2!A$3:I$14,9) * C3 + VLOOKUP(D$2, Sheet2!A$3:I$14,9) * D3 + VLOOKUP(E$2, Sheet2!A$3:I$14,9) * E3 + VLOOKUP(F$2, Sheet2!A$3:I$14,9) * F3 + VLOOKUP(G$2, Sheet2!A$3:I$14,9) * G3 + VLOOKUP(H$2, Sheet2!A$3:I$14,9) * H3 + VLOOKUP(I$2, Sheet2!A$3:I$14,9) * I3 + VLOOKUP(J$2, Sheet2!A$3:I$14,9) *J3 + VLOOKUP(K$2, Sheet2!A$3:I$14,9) * K3 + VLOOKUP(L$2, Sheet2!A$3:I$14,9) * L3</f>
        <v>792</v>
      </c>
      <c r="N3" t="s">
        <v>43</v>
      </c>
      <c r="O3" t="s">
        <v>44</v>
      </c>
    </row>
    <row r="4" spans="1:15">
      <c r="A4" s="2">
        <f>A3</f>
        <v>1</v>
      </c>
      <c r="B4" s="2">
        <f>B3 +1</f>
        <v>2</v>
      </c>
      <c r="C4" s="2">
        <v>10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>VLOOKUP(C$2, Sheet2!A$3:I$14,9) * C4 + VLOOKUP(D$2, Sheet2!A$3:I$14,9) * D4 + VLOOKUP(E$2, Sheet2!A$3:I$14,9) * E4 + VLOOKUP(F$2, Sheet2!A$3:I$14,9) * F4 + VLOOKUP(G$2, Sheet2!A$3:I$14,9) * G4 + VLOOKUP(H$2, Sheet2!A$3:I$14,9) * H4 + VLOOKUP(I$2, Sheet2!A$3:I$14,9) * I4 + VLOOKUP(J$2, Sheet2!A$3:I$14,9) *J4 + VLOOKUP(K$2, Sheet2!A$3:I$14,9) * K4 + VLOOKUP(L$2, Sheet2!A$3:I$14,9) * L4</f>
        <v>990</v>
      </c>
      <c r="N4" t="s">
        <v>45</v>
      </c>
      <c r="O4" t="s">
        <v>46</v>
      </c>
    </row>
    <row r="5" spans="1:15">
      <c r="A5" s="2">
        <f t="shared" ref="A5:A12" si="0">A4</f>
        <v>1</v>
      </c>
      <c r="B5" s="2">
        <f t="shared" ref="B5:B12" si="1">B4 +1</f>
        <v>3</v>
      </c>
      <c r="C5" s="2">
        <v>8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VLOOKUP(C$2, Sheet2!A$3:I$14,9) * C5 + VLOOKUP(D$2, Sheet2!A$3:I$14,9) * D5 + VLOOKUP(E$2, Sheet2!A$3:I$14,9) * E5 + VLOOKUP(F$2, Sheet2!A$3:I$14,9) * F5 + VLOOKUP(G$2, Sheet2!A$3:I$14,9) * G5 + VLOOKUP(H$2, Sheet2!A$3:I$14,9) * H5 + VLOOKUP(I$2, Sheet2!A$3:I$14,9) * I5 + VLOOKUP(J$2, Sheet2!A$3:I$14,9) *J5 + VLOOKUP(K$2, Sheet2!A$3:I$14,9) * K5 + VLOOKUP(L$2, Sheet2!A$3:I$14,9) * L5</f>
        <v>1590</v>
      </c>
      <c r="N5" t="s">
        <v>47</v>
      </c>
      <c r="O5" t="s">
        <v>48</v>
      </c>
    </row>
    <row r="6" spans="1:15">
      <c r="A6" s="2">
        <f t="shared" si="0"/>
        <v>1</v>
      </c>
      <c r="B6" s="2">
        <f t="shared" si="1"/>
        <v>4</v>
      </c>
      <c r="C6" s="2">
        <v>7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>VLOOKUP(C$2, Sheet2!A$3:I$14,9) * C6 + VLOOKUP(D$2, Sheet2!A$3:I$14,9) * D6 + VLOOKUP(E$2, Sheet2!A$3:I$14,9) * E6 + VLOOKUP(F$2, Sheet2!A$3:I$14,9) * F6 + VLOOKUP(G$2, Sheet2!A$3:I$14,9) * G6 + VLOOKUP(H$2, Sheet2!A$3:I$14,9) * H6 + VLOOKUP(I$2, Sheet2!A$3:I$14,9) * I6 + VLOOKUP(J$2, Sheet2!A$3:I$14,9) *J6 + VLOOKUP(K$2, Sheet2!A$3:I$14,9) * K6 + VLOOKUP(L$2, Sheet2!A$3:I$14,9) * L6</f>
        <v>1890</v>
      </c>
      <c r="N6" t="s">
        <v>49</v>
      </c>
      <c r="O6" t="s">
        <v>50</v>
      </c>
    </row>
    <row r="7" spans="1:15">
      <c r="A7" s="2">
        <f t="shared" si="0"/>
        <v>1</v>
      </c>
      <c r="B7" s="2">
        <f t="shared" si="1"/>
        <v>5</v>
      </c>
      <c r="C7" s="2">
        <v>7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>VLOOKUP(C$2, Sheet2!A$3:I$14,9) * C7 + VLOOKUP(D$2, Sheet2!A$3:I$14,9) * D7 + VLOOKUP(E$2, Sheet2!A$3:I$14,9) * E7 + VLOOKUP(F$2, Sheet2!A$3:I$14,9) * F7 + VLOOKUP(G$2, Sheet2!A$3:I$14,9) * G7 + VLOOKUP(H$2, Sheet2!A$3:I$14,9) * H7 + VLOOKUP(I$2, Sheet2!A$3:I$14,9) * I7 + VLOOKUP(J$2, Sheet2!A$3:I$14,9) *J7 + VLOOKUP(K$2, Sheet2!A$3:I$14,9) * K7 + VLOOKUP(L$2, Sheet2!A$3:I$14,9) * L7</f>
        <v>1890</v>
      </c>
      <c r="N7" t="s">
        <v>51</v>
      </c>
      <c r="O7" t="s">
        <v>52</v>
      </c>
    </row>
    <row r="8" spans="1:15">
      <c r="A8" s="2">
        <f t="shared" si="0"/>
        <v>1</v>
      </c>
      <c r="B8" s="2">
        <f t="shared" si="1"/>
        <v>6</v>
      </c>
      <c r="C8" s="2">
        <v>7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>VLOOKUP(C$2, Sheet2!A$3:I$14,9) * C8 + VLOOKUP(D$2, Sheet2!A$3:I$14,9) * D8 + VLOOKUP(E$2, Sheet2!A$3:I$14,9) * E8 + VLOOKUP(F$2, Sheet2!A$3:I$14,9) * F8 + VLOOKUP(G$2, Sheet2!A$3:I$14,9) * G8 + VLOOKUP(H$2, Sheet2!A$3:I$14,9) * H8 + VLOOKUP(I$2, Sheet2!A$3:I$14,9) * I8 + VLOOKUP(J$2, Sheet2!A$3:I$14,9) *J8 + VLOOKUP(K$2, Sheet2!A$3:I$14,9) * K8 + VLOOKUP(L$2, Sheet2!A$3:I$14,9) * L8</f>
        <v>1491</v>
      </c>
      <c r="N8" t="s">
        <v>53</v>
      </c>
      <c r="O8" t="s">
        <v>54</v>
      </c>
    </row>
    <row r="9" spans="1:15">
      <c r="A9" s="2">
        <f t="shared" si="0"/>
        <v>1</v>
      </c>
      <c r="B9" s="2">
        <f t="shared" si="1"/>
        <v>7</v>
      </c>
      <c r="C9" s="2">
        <v>5</v>
      </c>
      <c r="D9" s="2">
        <v>3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>VLOOKUP(C$2, Sheet2!A$3:I$14,9) * C9 + VLOOKUP(D$2, Sheet2!A$3:I$14,9) * D9 + VLOOKUP(E$2, Sheet2!A$3:I$14,9) * E9 + VLOOKUP(F$2, Sheet2!A$3:I$14,9) * F9 + VLOOKUP(G$2, Sheet2!A$3:I$14,9) * G9 + VLOOKUP(H$2, Sheet2!A$3:I$14,9) * H9 + VLOOKUP(I$2, Sheet2!A$3:I$14,9) * I9 + VLOOKUP(J$2, Sheet2!A$3:I$14,9) *J9 + VLOOKUP(K$2, Sheet2!A$3:I$14,9) * K9 + VLOOKUP(L$2, Sheet2!A$3:I$14,9) * L9</f>
        <v>2048</v>
      </c>
      <c r="N9" t="s">
        <v>55</v>
      </c>
      <c r="O9" t="s">
        <v>56</v>
      </c>
    </row>
    <row r="10" spans="1:15">
      <c r="A10" s="2">
        <f t="shared" si="0"/>
        <v>1</v>
      </c>
      <c r="B10" s="2">
        <f t="shared" si="1"/>
        <v>8</v>
      </c>
      <c r="C10" s="2">
        <v>4</v>
      </c>
      <c r="D10" s="2">
        <v>3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>VLOOKUP(C$2, Sheet2!A$3:I$14,9) * C10 + VLOOKUP(D$2, Sheet2!A$3:I$14,9) * D10 + VLOOKUP(E$2, Sheet2!A$3:I$14,9) * E10 + VLOOKUP(F$2, Sheet2!A$3:I$14,9) * F10 + VLOOKUP(G$2, Sheet2!A$3:I$14,9) * G10 + VLOOKUP(H$2, Sheet2!A$3:I$14,9) * H10 + VLOOKUP(I$2, Sheet2!A$3:I$14,9) * I10 + VLOOKUP(J$2, Sheet2!A$3:I$14,9) *J10 + VLOOKUP(K$2, Sheet2!A$3:I$14,9) * K10 + VLOOKUP(L$2, Sheet2!A$3:I$14,9) * L10</f>
        <v>2305</v>
      </c>
      <c r="N10" t="s">
        <v>57</v>
      </c>
      <c r="O10" t="s">
        <v>58</v>
      </c>
    </row>
    <row r="11" spans="1:15">
      <c r="A11" s="2">
        <f t="shared" si="0"/>
        <v>1</v>
      </c>
      <c r="B11" s="2">
        <f t="shared" si="1"/>
        <v>9</v>
      </c>
      <c r="C11" s="2">
        <v>6</v>
      </c>
      <c r="D11" s="2">
        <v>4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f>VLOOKUP(C$2, Sheet2!A$3:I$14,9) * C11 + VLOOKUP(D$2, Sheet2!A$3:I$14,9) * D11 + VLOOKUP(E$2, Sheet2!A$3:I$14,9) * E11 + VLOOKUP(F$2, Sheet2!A$3:I$14,9) * F11 + VLOOKUP(G$2, Sheet2!A$3:I$14,9) * G11 + VLOOKUP(H$2, Sheet2!A$3:I$14,9) * H11 + VLOOKUP(I$2, Sheet2!A$3:I$14,9) * I11 + VLOOKUP(J$2, Sheet2!A$3:I$14,9) *J11 + VLOOKUP(K$2, Sheet2!A$3:I$14,9) * K11 + VLOOKUP(L$2, Sheet2!A$3:I$14,9) * L11</f>
        <v>2546</v>
      </c>
      <c r="N11" t="s">
        <v>59</v>
      </c>
      <c r="O11" t="s">
        <v>60</v>
      </c>
    </row>
    <row r="12" spans="1:15">
      <c r="A12" s="2">
        <f t="shared" si="0"/>
        <v>1</v>
      </c>
      <c r="B12" s="2">
        <f t="shared" si="1"/>
        <v>10</v>
      </c>
      <c r="C12" s="2">
        <v>5</v>
      </c>
      <c r="D12" s="2">
        <v>4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f>VLOOKUP(C$2, Sheet2!A$3:I$14,9) * C12 + VLOOKUP(D$2, Sheet2!A$3:I$14,9) * D12 + VLOOKUP(E$2, Sheet2!A$3:I$14,9) * E12 + VLOOKUP(F$2, Sheet2!A$3:I$14,9) * F12 + VLOOKUP(G$2, Sheet2!A$3:I$14,9) * G12 + VLOOKUP(H$2, Sheet2!A$3:I$14,9) * H12 + VLOOKUP(I$2, Sheet2!A$3:I$14,9) * I12 + VLOOKUP(J$2, Sheet2!A$3:I$14,9) *J12 + VLOOKUP(K$2, Sheet2!A$3:I$14,9) * K12 + VLOOKUP(L$2, Sheet2!A$3:I$14,9) * L12</f>
        <v>2447</v>
      </c>
      <c r="N12" t="s">
        <v>61</v>
      </c>
      <c r="O12" t="s">
        <v>62</v>
      </c>
    </row>
    <row r="13" spans="1:15">
      <c r="A13" s="2">
        <v>1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f>VLOOKUP(C$2, Sheet2!A$3:I$14,9) * C13 + VLOOKUP(D$2, Sheet2!A$3:I$14,9) * D13 + VLOOKUP(E$2, Sheet2!A$3:I$14,9) * E13 + VLOOKUP(F$2, Sheet2!A$3:I$14,9) * F13 + VLOOKUP(G$2, Sheet2!A$3:I$14,9) * G13 + VLOOKUP(H$2, Sheet2!A$3:I$14,9) * H13 + VLOOKUP(I$2, Sheet2!A$3:I$14,9) * I13 + VLOOKUP(J$2, Sheet2!A$3:I$14,9) *J13 + VLOOKUP(K$2, Sheet2!A$3:I$14,9) * K13 + VLOOKUP(L$2, Sheet2!A$3:I$14,9) * L13</f>
        <v>0</v>
      </c>
    </row>
    <row r="14" spans="1:15">
      <c r="K14" s="5" t="s">
        <v>28</v>
      </c>
      <c r="L14" s="6">
        <v>10</v>
      </c>
      <c r="M14" s="5">
        <f>SUM(M3:M13)</f>
        <v>17989</v>
      </c>
    </row>
    <row r="15" spans="1:15">
      <c r="J15" s="2" t="s">
        <v>31</v>
      </c>
      <c r="K15" s="2" t="s">
        <v>29</v>
      </c>
      <c r="L15" s="4">
        <v>4</v>
      </c>
      <c r="M15" s="2">
        <f>SUM(M3:M6)</f>
        <v>5262</v>
      </c>
    </row>
    <row r="16" spans="1:15">
      <c r="J16" s="2" t="s">
        <v>32</v>
      </c>
      <c r="K16" s="2" t="s">
        <v>30</v>
      </c>
      <c r="L16" s="4">
        <v>5</v>
      </c>
      <c r="M16" s="2">
        <f>SUM(M3:M8)</f>
        <v>8643</v>
      </c>
    </row>
    <row r="17" spans="10:13">
      <c r="J17" s="2" t="s">
        <v>33</v>
      </c>
      <c r="K17" s="2" t="s">
        <v>34</v>
      </c>
      <c r="L17" s="4">
        <v>7</v>
      </c>
      <c r="M17" s="2">
        <f>SUM(M3:M9)</f>
        <v>10691</v>
      </c>
    </row>
    <row r="18" spans="10:13">
      <c r="J18" s="2" t="s">
        <v>35</v>
      </c>
      <c r="K18" s="2" t="s">
        <v>36</v>
      </c>
      <c r="L18" s="4">
        <v>9</v>
      </c>
      <c r="M18" s="2">
        <f>SUM(M3:M11)</f>
        <v>15542</v>
      </c>
    </row>
    <row r="19" spans="10:13">
      <c r="J19" s="2" t="s">
        <v>37</v>
      </c>
      <c r="K19" s="2" t="s">
        <v>38</v>
      </c>
      <c r="L19" s="2" t="s">
        <v>39</v>
      </c>
      <c r="M19" s="2">
        <f>M14</f>
        <v>17989</v>
      </c>
    </row>
    <row r="20" spans="10:13">
      <c r="L20" t="s">
        <v>40</v>
      </c>
      <c r="M20">
        <f>SUM(M15:M19)</f>
        <v>58127</v>
      </c>
    </row>
  </sheetData>
  <mergeCells count="3">
    <mergeCell ref="A1:A2"/>
    <mergeCell ref="B1:B2"/>
    <mergeCell ref="M1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7" sqref="C7"/>
    </sheetView>
  </sheetViews>
  <sheetFormatPr baseColWidth="10" defaultRowHeight="15" x14ac:dyDescent="0"/>
  <cols>
    <col min="14" max="14" width="19.6640625" customWidth="1"/>
    <col min="15" max="15" width="23.1640625" customWidth="1"/>
  </cols>
  <sheetData>
    <row r="1" spans="1:1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7" t="s">
        <v>11</v>
      </c>
    </row>
    <row r="2" spans="1:15">
      <c r="A2" s="7"/>
      <c r="B2" s="7"/>
      <c r="C2" s="1">
        <v>11</v>
      </c>
      <c r="D2" s="1">
        <v>12</v>
      </c>
      <c r="E2" s="1">
        <v>13</v>
      </c>
      <c r="F2" s="1">
        <v>21</v>
      </c>
      <c r="G2" s="1">
        <v>22</v>
      </c>
      <c r="H2" s="1">
        <v>31</v>
      </c>
      <c r="I2" s="1">
        <v>32</v>
      </c>
      <c r="J2" s="1">
        <v>41</v>
      </c>
      <c r="K2" s="1">
        <v>42</v>
      </c>
      <c r="L2" s="1">
        <v>51</v>
      </c>
      <c r="M2" s="7"/>
      <c r="N2" t="s">
        <v>41</v>
      </c>
      <c r="O2" t="s">
        <v>42</v>
      </c>
    </row>
    <row r="3" spans="1:15">
      <c r="A3" s="2">
        <v>1</v>
      </c>
      <c r="B3" s="2">
        <v>1</v>
      </c>
      <c r="C3" s="2">
        <v>4</v>
      </c>
      <c r="D3" s="2">
        <v>3</v>
      </c>
      <c r="E3" s="2">
        <v>0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VLOOKUP(C$2, Sheet2!A$3:I$14,9) * C3 + VLOOKUP(D$2, Sheet2!A$3:I$14,9) * D3 + VLOOKUP(E$2, Sheet2!A$3:I$14,9) * E3 + VLOOKUP(F$2, Sheet2!A$3:I$14,9) * F3 + VLOOKUP(G$2, Sheet2!A$3:I$14,9) * G3 + VLOOKUP(H$2, Sheet2!A$3:I$14,9) * H3 + VLOOKUP(I$2, Sheet2!A$3:I$14,9) * I3 + VLOOKUP(J$2, Sheet2!A$3:I$14,9) *J3 + VLOOKUP(K$2, Sheet2!A$3:I$14,9) * K3 + VLOOKUP(L$2, Sheet2!A$3:I$14,9) * L3</f>
        <v>2127</v>
      </c>
    </row>
    <row r="4" spans="1:15">
      <c r="A4" s="2">
        <f>A3</f>
        <v>1</v>
      </c>
      <c r="B4" s="2">
        <f>B3 +1</f>
        <v>2</v>
      </c>
      <c r="C4" s="2">
        <v>3</v>
      </c>
      <c r="D4" s="2">
        <v>4</v>
      </c>
      <c r="E4" s="2">
        <v>0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>VLOOKUP(C$2, Sheet2!A$3:I$14,9) * C4 + VLOOKUP(D$2, Sheet2!A$3:I$14,9) * D4 + VLOOKUP(E$2, Sheet2!A$3:I$14,9) * E4 + VLOOKUP(F$2, Sheet2!A$3:I$14,9) * F4 + VLOOKUP(G$2, Sheet2!A$3:I$14,9) * G4 + VLOOKUP(H$2, Sheet2!A$3:I$14,9) * H4 + VLOOKUP(I$2, Sheet2!A$3:I$14,9) * I4 + VLOOKUP(J$2, Sheet2!A$3:I$14,9) *J4 + VLOOKUP(K$2, Sheet2!A$3:I$14,9) * K4 + VLOOKUP(L$2, Sheet2!A$3:I$14,9) * L4</f>
        <v>2427</v>
      </c>
    </row>
    <row r="5" spans="1:15">
      <c r="A5" s="2">
        <f t="shared" ref="A5:A12" si="0">A4</f>
        <v>1</v>
      </c>
      <c r="B5" s="2">
        <f t="shared" ref="B5:B12" si="1">B4 +1</f>
        <v>3</v>
      </c>
      <c r="C5" s="2">
        <v>2</v>
      </c>
      <c r="D5" s="2">
        <v>4</v>
      </c>
      <c r="E5" s="2">
        <v>0</v>
      </c>
      <c r="F5" s="2">
        <v>3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VLOOKUP(C$2, Sheet2!A$3:I$14,9) * C5 + VLOOKUP(D$2, Sheet2!A$3:I$14,9) * D5 + VLOOKUP(E$2, Sheet2!A$3:I$14,9) * E5 + VLOOKUP(F$2, Sheet2!A$3:I$14,9) * F5 + VLOOKUP(G$2, Sheet2!A$3:I$14,9) * G5 + VLOOKUP(H$2, Sheet2!A$3:I$14,9) * H5 + VLOOKUP(I$2, Sheet2!A$3:I$14,9) * I5 + VLOOKUP(J$2, Sheet2!A$3:I$14,9) *J5 + VLOOKUP(K$2, Sheet2!A$3:I$14,9) * K5 + VLOOKUP(L$2, Sheet2!A$3:I$14,9) * L5</f>
        <v>3046</v>
      </c>
    </row>
    <row r="6" spans="1:15">
      <c r="A6" s="2">
        <f t="shared" si="0"/>
        <v>1</v>
      </c>
      <c r="B6" s="2">
        <f t="shared" si="1"/>
        <v>4</v>
      </c>
      <c r="C6" s="2">
        <v>2</v>
      </c>
      <c r="D6" s="2">
        <v>3</v>
      </c>
      <c r="E6" s="2">
        <v>0</v>
      </c>
      <c r="F6" s="2">
        <v>3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>VLOOKUP(C$2, Sheet2!A$3:I$14,9) * C6 + VLOOKUP(D$2, Sheet2!A$3:I$14,9) * D6 + VLOOKUP(E$2, Sheet2!A$3:I$14,9) * E6 + VLOOKUP(F$2, Sheet2!A$3:I$14,9) * F6 + VLOOKUP(G$2, Sheet2!A$3:I$14,9) * G6 + VLOOKUP(H$2, Sheet2!A$3:I$14,9) * H6 + VLOOKUP(I$2, Sheet2!A$3:I$14,9) * I6 + VLOOKUP(J$2, Sheet2!A$3:I$14,9) *J6 + VLOOKUP(K$2, Sheet2!A$3:I$14,9) * K6 + VLOOKUP(L$2, Sheet2!A$3:I$14,9) * L6</f>
        <v>4083</v>
      </c>
    </row>
    <row r="7" spans="1:15">
      <c r="A7" s="2">
        <f t="shared" si="0"/>
        <v>1</v>
      </c>
      <c r="B7" s="2">
        <f t="shared" si="1"/>
        <v>5</v>
      </c>
      <c r="C7" s="2">
        <v>4</v>
      </c>
      <c r="D7" s="2">
        <v>4</v>
      </c>
      <c r="E7" s="2">
        <v>0</v>
      </c>
      <c r="F7" s="2">
        <v>3</v>
      </c>
      <c r="G7" s="2">
        <v>3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f>VLOOKUP(C$2, Sheet2!A$3:I$14,9) * C7 + VLOOKUP(D$2, Sheet2!A$3:I$14,9) * D7 + VLOOKUP(E$2, Sheet2!A$3:I$14,9) * E7 + VLOOKUP(F$2, Sheet2!A$3:I$14,9) * F7 + VLOOKUP(G$2, Sheet2!A$3:I$14,9) * G7 + VLOOKUP(H$2, Sheet2!A$3:I$14,9) * H7 + VLOOKUP(I$2, Sheet2!A$3:I$14,9) * I7 + VLOOKUP(J$2, Sheet2!A$3:I$14,9) *J7 + VLOOKUP(K$2, Sheet2!A$3:I$14,9) * K7 + VLOOKUP(L$2, Sheet2!A$3:I$14,9) * L7</f>
        <v>4829</v>
      </c>
    </row>
    <row r="8" spans="1:15">
      <c r="A8" s="2">
        <f t="shared" si="0"/>
        <v>1</v>
      </c>
      <c r="B8" s="2">
        <f t="shared" si="1"/>
        <v>6</v>
      </c>
      <c r="C8" s="2">
        <v>4</v>
      </c>
      <c r="D8" s="2">
        <v>3</v>
      </c>
      <c r="E8" s="2">
        <v>0</v>
      </c>
      <c r="F8" s="2">
        <v>2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f>VLOOKUP(C$2, Sheet2!A$3:I$14,9) * C8 + VLOOKUP(D$2, Sheet2!A$3:I$14,9) * D8 + VLOOKUP(E$2, Sheet2!A$3:I$14,9) * E8 + VLOOKUP(F$2, Sheet2!A$3:I$14,9) * F8 + VLOOKUP(G$2, Sheet2!A$3:I$14,9) * G8 + VLOOKUP(H$2, Sheet2!A$3:I$14,9) * H8 + VLOOKUP(I$2, Sheet2!A$3:I$14,9) * I8 + VLOOKUP(J$2, Sheet2!A$3:I$14,9) *J8 + VLOOKUP(K$2, Sheet2!A$3:I$14,9) * K8 + VLOOKUP(L$2, Sheet2!A$3:I$14,9) * L8</f>
        <v>3534</v>
      </c>
    </row>
    <row r="9" spans="1:15">
      <c r="A9" s="2">
        <f t="shared" si="0"/>
        <v>1</v>
      </c>
      <c r="B9" s="2">
        <f t="shared" si="1"/>
        <v>7</v>
      </c>
      <c r="C9" s="2">
        <v>4</v>
      </c>
      <c r="D9" s="2">
        <v>4</v>
      </c>
      <c r="E9" s="2">
        <v>0</v>
      </c>
      <c r="F9" s="2">
        <v>4</v>
      </c>
      <c r="G9" s="2">
        <v>4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f>VLOOKUP(C$2, Sheet2!A$3:I$14,9) * C9 + VLOOKUP(D$2, Sheet2!A$3:I$14,9) * D9 + VLOOKUP(E$2, Sheet2!A$3:I$14,9) * E9 + VLOOKUP(F$2, Sheet2!A$3:I$14,9) * F9 + VLOOKUP(G$2, Sheet2!A$3:I$14,9) * G9 + VLOOKUP(H$2, Sheet2!A$3:I$14,9) * H9 + VLOOKUP(I$2, Sheet2!A$3:I$14,9) * I9 + VLOOKUP(J$2, Sheet2!A$3:I$14,9) *J9 + VLOOKUP(K$2, Sheet2!A$3:I$14,9) * K9 + VLOOKUP(L$2, Sheet2!A$3:I$14,9) * L9</f>
        <v>5874</v>
      </c>
    </row>
    <row r="10" spans="1:15">
      <c r="A10" s="2">
        <f t="shared" si="0"/>
        <v>1</v>
      </c>
      <c r="B10" s="2">
        <f t="shared" si="1"/>
        <v>8</v>
      </c>
      <c r="C10" s="2">
        <v>3</v>
      </c>
      <c r="D10" s="2">
        <v>3</v>
      </c>
      <c r="E10" s="2">
        <v>0</v>
      </c>
      <c r="F10" s="2">
        <v>3</v>
      </c>
      <c r="G10" s="2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f>VLOOKUP(C$2, Sheet2!A$3:I$14,9) * C10 + VLOOKUP(D$2, Sheet2!A$3:I$14,9) * D10 + VLOOKUP(E$2, Sheet2!A$3:I$14,9) * E10 + VLOOKUP(F$2, Sheet2!A$3:I$14,9) * F10 + VLOOKUP(G$2, Sheet2!A$3:I$14,9) * G10 + VLOOKUP(H$2, Sheet2!A$3:I$14,9) * H10 + VLOOKUP(I$2, Sheet2!A$3:I$14,9) * I10 + VLOOKUP(J$2, Sheet2!A$3:I$14,9) *J10 + VLOOKUP(K$2, Sheet2!A$3:I$14,9) * K10 + VLOOKUP(L$2, Sheet2!A$3:I$14,9) * L10</f>
        <v>5049</v>
      </c>
    </row>
    <row r="11" spans="1:15">
      <c r="A11" s="2">
        <f t="shared" si="0"/>
        <v>1</v>
      </c>
      <c r="B11" s="2">
        <f t="shared" si="1"/>
        <v>9</v>
      </c>
      <c r="C11" s="2">
        <v>3</v>
      </c>
      <c r="D11" s="2">
        <v>4</v>
      </c>
      <c r="E11" s="2">
        <v>0</v>
      </c>
      <c r="F11" s="2">
        <v>4</v>
      </c>
      <c r="G11" s="2">
        <v>5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f>VLOOKUP(C$2, Sheet2!A$3:I$14,9) * C11 + VLOOKUP(D$2, Sheet2!A$3:I$14,9) * D11 + VLOOKUP(E$2, Sheet2!A$3:I$14,9) * E11 + VLOOKUP(F$2, Sheet2!A$3:I$14,9) * F11 + VLOOKUP(G$2, Sheet2!A$3:I$14,9) * G11 + VLOOKUP(H$2, Sheet2!A$3:I$14,9) * H11 + VLOOKUP(I$2, Sheet2!A$3:I$14,9) * I11 + VLOOKUP(J$2, Sheet2!A$3:I$14,9) *J11 + VLOOKUP(K$2, Sheet2!A$3:I$14,9) * K11 + VLOOKUP(L$2, Sheet2!A$3:I$14,9) * L11</f>
        <v>6642</v>
      </c>
    </row>
    <row r="12" spans="1:15">
      <c r="A12" s="2">
        <f t="shared" si="0"/>
        <v>1</v>
      </c>
      <c r="B12" s="2">
        <f t="shared" si="1"/>
        <v>10</v>
      </c>
      <c r="C12" s="2">
        <v>2</v>
      </c>
      <c r="D12" s="2">
        <v>4</v>
      </c>
      <c r="E12" s="2">
        <v>0</v>
      </c>
      <c r="F12" s="2">
        <v>5</v>
      </c>
      <c r="G12" s="2">
        <v>6</v>
      </c>
      <c r="H12" s="2">
        <v>5</v>
      </c>
      <c r="I12" s="2">
        <v>0</v>
      </c>
      <c r="J12" s="2">
        <v>0</v>
      </c>
      <c r="K12" s="2">
        <v>0</v>
      </c>
      <c r="L12" s="2">
        <v>0</v>
      </c>
      <c r="M12" s="2">
        <f>VLOOKUP(C$2, Sheet2!A$3:I$14,9) * C12 + VLOOKUP(D$2, Sheet2!A$3:I$14,9) * D12 + VLOOKUP(E$2, Sheet2!A$3:I$14,9) * E12 + VLOOKUP(F$2, Sheet2!A$3:I$14,9) * F12 + VLOOKUP(G$2, Sheet2!A$3:I$14,9) * G12 + VLOOKUP(H$2, Sheet2!A$3:I$14,9) * H12 + VLOOKUP(I$2, Sheet2!A$3:I$14,9) * I12 + VLOOKUP(J$2, Sheet2!A$3:I$14,9) *J12 + VLOOKUP(K$2, Sheet2!A$3:I$14,9) * K12 + VLOOKUP(L$2, Sheet2!A$3:I$14,9) * L12</f>
        <v>7737</v>
      </c>
    </row>
    <row r="13" spans="1:15">
      <c r="A13" s="2">
        <v>1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f>VLOOKUP(C$2, Sheet2!A$3:I$14,9) * C13 + VLOOKUP(D$2, Sheet2!A$3:I$14,9) * D13 + VLOOKUP(E$2, Sheet2!A$3:I$14,9) * E13 + VLOOKUP(F$2, Sheet2!A$3:I$14,9) * F13 + VLOOKUP(G$2, Sheet2!A$3:I$14,9) * G13 + VLOOKUP(H$2, Sheet2!A$3:I$14,9) * H13 + VLOOKUP(I$2, Sheet2!A$3:I$14,9) * I13 + VLOOKUP(J$2, Sheet2!A$3:I$14,9) *J13 + VLOOKUP(K$2, Sheet2!A$3:I$14,9) * K13 + VLOOKUP(L$2, Sheet2!A$3:I$14,9) * L13</f>
        <v>0</v>
      </c>
    </row>
    <row r="14" spans="1:15">
      <c r="K14" s="5" t="s">
        <v>28</v>
      </c>
      <c r="L14" s="6">
        <v>10</v>
      </c>
      <c r="M14" s="5">
        <f>SUM(M3:M13)</f>
        <v>45348</v>
      </c>
    </row>
    <row r="15" spans="1:15">
      <c r="J15" s="2" t="s">
        <v>31</v>
      </c>
      <c r="K15" s="2" t="s">
        <v>29</v>
      </c>
      <c r="L15" s="4">
        <v>4</v>
      </c>
      <c r="M15" s="2">
        <f>SUM(M3:M6)</f>
        <v>11683</v>
      </c>
    </row>
    <row r="16" spans="1:15">
      <c r="J16" s="2" t="s">
        <v>32</v>
      </c>
      <c r="K16" s="2" t="s">
        <v>30</v>
      </c>
      <c r="L16" s="4">
        <v>5</v>
      </c>
      <c r="M16" s="2">
        <f>SUM(M3:M8)</f>
        <v>20046</v>
      </c>
    </row>
    <row r="17" spans="10:13">
      <c r="J17" s="2" t="s">
        <v>33</v>
      </c>
      <c r="K17" s="2" t="s">
        <v>34</v>
      </c>
      <c r="L17" s="4">
        <v>7</v>
      </c>
      <c r="M17" s="2">
        <f>SUM(M3:M9)</f>
        <v>25920</v>
      </c>
    </row>
    <row r="18" spans="10:13">
      <c r="J18" s="2" t="s">
        <v>35</v>
      </c>
      <c r="K18" s="2" t="s">
        <v>36</v>
      </c>
      <c r="L18" s="4">
        <v>9</v>
      </c>
      <c r="M18" s="2">
        <f>SUM(M3:M11)</f>
        <v>37611</v>
      </c>
    </row>
    <row r="19" spans="10:13">
      <c r="J19" s="2" t="s">
        <v>37</v>
      </c>
      <c r="K19" s="2" t="s">
        <v>38</v>
      </c>
      <c r="L19" s="2" t="s">
        <v>39</v>
      </c>
      <c r="M19" s="2">
        <f>M14</f>
        <v>45348</v>
      </c>
    </row>
    <row r="20" spans="10:13">
      <c r="L20" t="s">
        <v>40</v>
      </c>
      <c r="M20">
        <f>SUM(M15:M19)</f>
        <v>140608</v>
      </c>
    </row>
  </sheetData>
  <mergeCells count="3">
    <mergeCell ref="A1:A2"/>
    <mergeCell ref="B1:B2"/>
    <mergeCell ref="M1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6" sqref="D16"/>
    </sheetView>
  </sheetViews>
  <sheetFormatPr baseColWidth="10" defaultRowHeight="15" x14ac:dyDescent="0"/>
  <sheetData>
    <row r="1" spans="1: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11</v>
      </c>
    </row>
    <row r="2" spans="1:9">
      <c r="A2" s="3" t="s">
        <v>21</v>
      </c>
      <c r="B2" s="3" t="s">
        <v>21</v>
      </c>
      <c r="C2" s="3" t="s">
        <v>21</v>
      </c>
      <c r="D2" s="3" t="s">
        <v>22</v>
      </c>
      <c r="E2" s="3" t="s">
        <v>21</v>
      </c>
      <c r="F2" s="3" t="s">
        <v>21</v>
      </c>
      <c r="G2" s="3" t="s">
        <v>23</v>
      </c>
      <c r="H2" s="3" t="s">
        <v>23</v>
      </c>
      <c r="I2" s="3" t="s">
        <v>21</v>
      </c>
    </row>
    <row r="3" spans="1:9">
      <c r="A3" s="2">
        <v>11</v>
      </c>
      <c r="B3" s="2">
        <v>1</v>
      </c>
      <c r="C3" s="2">
        <v>1</v>
      </c>
      <c r="D3" s="2" t="s">
        <v>2</v>
      </c>
      <c r="E3" s="2">
        <f xml:space="preserve"> VLOOKUP(B3,[1]Sheet2!$A$2:$C$5,3) * VLOOKUP(C3, [1]Sheet3!$A$2:$B$4,2)</f>
        <v>255</v>
      </c>
      <c r="F3" s="2">
        <f>VLOOKUP(B3, [1]Sheet2!$A$2:$D$5,4) * VLOOKUP(C3, [1]Sheet3!$A$1:$F$4,6)</f>
        <v>157.5</v>
      </c>
      <c r="G3" s="2">
        <f>VLOOKUP(B3, [1]Sheet2!$A$2:$E$5, 5)</f>
        <v>3</v>
      </c>
      <c r="H3" s="2">
        <f>VLOOKUP(B3, [1]Sheet2!$A$2:$F$5, 6)</f>
        <v>0.7</v>
      </c>
      <c r="I3" s="2">
        <f>ROUND(VLOOKUP(B3, [1]Sheet2!A$2:J$5,10) * VLOOKUP(C3, [1]Sheet3!A$2:J$4,10), 0)</f>
        <v>99</v>
      </c>
    </row>
    <row r="4" spans="1:9">
      <c r="A4" s="2">
        <v>12</v>
      </c>
      <c r="B4" s="2">
        <v>1</v>
      </c>
      <c r="C4" s="2">
        <v>2</v>
      </c>
      <c r="D4" s="2" t="s">
        <v>3</v>
      </c>
      <c r="E4" s="2">
        <f xml:space="preserve"> VLOOKUP(B4,[1]Sheet2!$A$2:$C$5,3) * VLOOKUP(C4, [1]Sheet3!$A$2:$B$4,2)</f>
        <v>724.5</v>
      </c>
      <c r="F4" s="2">
        <f>VLOOKUP(B4, [1]Sheet2!$A$2:$D$5,4) * VLOOKUP(C4, [1]Sheet3!$A$1:$F$4,6)</f>
        <v>245</v>
      </c>
      <c r="G4" s="2">
        <f>VLOOKUP(B4, [1]Sheet2!$A$2:$E$5, 5)</f>
        <v>3</v>
      </c>
      <c r="H4" s="2">
        <f>VLOOKUP(B4, [1]Sheet2!$A$2:$F$5, 6)</f>
        <v>0.7</v>
      </c>
      <c r="I4" s="2">
        <f>ROUND(VLOOKUP(B4, [1]Sheet2!A$2:J$5,10) * VLOOKUP(C4, [1]Sheet3!A$2:J$4,10), 0)</f>
        <v>399</v>
      </c>
    </row>
    <row r="5" spans="1:9">
      <c r="A5" s="2">
        <v>13</v>
      </c>
      <c r="B5" s="2">
        <v>1</v>
      </c>
      <c r="C5" s="2">
        <v>3</v>
      </c>
      <c r="D5" s="2" t="s">
        <v>4</v>
      </c>
      <c r="E5" s="2">
        <f xml:space="preserve"> VLOOKUP(B5,[1]Sheet2!$A$2:$C$5,3) * VLOOKUP(C5, [1]Sheet3!$A$2:$B$4,2)</f>
        <v>1944</v>
      </c>
      <c r="F5" s="2">
        <f>VLOOKUP(B5, [1]Sheet2!$A$2:$D$5,4) * VLOOKUP(C5, [1]Sheet3!$A$1:$F$4,6)</f>
        <v>385</v>
      </c>
      <c r="G5" s="2">
        <f>VLOOKUP(B5, [1]Sheet2!$A$2:$E$5, 5)</f>
        <v>3</v>
      </c>
      <c r="H5" s="2">
        <f>VLOOKUP(B5, [1]Sheet2!$A$2:$F$5, 6)</f>
        <v>0.7</v>
      </c>
      <c r="I5" s="2">
        <f>ROUND(VLOOKUP(B5, [1]Sheet2!A$2:J$5,10) * VLOOKUP(C5, [1]Sheet3!A$2:J$4,10), 0)</f>
        <v>599</v>
      </c>
    </row>
    <row r="6" spans="1:9">
      <c r="A6" s="2">
        <v>21</v>
      </c>
      <c r="B6" s="2">
        <v>2</v>
      </c>
      <c r="C6" s="2">
        <v>1</v>
      </c>
      <c r="D6" s="2" t="s">
        <v>5</v>
      </c>
      <c r="E6" s="2">
        <f xml:space="preserve"> VLOOKUP(B6,[1]Sheet2!$A$2:$C$5,3) * VLOOKUP(C6, [1]Sheet3!$A$2:$B$4,2)</f>
        <v>765</v>
      </c>
      <c r="F6" s="2">
        <f>VLOOKUP(B6, [1]Sheet2!$A$2:$D$5,4) * VLOOKUP(C6, [1]Sheet3!$A$1:$F$4,6)</f>
        <v>90</v>
      </c>
      <c r="G6" s="2">
        <f>VLOOKUP(B6, [1]Sheet2!$A$2:$E$5, 5)</f>
        <v>1</v>
      </c>
      <c r="H6" s="2">
        <f>VLOOKUP(B6, [1]Sheet2!$A$2:$F$5, 6)</f>
        <v>0.5</v>
      </c>
      <c r="I6" s="2">
        <f>ROUND(VLOOKUP(B6, [1]Sheet2!A$2:J$5,10) * VLOOKUP(C6, [1]Sheet3!A$2:J$4,10), 0)</f>
        <v>178</v>
      </c>
    </row>
    <row r="7" spans="1:9">
      <c r="A7" s="2">
        <v>22</v>
      </c>
      <c r="B7" s="2">
        <v>2</v>
      </c>
      <c r="C7" s="2">
        <v>2</v>
      </c>
      <c r="D7" s="2" t="s">
        <v>6</v>
      </c>
      <c r="E7" s="2">
        <f xml:space="preserve"> VLOOKUP(B7,[1]Sheet2!$A$2:$C$5,3) * VLOOKUP(C7, [1]Sheet3!$A$2:$B$4,2)</f>
        <v>2173.5</v>
      </c>
      <c r="F7" s="2">
        <f>VLOOKUP(B7, [1]Sheet2!$A$2:$D$5,4) * VLOOKUP(C7, [1]Sheet3!$A$1:$F$4,6)</f>
        <v>140</v>
      </c>
      <c r="G7" s="2">
        <f>VLOOKUP(B7, [1]Sheet2!$A$2:$E$5, 5)</f>
        <v>1</v>
      </c>
      <c r="H7" s="2">
        <f>VLOOKUP(B7, [1]Sheet2!$A$2:$F$5, 6)</f>
        <v>0.5</v>
      </c>
      <c r="I7" s="2">
        <f>ROUND(VLOOKUP(B7, [1]Sheet2!A$2:J$5,10) * VLOOKUP(C7, [1]Sheet3!A$2:J$4,10), 0)</f>
        <v>718</v>
      </c>
    </row>
    <row r="8" spans="1:9">
      <c r="A8" s="2">
        <v>23</v>
      </c>
      <c r="B8" s="2">
        <v>2</v>
      </c>
      <c r="C8" s="2">
        <v>3</v>
      </c>
      <c r="D8" s="2" t="s">
        <v>24</v>
      </c>
      <c r="E8" s="2">
        <f xml:space="preserve"> VLOOKUP(B8,[1]Sheet2!$A$2:$C$5,3) * VLOOKUP(C8, [1]Sheet3!$A$2:$B$4,2)</f>
        <v>5832</v>
      </c>
      <c r="F8" s="2">
        <f>VLOOKUP(B8, [1]Sheet2!$A$2:$D$5,4) * VLOOKUP(C8, [1]Sheet3!$A$1:$F$4,6)</f>
        <v>220</v>
      </c>
      <c r="G8" s="2">
        <f>VLOOKUP(B8, [1]Sheet2!$A$2:$E$5, 5)</f>
        <v>1</v>
      </c>
      <c r="H8" s="2">
        <f>VLOOKUP(B8, [1]Sheet2!$A$2:$F$5, 6)</f>
        <v>0.5</v>
      </c>
      <c r="I8" s="2">
        <f>ROUND(VLOOKUP(B8, [1]Sheet2!A$2:J$5,10) * VLOOKUP(C8, [1]Sheet3!A$2:J$4,10), 0)</f>
        <v>1078</v>
      </c>
    </row>
    <row r="9" spans="1:9">
      <c r="A9" s="2">
        <v>31</v>
      </c>
      <c r="B9" s="2">
        <v>3</v>
      </c>
      <c r="C9" s="2">
        <v>1</v>
      </c>
      <c r="D9" s="2" t="s">
        <v>7</v>
      </c>
      <c r="E9" s="2">
        <f xml:space="preserve"> VLOOKUP(B9,[1]Sheet2!$A$2:$C$5,3) * VLOOKUP(C9, [1]Sheet3!$A$2:$B$4,2)</f>
        <v>382.5</v>
      </c>
      <c r="F9" s="2">
        <f>VLOOKUP(B9, [1]Sheet2!$A$2:$D$5,4) * VLOOKUP(C9, [1]Sheet3!$A$1:$F$4,6)</f>
        <v>135</v>
      </c>
      <c r="G9" s="2">
        <f>VLOOKUP(B9, [1]Sheet2!$A$2:$E$5, 5)</f>
        <v>2</v>
      </c>
      <c r="H9" s="2">
        <f>VLOOKUP(B9, [1]Sheet2!$A$2:$F$5, 6)</f>
        <v>0.57999999999999996</v>
      </c>
      <c r="I9" s="2">
        <f>ROUND(VLOOKUP(B9, [1]Sheet2!A$2:J$5,10) * VLOOKUP(C9, [1]Sheet3!A$2:J$4,10), 0)</f>
        <v>149</v>
      </c>
    </row>
    <row r="10" spans="1:9">
      <c r="A10" s="2">
        <v>32</v>
      </c>
      <c r="B10" s="2">
        <v>3</v>
      </c>
      <c r="C10" s="2">
        <v>2</v>
      </c>
      <c r="D10" s="2" t="s">
        <v>8</v>
      </c>
      <c r="E10" s="2">
        <f xml:space="preserve"> VLOOKUP(B10,[1]Sheet2!$A$2:$C$5,3) * VLOOKUP(C10, [1]Sheet3!$A$2:$B$4,2)</f>
        <v>1086.75</v>
      </c>
      <c r="F10" s="2">
        <f>VLOOKUP(B10, [1]Sheet2!$A$2:$D$5,4) * VLOOKUP(C10, [1]Sheet3!$A$1:$F$4,6)</f>
        <v>210</v>
      </c>
      <c r="G10" s="2">
        <f>VLOOKUP(B10, [1]Sheet2!$A$2:$E$5, 5)</f>
        <v>2</v>
      </c>
      <c r="H10" s="2">
        <f>VLOOKUP(B10, [1]Sheet2!$A$2:$F$5, 6)</f>
        <v>0.57999999999999996</v>
      </c>
      <c r="I10" s="2">
        <f>ROUND(VLOOKUP(B10, [1]Sheet2!A$2:J$5,10) * VLOOKUP(C10, [1]Sheet3!A$2:J$4,10), 0)</f>
        <v>599</v>
      </c>
    </row>
    <row r="11" spans="1:9">
      <c r="A11" s="2">
        <v>33</v>
      </c>
      <c r="B11" s="2">
        <v>3</v>
      </c>
      <c r="C11" s="2">
        <v>3</v>
      </c>
      <c r="D11" s="2" t="s">
        <v>25</v>
      </c>
      <c r="E11" s="2">
        <f xml:space="preserve"> VLOOKUP(B11,[1]Sheet2!$A$2:$C$5,3) * VLOOKUP(C11, [1]Sheet3!$A$2:$B$4,2)</f>
        <v>2916</v>
      </c>
      <c r="F11" s="2">
        <f>VLOOKUP(B11, [1]Sheet2!$A$2:$D$5,4) * VLOOKUP(C11, [1]Sheet3!$A$1:$F$4,6)</f>
        <v>330</v>
      </c>
      <c r="G11" s="2">
        <f>VLOOKUP(B11, [1]Sheet2!$A$2:$E$5, 5)</f>
        <v>2</v>
      </c>
      <c r="H11" s="2">
        <f>VLOOKUP(B11, [1]Sheet2!$A$2:$F$5, 6)</f>
        <v>0.57999999999999996</v>
      </c>
      <c r="I11" s="2">
        <f>ROUND(VLOOKUP(B11, [1]Sheet2!A$2:J$5,10) * VLOOKUP(C11, [1]Sheet3!A$2:J$4,10), 0)</f>
        <v>899</v>
      </c>
    </row>
    <row r="12" spans="1:9">
      <c r="A12" s="2">
        <v>41</v>
      </c>
      <c r="B12" s="2">
        <v>4</v>
      </c>
      <c r="C12" s="2">
        <v>1</v>
      </c>
      <c r="D12" s="2" t="s">
        <v>9</v>
      </c>
      <c r="E12" s="2">
        <f xml:space="preserve"> VLOOKUP(B12,[1]Sheet2!$A$2:$C$5,3) * VLOOKUP(C12, [1]Sheet3!$A$2:$B$4,2)</f>
        <v>229.5</v>
      </c>
      <c r="F12" s="2">
        <f>VLOOKUP(B12, [1]Sheet2!$A$2:$D$5,4) * VLOOKUP(C12, [1]Sheet3!$A$1:$F$4,6)</f>
        <v>180</v>
      </c>
      <c r="G12" s="2">
        <f>VLOOKUP(B12, [1]Sheet2!$A$2:$E$5, 5)</f>
        <v>1</v>
      </c>
      <c r="H12" s="2">
        <f>VLOOKUP(B12, [1]Sheet2!$A$2:$F$5, 6)</f>
        <v>0.88</v>
      </c>
      <c r="I12" s="2">
        <f>ROUND(VLOOKUP(B12, [1]Sheet2!A$2:J$5,10) * VLOOKUP(C12, [1]Sheet3!A$2:J$4,10), 0)</f>
        <v>124</v>
      </c>
    </row>
    <row r="13" spans="1:9">
      <c r="A13" s="2">
        <v>42</v>
      </c>
      <c r="B13" s="2">
        <v>4</v>
      </c>
      <c r="C13" s="2">
        <v>2</v>
      </c>
      <c r="D13" s="2" t="s">
        <v>10</v>
      </c>
      <c r="E13" s="2">
        <f xml:space="preserve"> VLOOKUP(B13,[1]Sheet2!$A$2:$C$5,3) * VLOOKUP(C13, [1]Sheet3!$A$2:$B$4,2)</f>
        <v>652.05000000000007</v>
      </c>
      <c r="F13" s="2">
        <f>VLOOKUP(B13, [1]Sheet2!$A$2:$D$5,4) * VLOOKUP(C13, [1]Sheet3!$A$1:$F$4,6)</f>
        <v>280</v>
      </c>
      <c r="G13" s="2">
        <f>VLOOKUP(B13, [1]Sheet2!$A$2:$E$5, 5)</f>
        <v>1</v>
      </c>
      <c r="H13" s="2">
        <f>VLOOKUP(B13, [1]Sheet2!$A$2:$F$5, 6)</f>
        <v>0.88</v>
      </c>
      <c r="I13" s="2">
        <f>ROUND(VLOOKUP(B13, [1]Sheet2!A$2:J$5,10) * VLOOKUP(C13, [1]Sheet3!A$2:J$4,10), 0)</f>
        <v>499</v>
      </c>
    </row>
    <row r="14" spans="1:9">
      <c r="A14" s="2">
        <v>43</v>
      </c>
      <c r="B14" s="2">
        <v>4</v>
      </c>
      <c r="C14" s="2">
        <v>3</v>
      </c>
      <c r="D14" s="2" t="s">
        <v>26</v>
      </c>
      <c r="E14" s="2">
        <f xml:space="preserve"> VLOOKUP(B14,[1]Sheet2!$A$2:$C$5,3) * VLOOKUP(C14, [1]Sheet3!$A$2:$B$4,2)</f>
        <v>1749.6000000000001</v>
      </c>
      <c r="F14" s="2">
        <f>VLOOKUP(B14, [1]Sheet2!$A$2:$D$5,4) * VLOOKUP(C14, [1]Sheet3!$A$1:$F$4,6)</f>
        <v>440</v>
      </c>
      <c r="G14" s="2">
        <f>VLOOKUP(B14, [1]Sheet2!$A$2:$E$5, 5)</f>
        <v>1</v>
      </c>
      <c r="H14" s="2">
        <f>VLOOKUP(B14, [1]Sheet2!$A$2:$F$5, 6)</f>
        <v>0.88</v>
      </c>
      <c r="I14" s="2">
        <f>ROUND(VLOOKUP(B14, [1]Sheet2!A$2:J$5,10) * VLOOKUP(C14, [1]Sheet3!A$2:J$4,10), 0)</f>
        <v>749</v>
      </c>
    </row>
    <row r="15" spans="1:9">
      <c r="A15" s="4">
        <v>51</v>
      </c>
      <c r="B15" s="2">
        <v>5</v>
      </c>
      <c r="C15" s="2">
        <v>1</v>
      </c>
      <c r="D15" s="2" t="s">
        <v>27</v>
      </c>
      <c r="E15" s="2"/>
      <c r="F15" s="2"/>
      <c r="G15" s="2"/>
      <c r="H15" s="2"/>
      <c r="I15" s="2"/>
    </row>
    <row r="16" spans="1:9">
      <c r="A16" s="4">
        <v>52</v>
      </c>
      <c r="B16" s="2">
        <v>5</v>
      </c>
      <c r="C16" s="2">
        <v>1</v>
      </c>
      <c r="D16" s="2"/>
      <c r="E16" s="2"/>
      <c r="F16" s="2"/>
      <c r="G16" s="2"/>
      <c r="H16" s="2"/>
      <c r="I16" s="2"/>
    </row>
    <row r="17" spans="1:9">
      <c r="A17" s="4">
        <v>53</v>
      </c>
      <c r="B17" s="2">
        <v>5</v>
      </c>
      <c r="C17" s="2">
        <v>1</v>
      </c>
      <c r="D17" s="2"/>
      <c r="E17" s="2"/>
      <c r="F17" s="2"/>
      <c r="G17" s="2"/>
      <c r="H17" s="2"/>
      <c r="I17" s="2"/>
    </row>
    <row r="18" spans="1:9">
      <c r="A18" s="4">
        <v>54</v>
      </c>
      <c r="B18" s="2">
        <v>5</v>
      </c>
      <c r="C18" s="2">
        <v>1</v>
      </c>
      <c r="D18" s="2"/>
      <c r="E18" s="2"/>
      <c r="F18" s="2"/>
      <c r="G18" s="2"/>
      <c r="H18" s="2"/>
      <c r="I18" s="2"/>
    </row>
    <row r="19" spans="1:9">
      <c r="A19" s="4">
        <v>55</v>
      </c>
      <c r="B19" s="2">
        <v>5</v>
      </c>
      <c r="C19" s="2">
        <v>1</v>
      </c>
      <c r="D19" s="2"/>
      <c r="E19" s="2"/>
      <c r="F19" s="2"/>
      <c r="G19" s="2"/>
      <c r="H19" s="2"/>
      <c r="I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Sheet2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2015-11-14T17:21:16Z</dcterms:created>
  <dcterms:modified xsi:type="dcterms:W3CDTF">2015-11-15T01:37:58Z</dcterms:modified>
</cp:coreProperties>
</file>