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code\toggle_mini\sub_model\"/>
    </mc:Choice>
  </mc:AlternateContent>
  <xr:revisionPtr revIDLastSave="0" documentId="13_ncr:1_{D839E578-4B65-4CE1-9ED7-DB82BF327090}" xr6:coauthVersionLast="47" xr6:coauthVersionMax="47" xr10:uidLastSave="{00000000-0000-0000-0000-000000000000}"/>
  <bookViews>
    <workbookView xWindow="2088" yWindow="1236" windowWidth="31044" windowHeight="14700" activeTab="1" xr2:uid="{9B9BC27E-E262-44B8-A1D8-D7D3FD5A3F33}"/>
  </bookViews>
  <sheets>
    <sheet name="Data_from_others" sheetId="1" r:id="rId1"/>
    <sheet name="Summary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3" i="2"/>
  <c r="N12" i="2"/>
  <c r="N11" i="2"/>
  <c r="N10" i="2"/>
  <c r="K3" i="2"/>
  <c r="K4" i="2"/>
  <c r="K5" i="2"/>
  <c r="K6" i="2"/>
  <c r="K7" i="2"/>
  <c r="K8" i="2"/>
  <c r="K9" i="2"/>
  <c r="K10" i="2"/>
  <c r="K11" i="2"/>
  <c r="K12" i="2"/>
  <c r="K13" i="2"/>
  <c r="K14" i="2"/>
  <c r="N14" i="2" s="1"/>
  <c r="K15" i="2"/>
  <c r="K16" i="2"/>
  <c r="K17" i="2"/>
  <c r="K2" i="2"/>
  <c r="G13" i="1"/>
  <c r="G14" i="1"/>
  <c r="G15" i="1"/>
  <c r="G17" i="1"/>
  <c r="G21" i="1"/>
  <c r="G23" i="1"/>
  <c r="G24" i="1"/>
  <c r="G28" i="1"/>
  <c r="G30" i="1"/>
  <c r="G33" i="1"/>
  <c r="G35" i="1"/>
  <c r="G36" i="1"/>
  <c r="G38" i="1"/>
  <c r="G12" i="1"/>
  <c r="F13" i="1"/>
  <c r="F14" i="1"/>
  <c r="F15" i="1"/>
  <c r="F17" i="1"/>
  <c r="F21" i="1"/>
  <c r="F23" i="1"/>
  <c r="F24" i="1"/>
  <c r="F28" i="1"/>
  <c r="F30" i="1"/>
  <c r="F33" i="1"/>
  <c r="F35" i="1"/>
  <c r="F36" i="1"/>
  <c r="F38" i="1"/>
  <c r="F12" i="1"/>
</calcChain>
</file>

<file path=xl/sharedStrings.xml><?xml version="1.0" encoding="utf-8"?>
<sst xmlns="http://schemas.openxmlformats.org/spreadsheetml/2006/main" count="65" uniqueCount="26">
  <si>
    <t>/</t>
  </si>
  <si>
    <t>λC</t>
  </si>
  <si>
    <t>NH2.23</t>
    <phoneticPr fontId="1" type="noConversion"/>
  </si>
  <si>
    <t>NH2.24</t>
    <phoneticPr fontId="1" type="noConversion"/>
  </si>
  <si>
    <t>Strain</t>
    <phoneticPr fontId="1" type="noConversion"/>
  </si>
  <si>
    <t>ColE1/dxs</t>
    <phoneticPr fontId="1" type="noConversion"/>
  </si>
  <si>
    <t>Protein expression</t>
    <phoneticPr fontId="1" type="noConversion"/>
  </si>
  <si>
    <t>alpha</t>
    <phoneticPr fontId="1" type="noConversion"/>
  </si>
  <si>
    <t>mRNA_fraction_circut</t>
    <phoneticPr fontId="1" type="noConversion"/>
  </si>
  <si>
    <t>Medium</t>
    <phoneticPr fontId="1" type="noConversion"/>
  </si>
  <si>
    <t>RDM glucose</t>
  </si>
  <si>
    <t>RDM glycerol</t>
  </si>
  <si>
    <t>MOPS CAA glycerol</t>
  </si>
  <si>
    <t>MOPS glucose</t>
  </si>
  <si>
    <t>MOPS glycerol</t>
  </si>
  <si>
    <t>MOPS 60mM acetate</t>
  </si>
  <si>
    <t>MOPS glucose 10mM glutamate</t>
  </si>
  <si>
    <t>MOPS glucose 10mM proline</t>
    <phoneticPr fontId="1" type="noConversion"/>
  </si>
  <si>
    <t>ColE1/dxs_0407</t>
    <phoneticPr fontId="1" type="noConversion"/>
  </si>
  <si>
    <t>1/lambda</t>
    <phoneticPr fontId="1" type="noConversion"/>
  </si>
  <si>
    <t>ColE1/dxs_0407(ddCt)</t>
    <phoneticPr fontId="1" type="noConversion"/>
  </si>
  <si>
    <t>ColE1/dxs_0407(ddCt) std</t>
    <phoneticPr fontId="1" type="noConversion"/>
  </si>
  <si>
    <t>mRNA_qPCR_16S_Norm</t>
    <phoneticPr fontId="1" type="noConversion"/>
  </si>
  <si>
    <t>Growth_rate</t>
    <phoneticPr fontId="1" type="noConversion"/>
  </si>
  <si>
    <t>mRNA_repressor</t>
    <phoneticPr fontId="1" type="noConversion"/>
  </si>
  <si>
    <t>mRNA_number_fraction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</si>
</sst>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i/>
      <sz val="10"/>
      <color rgb="FF0000FF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3" fillId="2" borderId="3" xfId="1" applyNumberFormat="1" applyFont="1" applyFill="1" applyBorder="1" applyAlignment="1">
      <alignment vertical="center"/>
    </xf>
    <xf numFmtId="176" fontId="3" fillId="2" borderId="7" xfId="1" applyNumberFormat="1" applyFont="1" applyFill="1" applyBorder="1" applyAlignment="1">
      <alignment vertical="center"/>
    </xf>
    <xf numFmtId="176" fontId="3" fillId="2" borderId="4" xfId="1" applyNumberFormat="1" applyFont="1" applyFill="1" applyBorder="1" applyAlignment="1">
      <alignment vertical="center"/>
    </xf>
    <xf numFmtId="176" fontId="3" fillId="2" borderId="5" xfId="1" applyNumberFormat="1" applyFont="1" applyFill="1" applyBorder="1" applyAlignment="1">
      <alignment vertical="center"/>
    </xf>
    <xf numFmtId="176" fontId="3" fillId="2" borderId="2" xfId="1" applyNumberFormat="1" applyFont="1" applyFill="1" applyBorder="1" applyAlignment="1">
      <alignment vertical="center"/>
    </xf>
    <xf numFmtId="176" fontId="3" fillId="2" borderId="6" xfId="1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857CA204-4516-46C1-980C-268CE1DCD6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634259259259263"/>
          <c:w val="0.8715787401574802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Data_from_others!$C$12:$C$38</c:f>
              <c:numCache>
                <c:formatCode>0.00_ </c:formatCode>
                <c:ptCount val="27"/>
                <c:pt idx="0">
                  <c:v>1.720723</c:v>
                </c:pt>
                <c:pt idx="1">
                  <c:v>1.51</c:v>
                </c:pt>
                <c:pt idx="2">
                  <c:v>1.4380029999999999</c:v>
                </c:pt>
                <c:pt idx="3">
                  <c:v>1.3718399999999999</c:v>
                </c:pt>
                <c:pt idx="4">
                  <c:v>1.3579939999999999</c:v>
                </c:pt>
                <c:pt idx="5">
                  <c:v>1.3549310000000001</c:v>
                </c:pt>
                <c:pt idx="6">
                  <c:v>1.306182</c:v>
                </c:pt>
                <c:pt idx="7">
                  <c:v>1.2509319999999999</c:v>
                </c:pt>
                <c:pt idx="8">
                  <c:v>1.1431830000000001</c:v>
                </c:pt>
                <c:pt idx="9">
                  <c:v>1.1499999999999999</c:v>
                </c:pt>
                <c:pt idx="10">
                  <c:v>1.1176790000000001</c:v>
                </c:pt>
                <c:pt idx="11">
                  <c:v>1.022</c:v>
                </c:pt>
                <c:pt idx="12">
                  <c:v>0.86124959999999995</c:v>
                </c:pt>
                <c:pt idx="13">
                  <c:v>0.86230209999999996</c:v>
                </c:pt>
                <c:pt idx="14">
                  <c:v>0.81803360000000003</c:v>
                </c:pt>
                <c:pt idx="15">
                  <c:v>0.76128439999999997</c:v>
                </c:pt>
                <c:pt idx="16">
                  <c:v>0.74399999999999999</c:v>
                </c:pt>
                <c:pt idx="17">
                  <c:v>0.74130399999999996</c:v>
                </c:pt>
                <c:pt idx="18">
                  <c:v>0.57758989999999999</c:v>
                </c:pt>
                <c:pt idx="19">
                  <c:v>0.51674430000000005</c:v>
                </c:pt>
                <c:pt idx="20">
                  <c:v>0.49046050000000002</c:v>
                </c:pt>
                <c:pt idx="21">
                  <c:v>0.48915459999999999</c:v>
                </c:pt>
                <c:pt idx="22">
                  <c:v>0.47699999999999998</c:v>
                </c:pt>
                <c:pt idx="23">
                  <c:v>0.46475729999999998</c:v>
                </c:pt>
                <c:pt idx="24">
                  <c:v>0.43457639999999997</c:v>
                </c:pt>
                <c:pt idx="25">
                  <c:v>0.40368110000000001</c:v>
                </c:pt>
                <c:pt idx="26">
                  <c:v>0.39922659999999999</c:v>
                </c:pt>
              </c:numCache>
            </c:numRef>
          </c:xVal>
          <c:yVal>
            <c:numRef>
              <c:f>Data_from_others!$G$12:$G$38</c:f>
              <c:numCache>
                <c:formatCode>General</c:formatCode>
                <c:ptCount val="27"/>
                <c:pt idx="0">
                  <c:v>1.441655135510217</c:v>
                </c:pt>
                <c:pt idx="1">
                  <c:v>1.3180696474592066</c:v>
                </c:pt>
                <c:pt idx="2">
                  <c:v>1.4322400092243632</c:v>
                </c:pt>
                <c:pt idx="3">
                  <c:v>1.3260616531962028</c:v>
                </c:pt>
                <c:pt idx="5">
                  <c:v>1.4452879037289226</c:v>
                </c:pt>
                <c:pt idx="9">
                  <c:v>1.3610329247173023</c:v>
                </c:pt>
                <c:pt idx="11">
                  <c:v>1.2971851083149566</c:v>
                </c:pt>
                <c:pt idx="12">
                  <c:v>1.181103176126014</c:v>
                </c:pt>
                <c:pt idx="16">
                  <c:v>1.5882089251782865</c:v>
                </c:pt>
                <c:pt idx="18">
                  <c:v>1.0143469227959445</c:v>
                </c:pt>
                <c:pt idx="21">
                  <c:v>0.97560095127128987</c:v>
                </c:pt>
                <c:pt idx="23">
                  <c:v>0.95167557924918078</c:v>
                </c:pt>
                <c:pt idx="24">
                  <c:v>1.0064391145285601</c:v>
                </c:pt>
                <c:pt idx="26">
                  <c:v>1.0001079278030411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3-408B-BC5A-4408383B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26223"/>
        <c:axId val="1739326655"/>
      </c:scatterChart>
      <c:valAx>
        <c:axId val="17393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326655"/>
        <c:crosses val="autoZero"/>
        <c:crossBetween val="midCat"/>
      </c:valAx>
      <c:valAx>
        <c:axId val="17393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3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20</xdr:row>
      <xdr:rowOff>15240</xdr:rowOff>
    </xdr:from>
    <xdr:to>
      <xdr:col>14</xdr:col>
      <xdr:colOff>594360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C20F6-BA11-4CC2-BC3B-D3E76464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3331-D79D-440B-838C-5195DCB0D67E}">
  <dimension ref="C9:G43"/>
  <sheetViews>
    <sheetView topLeftCell="A4" workbookViewId="0">
      <selection activeCell="L12" sqref="L12"/>
    </sheetView>
  </sheetViews>
  <sheetFormatPr defaultRowHeight="13.8" x14ac:dyDescent="0.25"/>
  <sheetData>
    <row r="9" spans="3:7" ht="13.8" customHeight="1" x14ac:dyDescent="0.25">
      <c r="E9" s="6"/>
      <c r="F9" s="7"/>
      <c r="G9" s="8"/>
    </row>
    <row r="10" spans="3:7" ht="13.8" customHeight="1" x14ac:dyDescent="0.25">
      <c r="E10" s="9"/>
      <c r="F10" s="10"/>
      <c r="G10" s="11"/>
    </row>
    <row r="11" spans="3:7" ht="15" x14ac:dyDescent="0.25">
      <c r="E11" s="6" t="s">
        <v>1</v>
      </c>
    </row>
    <row r="12" spans="3:7" ht="15" x14ac:dyDescent="0.25">
      <c r="C12" s="1">
        <v>1.720723</v>
      </c>
      <c r="E12" s="2">
        <v>1.1935746334999999</v>
      </c>
      <c r="F12">
        <f>E12/C12</f>
        <v>0.6936471666270515</v>
      </c>
      <c r="G12">
        <f>1/F12</f>
        <v>1.441655135510217</v>
      </c>
    </row>
    <row r="13" spans="3:7" ht="15" x14ac:dyDescent="0.25">
      <c r="C13" s="1">
        <v>1.51</v>
      </c>
      <c r="E13" s="2">
        <v>1.1456147274999999</v>
      </c>
      <c r="F13">
        <f t="shared" ref="F13:F38" si="0">E13/C13</f>
        <v>0.75868524999999998</v>
      </c>
      <c r="G13">
        <f t="shared" ref="G13:G38" si="1">1/F13</f>
        <v>1.3180696474592066</v>
      </c>
    </row>
    <row r="14" spans="3:7" ht="15" x14ac:dyDescent="0.25">
      <c r="C14" s="1">
        <v>1.4380029999999999</v>
      </c>
      <c r="E14" s="2">
        <v>1.0040237605</v>
      </c>
      <c r="F14">
        <f t="shared" si="0"/>
        <v>0.69820699991585555</v>
      </c>
      <c r="G14">
        <f t="shared" si="1"/>
        <v>1.4322400092243632</v>
      </c>
    </row>
    <row r="15" spans="3:7" ht="15" x14ac:dyDescent="0.25">
      <c r="C15" s="1">
        <v>1.3718399999999999</v>
      </c>
      <c r="E15" s="2">
        <v>1.034522035</v>
      </c>
      <c r="F15">
        <f t="shared" si="0"/>
        <v>0.7541127500291579</v>
      </c>
      <c r="G15">
        <f t="shared" si="1"/>
        <v>1.3260616531962028</v>
      </c>
    </row>
    <row r="16" spans="3:7" ht="15" x14ac:dyDescent="0.25">
      <c r="C16" s="1">
        <v>1.3579939999999999</v>
      </c>
      <c r="E16" s="2" t="s">
        <v>0</v>
      </c>
    </row>
    <row r="17" spans="3:7" ht="15" x14ac:dyDescent="0.25">
      <c r="C17" s="1">
        <v>1.3549310000000001</v>
      </c>
      <c r="E17" s="2">
        <v>0.93748172699999999</v>
      </c>
      <c r="F17">
        <f t="shared" si="0"/>
        <v>0.69190366668118153</v>
      </c>
      <c r="G17">
        <f t="shared" si="1"/>
        <v>1.4452879037289226</v>
      </c>
    </row>
    <row r="18" spans="3:7" ht="15" x14ac:dyDescent="0.25">
      <c r="C18" s="1">
        <v>1.306182</v>
      </c>
      <c r="E18" s="2" t="s">
        <v>0</v>
      </c>
    </row>
    <row r="19" spans="3:7" ht="15" x14ac:dyDescent="0.25">
      <c r="C19" s="1">
        <v>1.2509319999999999</v>
      </c>
      <c r="E19" s="2" t="s">
        <v>0</v>
      </c>
    </row>
    <row r="20" spans="3:7" ht="15" x14ac:dyDescent="0.25">
      <c r="C20" s="1">
        <v>1.1431830000000001</v>
      </c>
      <c r="E20" s="2" t="s">
        <v>0</v>
      </c>
    </row>
    <row r="21" spans="3:7" ht="15" x14ac:dyDescent="0.25">
      <c r="C21" s="1">
        <v>1.1499999999999999</v>
      </c>
      <c r="E21" s="2">
        <v>0.84494649550000001</v>
      </c>
      <c r="F21">
        <f t="shared" si="0"/>
        <v>0.73473608304347837</v>
      </c>
      <c r="G21">
        <f t="shared" si="1"/>
        <v>1.3610329247173023</v>
      </c>
    </row>
    <row r="22" spans="3:7" ht="15" x14ac:dyDescent="0.25">
      <c r="C22" s="1">
        <v>1.1176790000000001</v>
      </c>
      <c r="E22" s="2" t="s">
        <v>0</v>
      </c>
    </row>
    <row r="23" spans="3:7" ht="15" x14ac:dyDescent="0.25">
      <c r="C23" s="1">
        <v>1.022</v>
      </c>
      <c r="E23" s="2">
        <v>0.7878598</v>
      </c>
      <c r="F23">
        <f t="shared" si="0"/>
        <v>0.77090000000000003</v>
      </c>
      <c r="G23">
        <f t="shared" si="1"/>
        <v>1.2971851083149566</v>
      </c>
    </row>
    <row r="24" spans="3:7" ht="15" x14ac:dyDescent="0.25">
      <c r="C24" s="1">
        <v>0.86124959999999995</v>
      </c>
      <c r="E24" s="2">
        <v>0.72919082549999992</v>
      </c>
      <c r="F24">
        <f t="shared" si="0"/>
        <v>0.84666608321211412</v>
      </c>
      <c r="G24">
        <f t="shared" si="1"/>
        <v>1.181103176126014</v>
      </c>
    </row>
    <row r="25" spans="3:7" ht="15" x14ac:dyDescent="0.25">
      <c r="C25" s="1">
        <v>0.86230209999999996</v>
      </c>
      <c r="E25" s="2" t="s">
        <v>0</v>
      </c>
    </row>
    <row r="26" spans="3:7" ht="15" x14ac:dyDescent="0.25">
      <c r="C26" s="1">
        <v>0.81803360000000003</v>
      </c>
      <c r="E26" s="2" t="s">
        <v>0</v>
      </c>
    </row>
    <row r="27" spans="3:7" ht="15" x14ac:dyDescent="0.25">
      <c r="C27" s="1">
        <v>0.76128439999999997</v>
      </c>
      <c r="E27" s="2" t="s">
        <v>0</v>
      </c>
    </row>
    <row r="28" spans="3:7" ht="15" x14ac:dyDescent="0.25">
      <c r="C28" s="1">
        <v>0.74399999999999999</v>
      </c>
      <c r="E28" s="2">
        <v>0.46845222200000003</v>
      </c>
      <c r="F28">
        <f t="shared" si="0"/>
        <v>0.62964008333333332</v>
      </c>
      <c r="G28">
        <f t="shared" si="1"/>
        <v>1.5882089251782865</v>
      </c>
    </row>
    <row r="29" spans="3:7" ht="15" x14ac:dyDescent="0.25">
      <c r="C29" s="1">
        <v>0.74130399999999996</v>
      </c>
      <c r="E29" s="2" t="s">
        <v>0</v>
      </c>
    </row>
    <row r="30" spans="3:7" ht="15" x14ac:dyDescent="0.25">
      <c r="C30" s="1">
        <v>0.57758989999999999</v>
      </c>
      <c r="E30" s="2">
        <v>0.56942046849999994</v>
      </c>
      <c r="F30">
        <f t="shared" si="0"/>
        <v>0.98585600007894869</v>
      </c>
      <c r="G30">
        <f t="shared" si="1"/>
        <v>1.0143469227959445</v>
      </c>
    </row>
    <row r="31" spans="3:7" ht="15" x14ac:dyDescent="0.25">
      <c r="C31" s="1">
        <v>0.51674430000000005</v>
      </c>
      <c r="E31" s="2" t="s">
        <v>0</v>
      </c>
    </row>
    <row r="32" spans="3:7" ht="15" x14ac:dyDescent="0.25">
      <c r="C32" s="1">
        <v>0.49046050000000002</v>
      </c>
      <c r="E32" s="2" t="s">
        <v>0</v>
      </c>
    </row>
    <row r="33" spans="3:7" ht="15" x14ac:dyDescent="0.25">
      <c r="C33" s="1">
        <v>0.48915459999999999</v>
      </c>
      <c r="E33" s="2">
        <v>0.50138799000000001</v>
      </c>
      <c r="F33">
        <f t="shared" si="0"/>
        <v>1.0250092506540878</v>
      </c>
      <c r="G33">
        <f t="shared" si="1"/>
        <v>0.97560095127128987</v>
      </c>
    </row>
    <row r="34" spans="3:7" ht="15" x14ac:dyDescent="0.25">
      <c r="C34" s="1">
        <v>0.47699999999999998</v>
      </c>
      <c r="E34" s="2" t="s">
        <v>0</v>
      </c>
    </row>
    <row r="35" spans="3:7" ht="15" x14ac:dyDescent="0.25">
      <c r="C35" s="1">
        <v>0.46475729999999998</v>
      </c>
      <c r="E35" s="2">
        <v>0.48835686249999999</v>
      </c>
      <c r="F35">
        <f t="shared" si="0"/>
        <v>1.0507782502824592</v>
      </c>
      <c r="G35">
        <f t="shared" si="1"/>
        <v>0.95167557924918078</v>
      </c>
    </row>
    <row r="36" spans="3:7" ht="15" x14ac:dyDescent="0.25">
      <c r="C36" s="1">
        <v>0.43457639999999997</v>
      </c>
      <c r="E36" s="2">
        <v>0.431796016</v>
      </c>
      <c r="F36">
        <f t="shared" si="0"/>
        <v>0.99360208239563863</v>
      </c>
      <c r="G36">
        <f t="shared" si="1"/>
        <v>1.0064391145285601</v>
      </c>
    </row>
    <row r="37" spans="3:7" ht="15" x14ac:dyDescent="0.25">
      <c r="C37" s="1">
        <v>0.40368110000000001</v>
      </c>
      <c r="E37" s="2" t="s">
        <v>0</v>
      </c>
    </row>
    <row r="38" spans="3:7" ht="15" x14ac:dyDescent="0.25">
      <c r="C38" s="1">
        <v>0.39922659999999999</v>
      </c>
      <c r="E38" s="2">
        <v>0.39918351699999999</v>
      </c>
      <c r="F38">
        <f t="shared" si="0"/>
        <v>0.99989208384411254</v>
      </c>
      <c r="G38">
        <f t="shared" si="1"/>
        <v>1.0001079278030411</v>
      </c>
    </row>
    <row r="39" spans="3:7" ht="15" x14ac:dyDescent="0.25">
      <c r="C39" s="1">
        <v>0.3395319</v>
      </c>
      <c r="E39" s="2" t="s">
        <v>0</v>
      </c>
    </row>
    <row r="40" spans="3:7" ht="15" x14ac:dyDescent="0.25">
      <c r="C40" s="1">
        <v>0.30978739999999999</v>
      </c>
      <c r="E40" s="2" t="s">
        <v>0</v>
      </c>
    </row>
    <row r="41" spans="3:7" ht="15" x14ac:dyDescent="0.25">
      <c r="C41" s="1">
        <v>0.19070799999999999</v>
      </c>
      <c r="E41" s="2" t="s">
        <v>0</v>
      </c>
    </row>
    <row r="42" spans="3:7" ht="15" x14ac:dyDescent="0.25">
      <c r="C42" s="1">
        <v>0.183</v>
      </c>
      <c r="E42" s="2" t="s">
        <v>0</v>
      </c>
    </row>
    <row r="43" spans="3:7" ht="15" x14ac:dyDescent="0.25">
      <c r="C43" s="1">
        <v>6.0999999999999999E-2</v>
      </c>
      <c r="E43" s="2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B279-74EF-4E05-94F0-7D0C682DA93E}">
  <dimension ref="A1:O44"/>
  <sheetViews>
    <sheetView tabSelected="1" workbookViewId="0">
      <selection activeCell="F19" sqref="F19"/>
    </sheetView>
  </sheetViews>
  <sheetFormatPr defaultRowHeight="13.8" x14ac:dyDescent="0.25"/>
  <cols>
    <col min="1" max="1" width="15.109375" style="3" customWidth="1"/>
    <col min="2" max="2" width="12.33203125" style="3" customWidth="1"/>
    <col min="3" max="3" width="8.88671875" style="3"/>
    <col min="4" max="4" width="24.44140625" style="3" customWidth="1"/>
    <col min="5" max="5" width="13.5546875" style="3" customWidth="1"/>
    <col min="6" max="6" width="27.5546875" style="3" customWidth="1"/>
    <col min="7" max="7" width="24.21875" style="3" customWidth="1"/>
    <col min="8" max="8" width="38.77734375" style="3" customWidth="1"/>
    <col min="9" max="9" width="43.33203125" style="3" customWidth="1"/>
    <col min="10" max="10" width="16.77734375" style="3" customWidth="1"/>
    <col min="11" max="11" width="18.33203125" style="3" customWidth="1"/>
    <col min="12" max="12" width="19.5546875" style="3" customWidth="1"/>
    <col min="13" max="13" width="22.77734375" style="3" customWidth="1"/>
    <col min="14" max="16384" width="8.88671875" style="3"/>
  </cols>
  <sheetData>
    <row r="1" spans="1:14" x14ac:dyDescent="0.25">
      <c r="A1" s="3" t="s">
        <v>23</v>
      </c>
      <c r="B1" s="3" t="s">
        <v>5</v>
      </c>
      <c r="C1" s="3" t="s">
        <v>4</v>
      </c>
      <c r="D1" s="3" t="s">
        <v>6</v>
      </c>
      <c r="E1" s="3" t="s">
        <v>7</v>
      </c>
      <c r="F1" s="3" t="s">
        <v>25</v>
      </c>
      <c r="G1" s="3" t="s">
        <v>24</v>
      </c>
      <c r="H1" s="3" t="s">
        <v>8</v>
      </c>
      <c r="I1" s="3" t="s">
        <v>9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</row>
    <row r="2" spans="1:14" x14ac:dyDescent="0.25">
      <c r="A2" s="4">
        <v>1.5253300000000001</v>
      </c>
      <c r="B2" s="4">
        <v>9.2058828300000002</v>
      </c>
      <c r="C2" s="3" t="s">
        <v>2</v>
      </c>
      <c r="D2" s="3">
        <v>48.650000000000006</v>
      </c>
      <c r="E2" s="4">
        <v>74.207304500000006</v>
      </c>
      <c r="F2" s="17">
        <v>4509.6992300000002</v>
      </c>
      <c r="G2" s="4">
        <v>5945.2169999999996</v>
      </c>
      <c r="H2" s="4">
        <v>1.4E-2</v>
      </c>
      <c r="I2" s="13" t="s">
        <v>10</v>
      </c>
      <c r="J2" s="12">
        <v>8.5042399999999994</v>
      </c>
      <c r="K2" s="3">
        <f>1/A2</f>
        <v>0.65559583827761858</v>
      </c>
      <c r="L2" s="12">
        <v>13.83334</v>
      </c>
      <c r="M2" s="12">
        <v>2.8905500000000002</v>
      </c>
      <c r="N2" s="3">
        <v>1.4925220000000001</v>
      </c>
    </row>
    <row r="3" spans="1:14" x14ac:dyDescent="0.25">
      <c r="A3" s="4">
        <v>1.2177519999999999</v>
      </c>
      <c r="B3" s="4">
        <v>9.9391446200000004</v>
      </c>
      <c r="C3" s="3" t="s">
        <v>2</v>
      </c>
      <c r="D3" s="3">
        <v>101.375</v>
      </c>
      <c r="E3" s="4">
        <v>123.449609</v>
      </c>
      <c r="F3" s="17"/>
      <c r="I3" s="13" t="s">
        <v>11</v>
      </c>
      <c r="J3" s="12">
        <v>10.3462</v>
      </c>
      <c r="K3" s="3">
        <f t="shared" ref="K3:K17" si="0">1/A3</f>
        <v>0.82118526596548402</v>
      </c>
      <c r="L3" s="12">
        <v>13.3575</v>
      </c>
      <c r="M3" s="12">
        <v>1.91421</v>
      </c>
      <c r="N3" s="3">
        <v>5.6279440000000003</v>
      </c>
    </row>
    <row r="4" spans="1:14" x14ac:dyDescent="0.25">
      <c r="A4" s="4">
        <v>1.126825</v>
      </c>
      <c r="B4" s="4">
        <v>28.199647899999999</v>
      </c>
      <c r="C4" s="3" t="s">
        <v>2</v>
      </c>
      <c r="D4" s="3">
        <v>181.75556666666668</v>
      </c>
      <c r="E4" s="4">
        <v>204.80671640916668</v>
      </c>
      <c r="F4" s="17">
        <v>12523.131160000001</v>
      </c>
      <c r="G4" s="4">
        <v>9052.4220000000005</v>
      </c>
      <c r="H4" s="4">
        <v>2.009E-2</v>
      </c>
      <c r="I4" s="13" t="s">
        <v>12</v>
      </c>
      <c r="J4" s="12">
        <v>13.671720000000001</v>
      </c>
      <c r="K4" s="3">
        <f t="shared" si="0"/>
        <v>0.88744924899607303</v>
      </c>
      <c r="L4" s="12">
        <v>22.772549999999999</v>
      </c>
      <c r="M4" s="12">
        <v>9.3354700000000008</v>
      </c>
      <c r="N4" s="3">
        <v>4.7572416666666664</v>
      </c>
    </row>
    <row r="5" spans="1:14" x14ac:dyDescent="0.25">
      <c r="A5" s="4">
        <v>0.88432699999999997</v>
      </c>
      <c r="B5" s="4">
        <v>22.025894699999998</v>
      </c>
      <c r="C5" s="3" t="s">
        <v>2</v>
      </c>
      <c r="D5" s="3">
        <v>309.94164999999998</v>
      </c>
      <c r="E5" s="4">
        <v>274.08976951954998</v>
      </c>
      <c r="F5" s="17">
        <v>15504.56198</v>
      </c>
      <c r="G5" s="4">
        <v>9803.1910000000007</v>
      </c>
      <c r="H5" s="4">
        <v>2.2950000000000002E-2</v>
      </c>
      <c r="I5" s="13" t="s">
        <v>13</v>
      </c>
      <c r="J5" s="12">
        <v>14.82372</v>
      </c>
      <c r="K5" s="3">
        <f t="shared" si="0"/>
        <v>1.1308034245250909</v>
      </c>
      <c r="L5" s="12">
        <v>24.550799999999999</v>
      </c>
      <c r="M5" s="12">
        <v>4.8616700000000002</v>
      </c>
      <c r="N5" s="3">
        <v>12.313055</v>
      </c>
    </row>
    <row r="6" spans="1:14" x14ac:dyDescent="0.25">
      <c r="A6" s="4">
        <v>0.62419400000000003</v>
      </c>
      <c r="B6" s="4">
        <v>35.2731298</v>
      </c>
      <c r="C6" s="3" t="s">
        <v>2</v>
      </c>
      <c r="D6" s="3">
        <v>517.76666666666677</v>
      </c>
      <c r="E6" s="4">
        <v>323.18684673333343</v>
      </c>
      <c r="F6" s="17"/>
      <c r="G6" s="4"/>
      <c r="H6" s="4"/>
      <c r="I6" s="13" t="s">
        <v>14</v>
      </c>
      <c r="J6" s="12">
        <v>12.33109</v>
      </c>
      <c r="K6" s="3">
        <f t="shared" si="0"/>
        <v>1.6020660243449953</v>
      </c>
      <c r="L6" s="12">
        <v>20.508559999999999</v>
      </c>
      <c r="M6" s="12">
        <v>4.5795300000000001</v>
      </c>
      <c r="N6" s="3">
        <v>24.650955</v>
      </c>
    </row>
    <row r="7" spans="1:14" x14ac:dyDescent="0.25">
      <c r="A7" s="4">
        <v>0.406194</v>
      </c>
      <c r="B7" s="4">
        <v>35.825887000000002</v>
      </c>
      <c r="C7" s="3" t="s">
        <v>2</v>
      </c>
      <c r="D7" s="3">
        <v>512.45832500000006</v>
      </c>
      <c r="E7" s="4">
        <v>208.15749686505004</v>
      </c>
      <c r="F7" s="17">
        <v>25012.67553</v>
      </c>
      <c r="G7" s="4">
        <v>11194.45</v>
      </c>
      <c r="H7" s="4">
        <v>2.86E-2</v>
      </c>
      <c r="I7" s="13" t="s">
        <v>15</v>
      </c>
      <c r="J7" s="12">
        <v>14.46547</v>
      </c>
      <c r="K7" s="3">
        <f t="shared" si="0"/>
        <v>2.4618778219274535</v>
      </c>
      <c r="L7" s="12">
        <v>24.186250000000001</v>
      </c>
      <c r="M7" s="12">
        <v>4.9808500000000002</v>
      </c>
      <c r="N7" s="3">
        <v>43.635234999999994</v>
      </c>
    </row>
    <row r="8" spans="1:14" x14ac:dyDescent="0.25">
      <c r="A8" s="4">
        <v>0.18176</v>
      </c>
      <c r="B8" s="4">
        <v>43.735687499999997</v>
      </c>
      <c r="C8" s="3" t="s">
        <v>2</v>
      </c>
      <c r="D8" s="3">
        <v>589.15</v>
      </c>
      <c r="E8" s="4">
        <v>107.083904</v>
      </c>
      <c r="F8" s="17">
        <v>15183.475189999999</v>
      </c>
      <c r="G8" s="4">
        <v>10297.44</v>
      </c>
      <c r="H8" s="4">
        <v>2.802E-2</v>
      </c>
      <c r="I8" s="13" t="s">
        <v>16</v>
      </c>
      <c r="J8" s="12">
        <v>7.6402599999999996</v>
      </c>
      <c r="K8" s="3">
        <f t="shared" si="0"/>
        <v>5.501760563380282</v>
      </c>
      <c r="L8" s="12">
        <v>12.419700000000001</v>
      </c>
      <c r="M8" s="12">
        <v>1.9269700000000001</v>
      </c>
      <c r="N8" s="3">
        <v>17.955235000000002</v>
      </c>
    </row>
    <row r="9" spans="1:14" x14ac:dyDescent="0.25">
      <c r="A9" s="4">
        <v>0.15723000000000001</v>
      </c>
      <c r="B9" s="4">
        <v>18.037404899999999</v>
      </c>
      <c r="C9" s="3" t="s">
        <v>2</v>
      </c>
      <c r="D9" s="3">
        <v>377.3</v>
      </c>
      <c r="E9" s="4">
        <v>59.322879000000007</v>
      </c>
      <c r="F9" s="17"/>
      <c r="G9" s="5"/>
      <c r="H9" s="5"/>
      <c r="I9" s="14" t="s">
        <v>17</v>
      </c>
      <c r="K9" s="3">
        <f t="shared" si="0"/>
        <v>6.360109393881574</v>
      </c>
      <c r="L9" s="12"/>
    </row>
    <row r="10" spans="1:14" x14ac:dyDescent="0.25">
      <c r="A10" s="4">
        <v>1.587604</v>
      </c>
      <c r="B10" s="4">
        <v>2.6268146799999998</v>
      </c>
      <c r="C10" s="3" t="s">
        <v>3</v>
      </c>
      <c r="D10" s="3">
        <v>21.608332500000003</v>
      </c>
      <c r="E10" s="4">
        <v>34.305475110330008</v>
      </c>
      <c r="F10" s="17">
        <v>3878.1309799999999</v>
      </c>
      <c r="G10" s="4">
        <v>5767.4639999999999</v>
      </c>
      <c r="H10" s="4">
        <v>9.5499999999999995E-3</v>
      </c>
      <c r="I10" s="13" t="s">
        <v>10</v>
      </c>
      <c r="J10" s="12">
        <v>2.3239299999999998</v>
      </c>
      <c r="K10" s="3">
        <f t="shared" si="0"/>
        <v>0.62987999526330241</v>
      </c>
      <c r="L10" s="12">
        <v>3.6783000000000001</v>
      </c>
      <c r="M10" s="12">
        <v>0.78969</v>
      </c>
      <c r="N10" s="12">
        <f t="shared" ref="N10:N16" si="1">AVERAGE(H10:M10)</f>
        <v>1.4862699990526604</v>
      </c>
    </row>
    <row r="11" spans="1:14" x14ac:dyDescent="0.25">
      <c r="A11" s="4">
        <v>1.2819849999999999</v>
      </c>
      <c r="B11" s="4">
        <v>12.669646500000001</v>
      </c>
      <c r="C11" s="3" t="s">
        <v>3</v>
      </c>
      <c r="D11" s="3">
        <v>41.083335000000005</v>
      </c>
      <c r="E11" s="4">
        <v>52.668219219975001</v>
      </c>
      <c r="F11" s="17"/>
      <c r="I11" s="13" t="s">
        <v>11</v>
      </c>
      <c r="J11" s="12">
        <v>4.8002200000000004</v>
      </c>
      <c r="K11" s="3">
        <f t="shared" si="0"/>
        <v>0.78004032808496204</v>
      </c>
      <c r="L11" s="12">
        <v>7.7213599999999998</v>
      </c>
      <c r="M11" s="12">
        <v>0.78624000000000005</v>
      </c>
      <c r="N11" s="12">
        <f t="shared" si="1"/>
        <v>3.5219650820212403</v>
      </c>
    </row>
    <row r="12" spans="1:14" x14ac:dyDescent="0.25">
      <c r="A12" s="4">
        <v>1.150488</v>
      </c>
      <c r="B12" s="4">
        <v>24.1366525</v>
      </c>
      <c r="C12" s="3" t="s">
        <v>3</v>
      </c>
      <c r="D12" s="3">
        <v>69.288886666666656</v>
      </c>
      <c r="E12" s="4">
        <v>79.716032643359981</v>
      </c>
      <c r="F12" s="17">
        <v>7623.1970499999998</v>
      </c>
      <c r="G12" s="4">
        <v>6652.527</v>
      </c>
      <c r="H12" s="4">
        <v>1.814E-2</v>
      </c>
      <c r="I12" s="13" t="s">
        <v>12</v>
      </c>
      <c r="J12" s="12">
        <v>7.4871999999999996</v>
      </c>
      <c r="K12" s="3">
        <f t="shared" si="0"/>
        <v>0.8691963757987915</v>
      </c>
      <c r="L12" s="12">
        <v>12.40301</v>
      </c>
      <c r="M12" s="12">
        <v>3.5110899999999998</v>
      </c>
      <c r="N12" s="12">
        <f t="shared" si="1"/>
        <v>4.8577272751597587</v>
      </c>
    </row>
    <row r="13" spans="1:14" x14ac:dyDescent="0.25">
      <c r="A13" s="4">
        <v>0.96800600000000003</v>
      </c>
      <c r="B13" s="4">
        <v>9.6014230900000008</v>
      </c>
      <c r="C13" s="3" t="s">
        <v>3</v>
      </c>
      <c r="D13" s="3">
        <v>97.908325000000005</v>
      </c>
      <c r="E13" s="4">
        <v>94.775846049950005</v>
      </c>
      <c r="F13" s="17">
        <v>12807.664059999999</v>
      </c>
      <c r="G13" s="4">
        <v>9374.3860000000004</v>
      </c>
      <c r="H13" s="4">
        <v>2.0150000000000001E-2</v>
      </c>
      <c r="I13" s="13" t="s">
        <v>13</v>
      </c>
      <c r="J13" s="12">
        <v>8.6165500000000002</v>
      </c>
      <c r="K13" s="3">
        <f t="shared" si="0"/>
        <v>1.0330514480282147</v>
      </c>
      <c r="L13" s="12">
        <v>14.241809999999999</v>
      </c>
      <c r="M13" s="12">
        <v>2.6863600000000001</v>
      </c>
      <c r="N13" s="12">
        <f t="shared" si="1"/>
        <v>5.3195842896056424</v>
      </c>
    </row>
    <row r="14" spans="1:14" x14ac:dyDescent="0.25">
      <c r="A14" s="4">
        <v>0.677948</v>
      </c>
      <c r="B14" s="4">
        <v>27.778196399999999</v>
      </c>
      <c r="C14" s="3" t="s">
        <v>3</v>
      </c>
      <c r="D14" s="3">
        <v>173.15832499999999</v>
      </c>
      <c r="E14" s="4">
        <v>117.39234011709999</v>
      </c>
      <c r="F14" s="17"/>
      <c r="I14" s="13" t="s">
        <v>14</v>
      </c>
      <c r="J14" s="12">
        <v>7.3895999999999997</v>
      </c>
      <c r="K14" s="3">
        <f t="shared" si="0"/>
        <v>1.4750393835515407</v>
      </c>
      <c r="L14" s="12">
        <v>12.059240000000001</v>
      </c>
      <c r="M14" s="12">
        <v>0.78725999999999996</v>
      </c>
      <c r="N14" s="12">
        <f t="shared" si="1"/>
        <v>5.4277848458878859</v>
      </c>
    </row>
    <row r="15" spans="1:14" x14ac:dyDescent="0.25">
      <c r="A15" s="4">
        <v>0.38973000000000002</v>
      </c>
      <c r="B15" s="4">
        <v>42.130758399999998</v>
      </c>
      <c r="C15" s="3" t="s">
        <v>3</v>
      </c>
      <c r="D15" s="3">
        <v>362.458325</v>
      </c>
      <c r="E15" s="4">
        <v>141.26088300225001</v>
      </c>
      <c r="F15" s="17">
        <v>40478.845450000001</v>
      </c>
      <c r="G15" s="4">
        <v>13139.09</v>
      </c>
      <c r="H15" s="4">
        <v>2.7640000000000001E-2</v>
      </c>
      <c r="I15" s="13" t="s">
        <v>15</v>
      </c>
      <c r="J15" s="12">
        <v>10.143409999999999</v>
      </c>
      <c r="K15" s="3">
        <f t="shared" si="0"/>
        <v>2.5658789418315244</v>
      </c>
      <c r="L15" s="12">
        <v>16.722280000000001</v>
      </c>
      <c r="M15" s="12">
        <v>3.0802900000000002</v>
      </c>
      <c r="N15" s="12">
        <f t="shared" si="1"/>
        <v>6.5078997883663048</v>
      </c>
    </row>
    <row r="16" spans="1:14" x14ac:dyDescent="0.25">
      <c r="A16" s="4">
        <v>0.19089500000000001</v>
      </c>
      <c r="B16" s="4">
        <v>16.454146999999999</v>
      </c>
      <c r="C16" s="3" t="s">
        <v>3</v>
      </c>
      <c r="D16" s="3">
        <v>315.48333333333335</v>
      </c>
      <c r="E16" s="4">
        <v>60.224190916666672</v>
      </c>
      <c r="F16" s="17">
        <v>25623.28126</v>
      </c>
      <c r="G16" s="4">
        <v>12928.6</v>
      </c>
      <c r="H16" s="4">
        <v>2.716E-2</v>
      </c>
      <c r="I16" s="13" t="s">
        <v>16</v>
      </c>
      <c r="J16" s="12">
        <v>8.1224699999999999</v>
      </c>
      <c r="K16" s="3">
        <f t="shared" si="0"/>
        <v>5.2384818879488719</v>
      </c>
      <c r="L16" s="12">
        <v>13.272740000000001</v>
      </c>
      <c r="M16" s="12">
        <v>1.58893</v>
      </c>
      <c r="N16" s="12">
        <f t="shared" si="1"/>
        <v>5.649956377589775</v>
      </c>
    </row>
    <row r="17" spans="1:15" x14ac:dyDescent="0.25">
      <c r="A17" s="4">
        <v>0.16288</v>
      </c>
      <c r="B17" s="4">
        <v>20.782315100000002</v>
      </c>
      <c r="C17" s="3" t="s">
        <v>3</v>
      </c>
      <c r="D17" s="3">
        <v>384.71109999999999</v>
      </c>
      <c r="E17" s="4">
        <v>62.661743967999996</v>
      </c>
      <c r="F17" s="17"/>
      <c r="I17" s="14" t="s">
        <v>17</v>
      </c>
      <c r="K17" s="3">
        <f t="shared" si="0"/>
        <v>6.139489194499018</v>
      </c>
    </row>
    <row r="23" spans="1:15" x14ac:dyDescent="0.25">
      <c r="O23" s="12"/>
    </row>
    <row r="24" spans="1:15" x14ac:dyDescent="0.25">
      <c r="O24" s="12"/>
    </row>
    <row r="25" spans="1:15" x14ac:dyDescent="0.25">
      <c r="H25" s="4"/>
      <c r="I25" s="16"/>
      <c r="J25" s="15"/>
      <c r="K25" s="15"/>
      <c r="L25" s="15"/>
      <c r="M25" s="15"/>
      <c r="N25" s="15"/>
      <c r="O25" s="12"/>
    </row>
    <row r="26" spans="1:15" x14ac:dyDescent="0.25">
      <c r="M26" s="15"/>
      <c r="N26" s="15"/>
      <c r="O26" s="12"/>
    </row>
    <row r="27" spans="1:15" x14ac:dyDescent="0.25">
      <c r="H27" s="4"/>
      <c r="I27" s="16"/>
      <c r="J27" s="15"/>
      <c r="K27" s="15"/>
      <c r="L27" s="15"/>
      <c r="M27" s="15"/>
      <c r="N27" s="15"/>
      <c r="O27" s="12"/>
    </row>
    <row r="28" spans="1:15" x14ac:dyDescent="0.25">
      <c r="H28" s="4"/>
      <c r="M28" s="15"/>
      <c r="N28" s="15"/>
      <c r="O28" s="12"/>
    </row>
    <row r="29" spans="1:15" x14ac:dyDescent="0.25">
      <c r="D29" s="4"/>
      <c r="H29" s="4"/>
      <c r="I29" s="16"/>
      <c r="J29" s="15"/>
      <c r="K29" s="15"/>
      <c r="L29" s="15"/>
      <c r="M29" s="15"/>
      <c r="N29" s="15"/>
      <c r="O29" s="12"/>
    </row>
    <row r="30" spans="1:15" x14ac:dyDescent="0.25">
      <c r="D30" s="4"/>
      <c r="H30" s="4"/>
      <c r="I30" s="16"/>
      <c r="J30" s="15"/>
      <c r="K30" s="16"/>
      <c r="L30" s="15"/>
      <c r="M30" s="15"/>
      <c r="N30" s="15"/>
      <c r="O30" s="12"/>
    </row>
    <row r="31" spans="1:15" x14ac:dyDescent="0.25">
      <c r="D31" s="4"/>
      <c r="H31" s="4"/>
      <c r="I31" s="16"/>
      <c r="J31" s="15"/>
      <c r="K31" s="15"/>
      <c r="L31" s="15"/>
      <c r="M31" s="15"/>
      <c r="N31" s="15"/>
      <c r="O31" s="12"/>
    </row>
    <row r="32" spans="1:15" x14ac:dyDescent="0.25">
      <c r="D32" s="4"/>
      <c r="H32" s="4"/>
      <c r="I32" s="16"/>
      <c r="J32" s="15"/>
      <c r="K32" s="15"/>
      <c r="L32" s="15"/>
      <c r="M32" s="15"/>
      <c r="N32" s="15"/>
      <c r="O32" s="12"/>
    </row>
    <row r="33" spans="4:15" x14ac:dyDescent="0.25">
      <c r="D33" s="4"/>
      <c r="H33" s="4"/>
      <c r="I33" s="16"/>
      <c r="J33" s="15"/>
      <c r="K33" s="15"/>
      <c r="L33" s="15"/>
      <c r="M33" s="15"/>
      <c r="N33" s="15"/>
      <c r="O33" s="12"/>
    </row>
    <row r="34" spans="4:15" x14ac:dyDescent="0.25">
      <c r="D34" s="4"/>
      <c r="H34" s="4"/>
      <c r="I34" s="16"/>
      <c r="J34" s="15"/>
      <c r="K34" s="15"/>
      <c r="L34" s="15"/>
      <c r="M34" s="16"/>
      <c r="N34" s="15"/>
      <c r="O34" s="12"/>
    </row>
    <row r="35" spans="4:15" x14ac:dyDescent="0.25">
      <c r="D35" s="4"/>
      <c r="H35" s="4"/>
      <c r="I35" s="16"/>
      <c r="J35" s="15"/>
      <c r="K35" s="15"/>
      <c r="L35" s="15"/>
      <c r="M35" s="15"/>
      <c r="N35" s="16"/>
      <c r="O35" s="12"/>
    </row>
    <row r="36" spans="4:15" x14ac:dyDescent="0.25">
      <c r="D36" s="4"/>
      <c r="H36" s="4"/>
      <c r="I36" s="16"/>
      <c r="J36" s="15"/>
      <c r="K36" s="15"/>
      <c r="L36" s="15"/>
      <c r="M36" s="15"/>
      <c r="N36" s="16"/>
      <c r="O36" s="12"/>
    </row>
    <row r="37" spans="4:15" x14ac:dyDescent="0.25">
      <c r="D37" s="4"/>
      <c r="H37" s="4"/>
      <c r="I37" s="16"/>
      <c r="J37" s="15"/>
      <c r="K37" s="15"/>
      <c r="L37" s="15"/>
      <c r="M37" s="15"/>
      <c r="N37" s="15"/>
      <c r="O37" s="12"/>
    </row>
    <row r="38" spans="4:15" x14ac:dyDescent="0.25">
      <c r="D38" s="4"/>
      <c r="H38" s="4"/>
      <c r="I38" s="16"/>
      <c r="J38" s="15"/>
      <c r="K38" s="15"/>
      <c r="L38" s="15"/>
      <c r="M38" s="15"/>
      <c r="N38" s="16"/>
      <c r="O38" s="12"/>
    </row>
    <row r="39" spans="4:15" x14ac:dyDescent="0.25">
      <c r="D39" s="4"/>
      <c r="H39" s="4"/>
      <c r="I39" s="16"/>
      <c r="J39" s="15"/>
      <c r="K39" s="15"/>
      <c r="L39" s="15"/>
      <c r="M39" s="15"/>
      <c r="N39" s="15"/>
      <c r="O39" s="12"/>
    </row>
    <row r="40" spans="4:15" x14ac:dyDescent="0.25">
      <c r="D40" s="4"/>
      <c r="H40" s="4"/>
      <c r="I40" s="16"/>
      <c r="L40" s="15"/>
    </row>
    <row r="41" spans="4:15" x14ac:dyDescent="0.25">
      <c r="D41" s="4"/>
      <c r="L41" s="15"/>
    </row>
    <row r="42" spans="4:15" x14ac:dyDescent="0.25">
      <c r="D42" s="4"/>
    </row>
    <row r="43" spans="4:15" x14ac:dyDescent="0.25">
      <c r="D43" s="4"/>
    </row>
    <row r="44" spans="4:15" x14ac:dyDescent="0.25">
      <c r="D4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Data_from_others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Chu</dc:creator>
  <cp:lastModifiedBy>Pan Chu</cp:lastModifiedBy>
  <dcterms:created xsi:type="dcterms:W3CDTF">2022-04-03T13:03:24Z</dcterms:created>
  <dcterms:modified xsi:type="dcterms:W3CDTF">2022-04-20T03:31:17Z</dcterms:modified>
</cp:coreProperties>
</file>