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Downloads\"/>
    </mc:Choice>
  </mc:AlternateContent>
  <xr:revisionPtr revIDLastSave="0" documentId="13_ncr:1_{E8DCDA96-4306-4DA5-A11A-36E58FEB48AD}" xr6:coauthVersionLast="47" xr6:coauthVersionMax="47" xr10:uidLastSave="{00000000-0000-0000-0000-000000000000}"/>
  <bookViews>
    <workbookView xWindow="-108" yWindow="-108" windowWidth="23256" windowHeight="12456" xr2:uid="{0A0E92F3-250E-49F1-8D73-659D44796C8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</calcChain>
</file>

<file path=xl/sharedStrings.xml><?xml version="1.0" encoding="utf-8"?>
<sst xmlns="http://schemas.openxmlformats.org/spreadsheetml/2006/main" count="10" uniqueCount="8">
  <si>
    <t>Tri_fusion</t>
  </si>
  <si>
    <t>Tri_fusion_insertion</t>
  </si>
  <si>
    <t>Nombres de données</t>
  </si>
  <si>
    <t>Tri_a_bulle</t>
  </si>
  <si>
    <t>Tri_a_bulle_prediction</t>
  </si>
  <si>
    <t>Tri_fusion_insertion_prediction</t>
  </si>
  <si>
    <t>Tri_fusion_prediction</t>
  </si>
  <si>
    <t>Constante pour aligner la prédiction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</si>
</sst>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1" fontId="0" fillId="3" borderId="1" xfId="0" applyNumberFormat="1" applyFill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2" xfId="0" applyNumberFormat="1" applyBorder="1" applyAlignment="1">
      <alignment horizontal="center"/>
    </xf>
  </cellXfs>
  <cellStyles count="1"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Comparaison d'algorithme de tri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375805052830728"/>
          <c:y val="0.10081088388244192"/>
          <c:w val="0.80479137147908597"/>
          <c:h val="0.84730311685759496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Tri_fusion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ash"/>
              </a:ln>
              <a:effectLst/>
            </c:spPr>
          </c:marker>
          <c:xVal>
            <c:numRef>
              <c:f>Feuil1!$A$2:$A$23</c:f>
              <c:numCache>
                <c:formatCode>0.00E+00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  <c:pt idx="16">
                  <c:v>6553600</c:v>
                </c:pt>
                <c:pt idx="17">
                  <c:v>13107200</c:v>
                </c:pt>
                <c:pt idx="18">
                  <c:v>26214400</c:v>
                </c:pt>
              </c:numCache>
            </c:numRef>
          </c:xVal>
          <c:yVal>
            <c:numRef>
              <c:f>Feuil1!$C$2:$C$23</c:f>
              <c:numCache>
                <c:formatCode>0.00E+00</c:formatCode>
                <c:ptCount val="22"/>
                <c:pt idx="0">
                  <c:v>8.9780000000000003E-4</c:v>
                </c:pt>
                <c:pt idx="1">
                  <c:v>5.6420000000000005E-4</c:v>
                </c:pt>
                <c:pt idx="2">
                  <c:v>1.1651000000000001E-3</c:v>
                </c:pt>
                <c:pt idx="3">
                  <c:v>2.3544E-3</c:v>
                </c:pt>
                <c:pt idx="4">
                  <c:v>4.862E-3</c:v>
                </c:pt>
                <c:pt idx="5">
                  <c:v>1.3162699999999999E-2</c:v>
                </c:pt>
                <c:pt idx="6">
                  <c:v>2.5264100000000001E-2</c:v>
                </c:pt>
                <c:pt idx="7">
                  <c:v>3.57238E-2</c:v>
                </c:pt>
                <c:pt idx="8">
                  <c:v>8.3196199999999998E-2</c:v>
                </c:pt>
                <c:pt idx="9">
                  <c:v>0.200016</c:v>
                </c:pt>
                <c:pt idx="10">
                  <c:v>0.38334800000000002</c:v>
                </c:pt>
                <c:pt idx="11">
                  <c:v>0.58972100000000005</c:v>
                </c:pt>
                <c:pt idx="12">
                  <c:v>1.1323799999999999</c:v>
                </c:pt>
                <c:pt idx="13">
                  <c:v>2.2452200000000002</c:v>
                </c:pt>
                <c:pt idx="14">
                  <c:v>4.5161499999999997</c:v>
                </c:pt>
                <c:pt idx="15">
                  <c:v>9.1414200000000001</c:v>
                </c:pt>
                <c:pt idx="16">
                  <c:v>19.408799999999999</c:v>
                </c:pt>
                <c:pt idx="17">
                  <c:v>41.4788</c:v>
                </c:pt>
                <c:pt idx="19" formatCode="General">
                  <c:v>0</c:v>
                </c:pt>
                <c:pt idx="20">
                  <c:v>1.8E-7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0C-438D-81B1-79BBED809197}"/>
            </c:ext>
          </c:extLst>
        </c:ser>
        <c:ser>
          <c:idx val="1"/>
          <c:order val="1"/>
          <c:tx>
            <c:strRef>
              <c:f>Feuil1!$E$1</c:f>
              <c:strCache>
                <c:ptCount val="1"/>
                <c:pt idx="0">
                  <c:v>Tri_a_bulle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ysDash"/>
              </a:ln>
              <a:effectLst/>
            </c:spPr>
          </c:marker>
          <c:xVal>
            <c:numRef>
              <c:f>Feuil1!$A$2:$A$23</c:f>
              <c:numCache>
                <c:formatCode>0.00E+00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  <c:pt idx="16">
                  <c:v>6553600</c:v>
                </c:pt>
                <c:pt idx="17">
                  <c:v>13107200</c:v>
                </c:pt>
                <c:pt idx="18">
                  <c:v>26214400</c:v>
                </c:pt>
              </c:numCache>
            </c:numRef>
          </c:xVal>
          <c:yVal>
            <c:numRef>
              <c:f>Feuil1!$E$2:$E$12</c:f>
              <c:numCache>
                <c:formatCode>0.00E+00</c:formatCode>
                <c:ptCount val="11"/>
                <c:pt idx="0">
                  <c:v>1.563E-4</c:v>
                </c:pt>
                <c:pt idx="1">
                  <c:v>4.8069999999999997E-4</c:v>
                </c:pt>
                <c:pt idx="2">
                  <c:v>1.9059999999999999E-3</c:v>
                </c:pt>
                <c:pt idx="3">
                  <c:v>7.5900000000000004E-3</c:v>
                </c:pt>
                <c:pt idx="4">
                  <c:v>2.6523700000000001E-2</c:v>
                </c:pt>
                <c:pt idx="5">
                  <c:v>0.121851</c:v>
                </c:pt>
                <c:pt idx="6">
                  <c:v>0.50892499999999996</c:v>
                </c:pt>
                <c:pt idx="7">
                  <c:v>2.1128800000000001</c:v>
                </c:pt>
                <c:pt idx="8">
                  <c:v>6.9843799999999998</c:v>
                </c:pt>
                <c:pt idx="9">
                  <c:v>27.421399999999998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0C-438D-81B1-79BBED809197}"/>
            </c:ext>
          </c:extLst>
        </c:ser>
        <c:ser>
          <c:idx val="2"/>
          <c:order val="2"/>
          <c:tx>
            <c:strRef>
              <c:f>Feuil1!$G$1</c:f>
              <c:strCache>
                <c:ptCount val="1"/>
                <c:pt idx="0">
                  <c:v>Tri_fusion_insertion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ysDash"/>
              </a:ln>
              <a:effectLst/>
            </c:spPr>
          </c:marker>
          <c:xVal>
            <c:numRef>
              <c:f>Feuil1!$A$2:$A$23</c:f>
              <c:numCache>
                <c:formatCode>0.00E+00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  <c:pt idx="16">
                  <c:v>6553600</c:v>
                </c:pt>
                <c:pt idx="17">
                  <c:v>13107200</c:v>
                </c:pt>
                <c:pt idx="18">
                  <c:v>26214400</c:v>
                </c:pt>
              </c:numCache>
            </c:numRef>
          </c:xVal>
          <c:yVal>
            <c:numRef>
              <c:f>Feuil1!$G$1:$G$15</c:f>
              <c:numCache>
                <c:formatCode>0.00E+00</c:formatCode>
                <c:ptCount val="15"/>
                <c:pt idx="0" formatCode="General">
                  <c:v>0</c:v>
                </c:pt>
                <c:pt idx="1">
                  <c:v>2.3350000000000001E-4</c:v>
                </c:pt>
                <c:pt idx="2">
                  <c:v>3.19E-4</c:v>
                </c:pt>
                <c:pt idx="3">
                  <c:v>6.8490000000000001E-4</c:v>
                </c:pt>
                <c:pt idx="4">
                  <c:v>1.5521000000000001E-3</c:v>
                </c:pt>
                <c:pt idx="5">
                  <c:v>3.2851E-3</c:v>
                </c:pt>
                <c:pt idx="6">
                  <c:v>6.7473999999999998E-3</c:v>
                </c:pt>
                <c:pt idx="7">
                  <c:v>1.5111599999999999E-2</c:v>
                </c:pt>
                <c:pt idx="8">
                  <c:v>3.6702400000000003E-2</c:v>
                </c:pt>
                <c:pt idx="9">
                  <c:v>7.8103800000000001E-2</c:v>
                </c:pt>
                <c:pt idx="10">
                  <c:v>0.25194</c:v>
                </c:pt>
                <c:pt idx="11">
                  <c:v>0.56228800000000001</c:v>
                </c:pt>
                <c:pt idx="12">
                  <c:v>1.5997300000000001</c:v>
                </c:pt>
                <c:pt idx="13">
                  <c:v>5.7705299999999999</c:v>
                </c:pt>
                <c:pt idx="14">
                  <c:v>27.523700000000002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0C-438D-81B1-79BBED809197}"/>
            </c:ext>
          </c:extLst>
        </c:ser>
        <c:ser>
          <c:idx val="3"/>
          <c:order val="3"/>
          <c:tx>
            <c:strRef>
              <c:f>Feuil1!$B$1</c:f>
              <c:strCache>
                <c:ptCount val="1"/>
                <c:pt idx="0">
                  <c:v>Tri_fusion_prediction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Feuil1!$A$2:$A$20</c:f>
              <c:numCache>
                <c:formatCode>0.00E+00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  <c:pt idx="16">
                  <c:v>6553600</c:v>
                </c:pt>
                <c:pt idx="17">
                  <c:v>13107200</c:v>
                </c:pt>
                <c:pt idx="18">
                  <c:v>26214400</c:v>
                </c:pt>
              </c:numCache>
            </c:numRef>
          </c:xVal>
          <c:yVal>
            <c:numRef>
              <c:f>Feuil1!$B$2:$B$20</c:f>
              <c:numCache>
                <c:formatCode>0.00E+00</c:formatCode>
                <c:ptCount val="19"/>
                <c:pt idx="0">
                  <c:v>3.6000000000000001E-5</c:v>
                </c:pt>
                <c:pt idx="1">
                  <c:v>8.2837079843903333E-5</c:v>
                </c:pt>
                <c:pt idx="2">
                  <c:v>1.873483193756133E-4</c:v>
                </c:pt>
                <c:pt idx="3">
                  <c:v>4.1804495812683992E-4</c:v>
                </c:pt>
                <c:pt idx="4">
                  <c:v>9.2278655500490627E-4</c:v>
                </c:pt>
                <c:pt idx="5">
                  <c:v>2.0189663875122658E-3</c:v>
                </c:pt>
                <c:pt idx="6">
                  <c:v>4.3847193300294383E-3</c:v>
                </c:pt>
                <c:pt idx="7">
                  <c:v>9.4630117700686897E-3</c:v>
                </c:pt>
                <c:pt idx="8">
                  <c:v>2.0313169760157002E-2</c:v>
                </c:pt>
                <c:pt idx="9">
                  <c:v>4.3400631960353257E-2</c:v>
                </c:pt>
                <c:pt idx="10">
                  <c:v>9.2349848800785006E-2</c:v>
                </c:pt>
                <c:pt idx="11">
                  <c:v>0.19579686736172702</c:v>
                </c:pt>
                <c:pt idx="12">
                  <c:v>0.41378807424376807</c:v>
                </c:pt>
                <c:pt idx="13">
                  <c:v>0.87196482752816418</c:v>
                </c:pt>
                <c:pt idx="14">
                  <c:v>1.8327070131375844</c:v>
                </c:pt>
                <c:pt idx="15">
                  <c:v>3.8429687424376806</c:v>
                </c:pt>
                <c:pt idx="16">
                  <c:v>8.0410469172003864</c:v>
                </c:pt>
                <c:pt idx="17">
                  <c:v>16.792312699050818</c:v>
                </c:pt>
                <c:pt idx="18">
                  <c:v>35.005063127401733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0C-438D-81B1-79BBED809197}"/>
            </c:ext>
          </c:extLst>
        </c:ser>
        <c:ser>
          <c:idx val="4"/>
          <c:order val="4"/>
          <c:tx>
            <c:strRef>
              <c:f>Feuil1!$D$1</c:f>
              <c:strCache>
                <c:ptCount val="1"/>
                <c:pt idx="0">
                  <c:v>Tri_a_bulle_prediction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Feuil1!$A$2:$A$20</c:f>
              <c:numCache>
                <c:formatCode>0.00E+00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  <c:pt idx="16">
                  <c:v>6553600</c:v>
                </c:pt>
                <c:pt idx="17">
                  <c:v>13107200</c:v>
                </c:pt>
                <c:pt idx="18">
                  <c:v>26214400</c:v>
                </c:pt>
              </c:numCache>
            </c:numRef>
          </c:xVal>
          <c:yVal>
            <c:numRef>
              <c:f>Feuil1!$D$2:$D$20</c:f>
              <c:numCache>
                <c:formatCode>0.00E+00</c:formatCode>
                <c:ptCount val="19"/>
                <c:pt idx="0">
                  <c:v>7.4999999999999993E-5</c:v>
                </c:pt>
                <c:pt idx="1">
                  <c:v>2.9999999999999997E-4</c:v>
                </c:pt>
                <c:pt idx="2">
                  <c:v>1.1999999999999999E-3</c:v>
                </c:pt>
                <c:pt idx="3">
                  <c:v>4.7999999999999996E-3</c:v>
                </c:pt>
                <c:pt idx="4">
                  <c:v>1.9199999999999998E-2</c:v>
                </c:pt>
                <c:pt idx="5">
                  <c:v>7.6799999999999993E-2</c:v>
                </c:pt>
                <c:pt idx="6">
                  <c:v>0.30719999999999997</c:v>
                </c:pt>
                <c:pt idx="7">
                  <c:v>1.2287999999999999</c:v>
                </c:pt>
                <c:pt idx="8">
                  <c:v>4.9151999999999996</c:v>
                </c:pt>
                <c:pt idx="9">
                  <c:v>19.660799999999998</c:v>
                </c:pt>
                <c:pt idx="10">
                  <c:v>78.643199999999993</c:v>
                </c:pt>
                <c:pt idx="11">
                  <c:v>314.57279999999997</c:v>
                </c:pt>
                <c:pt idx="12">
                  <c:v>1258.2911999999999</c:v>
                </c:pt>
                <c:pt idx="13">
                  <c:v>5033.1647999999996</c:v>
                </c:pt>
                <c:pt idx="14">
                  <c:v>20132.659199999998</c:v>
                </c:pt>
                <c:pt idx="15">
                  <c:v>80530.636799999993</c:v>
                </c:pt>
                <c:pt idx="16">
                  <c:v>322122.54719999997</c:v>
                </c:pt>
                <c:pt idx="17">
                  <c:v>1288490.1887999999</c:v>
                </c:pt>
                <c:pt idx="18">
                  <c:v>5153960.7551999995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0C-438D-81B1-79BBED809197}"/>
            </c:ext>
          </c:extLst>
        </c:ser>
        <c:ser>
          <c:idx val="5"/>
          <c:order val="5"/>
          <c:tx>
            <c:strRef>
              <c:f>Feuil1!$F$1</c:f>
              <c:strCache>
                <c:ptCount val="1"/>
                <c:pt idx="0">
                  <c:v>Tri_fusion_insertion_prediction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Feuil1!$A$2:$A$20</c:f>
              <c:numCache>
                <c:formatCode>0.00E+00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  <c:pt idx="16">
                  <c:v>6553600</c:v>
                </c:pt>
                <c:pt idx="17">
                  <c:v>13107200</c:v>
                </c:pt>
                <c:pt idx="18">
                  <c:v>26214400</c:v>
                </c:pt>
              </c:numCache>
            </c:numRef>
          </c:xVal>
          <c:yVal>
            <c:numRef>
              <c:f>Feuil1!$F$2:$F$20</c:f>
              <c:numCache>
                <c:formatCode>0.00E+00</c:formatCode>
                <c:ptCount val="19"/>
                <c:pt idx="0">
                  <c:v>2.7000000000000001E-7</c:v>
                </c:pt>
                <c:pt idx="1">
                  <c:v>1.08E-6</c:v>
                </c:pt>
                <c:pt idx="2">
                  <c:v>4.3200000000000001E-6</c:v>
                </c:pt>
                <c:pt idx="3">
                  <c:v>1.7280000000000001E-5</c:v>
                </c:pt>
                <c:pt idx="4">
                  <c:v>6.9120000000000002E-5</c:v>
                </c:pt>
                <c:pt idx="5">
                  <c:v>2.7648000000000001E-4</c:v>
                </c:pt>
                <c:pt idx="6">
                  <c:v>1.10592E-3</c:v>
                </c:pt>
                <c:pt idx="7">
                  <c:v>4.4236800000000001E-3</c:v>
                </c:pt>
                <c:pt idx="8">
                  <c:v>1.7694720000000001E-2</c:v>
                </c:pt>
                <c:pt idx="9">
                  <c:v>7.0778880000000002E-2</c:v>
                </c:pt>
                <c:pt idx="10">
                  <c:v>0.28311552000000001</c:v>
                </c:pt>
                <c:pt idx="11">
                  <c:v>1.13246208</c:v>
                </c:pt>
                <c:pt idx="12">
                  <c:v>4.5298483200000002</c:v>
                </c:pt>
                <c:pt idx="13">
                  <c:v>18.119393280000001</c:v>
                </c:pt>
                <c:pt idx="14">
                  <c:v>72.477573120000002</c:v>
                </c:pt>
                <c:pt idx="15">
                  <c:v>289.91029248000001</c:v>
                </c:pt>
                <c:pt idx="16">
                  <c:v>1159.64116992</c:v>
                </c:pt>
                <c:pt idx="17">
                  <c:v>4638.5646796800002</c:v>
                </c:pt>
                <c:pt idx="18">
                  <c:v>18554.258718720001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0C-438D-81B1-79BBED809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734863"/>
        <c:axId val="187313519"/>
      </c:scatterChart>
      <c:valAx>
        <c:axId val="2131734863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Nombres d'élements dans le tableau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313519"/>
        <c:crosses val="autoZero"/>
        <c:crossBetween val="midCat"/>
      </c:valAx>
      <c:valAx>
        <c:axId val="1873135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Secondes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1734863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14421458224391309"/>
          <c:y val="0.16189896852796434"/>
          <c:w val="0.17215772268871096"/>
          <c:h val="0.27216739932019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3852</xdr:colOff>
      <xdr:row>22</xdr:row>
      <xdr:rowOff>43978</xdr:rowOff>
    </xdr:from>
    <xdr:to>
      <xdr:col>6</xdr:col>
      <xdr:colOff>70113</xdr:colOff>
      <xdr:row>48</xdr:row>
      <xdr:rowOff>125148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2417355-F7C9-A486-B424-46A2E325A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43F3AD-3C05-4290-887F-A370DC960235}" name="Tableau1" displayName="Tableau1" ref="A1:G22" totalsRowShown="0" headerRowDxfId="8" dataDxfId="7">
  <autoFilter ref="A1:G22" xr:uid="{9343F3AD-3C05-4290-887F-A370DC960235}"/>
  <tableColumns count="7">
    <tableColumn id="1" xr3:uid="{D7C0E10C-97C3-47D4-B4CB-08DA38EFF352}" name="Nombres de données" dataDxfId="6"/>
    <tableColumn id="8" xr3:uid="{49AC9F7D-C65F-42E3-BF6B-B2AA23B56059}" name="Tri_fusion_prediction" dataDxfId="5">
      <calculatedColumnFormula>$C$22*Tableau1[[#This Row],[Nombres de données]]*LOG(Tableau1[[#This Row],[Nombres de données]])</calculatedColumnFormula>
    </tableColumn>
    <tableColumn id="2" xr3:uid="{EC06BEE3-1B33-450A-8E70-AFF3317A37EC}" name="Tri_fusion" dataDxfId="4"/>
    <tableColumn id="6" xr3:uid="{E88128C1-6527-47D1-84CC-886A22DF2FFB}" name="Tri_a_bulle_prediction" dataDxfId="3">
      <calculatedColumnFormula>$E$22*Tableau1[[#This Row],[Nombres de données]]^2</calculatedColumnFormula>
    </tableColumn>
    <tableColumn id="3" xr3:uid="{E7F8AD6D-3798-4DCF-B150-7A8E15355399}" name="Tri_a_bulle" dataDxfId="2"/>
    <tableColumn id="7" xr3:uid="{165B2294-E33B-4781-ADDF-8FC2AF476AF5}" name="Tri_fusion_insertion_prediction" dataDxfId="1">
      <calculatedColumnFormula>$G$22*Tableau1[[#This Row],[Nombres de données]]^2</calculatedColumnFormula>
    </tableColumn>
    <tableColumn id="4" xr3:uid="{4029A51F-6920-4549-A40F-73EA6A598395}" name="Tri_fusion_inser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F53D4-0F2E-452E-BD0A-41C2523DEB7B}">
  <dimension ref="A1:H22"/>
  <sheetViews>
    <sheetView tabSelected="1" zoomScale="74" workbookViewId="0">
      <selection activeCell="J34" sqref="J34"/>
    </sheetView>
  </sheetViews>
  <sheetFormatPr baseColWidth="10" defaultRowHeight="14.4" x14ac:dyDescent="0.3"/>
  <cols>
    <col min="1" max="1" width="20.109375" customWidth="1"/>
    <col min="2" max="2" width="22.5546875" bestFit="1" customWidth="1"/>
    <col min="3" max="3" width="29.44140625" bestFit="1" customWidth="1"/>
    <col min="4" max="4" width="23.44140625" bestFit="1" customWidth="1"/>
    <col min="5" max="6" width="30.88671875" bestFit="1" customWidth="1"/>
    <col min="7" max="7" width="30.88671875" customWidth="1"/>
  </cols>
  <sheetData>
    <row r="1" spans="1:8" x14ac:dyDescent="0.3">
      <c r="A1" s="1" t="s">
        <v>2</v>
      </c>
      <c r="B1" s="1" t="s">
        <v>6</v>
      </c>
      <c r="C1" s="1" t="s">
        <v>0</v>
      </c>
      <c r="D1" s="1" t="s">
        <v>4</v>
      </c>
      <c r="E1" s="1" t="s">
        <v>3</v>
      </c>
      <c r="F1" s="1" t="s">
        <v>5</v>
      </c>
      <c r="G1" s="1" t="s">
        <v>1</v>
      </c>
      <c r="H1" s="1"/>
    </row>
    <row r="2" spans="1:8" x14ac:dyDescent="0.3">
      <c r="A2" s="2">
        <v>100</v>
      </c>
      <c r="B2" s="2">
        <f>$C$22*Tableau1[[#This Row],[Nombres de données]]*LOG(Tableau1[[#This Row],[Nombres de données]])</f>
        <v>3.6000000000000001E-5</v>
      </c>
      <c r="C2" s="4">
        <v>8.9780000000000003E-4</v>
      </c>
      <c r="D2" s="2">
        <f>$E$22*Tableau1[[#This Row],[Nombres de données]]^2</f>
        <v>7.4999999999999993E-5</v>
      </c>
      <c r="E2" s="4">
        <v>1.563E-4</v>
      </c>
      <c r="F2" s="2">
        <f>$G$22*Tableau1[[#This Row],[Nombres de données]]^2</f>
        <v>2.7000000000000001E-7</v>
      </c>
      <c r="G2" s="4">
        <v>2.3350000000000001E-4</v>
      </c>
      <c r="H2" s="2"/>
    </row>
    <row r="3" spans="1:8" x14ac:dyDescent="0.3">
      <c r="A3" s="2">
        <v>200</v>
      </c>
      <c r="B3" s="2">
        <f>$C$22*Tableau1[[#This Row],[Nombres de données]]*LOG(Tableau1[[#This Row],[Nombres de données]])</f>
        <v>8.2837079843903333E-5</v>
      </c>
      <c r="C3" s="5">
        <v>5.6420000000000005E-4</v>
      </c>
      <c r="D3" s="2">
        <f>$E$22*Tableau1[[#This Row],[Nombres de données]]^2</f>
        <v>2.9999999999999997E-4</v>
      </c>
      <c r="E3" s="5">
        <v>4.8069999999999997E-4</v>
      </c>
      <c r="F3" s="2">
        <f>$G$22*Tableau1[[#This Row],[Nombres de données]]^2</f>
        <v>1.08E-6</v>
      </c>
      <c r="G3" s="5">
        <v>3.19E-4</v>
      </c>
      <c r="H3" s="1"/>
    </row>
    <row r="4" spans="1:8" x14ac:dyDescent="0.3">
      <c r="A4" s="2">
        <v>400</v>
      </c>
      <c r="B4" s="2">
        <f>$C$22*Tableau1[[#This Row],[Nombres de données]]*LOG(Tableau1[[#This Row],[Nombres de données]])</f>
        <v>1.873483193756133E-4</v>
      </c>
      <c r="C4" s="4">
        <v>1.1651000000000001E-3</v>
      </c>
      <c r="D4" s="2">
        <f>$E$22*Tableau1[[#This Row],[Nombres de données]]^2</f>
        <v>1.1999999999999999E-3</v>
      </c>
      <c r="E4" s="4">
        <v>1.9059999999999999E-3</v>
      </c>
      <c r="F4" s="2">
        <f>$G$22*Tableau1[[#This Row],[Nombres de données]]^2</f>
        <v>4.3200000000000001E-6</v>
      </c>
      <c r="G4" s="4">
        <v>6.8490000000000001E-4</v>
      </c>
      <c r="H4" s="1"/>
    </row>
    <row r="5" spans="1:8" x14ac:dyDescent="0.3">
      <c r="A5" s="2">
        <v>800</v>
      </c>
      <c r="B5" s="2">
        <f>$C$22*Tableau1[[#This Row],[Nombres de données]]*LOG(Tableau1[[#This Row],[Nombres de données]])</f>
        <v>4.1804495812683992E-4</v>
      </c>
      <c r="C5" s="5">
        <v>2.3544E-3</v>
      </c>
      <c r="D5" s="2">
        <f>$E$22*Tableau1[[#This Row],[Nombres de données]]^2</f>
        <v>4.7999999999999996E-3</v>
      </c>
      <c r="E5" s="5">
        <v>7.5900000000000004E-3</v>
      </c>
      <c r="F5" s="2">
        <f>$G$22*Tableau1[[#This Row],[Nombres de données]]^2</f>
        <v>1.7280000000000001E-5</v>
      </c>
      <c r="G5" s="5">
        <v>1.5521000000000001E-3</v>
      </c>
      <c r="H5" s="1"/>
    </row>
    <row r="6" spans="1:8" x14ac:dyDescent="0.3">
      <c r="A6" s="2">
        <v>1600</v>
      </c>
      <c r="B6" s="2">
        <f>$C$22*Tableau1[[#This Row],[Nombres de données]]*LOG(Tableau1[[#This Row],[Nombres de données]])</f>
        <v>9.2278655500490627E-4</v>
      </c>
      <c r="C6" s="4">
        <v>4.862E-3</v>
      </c>
      <c r="D6" s="2">
        <f>$E$22*Tableau1[[#This Row],[Nombres de données]]^2</f>
        <v>1.9199999999999998E-2</v>
      </c>
      <c r="E6" s="4">
        <v>2.6523700000000001E-2</v>
      </c>
      <c r="F6" s="2">
        <f>$G$22*Tableau1[[#This Row],[Nombres de données]]^2</f>
        <v>6.9120000000000002E-5</v>
      </c>
      <c r="G6" s="4">
        <v>3.2851E-3</v>
      </c>
      <c r="H6" s="1"/>
    </row>
    <row r="7" spans="1:8" x14ac:dyDescent="0.3">
      <c r="A7" s="2">
        <v>3200</v>
      </c>
      <c r="B7" s="2">
        <f>$C$22*Tableau1[[#This Row],[Nombres de données]]*LOG(Tableau1[[#This Row],[Nombres de données]])</f>
        <v>2.0189663875122658E-3</v>
      </c>
      <c r="C7" s="5">
        <v>1.3162699999999999E-2</v>
      </c>
      <c r="D7" s="2">
        <f>$E$22*Tableau1[[#This Row],[Nombres de données]]^2</f>
        <v>7.6799999999999993E-2</v>
      </c>
      <c r="E7" s="5">
        <v>0.121851</v>
      </c>
      <c r="F7" s="2">
        <f>$G$22*Tableau1[[#This Row],[Nombres de données]]^2</f>
        <v>2.7648000000000001E-4</v>
      </c>
      <c r="G7" s="5">
        <v>6.7473999999999998E-3</v>
      </c>
      <c r="H7" s="1"/>
    </row>
    <row r="8" spans="1:8" x14ac:dyDescent="0.3">
      <c r="A8" s="2">
        <v>6400</v>
      </c>
      <c r="B8" s="2">
        <f>$C$22*Tableau1[[#This Row],[Nombres de données]]*LOG(Tableau1[[#This Row],[Nombres de données]])</f>
        <v>4.3847193300294383E-3</v>
      </c>
      <c r="C8" s="4">
        <v>2.5264100000000001E-2</v>
      </c>
      <c r="D8" s="2">
        <f>$E$22*Tableau1[[#This Row],[Nombres de données]]^2</f>
        <v>0.30719999999999997</v>
      </c>
      <c r="E8" s="4">
        <v>0.50892499999999996</v>
      </c>
      <c r="F8" s="2">
        <f>$G$22*Tableau1[[#This Row],[Nombres de données]]^2</f>
        <v>1.10592E-3</v>
      </c>
      <c r="G8" s="4">
        <v>1.5111599999999999E-2</v>
      </c>
      <c r="H8" s="1"/>
    </row>
    <row r="9" spans="1:8" x14ac:dyDescent="0.3">
      <c r="A9" s="2">
        <v>12800</v>
      </c>
      <c r="B9" s="2">
        <f>$C$22*Tableau1[[#This Row],[Nombres de données]]*LOG(Tableau1[[#This Row],[Nombres de données]])</f>
        <v>9.4630117700686897E-3</v>
      </c>
      <c r="C9" s="5">
        <v>3.57238E-2</v>
      </c>
      <c r="D9" s="2">
        <f>$E$22*Tableau1[[#This Row],[Nombres de données]]^2</f>
        <v>1.2287999999999999</v>
      </c>
      <c r="E9" s="5">
        <v>2.1128800000000001</v>
      </c>
      <c r="F9" s="2">
        <f>$G$22*Tableau1[[#This Row],[Nombres de données]]^2</f>
        <v>4.4236800000000001E-3</v>
      </c>
      <c r="G9" s="5">
        <v>3.6702400000000003E-2</v>
      </c>
      <c r="H9" s="1"/>
    </row>
    <row r="10" spans="1:8" x14ac:dyDescent="0.3">
      <c r="A10" s="2">
        <v>25600</v>
      </c>
      <c r="B10" s="2">
        <f>$C$22*Tableau1[[#This Row],[Nombres de données]]*LOG(Tableau1[[#This Row],[Nombres de données]])</f>
        <v>2.0313169760157002E-2</v>
      </c>
      <c r="C10" s="4">
        <v>8.3196199999999998E-2</v>
      </c>
      <c r="D10" s="2">
        <f>$E$22*Tableau1[[#This Row],[Nombres de données]]^2</f>
        <v>4.9151999999999996</v>
      </c>
      <c r="E10" s="4">
        <v>6.9843799999999998</v>
      </c>
      <c r="F10" s="2">
        <f>$G$22*Tableau1[[#This Row],[Nombres de données]]^2</f>
        <v>1.7694720000000001E-2</v>
      </c>
      <c r="G10" s="4">
        <v>7.8103800000000001E-2</v>
      </c>
      <c r="H10" s="1"/>
    </row>
    <row r="11" spans="1:8" x14ac:dyDescent="0.3">
      <c r="A11" s="2">
        <v>51200</v>
      </c>
      <c r="B11" s="2">
        <f>$C$22*Tableau1[[#This Row],[Nombres de données]]*LOG(Tableau1[[#This Row],[Nombres de données]])</f>
        <v>4.3400631960353257E-2</v>
      </c>
      <c r="C11" s="5">
        <v>0.200016</v>
      </c>
      <c r="D11" s="2">
        <f>$E$22*Tableau1[[#This Row],[Nombres de données]]^2</f>
        <v>19.660799999999998</v>
      </c>
      <c r="E11" s="5">
        <v>27.421399999999998</v>
      </c>
      <c r="F11" s="2">
        <f>$G$22*Tableau1[[#This Row],[Nombres de données]]^2</f>
        <v>7.0778880000000002E-2</v>
      </c>
      <c r="G11" s="5">
        <v>0.25194</v>
      </c>
      <c r="H11" s="1"/>
    </row>
    <row r="12" spans="1:8" x14ac:dyDescent="0.3">
      <c r="A12" s="2">
        <v>102400</v>
      </c>
      <c r="B12" s="2">
        <f>$C$22*Tableau1[[#This Row],[Nombres de données]]*LOG(Tableau1[[#This Row],[Nombres de données]])</f>
        <v>9.2349848800785006E-2</v>
      </c>
      <c r="C12" s="4">
        <v>0.38334800000000002</v>
      </c>
      <c r="D12" s="2">
        <f>$E$22*Tableau1[[#This Row],[Nombres de données]]^2</f>
        <v>78.643199999999993</v>
      </c>
      <c r="E12" s="2"/>
      <c r="F12" s="2">
        <f>$G$22*Tableau1[[#This Row],[Nombres de données]]^2</f>
        <v>0.28311552000000001</v>
      </c>
      <c r="G12" s="4">
        <v>0.56228800000000001</v>
      </c>
      <c r="H12" s="1"/>
    </row>
    <row r="13" spans="1:8" x14ac:dyDescent="0.3">
      <c r="A13" s="2">
        <v>204800</v>
      </c>
      <c r="B13" s="2">
        <f>$C$22*Tableau1[[#This Row],[Nombres de données]]*LOG(Tableau1[[#This Row],[Nombres de données]])</f>
        <v>0.19579686736172702</v>
      </c>
      <c r="C13" s="5">
        <v>0.58972100000000005</v>
      </c>
      <c r="D13" s="2">
        <f>$E$22*Tableau1[[#This Row],[Nombres de données]]^2</f>
        <v>314.57279999999997</v>
      </c>
      <c r="E13" s="2"/>
      <c r="F13" s="2">
        <f>$G$22*Tableau1[[#This Row],[Nombres de données]]^2</f>
        <v>1.13246208</v>
      </c>
      <c r="G13" s="5">
        <v>1.5997300000000001</v>
      </c>
      <c r="H13" s="1"/>
    </row>
    <row r="14" spans="1:8" x14ac:dyDescent="0.3">
      <c r="A14" s="2">
        <v>409600</v>
      </c>
      <c r="B14" s="2">
        <f>$C$22*Tableau1[[#This Row],[Nombres de données]]*LOG(Tableau1[[#This Row],[Nombres de données]])</f>
        <v>0.41378807424376807</v>
      </c>
      <c r="C14" s="4">
        <v>1.1323799999999999</v>
      </c>
      <c r="D14" s="2">
        <f>$E$22*Tableau1[[#This Row],[Nombres de données]]^2</f>
        <v>1258.2911999999999</v>
      </c>
      <c r="E14" s="2"/>
      <c r="F14" s="2">
        <f>$G$22*Tableau1[[#This Row],[Nombres de données]]^2</f>
        <v>4.5298483200000002</v>
      </c>
      <c r="G14" s="4">
        <v>5.7705299999999999</v>
      </c>
      <c r="H14" s="1"/>
    </row>
    <row r="15" spans="1:8" x14ac:dyDescent="0.3">
      <c r="A15" s="2">
        <v>819200</v>
      </c>
      <c r="B15" s="2">
        <f>$C$22*Tableau1[[#This Row],[Nombres de données]]*LOG(Tableau1[[#This Row],[Nombres de données]])</f>
        <v>0.87196482752816418</v>
      </c>
      <c r="C15" s="5">
        <v>2.2452200000000002</v>
      </c>
      <c r="D15" s="2">
        <f>$E$22*Tableau1[[#This Row],[Nombres de données]]^2</f>
        <v>5033.1647999999996</v>
      </c>
      <c r="E15" s="2"/>
      <c r="F15" s="2">
        <f>$G$22*Tableau1[[#This Row],[Nombres de données]]^2</f>
        <v>18.119393280000001</v>
      </c>
      <c r="G15" s="5">
        <v>27.523700000000002</v>
      </c>
      <c r="H15" s="1"/>
    </row>
    <row r="16" spans="1:8" x14ac:dyDescent="0.3">
      <c r="A16" s="2">
        <v>1638400</v>
      </c>
      <c r="B16" s="2">
        <f>$C$22*Tableau1[[#This Row],[Nombres de données]]*LOG(Tableau1[[#This Row],[Nombres de données]])</f>
        <v>1.8327070131375844</v>
      </c>
      <c r="C16" s="4">
        <v>4.5161499999999997</v>
      </c>
      <c r="D16" s="2">
        <f>$E$22*Tableau1[[#This Row],[Nombres de données]]^2</f>
        <v>20132.659199999998</v>
      </c>
      <c r="E16" s="2"/>
      <c r="F16" s="2">
        <f>$G$22*Tableau1[[#This Row],[Nombres de données]]^2</f>
        <v>72.477573120000002</v>
      </c>
      <c r="G16" s="2"/>
      <c r="H16" s="1"/>
    </row>
    <row r="17" spans="1:8" x14ac:dyDescent="0.3">
      <c r="A17" s="2">
        <v>3276800</v>
      </c>
      <c r="B17" s="2">
        <f>$C$22*Tableau1[[#This Row],[Nombres de données]]*LOG(Tableau1[[#This Row],[Nombres de données]])</f>
        <v>3.8429687424376806</v>
      </c>
      <c r="C17" s="5">
        <v>9.1414200000000001</v>
      </c>
      <c r="D17" s="2">
        <f>$E$22*Tableau1[[#This Row],[Nombres de données]]^2</f>
        <v>80530.636799999993</v>
      </c>
      <c r="E17" s="2"/>
      <c r="F17" s="2">
        <f>$G$22*Tableau1[[#This Row],[Nombres de données]]^2</f>
        <v>289.91029248000001</v>
      </c>
      <c r="G17" s="2"/>
      <c r="H17" s="1"/>
    </row>
    <row r="18" spans="1:8" x14ac:dyDescent="0.3">
      <c r="A18" s="2">
        <v>6553600</v>
      </c>
      <c r="B18" s="2">
        <f>$C$22*Tableau1[[#This Row],[Nombres de données]]*LOG(Tableau1[[#This Row],[Nombres de données]])</f>
        <v>8.0410469172003864</v>
      </c>
      <c r="C18" s="4">
        <v>19.408799999999999</v>
      </c>
      <c r="D18" s="2">
        <f>$E$22*Tableau1[[#This Row],[Nombres de données]]^2</f>
        <v>322122.54719999997</v>
      </c>
      <c r="E18" s="2"/>
      <c r="F18" s="2">
        <f>$G$22*Tableau1[[#This Row],[Nombres de données]]^2</f>
        <v>1159.64116992</v>
      </c>
      <c r="G18" s="2"/>
      <c r="H18" s="1"/>
    </row>
    <row r="19" spans="1:8" x14ac:dyDescent="0.3">
      <c r="A19" s="2">
        <v>13107200</v>
      </c>
      <c r="B19" s="2">
        <f>$C$22*Tableau1[[#This Row],[Nombres de données]]*LOG(Tableau1[[#This Row],[Nombres de données]])</f>
        <v>16.792312699050818</v>
      </c>
      <c r="C19" s="6">
        <v>41.4788</v>
      </c>
      <c r="D19" s="2">
        <f>$E$22*Tableau1[[#This Row],[Nombres de données]]^2</f>
        <v>1288490.1887999999</v>
      </c>
      <c r="E19" s="2"/>
      <c r="F19" s="2">
        <f>$G$22*Tableau1[[#This Row],[Nombres de données]]^2</f>
        <v>4638.5646796800002</v>
      </c>
      <c r="G19" s="2"/>
      <c r="H19" s="1"/>
    </row>
    <row r="20" spans="1:8" x14ac:dyDescent="0.3">
      <c r="A20" s="2">
        <v>26214400</v>
      </c>
      <c r="B20" s="2">
        <f>$C$22*Tableau1[[#This Row],[Nombres de données]]*LOG(Tableau1[[#This Row],[Nombres de données]])</f>
        <v>35.005063127401733</v>
      </c>
      <c r="C20" s="1"/>
      <c r="D20" s="2">
        <f>$E$22*Tableau1[[#This Row],[Nombres de données]]^2</f>
        <v>5153960.7551999995</v>
      </c>
      <c r="E20" s="2"/>
      <c r="F20" s="2">
        <f>$G$22*Tableau1[[#This Row],[Nombres de données]]^2</f>
        <v>18554.258718720001</v>
      </c>
      <c r="G20" s="2"/>
      <c r="H20" s="1"/>
    </row>
    <row r="21" spans="1:8" x14ac:dyDescent="0.3">
      <c r="A21" s="2"/>
      <c r="B21" s="2"/>
      <c r="C21" s="3" t="s">
        <v>7</v>
      </c>
      <c r="D21" s="1"/>
      <c r="E21" s="3" t="s">
        <v>7</v>
      </c>
      <c r="F21" s="2"/>
      <c r="G21" s="3" t="s">
        <v>7</v>
      </c>
    </row>
    <row r="22" spans="1:8" x14ac:dyDescent="0.3">
      <c r="A22" s="2"/>
      <c r="B22" s="2"/>
      <c r="C22" s="2">
        <v>1.8E-7</v>
      </c>
      <c r="D22" s="1"/>
      <c r="E22" s="1">
        <v>7.4999999999999993E-9</v>
      </c>
      <c r="F22" s="2"/>
      <c r="G22" s="1">
        <v>2.7E-11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Azzinnaro Alessandro</dc:creator>
  <cp:lastModifiedBy>Füllemann Nathan</cp:lastModifiedBy>
  <cp:lastPrinted>2023-11-29T12:28:15Z</cp:lastPrinted>
  <dcterms:created xsi:type="dcterms:W3CDTF">2023-11-29T10:11:45Z</dcterms:created>
  <dcterms:modified xsi:type="dcterms:W3CDTF">2023-11-29T13:37:43Z</dcterms:modified>
</cp:coreProperties>
</file>