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Kaden\Desktop\Research Project\"/>
    </mc:Choice>
  </mc:AlternateContent>
  <xr:revisionPtr revIDLastSave="0" documentId="8_{366E9A14-8D55-45CA-9A36-DBF2563D63D0}" xr6:coauthVersionLast="47" xr6:coauthVersionMax="47" xr10:uidLastSave="{00000000-0000-0000-0000-000000000000}"/>
  <bookViews>
    <workbookView xWindow="-120" yWindow="-120" windowWidth="29040" windowHeight="15840" xr2:uid="{00000000-000D-0000-FFFF-FFFF00000000}"/>
  </bookViews>
  <sheets>
    <sheet name="Dataset" sheetId="1" r:id="rId1"/>
    <sheet name="Relative Frequency Hist" sheetId="2" r:id="rId2"/>
    <sheet name="Numerical Methods" sheetId="3" r:id="rId3"/>
    <sheet name="Event Composition" sheetId="4" r:id="rId4"/>
  </sheet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 i="3"/>
  <c r="C2" i="3"/>
  <c r="C1" i="3"/>
  <c r="E146" i="1"/>
  <c r="E144" i="1"/>
  <c r="E145" i="1"/>
</calcChain>
</file>

<file path=xl/sharedStrings.xml><?xml version="1.0" encoding="utf-8"?>
<sst xmlns="http://schemas.openxmlformats.org/spreadsheetml/2006/main" count="2631" uniqueCount="1066">
  <si>
    <t>case</t>
  </si>
  <si>
    <t>location</t>
  </si>
  <si>
    <t>date</t>
  </si>
  <si>
    <t>summary</t>
  </si>
  <si>
    <t>fatalities</t>
  </si>
  <si>
    <t>injured</t>
  </si>
  <si>
    <t>total_victims</t>
  </si>
  <si>
    <t>age_of_shooter</t>
  </si>
  <si>
    <t>prior_signs_mental_health_issues</t>
  </si>
  <si>
    <t>mental_health_details</t>
  </si>
  <si>
    <t>weapons_obtained_legally</t>
  </si>
  <si>
    <t>where_obtained</t>
  </si>
  <si>
    <t>weapon_type</t>
  </si>
  <si>
    <t>weapon_details</t>
  </si>
  <si>
    <t>race</t>
  </si>
  <si>
    <t>gender</t>
  </si>
  <si>
    <t>sources</t>
  </si>
  <si>
    <t>mental_health_sources</t>
  </si>
  <si>
    <t>sources_additional_age</t>
  </si>
  <si>
    <t>latitude</t>
  </si>
  <si>
    <t>longitude</t>
  </si>
  <si>
    <t>type</t>
  </si>
  <si>
    <t>year</t>
  </si>
  <si>
    <t>Louisville bank shooting</t>
  </si>
  <si>
    <t>Louisville, KY</t>
  </si>
  <si>
    <t>Connor Sturgeon, 25, opened fire inside Old National Bank, killing and injuring multiple victims, including responding police officers; he died in a shootout with police. He told at least one person before the attack that he was suicidal, and left a note that he intended to open fire at the bank, according to local authorities.</t>
  </si>
  <si>
    <t>workplace</t>
  </si>
  <si>
    <t>yes</t>
  </si>
  <si>
    <t>-</t>
  </si>
  <si>
    <t>gun dealership in Louisville</t>
  </si>
  <si>
    <t>semiautomatic rifle</t>
  </si>
  <si>
    <t>AR-15 rifle</t>
  </si>
  <si>
    <t>White</t>
  </si>
  <si>
    <t>M</t>
  </si>
  <si>
    <r>
      <rPr>
        <sz val="10"/>
        <rFont val="Arial"/>
      </rPr>
      <t xml:space="preserve">https://apnews.com/article/downtown-louisville-shooting-dc7b45a9c5d2b384a16d653864f8b735; https://www.cnn.com/us/live-news/louisville-kentucky-shooting-04-10-23/h_b084de40349360baa53309aed0393a4f; </t>
    </r>
    <r>
      <rPr>
        <u/>
        <sz val="10"/>
        <color rgb="FF1155CC"/>
        <rFont val="Arial"/>
      </rPr>
      <t>https://www.nytimes.com/2023/04/11/us/louisville-shooting-gunman.html</t>
    </r>
  </si>
  <si>
    <t>Mass</t>
  </si>
  <si>
    <t>Nashville Christian school shooting</t>
  </si>
  <si>
    <t>Nashville, TN</t>
  </si>
  <si>
    <t>Audrey Hale, 28, who was a former student at the private Covenant School (pre-school; K-6), killed three adults and three 9-year-old children, before being shot dead by responding police.</t>
  </si>
  <si>
    <t>School</t>
  </si>
  <si>
    <t>semiautomatic rifle, semiautomatic handgun</t>
  </si>
  <si>
    <r>
      <rPr>
        <u/>
        <sz val="10"/>
        <color rgb="FF1155CC"/>
        <rFont val="Arial"/>
      </rPr>
      <t xml:space="preserve">https://www.tennessean.com/story/news/crime/2023/03/27/nashville-mourns-mass-shooting-covenant-school/70052585007/; https://www.wsmv.com/2023/03/27/vumc-3-students-2-adults-dead-police-say-shooter-also-dead-covenant-school/; https://www.washingtonpost.com/nation/2023/03/27/nashville-shooting-covenant-school/; https://www.nytimes.com/live/2023/03/27/us/nashville-shooting-covenant-school; </t>
    </r>
    <r>
      <rPr>
        <u/>
        <sz val="10"/>
        <color rgb="FF1155CC"/>
        <rFont val="Arial"/>
      </rPr>
      <t>https://www.nytimes.com/article/nashville-school-shooting-tennessee.html</t>
    </r>
    <r>
      <rPr>
        <u/>
        <sz val="10"/>
        <color rgb="FF1155CC"/>
        <rFont val="Arial"/>
      </rPr>
      <t xml:space="preserve">; </t>
    </r>
    <r>
      <rPr>
        <u/>
        <sz val="10"/>
        <color rgb="FF1155CC"/>
        <rFont val="Arial"/>
      </rPr>
      <t>https://www.washingtonpost.com/nation/2023/03/27/nashville-school-shooting/</t>
    </r>
  </si>
  <si>
    <t>Michigan State University shooting</t>
  </si>
  <si>
    <t>East Lansing, Michigan</t>
  </si>
  <si>
    <t>Anthony D. McRae, 43, opened fire at Berkey Hall and the MSU union, according to local police. Following an intense manhunt in the area, he was found dead from a self-inflicted gunshot wound, police said.</t>
  </si>
  <si>
    <t>semiautomatic handguns</t>
  </si>
  <si>
    <t>Black</t>
  </si>
  <si>
    <r>
      <rPr>
        <u/>
        <sz val="10"/>
        <color rgb="FF1155CC"/>
        <rFont val="Arial"/>
      </rPr>
      <t xml:space="preserve">https://www.cnn.com/us/live-news/michigan-state-university-shooting-updates-2-13-23/index.html; </t>
    </r>
    <r>
      <rPr>
        <u/>
        <sz val="10"/>
        <color rgb="FF1155CC"/>
        <rFont val="Arial"/>
      </rPr>
      <t>https://www.freep.com/story/news/local/michigan/2023/02/13/michigan-state-shooting-what-we-know-about-shots-fired-on-campus/69901251007/</t>
    </r>
    <r>
      <rPr>
        <u/>
        <sz val="10"/>
        <color rgb="FF1155CC"/>
        <rFont val="Arial"/>
      </rPr>
      <t xml:space="preserve">; </t>
    </r>
    <r>
      <rPr>
        <u/>
        <sz val="10"/>
        <color rgb="FF1155CC"/>
        <rFont val="Arial"/>
      </rPr>
      <t>https://abcnews.go.com/US/anthony-mcrae-suspected-michigan-state-shooter/story?id=97195504</t>
    </r>
    <r>
      <rPr>
        <u/>
        <sz val="10"/>
        <color rgb="FF1155CC"/>
        <rFont val="Arial"/>
      </rPr>
      <t xml:space="preserve">; </t>
    </r>
    <r>
      <rPr>
        <u/>
        <sz val="10"/>
        <color rgb="FF1155CC"/>
        <rFont val="Arial"/>
      </rPr>
      <t>https://www.nytimes.com/2023/02/16/us/michigan-state-shooting-professor-berkey-hall.html?referringSource=articleShare</t>
    </r>
  </si>
  <si>
    <t>Half Moon Bay spree shooting</t>
  </si>
  <si>
    <t>Half Moon Bay, California</t>
  </si>
  <si>
    <t>Chunli Zhao, 67, suspected of carrying out the attacks at a mushroom farm and near a trucking facility, was apprehended by police. Zhao reportedly worked at the mushroom farm.</t>
  </si>
  <si>
    <t>semiautomatic handgun</t>
  </si>
  <si>
    <t>Asian</t>
  </si>
  <si>
    <t>https://www.cnn.com/us/live-news/half-moon-bay-california-shooting-1-23-23/index.html; https://www.washingtonpost.com/nation/2023/01/23/half-moon-bay-shooting-california-suspect-farm/</t>
  </si>
  <si>
    <t>Spree</t>
  </si>
  <si>
    <t>LA dance studio mass shooting</t>
  </si>
  <si>
    <t>Monterey Park, California</t>
  </si>
  <si>
    <t>Huu Can Tran, 72, fled the scene in a white van and later shot himself to death as police closed in.</t>
  </si>
  <si>
    <t>Other</t>
  </si>
  <si>
    <t>According to the LA Times, "Two law enforcement sources said the suspect recently showed up to the Hemet police station saying his family was trying to poison him."</t>
  </si>
  <si>
    <t>semiautomatic assault weapon (Details pending)</t>
  </si>
  <si>
    <t>https://www.latimes.com/california/story/2023-01-22/la-me-monterey-park-mass-shooting; https://www.washingtonpost.com/nation/2023/01/22/monterey-park-california-shooting/</t>
  </si>
  <si>
    <t>https://www.latimes.com/california/story/2023-01-22/la-me-monterey-park-mass-shooting</t>
  </si>
  <si>
    <t>Virginia Walmart shooting</t>
  </si>
  <si>
    <t>Chesapeake, Virginia</t>
  </si>
  <si>
    <t>Andre Bing, 31, who worked as a supervisor at the store, opened fire on co-workers and then fatally shot himself, according to local authorities.</t>
  </si>
  <si>
    <t>Workplace</t>
  </si>
  <si>
    <t>https://www.washingtonpost.com/dc-md-va/2022/11/23/andre-bing-walmart-shooting-employee/; https://www.wavy.com/news/local-news/chesapeake/police-respond-to-shooting-at-chesapeake-walmart/; https://www.nbcnews.com/news/us-news/multiple-fatalities-shooting-virginia-walmart-police-say-rcna58488</t>
  </si>
  <si>
    <t>LGBTQ club shooting</t>
  </si>
  <si>
    <t>Colorado Springs, Colorado</t>
  </si>
  <si>
    <t>Anderson L. Aldrich, 22, wore body armor and opened fire upon entering the club as a dance party was underway; he was subdued by unarmed patrons who tackled him amid the carnage and held him down until police arrived.</t>
  </si>
  <si>
    <t>Aldrich reportedly had a history of menacing behavior and violent threats.</t>
  </si>
  <si>
    <t>semiautomatic rifle; semiautomatic handgun</t>
  </si>
  <si>
    <r>
      <rPr>
        <u/>
        <sz val="10"/>
        <color rgb="FF1155CC"/>
        <rFont val="arial, sans, sans-serif"/>
      </rPr>
      <t xml:space="preserve">https://coloradosun.com/2022/11/20/club-q-shootins-colorado-springs/; https://www.washingtonpost.com/nation/2022/11/20/colorado-springs-lgbtq-clubq-shooting/; https://www.nytimes.com/2022/11/20/us/colorado-springs-shooting-suspect-charges.html; </t>
    </r>
    <r>
      <rPr>
        <u/>
        <sz val="10"/>
        <color rgb="FF1155CC"/>
        <rFont val="arial, sans, sans-serif"/>
      </rPr>
      <t>https://www.nytimes.com/2022/11/20/us/colorado-springs-shooting.html</t>
    </r>
  </si>
  <si>
    <t>https://www.nytimes.com/2022/11/20/us/colorado-springs-shooting-suspect-charges.html</t>
  </si>
  <si>
    <t>University of Virginia shooting</t>
  </si>
  <si>
    <t>Charlottesville, Virginia</t>
  </si>
  <si>
    <t>Christopher Darnell Jones Jr., 22, allegedly opened fire after a charter bus returned to campus from a university field trip, killing three members of the UVA football team and injuring two other people. Jones Jr. reportedly was on the radar of the university's threat assessment team regarding talk of owning a gun and a prior 2021 incident involving a concealed weapon.</t>
  </si>
  <si>
    <t>Dance's Sporting Goods; Colonial Heights, VA</t>
  </si>
  <si>
    <t>semiautomatic pistol</t>
  </si>
  <si>
    <t>Glock 45 9mm; Ruger AR-556 rifle (in his dorm room, with other weapons, gear, and ammo)</t>
  </si>
  <si>
    <t>https://dailyprogress.com/news/local/guns-and-ammunition-seized-from-jones-uva-dormitory-room/article_af765148-66c7-11ed-b27c-a362fa328595.html; https://www.washingtonpost.com/nation/2022/11/13/shooting-university-virginia-charlottesville/; https://www.washingtonpost.com/dc-md-va/2022/11/14/christopher-darnell-jones-uva-gunman/; https://www.13newsnow.com/article/news/crime/uva-shooting-victims-devin-chandler-lavel-davis-dsean-perry/291-193cbb8a-9ca0-4fa3-a463-eafbce219c6b</t>
  </si>
  <si>
    <t>Raleigh spree shooting</t>
  </si>
  <si>
    <t>Hedingham, North Carolina</t>
  </si>
  <si>
    <t>Austin Thompson, 15, went on a rampage in the Hedingham neighborhood, where he lived; one of the fatalities included his 16-year-old brother, James. Thompson was critically wounded and apprehended by police after a long standoff, and was admitted to an area hospital in critical condition.</t>
  </si>
  <si>
    <t>shotgun, semiautomatic handgun</t>
  </si>
  <si>
    <t>https://www.newsobserver.com/news/local/crime/article267301562.html; https://www.newsobserver.com/news/local/crime/article267287397.html; https://www.nytimes.com/2022/10/13/us/raleigh-shooting.html; https://www.washingtonpost.com/nation/2022/10/13/north-carolina-shooting-raleigh/</t>
  </si>
  <si>
    <t>Greenwood Park Mall shooting</t>
  </si>
  <si>
    <t>Greenwood, Indiana</t>
  </si>
  <si>
    <t>Jonathan Sapirman, 20, opened fire in a mall food court and was soon shot dead by a 22-year-old armed civilian, whose response local authorities called "nothing short of heroic."</t>
  </si>
  <si>
    <t>in Greenwood</t>
  </si>
  <si>
    <t>semiautomatic rifles; semiautomatic handgun</t>
  </si>
  <si>
    <t>Sig Sauer M400 rifle</t>
  </si>
  <si>
    <t>https://apnews.com/article/indiana-mall-shooting-345348912b288dce656083b2422c2fde; https://www.washingtonpost.com/nation/2022/07/17/indiana-mall-shooting-greenwood-park/; https://www.nytimes.com/2022/07/18/us/greenwood-indiana-mall-shooting.html</t>
  </si>
  <si>
    <t>Highland Park July 4 parade shooting</t>
  </si>
  <si>
    <t>Highland Park, Illinois</t>
  </si>
  <si>
    <t>Suspected gunman Robert "Bobby" Crimo, 21, allegedly opened fire with a rifle from a rooftop during an Independence Day parade, unleashing several bursts of rapid fire, and then escaped from the scene as police responded. He was taken into custody about eight hours later, a few miles from the scene of the attack, following a large-scale manhunt by law enforcement. (*Further details pending.)</t>
  </si>
  <si>
    <t>legally purchased by the shooter in the "greater Chicago area" per authorities</t>
  </si>
  <si>
    <t>AR-15 style rifle, possibly modified for rapid fire</t>
  </si>
  <si>
    <r>
      <rPr>
        <sz val="10"/>
        <rFont val="Arial"/>
      </rPr>
      <t xml:space="preserve">https://www.cbsnews.com/chicago/news/suspect-in-custody-highland-park-july-4-parade-mass-shooting-active-shooter-at-large-person-of-interest-robert-bobby-crimo-iii-photo-released/; </t>
    </r>
    <r>
      <rPr>
        <u/>
        <sz val="10"/>
        <color rgb="FF1155CC"/>
        <rFont val="Arial"/>
      </rPr>
      <t>https://www.washingtonpost.com/politics/2022/07/04/fatal-shooting-independence-day-parade/</t>
    </r>
    <r>
      <rPr>
        <sz val="10"/>
        <rFont val="Arial"/>
      </rPr>
      <t xml:space="preserve">; https://www.wsj.com/articles/alleged-highland-park-shooter-acquired-gun-legally-officials-say-11657033049; </t>
    </r>
    <r>
      <rPr>
        <u/>
        <sz val="10"/>
        <color rgb="FF1155CC"/>
        <rFont val="Arial"/>
      </rPr>
      <t>https://chicago.suntimes.com/2022/7/6/23196101/highland-park-mass-shooting-suspect-robert-crimo-iii-ordered-held-without-bond</t>
    </r>
  </si>
  <si>
    <t>Church potluck dinner shooting</t>
  </si>
  <si>
    <t>Birmingham, Alabama</t>
  </si>
  <si>
    <t>Robert Findlay Smith, 70, opened fire with a handgun at a potluck dinner and was subdued by a church member until police arrived to apprehend him.</t>
  </si>
  <si>
    <t>religious</t>
  </si>
  <si>
    <t>https://apnews.com/article/alabama-birmingham-shootings-religion-1c773c7332c344e5ac30a1101cedeeef</t>
  </si>
  <si>
    <t>Concrete company shooting</t>
  </si>
  <si>
    <t>Smithsburg, Maryland</t>
  </si>
  <si>
    <t xml:space="preserve">Joe Louis Esquivel, 23, shot four coworkers and was captured a short time later after a shootout with police. </t>
  </si>
  <si>
    <t>https://www.washingtonpost.com/dc-md-va/2022/06/09/smithsburg-shooting-maryland/; https://www.wusa9.com/article/news/local/maryland/new-details-emerge-in-deadly-smithsburg-manufacturing-plant-shooting-maryland-gun-violence/65-50b7f001-f903-4a16-bbd1-69d0c6286234</t>
  </si>
  <si>
    <t>Tulsa medical center shooting</t>
  </si>
  <si>
    <t>Tulsa, Oklahoma</t>
  </si>
  <si>
    <t>Michael Louis, 45, killed four, including two doctors, and took his own life, according to authorities. "The gunman, who the chief said fatally shot himself, had been carrying a letter saying he blamed his surgeon for continuing back pain and intended to kill him and anyone who got in the way," according to the New York Times. Louis purchased the AR-15-style rifle he used the day of the attack, according to city Police Chief Wendell Franklin.</t>
  </si>
  <si>
    <t>TK</t>
  </si>
  <si>
    <t>AR-15 style rifle</t>
  </si>
  <si>
    <r>
      <rPr>
        <u/>
        <sz val="10"/>
        <color rgb="FF1155CC"/>
        <rFont val="arial, sans, sans-serif"/>
      </rPr>
      <t xml:space="preserve">https://www.nytimes.com/live/2022/06/01/us/tulsa-shooting-oklahoma-news; https://www.cnn.com/2022/06/02/us/tulsa-hospital-shooting-thursday/index.html; </t>
    </r>
    <r>
      <rPr>
        <u/>
        <sz val="10"/>
        <color rgb="FF1155CC"/>
        <rFont val="arial, sans, sans-serif"/>
      </rPr>
      <t>https://www.washingtonpost.com/nation/2022/06/02/tulsa-shooting-news-medical-center/</t>
    </r>
    <r>
      <rPr>
        <u/>
        <sz val="10"/>
        <color rgb="FF1155CC"/>
        <rFont val="arial, sans, sans-serif"/>
      </rPr>
      <t xml:space="preserve">; </t>
    </r>
    <r>
      <rPr>
        <u/>
        <sz val="10"/>
        <color rgb="FF1155CC"/>
        <rFont val="arial, sans, sans-serif"/>
      </rPr>
      <t>https://nypost.com/2022/06/02/ar-15-used-in-tulsa-shooting-purchased-that-same-day-report/</t>
    </r>
  </si>
  <si>
    <t>Robb Elementary School massacre</t>
  </si>
  <si>
    <t>Uvalde, Texas</t>
  </si>
  <si>
    <t>Salvador Ramos, 18, was identified by authorities as the suicidal gunman who attacked at Robb Elementary school.</t>
  </si>
  <si>
    <t>semiautomatic rifles</t>
  </si>
  <si>
    <t>Latino</t>
  </si>
  <si>
    <r>
      <rPr>
        <sz val="10"/>
        <rFont val="arial, sans, sans-serif"/>
      </rPr>
      <t xml:space="preserve">https://abcnews.go.com/US/texas-elementary-school-reports-active-shooter-campus/story?; https://www.nytimes.com/live/2022/05/24/us/shooting-robb-elementary-uvaldeid=84940951; </t>
    </r>
    <r>
      <rPr>
        <u/>
        <sz val="10"/>
        <color rgb="FF1155CC"/>
        <rFont val="arial, sans, sans-serif"/>
      </rPr>
      <t>https://www.houstonchronicle.com/news/houston-texas/texas/article/Uvalde-school-shooting-Texas-17196069.php</t>
    </r>
  </si>
  <si>
    <t>Buffalo supermarket massacre</t>
  </si>
  <si>
    <t>Buffalo, New York</t>
  </si>
  <si>
    <t>Payton S. Gendron, 18, committed a racially motivated mass murder, according to authorities. He livestreamed the attack and was apprehended by police.</t>
  </si>
  <si>
    <t>previous threats and a mental health evaluation prompted by state police investigation in June 2021</t>
  </si>
  <si>
    <t>Bushmaster XM-15 semiautomatic rifle</t>
  </si>
  <si>
    <r>
      <rPr>
        <sz val="10"/>
        <rFont val="arial, sans, sans-serif"/>
      </rPr>
      <t xml:space="preserve">https://www.nytimes.com/live/2022/05/15/nyregion/shooting-buffalo-ny; https://www.washingtonpost.com/investigations/2022/05/15/buffalo-shooting-gun-bought-bushmaster/; </t>
    </r>
    <r>
      <rPr>
        <u/>
        <sz val="10"/>
        <color rgb="FF1155CC"/>
        <rFont val="arial, sans, sans-serif"/>
      </rPr>
      <t>https://apnews.com/article/buffalo-supermarket-shooting-442c6d97a073f39f99d006dbba40f64b</t>
    </r>
  </si>
  <si>
    <t>https://www.nytimes.com/2022/05/15/nyregion/gunman-buffalo-shooting-suspect.html</t>
  </si>
  <si>
    <t>Sacramento County church shooting</t>
  </si>
  <si>
    <t>Sacramento, California</t>
  </si>
  <si>
    <t>"A man believed to be meeting his three children for a supervised visit at a church just outside Sacramento on Monday afternoon fatally shot the children and an adult accompanying them before killing himself, police officials said. Sheriff Scott Jones of Sacramento County told reporters at the scene that the gunman had a restraining order against him, and that he had to have supervised visits with his children, who were younger than 15." (NYTimes)</t>
  </si>
  <si>
    <t>Religious</t>
  </si>
  <si>
    <t>AR-15-style "ghost gun"</t>
  </si>
  <si>
    <t>https://www.nytimes.com/2022/02/28/us/church-shooting-sacramento.html; https://www.latimes.com/california/story/2022-02-28/sacramento-county-church-mass-shooting-children-killed; https://www.kcra.com/article/gunman-who-killed-3-daughters-in-sacramento-county-church-was-in-us-illegally/39330254</t>
  </si>
  <si>
    <t>Oxford High School shooting</t>
  </si>
  <si>
    <t>Oxford, Michigan</t>
  </si>
  <si>
    <t>Ethan Crumbley, a 15-year-old student at Oxford High School, opened fire with a Sig Sauer 9mm pistol purchased four days earlier by his father, and was apprehended by police shortly thereafter. Prosecutors filed charges against Crumbley for terrorism and first-degree murder.</t>
  </si>
  <si>
    <t>Sig Sauer 9mm pistol</t>
  </si>
  <si>
    <r>
      <rPr>
        <sz val="10"/>
        <rFont val="arial, sans, sans-serif"/>
      </rPr>
      <t xml:space="preserve">https://www.washingtonpost.com/nation/2021/11/30/oxford-high-school-shooting/; https://www.cnn.com/videos/us/2021/11/30/michigan-high-school-shooting-supect-custody-vpx.cnn; </t>
    </r>
    <r>
      <rPr>
        <u/>
        <sz val="10"/>
        <color rgb="FF1155CC"/>
        <rFont val="arial, sans, sans-serif"/>
      </rPr>
      <t>https://www.nytimes.com/live/2021/12/01/us/school-shooting-michigan</t>
    </r>
  </si>
  <si>
    <t>San Jose VTA shooting</t>
  </si>
  <si>
    <t>San Jose, California</t>
  </si>
  <si>
    <t>Samuel Cassidy, 57, a Valley Transportation Authorty employee, opened fire at a union meeting at the light rail facility, soon also fatally shooting himself at the scene. Before the attack, Cassidy had set fire to his own house, where he also had firearms and a stockpile of ammunition. His legal history included his ex-wife filing a restraining order against him in 2009.</t>
  </si>
  <si>
    <t>Perpetrator had a history of depression, angry behavior and making people around him fearful; former intimate partners decribed him as being mentally unstable</t>
  </si>
  <si>
    <r>
      <rPr>
        <sz val="10"/>
        <rFont val="arial, sans, sans-serif"/>
      </rPr>
      <t xml:space="preserve">https://www.sfchronicle.com/crime/article/Mass-shooting-in-San-Jose-What-we-know-so-far-16204689.php; https://apnews.com/article/san-jose-shootings-873c4d8b0189f3f985ab3bc31ae5837f; </t>
    </r>
    <r>
      <rPr>
        <u/>
        <sz val="10"/>
        <color rgb="FF1155CC"/>
        <rFont val="arial, sans, sans-serif"/>
      </rPr>
      <t>https://www.washingtonpost.com/nation/2021/05/26/san-jose-shooting/</t>
    </r>
    <r>
      <rPr>
        <sz val="10"/>
        <rFont val="arial, sans, sans-serif"/>
      </rPr>
      <t xml:space="preserve">; </t>
    </r>
    <r>
      <rPr>
        <u/>
        <sz val="10"/>
        <color rgb="FF1155CC"/>
        <rFont val="arial, sans, sans-serif"/>
      </rPr>
      <t>https://www.latimes.com/california/story/2021-05-26/police-swarm-active-shooter-incident-in-san-jose</t>
    </r>
    <r>
      <rPr>
        <sz val="10"/>
        <rFont val="arial, sans, sans-serif"/>
      </rPr>
      <t xml:space="preserve">; </t>
    </r>
    <r>
      <rPr>
        <u/>
        <sz val="10"/>
        <color rgb="FF1155CC"/>
        <rFont val="arial, sans, sans-serif"/>
      </rPr>
      <t>https://www.washingtonpost.com/nation/2021/05/27/san-jose-shooting/</t>
    </r>
    <r>
      <rPr>
        <sz val="10"/>
        <rFont val="arial, sans, sans-serif"/>
      </rPr>
      <t xml:space="preserve">; https://apnews.com/article/california-business-shootings-2ac840b7cc77cc9e408a5d6daa7e7e30; </t>
    </r>
    <r>
      <rPr>
        <u/>
        <sz val="10"/>
        <color rgb="FF1155CC"/>
        <rFont val="arial, sans, sans-serif"/>
      </rPr>
      <t>https://www.nytimes.com/2021/05/27/us/san-jose-shooting.html</t>
    </r>
  </si>
  <si>
    <t>https://www.nytimes.com/2021/05/26/us/what-happened-in-san-jose-shooting.html?referringSource=articleShare</t>
  </si>
  <si>
    <t>FedEx warehouse shooting</t>
  </si>
  <si>
    <t>Indianapolis, Indiana</t>
  </si>
  <si>
    <t>Brandon Scott Hole, 19, opened fire around 11 p.m. in the parking lot and inside the warehouse, and then shot himself fatally as police responded to the scene.</t>
  </si>
  <si>
    <t>Perpetrator had been reported to police in 2020 by his mother as potentially suicidal; he was detained by authorities on a temporary mental health hold</t>
  </si>
  <si>
    <r>
      <rPr>
        <u/>
        <sz val="10"/>
        <color rgb="FF1155CC"/>
        <rFont val="Arial"/>
      </rPr>
      <t>https://www.indystar.com/story/news/crime/2021/04/16/indianapolis-fedex-shooting-gunman-parked-car-and-began-randomly-firing-police-say/7251130002/</t>
    </r>
    <r>
      <rPr>
        <u/>
        <sz val="10"/>
        <color rgb="FF000000"/>
        <rFont val="Arial"/>
      </rPr>
      <t xml:space="preserve">; </t>
    </r>
    <r>
      <rPr>
        <u/>
        <sz val="10"/>
        <color rgb="FF1155CC"/>
        <rFont val="Arial"/>
      </rPr>
      <t>https://www.washingtonpost.com/nation/2021/04/16/indianapolis-fedex-shooting-airport/</t>
    </r>
    <r>
      <rPr>
        <u/>
        <sz val="10"/>
        <color rgb="FF1155CC"/>
        <rFont val="Arial"/>
      </rPr>
      <t xml:space="preserve">; </t>
    </r>
    <r>
      <rPr>
        <u/>
        <sz val="10"/>
        <color rgb="FF1155CC"/>
        <rFont val="Arial"/>
      </rPr>
      <t>https://apnews.com/article/fedex-indianapolis-mass-shooting-e92ad3117c56357b3b2c71a2903e68a8</t>
    </r>
    <r>
      <rPr>
        <u/>
        <sz val="10"/>
        <color rgb="FF1155CC"/>
        <rFont val="Arial"/>
      </rPr>
      <t xml:space="preserve">; </t>
    </r>
    <r>
      <rPr>
        <u/>
        <sz val="10"/>
        <color rgb="FF1155CC"/>
        <rFont val="Arial"/>
      </rPr>
      <t>https://www.nytimes.com/2021/04/19/us/indianapolis-shooting-red-flag-law.html</t>
    </r>
  </si>
  <si>
    <t>https://www.nytimes.com/2021/04/19/us/indianapolis-shooting-red-flag-law.html</t>
  </si>
  <si>
    <t>Orange office complex shooting</t>
  </si>
  <si>
    <t>Orange, California</t>
  </si>
  <si>
    <t>Aminadab Gaxiola Gonzalez, 44, allegedly opened fire inside a small business at an office complex, killing at least four victims, including a nine-year-old boy, before being wounded in a confrontation with police and taken into custody. According to law enforcement officials, Gonzalez had chained the front and rear gates to the complex with bicycle cable locks to hinder police response.</t>
  </si>
  <si>
    <r>
      <rPr>
        <sz val="10"/>
        <rFont val="arial, sans, sans-serif"/>
      </rPr>
      <t xml:space="preserve">https://www.latimes.com/california/story/2021-03-31/orange-mass-shooting-reported; https://www.ocregister.com/2021/03/31/orange-shooting-draws-large-police-response-multiple-victims-found/; </t>
    </r>
    <r>
      <rPr>
        <u/>
        <sz val="10"/>
        <color rgb="FF1155CC"/>
        <rFont val="arial, sans, sans-serif"/>
      </rPr>
      <t>https://www.sandiegouniontribune.com/news/california/story/2021-04-01/police-california-office-attack-that-killed-4-wasnt-random</t>
    </r>
  </si>
  <si>
    <t>Boulder supermarket shooting</t>
  </si>
  <si>
    <t>Boulder, Colorado</t>
  </si>
  <si>
    <t>Ahmad Al Aliwi Alissa, 21, carried out a mass shooting at a King Soopers that left 10 victims dead, including veteran police officer Eric Talley, who was the first officer to respond on the scene. Alissa was wounded by police and taken into custody.</t>
  </si>
  <si>
    <t>Brother described him as paranoid; multiple accounts of anger issues from others who knew him. Misdemeanor criminal record for a violent assault during his senior year in high school.</t>
  </si>
  <si>
    <t>Yes</t>
  </si>
  <si>
    <t>semiautomatic rifle, semiautomatic handgun; tactical vest</t>
  </si>
  <si>
    <t>Ruger AR-556; weapon was purchased six days before the attack</t>
  </si>
  <si>
    <r>
      <rPr>
        <u/>
        <sz val="10"/>
        <color rgb="FF1155CC"/>
        <rFont val="arial, sans, sans-serif"/>
      </rPr>
      <t xml:space="preserve">https://www.denverpost.com/2021/03/22/police-active-shooter-shooting-king-soopers-boulder/; https://www.cnn.com/2021/03/23/us/boulder-colorado-shooting-suspect/index.html; https://www.nbcnews.com/news/us-news/man-charged-10-counts-first-degree-murder-after-shooting-colorado-n1261808; https://www.latimes.com/world-nation/story/2021-03-22/police-responding-to-active-shooter-at-colorado-supermarket; https://denver.cbslocal.com/2021/03/25/grocery-store-shooting-who-is-ahmad-al-issa-ahmad-al-aliwi-alissa/; </t>
    </r>
    <r>
      <rPr>
        <u/>
        <sz val="10"/>
        <color rgb="FF1155CC"/>
        <rFont val="arial, sans, sans-serif"/>
      </rPr>
      <t>https://www.nytimes.com/2021/03/27/us/boulder-gunman-alissa.html</t>
    </r>
  </si>
  <si>
    <t>https://www.thedailybeast.com/boulder-colorado-cops-identify-king-soopers-supermarket-massacre-suspect-as-ahmad-alissa</t>
  </si>
  <si>
    <t>Atlanta massage parlor shootings</t>
  </si>
  <si>
    <t>Atlanta, Georgia</t>
  </si>
  <si>
    <t>Robert Aaron Long, 21, killed eight people at three massage parlors. An additional victim was injured. Six of the deceased victims were women of Asian descent. According to law enforcement officials, Long, who is white, made claims in custody about having sexual addiction issues, and had frequented the massage parlors. He also spoke of intent to attack additional locations in Florida.</t>
  </si>
  <si>
    <r>
      <rPr>
        <u/>
        <sz val="10"/>
        <color rgb="FF1155CC"/>
        <rFont val="arial, sans, sans-serif"/>
      </rPr>
      <t xml:space="preserve">https://www.ajc.com/news/breaking-multiple-shootings-shut-down-busy-woodstock-highway/OLE23RVIO5BE3ELWBZAA6GVSSA/; https://www.nytimes.com/2021/03/16/us/atlanta-shootings-massage-parlor.html; https://www.washingtonpost.com/nation/2021/03/16/atlanta-spa-shootings/; https://apnews.com/article/georgia-massage-parlor-shootings-leave-8-dead-f3841a8e0215d3ab3d1f23d489b7af81; </t>
    </r>
    <r>
      <rPr>
        <u/>
        <sz val="10"/>
        <color rgb="FF1155CC"/>
        <rFont val="arial, sans, sans-serif"/>
      </rPr>
      <t>https://www.wsj.com/articles/who-is-robert-aaron-long-atlanta-shooting-suspect-11615995416</t>
    </r>
  </si>
  <si>
    <t>Springfield convenience store shooting</t>
  </si>
  <si>
    <t>Springfield, Missouri</t>
  </si>
  <si>
    <t>Joaquin S. Roman, 31, went on a rampage culminating at a Kum &amp; Go, killing four people, including a police officer, before fatally shooting himself on the scene.</t>
  </si>
  <si>
    <t>SKS 7.62-caliber rifle; Glock 9mm</t>
  </si>
  <si>
    <r>
      <rPr>
        <u/>
        <sz val="10"/>
        <color rgb="FF1155CC"/>
        <rFont val="arial, sans, sans-serif"/>
      </rPr>
      <t>https://www.kiro7.com/news/trending/ive-been-shot-audio-paints-frantic-picture-shooting-that-killed-missouri-officer-3-others/THC32OGO75BR7FLTMXL4VUFYFE/</t>
    </r>
    <r>
      <rPr>
        <u/>
        <sz val="10"/>
        <color rgb="FF000000"/>
        <rFont val="arial, sans, sans-serif"/>
      </rPr>
      <t xml:space="preserve">; https://www.nytimes.com/2020/03/16/us/springfield-missouri-shooting.html; </t>
    </r>
    <r>
      <rPr>
        <u/>
        <sz val="10"/>
        <color rgb="FF1155CC"/>
        <rFont val="arial, sans, sans-serif"/>
      </rPr>
      <t>https://www.nytimes.com/2020/03/21/us/coronavirus-springfield-missouri-shooting.html</t>
    </r>
    <r>
      <rPr>
        <u/>
        <sz val="10"/>
        <color rgb="FF1155CC"/>
        <rFont val="arial, sans, sans-serif"/>
      </rPr>
      <t xml:space="preserve">; </t>
    </r>
    <r>
      <rPr>
        <u/>
        <sz val="10"/>
        <color rgb="FF1155CC"/>
        <rFont val="arial, sans, sans-serif"/>
      </rPr>
      <t>https://www.news-leader.com/story/news/crime/2020/04/08/springfield-kum-and-go-shooting-police-seize-ammo-shooter-apartment/2968217001/</t>
    </r>
  </si>
  <si>
    <t>Molson Coors shooting</t>
  </si>
  <si>
    <t>Milwaukee, Wisconsin</t>
  </si>
  <si>
    <t>Anthony Ferrill, 51, an employee armed with two handguns, including one with a silencer, opened fire on the Milwaukee campus of the beer company, killing five people and then committing suicide. According to the Milwaukee Journal Sentinel, Ferrill "had been involved in a long-running dispute with a co-worker that boiled over" in the run-up to the attack.</t>
  </si>
  <si>
    <t>https://www.jsonline.com/story/news/local/2020/02/26/active-shooter-reported-molsoncoors-campus-unknown-injuries/4884282002/; https://www.cnn.com/2020/02/26/us/milwaukee-critical-incident/index.html; https://www.nytimes.com/2020/02/26/us/milwaukee-shooting-miller-coors.html; https://www.jsonline.com/story/news/politics/2020/02/28/milwaukee-molson-coors-shooting-gwen-moore-says-victim-old-friend/4902693002/</t>
  </si>
  <si>
    <t>Jersey City kosher market shooting</t>
  </si>
  <si>
    <t>Jersey City, New Jersey</t>
  </si>
  <si>
    <t>David N. Anderson, 47, and Francine Graham, 50, were heavily armed and traveling in a white van when they first killed a police officer in a cemetery, and then opened fire at a kosher market, “fueled both by anti-Semitism and anti-law enforcement beliefs,” according to New Jersey authorities. The pair, linked to the antisemitic ideology of the Black Hebrew Israelites extremist group, were killed after a lenghty gun battle with police at the market.</t>
  </si>
  <si>
    <t>semiautomatic rifle; shotgun; semiautomatic handguns</t>
  </si>
  <si>
    <t>AR-15-style rifle; Mossberg 12-gauge shotgun; 9mm Ruger pistol, 9mm Glock 17</t>
  </si>
  <si>
    <r>
      <t xml:space="preserve">https://www.nytimes.com/2019/12/15/nyregion/jersey-city-shooting-terrorism.html; https://twitter.com/fbimostwanted/status/1205621200505802752?s=21; https://www.nytimes.com/2019/12/12/nyregion/jersey-city-shooting-domestic-terrorism.html?smid=nytcore-ios-share; https://www.nytimes.com/2019/12/11/nyregion/jersey-city-shooting.html; </t>
    </r>
    <r>
      <rPr>
        <u/>
        <sz val="10"/>
        <color rgb="FF1155CC"/>
        <rFont val="Arial"/>
      </rPr>
      <t>https://www.nj.com/hudson/2019/12/jersey-city-shooters-had-tremendous-amount-of-firepower-attack-investigated-as-domestic-terror-ag-says.html</t>
    </r>
  </si>
  <si>
    <t>Pensacola Naval base shooting</t>
  </si>
  <si>
    <t>Pensacola, Florida</t>
  </si>
  <si>
    <t>Ahmed Mohammed al-Shamrani, 21, a Saudi Arabian military pilot training in the United States, opened fire just before 7 a.m. in an air station classroom. He was soon shot and killed by responding Florida sheriff’s deputies.</t>
  </si>
  <si>
    <t>Military</t>
  </si>
  <si>
    <t>https://www.washingtonpost.com/national-security/2019/12/06/naval-station-pensacola-active-shooter/; https://www.cnn.com/us/live-news/pensacola-naval-base-shooter/index.html</t>
  </si>
  <si>
    <t>Odessa-Midland shooting spree</t>
  </si>
  <si>
    <t>Odessa, Texas</t>
  </si>
  <si>
    <t>Seth A. Ator, 36, fired at police officers who stopped him for a traffic violation, and then went on a driving rampage in the Odessa-Midland region, where he also shot a postal worker and stole her vehicle. He was shot dead by law enforcement responding to the rampage. Ator had been fired from a job just prior to the attack (though per the FBI he had shown up to that job "already enraged"). He had a criminal record and "a long history of mental problems and making racist comments," according to a family friend who spoke to the media.</t>
  </si>
  <si>
    <t>"One friend of the family said the gunman had a long history of mental problems, trouble with the law and making racist comments," according to a report in the New York Times.</t>
  </si>
  <si>
    <t>https://www.washingtonpost.com/politics/5-killed-21-injured-after-suspect-hijacked-a-mail-truck-in-odessa-texas/2019/08/31/f659da2c-cc3c-11e9-be05-f76ac4ec618c_story.html; https://www.chron.com/news/texas/article/Police-Multiple-gunshot-victims-from-Texas-14404855.php; https://www.nytimes.com/2019/09/01/us/death-toll-texas-shooting.html; https://www.washingtonpost.com/nation/2019/09/02/texas-gunman-who-killed-was-fired-job-day-rampage/; https://www.cnn.com/2019/09/02/us/west-texas-shooting-monday/index.html</t>
  </si>
  <si>
    <t>https://www.nytimes.com/2019/09/02/us/texas-gunman-odessa-midland.html</t>
  </si>
  <si>
    <t>Dayton entertainment district shooting</t>
  </si>
  <si>
    <t>Dayton, Ohio</t>
  </si>
  <si>
    <t>Connor Betts, 24, died during the attack, following a swift police response. He wore tactical gear including body armor and hearing protection, and had an ammunition device capable of holding 100 rounds. Betts had a history of threatening behavior dating back to high school, including reportedly having hit lists targeting classmates for rape and murder.</t>
  </si>
  <si>
    <t>AR-15-style rifle, with a 100-round capacity ammunition drum</t>
  </si>
  <si>
    <t>https://www.nytimes.com/2019/08/04/us/dayton-ohio-shooting.html; https://www.nytimes.com/2019/08/04/us/mass-shootings-dayton-el-paso.html; https://www.washingtonpost.com/nation/2019/08/04/nine-fatally-shot-dayton-including-suspect-day-after-mass-shooting-texas/; https://www.washingtonpost.com/national/police-chief-it-seems-to-defy-believability-that-dayton-shooter-would-kill-his-own-sister/2019/08/05/920a895c-b79e-11e9-b3b4-2bb69e8c4e39_story.html; https://www.cnn.com/2019/08/05/us/connor-betts-dayton-shooting-profile/index.html</t>
  </si>
  <si>
    <t>El Paso Walmart mass shooting</t>
  </si>
  <si>
    <t>El Paso, Texas</t>
  </si>
  <si>
    <t>Patrick Crusius, 21, who was apprehended by police, posted a so-called manifesto online shortly before the attack espousing ideas of violent white nationalism and hatred of immigrants. "This attack is a response to the Hispanic invasion of Texas," he allegedly wrote in the document.</t>
  </si>
  <si>
    <t>AK-47-style rifle, per authorities</t>
  </si>
  <si>
    <t>https://www.washingtonpost.com/nation/2019/08/04/investigators-search-answers-after-gunman-kills-el-paso/; https://www.nytimes.com/2019/08/04/us/mass-shootings-dayton-el-paso.html; https://www.apnews.com/5fb2144947974631912d1efa889f932b</t>
  </si>
  <si>
    <t>Gilroy garlic festival shooting</t>
  </si>
  <si>
    <t>Gilroy, California</t>
  </si>
  <si>
    <t>Santino William LeGan, 19, fired indiscriminately into the crowd near a concert stage at the festival. He used an AK-47-style rifle, purchased legally in Nevada three weeks earlier. After apparently pausing to reload, he fired additional multiple rounds before police shot him and then he killed himself. A witness described overhearing someone shout at LeGan, "Why are you doing this?" LeGan, who wore camouflage and tactical gear, replied: “Because I'm really angry." The murdered victims included a 13-year-old girl, a man in his 20s, and six-year-old Stephen Romero.</t>
  </si>
  <si>
    <t>TBD</t>
  </si>
  <si>
    <t>Nevada, on July 9</t>
  </si>
  <si>
    <t>https://www.cbsnews.com/live-news/garlic-festival-mass-shooting-gilroy-california-victims-suspect-santino-william-legan-live-updates/; https://www.sfgate.com/news/article/Report-Suspect-ID-in-Gilroy-Garlic-Festival-14192736.php; https://www.nytimes.com/2019/07/29/us/gilroy-festival-shooting.html; https://www.latimes.com/california/story/2019-07-29/what-we-know-about-gilroy-garlic-festival-shooting-suspect-santino-william-legan; https://www.washingtonpost.com/nation/2019/07/29/multiple-people-reportedly-injured-shooting-california-food-festival/; https://heavy.com/news/2019/07/santino-william-legan/; https://www.cnn.com/2019/08/06/us/gilroy-festival-shooting/index.html</t>
  </si>
  <si>
    <t>Virginia Beach municipal building shooting</t>
  </si>
  <si>
    <t>Virginia Beach, Virginia</t>
  </si>
  <si>
    <t>DeWayne Craddock, 40, a municipal city worker wielding handguns, a suppressor and high-capacity magazines, killed en masse inside a Virginia Beach muncipal building late in the day on a Friday, before dying in a prolonged gun battle with police. Craddock reportedly had submitted his resignation from his job that morning. He was a veteran of the Virginia Army National Guard, and "had a shaved head, bodybuilder’s physique and cameras in the windows of his house on a peaceful cul-de-sac," according to the Washington Post.</t>
  </si>
  <si>
    <t>2 handguns</t>
  </si>
  <si>
    <t>.45-caliber handguns; noise suppressor (silencer); several high-capacity magazines</t>
  </si>
  <si>
    <t>https://www.washingtonpost.com/local/public-safety/virginia-beach-officials-expect-to-release-additional-details-of-mass-shooting/2019/06/02/a001b856-852f-11e9-a870-b9c411dc4312_story.html; https://pilotonline.com/news/local/virginia-beach-mass-shooting/article_e15ea290-853f-11e9-aa50-93751bba3c3b.html; https://pilotonline.com/news/local/virginia-beach-mass-shooting/article_c8353020-84a1-11e9-aa12-d3bf967368c4.html; https://www.npr.org/2019/06/04/729413913/do-extended-magazines-facilitate-mass-shootings; https://www.nbcnews.com/news/us-news/virginia-beach-shooter-killed-12-using-silencer-high-capacity-magazine-n1012771</t>
  </si>
  <si>
    <t>Harry Pratt Co. warehouse shooting</t>
  </si>
  <si>
    <t>Aurora, Illinois</t>
  </si>
  <si>
    <t>Gary Martin, 45, went on a rampage inside the warehouse in response to being fired from his job and died soon thereafter in a shootout with police. Among his victims were five dead coworkers and five injured police officers. Martin had a felony record and lengthy history of domestic violence; he was able to obtain a gun despite having had his Illinois firearms ownership identification card revoked. According to a report from prosecutors, Martin told a co-worker the morning of the shooting that if he was fired he was going to kill employees and police.</t>
  </si>
  <si>
    <t>(pending)</t>
  </si>
  <si>
    <t>No</t>
  </si>
  <si>
    <t>handgun</t>
  </si>
  <si>
    <t>Smith &amp; Wesson handgun, with a green sighting laser</t>
  </si>
  <si>
    <t>https://www.washingtonpost.com/nation/2019/02/16/man-kills-five-warehouse-shooting-spree-shortly-after-being-fired-illinois-police-say/?utm_term=.9863ec4ffc41; https://www.cnn.com/2019/02/17/us/aurora-shooting-termination/index.html; https://www.wsj.com/articles/companies-roll-out-gunshot-detectors-at-the-office-11550575801; https://www.cbsnews.com/news/gary-martin-aurora-illinois-plant-gunman-threatened-violence-if-fired-prosecutors-say/</t>
  </si>
  <si>
    <t>Pennsylvania hotel bar shooting</t>
  </si>
  <si>
    <t>State College, Pennsylvania</t>
  </si>
  <si>
    <t xml:space="preserve">Jordan Witmer, 21, shot three people at a Ramada Hotel bar near Penn State University, including a former girlfriend he was there with. He then fled the bar, crashed his car about a mile away, and stormed into a random house, fatally shooting an elderly resident and then himself. Witmer, who had a legal carry permit for his handgun, had just finished a three-year stint in the US Army; ten days prior to the attack he had been convicted on drunk driving-related charges in Kentucky, where he'd been stationed. </t>
  </si>
  <si>
    <t>http://www.wistv.com/2019/01/26/details-emerge-about-shooting-rampage-near-penn-state/; https://www.pennlive.com/news/2019/01/state-college-shooter-pleaded-guilty-to-dui-crash-charges-days-before-killings.html; https://www.pennlive.com/news/2019/01/man-who-killed-3-in-state-college-wanted-to-be-a-cop-relatives-say.html</t>
  </si>
  <si>
    <t>SunTrust bank shooting</t>
  </si>
  <si>
    <t>Sebring, Florida</t>
  </si>
  <si>
    <t>Zephen A. Xaver, 21, fatally shot five women inside a bank and then called the police to confess. He was armed with a handgun and wore a bulletproof vest. He reportedly ordered the women to lie down on the floor and shot them execution-style. After a standoff with police, he surrendered and was taken into custody. A week prior, Xaver had quit a job as a prison guard trainee, and authorities said they believed the shooting was "a random act" and that roberry did not appear to be a motive. An ex-girlfriend in Indiana told local media she'd been “scared for years” by Xaver’s talk of violence and death, but that her warnings to others (who she did not identify) were not taken seriously. She said she’d first met Xaver in a psychiatric hospital in 2013. In March 2017, Michigan State Police documented an incident in which Xaver indicated he was “possibly thinking of suicide by cop and taking hostages."</t>
  </si>
  <si>
    <t>Xaver was reported to have a lenghty history of expressing violent desires; an ex-girlfriend said she first met him at a psychiatric hospital in 2013.</t>
  </si>
  <si>
    <t>9 mm handgun</t>
  </si>
  <si>
    <t>https://wsbt.com/news/local/classmate-says-florida-bank-shooter-who-allegedly-killed-5-attended-bremen-high-school; https://www.washingtonpost.com/nation/2019/01/23/several-people-shot-after-gunman-barricades-himself-florida-bank-authorities-say/; https://www.wptv.com/news/state/accused-bank-shooter-zephen-xaver-fascinated-with-violence-ex-girlfriend-says; https://www.npr.org/2019/01/24/688183605/man-charged-with-murder-after-allegedly-killing-5-women-at-suntrust-bank-in-flor; https://www.wesh.com/article/sebring-bank-shooting-latest/26012533; https://www.apnews.com/c3523d282b2942739240731daaf797c2</t>
  </si>
  <si>
    <t>https://wsbt.com/news/local/classmate-says-florida-bank-shooter-who-allegedly-killed-5-attended-bremen-high-school; https://www.washingtonpost.com/nation/2019/01/23/several-people-shot-after-gunman-barricades-himself-florida-bank-authorities-say/</t>
  </si>
  <si>
    <t>Mercy Hospital shooting</t>
  </si>
  <si>
    <t>Chicago, Illinois</t>
  </si>
  <si>
    <t>Juan Lopez, 32, confronted his former fiancé, ER doctor Tamara O'Neal, before shooting her and opening fire on others at the hospital, including a responding police officer, Samuel Jimenez, and a pharmacy employee, Dayna Less. Lopez was fatally shot by a responding SWAT officer. Lopez had a history of domestic abuse against an ex-wife, and was kicked out of a fire department training academy for misconduct against female cadets.</t>
  </si>
  <si>
    <t>9mm handgun</t>
  </si>
  <si>
    <t>https://www.cnn.com/2018/11/19/us/mercy-hospital-chicago-shooting/index.html; https://www.chicagotribune.com/news/local/breaking/ct-met-shooting-mercy-hospital-chicago-20181119-story.html; https://6abc.com/chicago-shooting-4-dead-including-officer-gunman/4720955/; https://chicago.cbslocal.com/2018/11/19/mercy-hospital-gunman-officer-killed; https://abc7ny.com/mercy-hospital-chicago-shooting-4-dead-including-officer-gunman/4720765/; https://abc7chicago.com/mercy-hospital-gunman-what-we-know/4725117/</t>
  </si>
  <si>
    <t>Thousand Oaks nightclub shooting</t>
  </si>
  <si>
    <t>Thousand Oaks, California</t>
  </si>
  <si>
    <t>Ian David Long, 28, dressed in black and armed with a handgun and a “smoke device,” approached the Borderline Bar &amp; Grill — a country music venue popular with college students — close to midnight and opened fire, killing a security guard and then others in the club, including a sheriff’s deputy responding to the attack. Long was found dead at the scene from apparent suicide. He was a former Marine and had a history of interactions with local law enforcement, including a mental health evaluation in which he’d been cleared.</t>
  </si>
  <si>
    <t>Per the LATimes: "Sheriff Geoff Dean said his department had had several interactions with Long, including a call to his home in April for a complaint of disturbing the peace. Deputies at the time said Long was irate and acting irrationally, Dean said. They called in mental health professionals to evaluate him, and they concluded he did not need to be taken into custody."</t>
  </si>
  <si>
    <t>A gun store in Simi Valley</t>
  </si>
  <si>
    <t>Glock 21, .45 caliber; high-capacity magazine</t>
  </si>
  <si>
    <t>http://www.latimes.com/local/lanow/la-me-ln-thousand-oaks-20181107-story.html; https://www.washingtonpost.com/nation/2018/11/08/multiple-injuries-reported-bar-shooting-thousand-oaks-calif/; https://www.nytimes.com/2018/11/08/us/shooting-california-thousand-oaks.html; https://www.nytimes.com/2018/11/08/us/ian-david-long-california-shooter.html; https://www.wsj.com/articles/multiple-injuries-reported-in-bar-shooting-in-thousand-oaks-california-1541666907</t>
  </si>
  <si>
    <t>http://www.latimes.com/local/lanow/la-me-ln-thousand-oaks-20181107-story.html</t>
  </si>
  <si>
    <t>Tree of Life synagogue shooting</t>
  </si>
  <si>
    <t>Pittsburgh, Pennsylvania</t>
  </si>
  <si>
    <t>Robert D. Bowers, 46, shouted anti-Semitic slurs as he opened fire inside the Tree of Life synagogue during Saturday morning worship. He was armed with an assault rifle and multiple handguns and was apprehended after a standoff with police. His social media accounts contained virulent anti-Semitic content, and references to migrant caravan "invaders" hyped by President Trump and the Republican party ahead of the 2018 midterms elections.</t>
  </si>
  <si>
    <t>(Unclear; investigators confirmed he owned 10 guns in total, all purchased and possessed legally, and had a handgun license)</t>
  </si>
  <si>
    <t>semiautomatic rifle; semiautomatic handguns</t>
  </si>
  <si>
    <t>AR-15; Glock .357 (3)</t>
  </si>
  <si>
    <t>https://www.nytimes.com/2018/10/27/us/active-shooter-pittsburgh-synagogue-shooting.html; https://www.cnn.com/us/live-news/pittsburgh-synagogue-shooting/h_0c180f52c8d032fd47eef570cc5065c2; https://www.nytimes.com/2018/10/30/us/ar15-gun-pittsburgh-shooting.html</t>
  </si>
  <si>
    <t>Rite Aid warehouse shooting</t>
  </si>
  <si>
    <t>Perryman, Maryland</t>
  </si>
  <si>
    <t>Snochia Moseley, 26, reportedly a disgruntled employee, shot her victims outside the building and on the warehouse floor; she later died from a self-inflicted gunshot at a nearby hospital. (No law enforcement officers responding to her attack fired shots.)</t>
  </si>
  <si>
    <t>Glock 9 mm</t>
  </si>
  <si>
    <t>F</t>
  </si>
  <si>
    <t>http://www.baltimoresun.com/news/maryland/crime/bs-md-harford-shooting-20180920-story.html; https://www.washingtonpost.com/local/public-safety/maryland-sheriffs-office-says-multiple-victims-in-shooting/2018/09/20/9d2c6464-bcda-11e8-be70-52bd11fe18af_story.html; https://www.cnn.com/2018/09/20/us/maryland-shooting/index.html; https://heavy.com/news/2018/09/snochia-moseley/</t>
  </si>
  <si>
    <t>T&amp;T Trucking shooting</t>
  </si>
  <si>
    <t>Bakersfield, California</t>
  </si>
  <si>
    <t>Javier Casarez, 54, who was going through a bitter divorce, went on a shooting spree targeting his ex-wife and former coworkers at the trucking company. His attack included fatally shooting one victim who he pursued to a nearby sporting goods retailer, and two others at a private residence. After then carjacking a woman who was driving with a child (and letting the two go), Casarez fatally shot himself as law enforcement officials closed in on him.</t>
  </si>
  <si>
    <t>Smith &amp; Wesson Model 500 (.50-caliber revolver)</t>
  </si>
  <si>
    <t>http://www.latimes.com/local/lanow/la-me-bakersfield-mass-shooting-20180914-story.html; https://www.cnn.com/2018/09/13/us/california-shootings-multiple-dead/index.html; https://www.bakersfield.com/ex-wife-in-mass-shooting-had-just-filed-for-child/article_8d7510c2-bc38-11e8-bc73-c3793e2ec681.html</t>
  </si>
  <si>
    <t>Fifth Third Center shooting</t>
  </si>
  <si>
    <t>Cincinnati, Ohio</t>
  </si>
  <si>
    <t>Omar Enrique Santa Perez, 29, walked into the ground-floor lobby of a building in downtown Cincinnati shortly after 9 a.m. and opened fire. Within minutes, Perez was fatally wounded in a shootout with law enforcement officers responding to the scene.</t>
  </si>
  <si>
    <t>Perez filed a "delusional" lawsuit in 2017 against CNBC and TD Ameritrade; the federal judge who threw out the case said Perez's allegations were "rambling, difficult to decpipher and borders on delusional."</t>
  </si>
  <si>
    <t>A local gun store</t>
  </si>
  <si>
    <t>https://www.cnn.com/2018/09/07/us/cincinnati-shooting/index.html; https://www.cincinnati.com/story/news/crime/crime-and-courts/2018/09/06/omar-santa-perez-cincinnati-shooter-filed-lawsuit-against-cnbc/1217643002/; https://www.cincinnati.com/story/news/2018/09/07/cincinnati-shooting-what-we-know-suspect/1221725002/; https://www.cincinnati.com/story/news/2018/09/06/cincinnati-shooting-suspect-arrested-south-carolina-2014/1218729002/; https://www.cincinnati.com/story/news/crime/2018/09/07/why-cincinnati-shooter-allowed-have-gun/1221091002/</t>
  </si>
  <si>
    <t>Capital Gazette shooting</t>
  </si>
  <si>
    <t>Annapolis, Maryland</t>
  </si>
  <si>
    <t>Jarrod W. Ramos, 38, shot through the glass doors of the paper’s newsroom around 3pm to carry out his attack; police quickly responding to the scene found him hiding under a desk and apprehended him. Ramos had harbored a longstanding grudge against the paper over a 2011 column that had detailed his guilty plea for the harassment of a former female classmate. Ramos had sued the paper for defamation and lost.</t>
  </si>
  <si>
    <t>shotgun</t>
  </si>
  <si>
    <t>12-gauge pump-action shotgun</t>
  </si>
  <si>
    <t>http://www.capitalgazette.com/news/annapolis/bs-md-gazette-shooting-20180628-story.html; http://www.capitalgazette.com/news/for_the_record/bs-md-ramos-charges-20180629-story.html; https://www.nytimes.com/2018/06/28/us/capital-gazette-annapolis-shooting.html; https://www.washingtonpost.com/local/public-safety/heavy-police-activity-reported-around-capital-gazette-newsroom-in-annapolis/2018/06/28/32e0123e-7b05-11e8-93cc-6d3beccdd7a3_story.html?utm_term=.e8fb121510f7; https://www.washingtonpost.com/local/public-safety/five-dead-in-shooting-at-capital-gazette-paper-suspect-in-custody/2018/06/29/374b0292-7b7e-11e8-aeee-4d04c8ac6158_story.html</t>
  </si>
  <si>
    <t>Santa Fe High School shooting</t>
  </si>
  <si>
    <t>Santa Fe, Texas</t>
  </si>
  <si>
    <t>Dimitrios Pagourtzis, a 17-year-old student, opened fire at Santa Fe High School with a shotgun and .38 revolver owned by his father; Pagourtzis killed 10 and injured at least 13 others before surrendering to authorities after a standoff and additional gunfire inside the school. (Pagourtzis reportedly had intended to commit suicide.) Investigators also found undetonated explosive devices in the vicinity. (FURTHER DETAILS PENDING.)</t>
  </si>
  <si>
    <t>Father's weapons</t>
  </si>
  <si>
    <t>shotgun; .38 revolver</t>
  </si>
  <si>
    <t>https://www.chron.com/news/houston-texas/article/Shots-fired-at-Santa-Fe-High-School-12925050.php; https://www.nytimes.com/2018/05/18/us/school-shooting-santa-fe-texas.html; https://www.aol.com/article/news/2018/05/21/suspected-texas-gunman-studied-previous-mass-shootings-report/23439884/</t>
  </si>
  <si>
    <t>Waffle House shooting</t>
  </si>
  <si>
    <t>Nashville, Tennessee</t>
  </si>
  <si>
    <t xml:space="preserve">Travis Reinking, 29, opened fire around 3:30 a.m. in the parking lot of a Waffle House in Antioch, and continued shooting as he entered the restaurant. As he attempted to reload his AR-15, a bystander heroically wrestled the rifle away from Reinking, who then fled; he was captured by authorities the following day. Reinking had a history of erratic behavior and run-ins with law enforcement in his home state of Illinois, including claims that he was being stalked and harassed by pop star Taylor Swift. In July 2017, he was arrested at the White House after breaching security in an effort to speak with President Trump, reportedly claiming his right to do so as “a sovereign citizen.” </t>
  </si>
  <si>
    <t>Reinking had a history of erratic behavior and run-ins with law enforcement in his home state of Illinois, including claims that he was being stalked and harassed by pop star Taylor Swift. In July 2017, he was arrested at the White House after breaching security in an effort to speak with President Trump, reportedly claiming his right to do so as “a sovereign citizen.”</t>
  </si>
  <si>
    <t>Family member</t>
  </si>
  <si>
    <t>AR-15</t>
  </si>
  <si>
    <t>https://www.washingtonpost.com/news/post-nation/wp/2018/04/23/waffle-house-shooting-travis-reinking-manhunt-continues-nashville-police-say/?utm_term=.69579db5fdc6; https://www.tennessean.com/story/news/2018/04/23/waffle-house-shooting-travis-reinking-search-continues-antioch-nashville/541313002/; https://www.nytimes.com/2018/04/23/us/waffle-house-shooting-nashville.html; https://www.buzzfeed.com/briannasacks/this-is-what-we-know-about-the-suspected-waffle-house-gunman?utm_term=.ilj2Knad6#.lklzyb3vj; http://www.wkrn.com/news/manhunt-continues-for-gunman-who-killed-4-at-antioch-waffle-house/1134986998</t>
  </si>
  <si>
    <t>https://www.buzzfeed.com/briannasacks/this-is-what-we-know-about-the-suspected-waffle-house-gunman?utm_term=.ilj2Knad6#.lklzyb3vj</t>
  </si>
  <si>
    <t>Yountville veterans home shooting</t>
  </si>
  <si>
    <t>Yountville, California</t>
  </si>
  <si>
    <t>Army veteran Albert Cheung Wong, 36, stormed a veterans home where he was previously under care, exchanging gunfire with a sheriff’s deputy and taking three women hostage, one of whom he’d previously threatened. After a standoff with law enforcement, he killed the three women and himself.</t>
  </si>
  <si>
    <t>Wong had served in Afghanistan and had a history of PTSD.</t>
  </si>
  <si>
    <t>semiautomatic rifle; shotgun</t>
  </si>
  <si>
    <t>https://www.cnn.com/2018/03/10/us/california-veterans-home-shooting/index.html; http://www.ktvu.com/news/gunman-in-yountville-veterans-home-killings-was-ex-patient; https://www.washingtonpost.com/news/post-nation/wp/2018/03/09/police-respond-to-reports-of-gunfire-and-hostages-taken-at-california-veterans-home/?utm_term=.b9dde7ac5f0f</t>
  </si>
  <si>
    <t>https://www.cnn.com/2018/03/10/us/california-veterans-home-shooting/index.html</t>
  </si>
  <si>
    <t>Marjory Stoneman Douglas High School shooting</t>
  </si>
  <si>
    <t>Parkland, Florida</t>
  </si>
  <si>
    <t>Nikolas J. Cruz, 19, heavily armed with an AR-15, tactical gear, and “countless magazines” of ammo, according to the Broward County Sheriff, attacked the high school as classes were ending for the day, killing at least 17 people and injuring many others. He was apprehended by authorities shortly after fleeing the campus.</t>
  </si>
  <si>
    <t>Cruz had a long history of behavioral problems and had spent time in mental health clinics.</t>
  </si>
  <si>
    <t>A Florida pawn shop</t>
  </si>
  <si>
    <t>https://www.nytimes.com/2018/02/14/us/parkland-school-shooting.html; https://www.nytimes.com/2018/02/15/us/nikolas-cruz-florida-shooting.html; https://www.washingtonpost.com/news/local/wp/2019/01/25/feature/brother-parkland-shooter-nikolas-cruz/?utm_term=.1cc1aa9bb21a</t>
  </si>
  <si>
    <t>https://www.nytimes.com/2018/02/15/us/nikolas-cruz-florida-shooting.html</t>
  </si>
  <si>
    <t>https://www.nytimes.com/2018/02/14/us/parkland-school-shooting.html; https://www.nytimes.com/2018/02/15/us/nikolas-cruz-florida-shooting.html</t>
  </si>
  <si>
    <t>Pennsylvania carwash shooting</t>
  </si>
  <si>
    <t>Melcroft, Pennsylvania</t>
  </si>
  <si>
    <t>Timothy O'Brien Smith, 28, wearing body armor and well-stocked with ammo, opened fire at a carwash early in the morning in this rural community, killing four people. A fifth victim, though not shot, suffered minor injuries. One of the deceased victims, 25-year-old Chelsie Cline, had been romantically involved with Smith and had broken off the relationship recently, according to her sister. Smith shot himself in the head and died later that night at the hospital.</t>
  </si>
  <si>
    <t>semiautomatic rifle and semiautomatic handgun</t>
  </si>
  <si>
    <t>http://www.wpxi.com/news/top-stories/family-members-small-community-in-shock-after-4-killed-in-shooting/690497960; http://www.wpxi.com/news/top-stories/suspect-in-mass-shooting-at-car-wash-pronounced-dead/691578228</t>
  </si>
  <si>
    <t>Rancho Tehama shooting spree</t>
  </si>
  <si>
    <t>Rancho Tehama, California</t>
  </si>
  <si>
    <t>Kevin Janson Neal, 44, went on an approximately 45-minute shooting spree in the rural community of Rancho Tehama Reserve in Northern California, including shooting up an elementary school, before being killed by law enforcement officers. Neal had also killed his wife at home.</t>
  </si>
  <si>
    <t>Two illegally modified rifles</t>
  </si>
  <si>
    <t>https://www.nbcnews.com/news/us-news/california-mass-shooter-killed-wife-buried-her-beneath-floor-n821051; https://www.npr.org/sections/thetwo-way/2017/11/15/564335359/in-harm-s-way-school-staff-saved-students-during-tehama-county-shooting; https://twitter.com/anblanx/status/930862796123729920</t>
  </si>
  <si>
    <t>Texas First Baptist Church massacre</t>
  </si>
  <si>
    <t>Sutherland Springs, Texas</t>
  </si>
  <si>
    <t>Devin Patrick Kelley, a 26-year-old ex-US Air Force airman, opened fire at the First Baptist Church in Sutherland Springs during Sunday morning services, killing at least 26 people and wounding and injuring 20 others. He left the church and fled in his vehicle after engaging in a gunfight with a local citizen; he soon crashed his vehicle and died from a self-inflicted gunshot wound.</t>
  </si>
  <si>
    <t>Kelley had a history of domestic violence, including a court martial and conviction stemming from assaulting his wife and child; he also had a history of cruelty to animals and of stalking and harassing ex-girlfriends, including an underage girl. He reportedly briefly escaped from a mental health facility in 2012.</t>
  </si>
  <si>
    <t>Purchased in April 2016 from an Academy Sports &amp; Outdoors store in San Antonio</t>
  </si>
  <si>
    <t>Ruger AR-556; Kelley also possessed semiautomatic handguns</t>
  </si>
  <si>
    <t>https://www.washingtonpost.com/news/morning-mix/wp/2017/11/06/who-is-devin-patrick-kelley-gunman-who-officials-say-killed-churchgoers-in-sutherland-springs/; https://www.washingtonpost.com/news/post-nation/wp/2017/11/06/investigators-hunt-for-motive-in-texas-church-shooting-as-the-grieving-spans-generations/; https://www.washingtonpost.com/news/morning-mix/wp/2017/11/06/an-unlikely-hero-describes-gun-battle-and-95-mph-chase-with-texas-shooting-suspect/; http://www.cnn.com/2017/11/06/us/texas-church-shooting/index.html; https://www.usnews.com/news/top-news/articles/2017-11-06/church-shooter-killed-himself-after-vehicle-chase-sheriff-tells-cbs</t>
  </si>
  <si>
    <t>http://www.expressnews.com/news/local/article/Suspected-gunman-Devin-Patrick-Kelley-lived-near-12334186.php; http://www.denverpost.com/2017/11/06/texas-shooting-devin-patrick-kelley-colorado-arrest/; https://www.nbcnews.com/storyline/texas-church-shooting/who-devin-kelley-alleged-texas-church-shooter-n817806; https://www.click2houston.com/news/sutherland-springs-church-shooter-escaped-mental-health-facility-months-after-attack-on-wife-child</t>
  </si>
  <si>
    <t>Walmart shooting in suburban Denver</t>
  </si>
  <si>
    <t>Thornton, Colorado</t>
  </si>
  <si>
    <t>Scott Allen Ostrem, 47, walked into a Walmart in a suburb north of Denver and fatally shot two men and a woman, then left the store and drove away. After an all-night manhunt, Ostrem, who had financial problems but no serious criminal history, was captured by police after being spotted near his apartment in Denver.</t>
  </si>
  <si>
    <t>Unclear</t>
  </si>
  <si>
    <t>https://www.nytimes.com/2017/11/01/us/thornton-colorado-walmart-shooting.html; http://www.cnn.com/2017/11/01/us/colorado-walmart-shooting/index.html; http://www.thedenverchannel.com/news/crime/colorado-walmart-shooting-suspect-scott-ostrem-had-run-ins-with-police-financial-troubles; http://www.ibtimes.com/who-scott-ostrem-manhunt-underway-colorado-walmart-shooting-suspect-2609562</t>
  </si>
  <si>
    <t>Edgewood businees park shooting</t>
  </si>
  <si>
    <t>Edgewood, Maryland</t>
  </si>
  <si>
    <t>Radee Labeeb Prince, 37, fatally shot three people and wounded two others around 9am at Advance Granite Solutions, a home remodeling business where he worked near Baltimore. Hours later he shot and wounded a sixth person at a car dealership in Wilmington, Delaware. He was apprehended that evening following a manhunt by authorities.</t>
  </si>
  <si>
    <t>.380-caliber; make unclear</t>
  </si>
  <si>
    <t>http://www.baltimoresun.com/news/maryland/harford/aegis/ph-ag-edgewood-shooting-20171018-story.html; http://www.cnn.com/2017/10/18/us/maryland-harford-county-shooting/index.html</t>
  </si>
  <si>
    <t>Las Vegas Strip massacre</t>
  </si>
  <si>
    <t>Las Vegas, Nevada</t>
  </si>
  <si>
    <t>Stephen Craig Paddock, 64, fired a barrage of rapid gunfire—using semiautomatic rifles modified with "bump stocks"—at thousands of concertgoers on the Las Vegas Strip late on a Sunday night; Paddock had positioned himself in a corner suite on the 32nd floor of the Mandalay Bay Resort and Casino, where he took aim from windows he'd smashed open. Police responding to the attack found Paddock inside the hotel suite, deceased from a self-inflicted gunshot.</t>
  </si>
  <si>
    <t xml:space="preserve">Perpetrator's history unclear. In 1969 Paddock's father was classified by the FBI as a dangerous psychopath with suicidal tendencies; psychopathy can be heritable (see Mother Jones sourcing). </t>
  </si>
  <si>
    <t>Two gun shops in Nevada</t>
  </si>
  <si>
    <t>23 firearms, mostly rifles; including scopes, and two modified for "fully automatic" firing; two were mounted on tripods</t>
  </si>
  <si>
    <t>AR-15-style and AK-47-style rifles and "a large cache of ammunition"; four Daniel Defense DDM4 rifles, three FN-15s and other rifles made by Sig Sauer.</t>
  </si>
  <si>
    <t>https://www.lvmpd.com/en-us/Documents/1_October_FIT_Report_01-18-2018_Footnoted.pdf; https://www.nytimes.com/2017/10/02/us/stephen-paddock-vegas-shooter.html; https://www.wsj.com/articles/las-vegas-suspect-likely-used-automatic-rifle-in-massacre-1506966716; https://www.usatoday.com/story/news/nation/2017/10/02/las-vegas-shooting/722191001/; https://www.usatoday.com/story/news/nation/2017/10/02/las-vegas-shooting/722191001/; http://www.latimes.com/nation/la-las-vegas-shooting-live-updates-paddock-had-19-rifles-in-room-1506985512-htmlstory.html; https://www.nytimes.com/2017/10/02/us/stephen-paddock-vegas-shooter.html; https://www.usatoday.com/story/news/nation/2017/10/06/here-all-victims-las-vegas-shooting/733236001/; https://www.reviewjournal.com/crime/shootings/last-of-local-hospitals-patients-in-las-vegas-shooting-released/; *Note: casualty count from LVMPD report 1-18-18: "deaths of 58 innocent concert goers and injuring more than
700"</t>
  </si>
  <si>
    <t>https://www.nytimes.com/2017/10/13/us/stephen-paddock-father-vegas.html; http://www.motherjones.com/crime-justice/2017/10/the-las-vegas-shooter-didnt-just-snap-they-never-do/</t>
  </si>
  <si>
    <t>San Francisco UPS shooting</t>
  </si>
  <si>
    <t>San Francisco, California</t>
  </si>
  <si>
    <t>Jimmy Lam, 38, fatally shot three coworkers and wounded two others inside a UPS facility in San Francisco. Lam killed himself as law enforcement officers responded to the scene.</t>
  </si>
  <si>
    <t>Lam had a history of domestic, work conflict</t>
  </si>
  <si>
    <t>Unclear; the firearm was stolen in Utah. A second handgun Lam had (also stolen) was unused in the attack.</t>
  </si>
  <si>
    <t>two handguns</t>
  </si>
  <si>
    <t>MAC-10-style “assault pistol”; 30-round magazine. An additional box of ammunition.</t>
  </si>
  <si>
    <t>http://www.nbcbayarea.com/news/local/Active-Shooter-San-Francisco-Police-428441423.html; https://apnews.com/2c1690393510447995018b0f9467b44c?utm_campaign=SocialFlow&amp;utm_source=Twitter&amp;utm_medium=AP; http://www.sfchronicle.com/bayarea/article/Police-swarm-UPS-building-in-SF-on-report-of-11219519.php; https://www.pressroom.ups.com/pressroom/ContentDetailsViewer.page?ConceptType=PressReleases&amp;id=1497461182413-836; http://www.foxnews.com/us/2017/06/15/san-francisco-ups-facility-shooting-gunman-identified-as-police-seek-motive.html; http://www.sfgate.com/crime/article/UPS-shooter-in-San-Francisco-used-stolen-gun-with-11243414.php</t>
  </si>
  <si>
    <t>http://www.ktvu.com/news/ktvu-local-news/261771610-story; https://twitter.com/LauraGarciaCann/status/875072768471117824; http://heavy.com/news/2017/06/jimmy-lam-ups-san-francisco-shooting-suspect/; http://heavy.com/news/2017/06/jimmy-lam-ups-san-francisco-shooting-suspect/</t>
  </si>
  <si>
    <t>Pennsylvania supermarket shooting</t>
  </si>
  <si>
    <t>Tunkhannock, Pennsylvania</t>
  </si>
  <si>
    <t>Randy Stair, a 24-year-old worker at Weis grocery fatally shot three of his fellow employees. He reportedly fired 59 rounds with a pair of shotguns before turning the gun on himself as another co-worker fled the scene for help and law enforcement responded.</t>
  </si>
  <si>
    <t>shotguns</t>
  </si>
  <si>
    <t>http://www.pressconnects.com/story/news/local/pennsylvania/2017/06/08/dead-murder-suicide-pa-weis/102621742/; https://www.washingtonpost.com/news/morning-mix/wp/2017/06/09/killer-in-supermarket-shooting-posted-chilling-videos-online-lauding-columbine-massacre/?utm_term=.4cf2327eb879; https://www.cbsnews.com/news/weiss-supermarket-shooting-spree-randy-stair-spared-coworker/</t>
  </si>
  <si>
    <t>Florida awning manufacturer shooting</t>
  </si>
  <si>
    <t>Orlando, Florida</t>
  </si>
  <si>
    <t>John Robert Neumann, Jr., 45, a former employee of manufacturer Fiamma Inc. fatally shot five workers at the company, and then killed himself on the scene. He'd been fired from the company in April. The attack took place a week before the one-year anniversary of the Orlando nightclub massacre.</t>
  </si>
  <si>
    <t>http://www.postandcourier.com/news/multiple-people-dead-following-shooting-near-orlando-monday-morning/article_918fe64c-49f6-11e7-b071-a3fbdb04ebcc.html; http://www.mcclatchydc.com/news/politics-government/national-politics/article154471839.htmlhttp://edition.cnn.com/2017/06/05/us/orlando-fatalities/; http://www.orlandosentinel.com/news/orlando-workplace-shooting/os-john-robert-neumann-shooting-suspect-20170605-story.html</t>
  </si>
  <si>
    <t>Rural Ohio nursing home shooting</t>
  </si>
  <si>
    <t>Kirkersville, Ohio</t>
  </si>
  <si>
    <t>Thomas Hartless, 43, shot and killed a former girlfriend and another employee of a nursing home, and fatally shot the Kirkersville police chief responding to the scene. Hartless' former girlfriend had recently obtained a court protection order against Hartless. Investigators later found more than 60 firearms in the home of Hartless, who was found dead at the scene of the attack, having turned his gun on himself, according to local authorities.</t>
  </si>
  <si>
    <t>Hartless had a violent criminal history; his former girlfriend had submitted a letter in court recently stating that he had "a severe mental disorder."</t>
  </si>
  <si>
    <t>handgun, shotgun</t>
  </si>
  <si>
    <t>http://abc6onyourside.com/news/local/report-of-shooting-in-kirkersville; http://www.cbsnews.com/news/64-guns-seized-from-home-of-killer-in-ohio-nursing-home-shooting/; https://www.whio.com/news/crime--law/kirkersville-neighbor-warns-shooter-month-before-care-center-attack/OukG4cD38566LEogbq0qDM/</t>
  </si>
  <si>
    <t>http://www.cbsnews.com/news/64-guns-seized-from-home-of-killer-in-ohio-nursing-home-shooting/</t>
  </si>
  <si>
    <t>http://abc6onyourside.com/news/local/report-of-shooting-in-kirkersville; http://www.cbsnews.com/news/64-guns-seized-from-home-of-killer-in-ohio-nursing-home-shooting/</t>
  </si>
  <si>
    <t>Fresno downtown shooting</t>
  </si>
  <si>
    <t>Fresno, California</t>
  </si>
  <si>
    <t>Kori Ali Muhammad, 39, opened fire along a street in downtown Fresno, killing three people randomly in an alleged hate crime prior to being apprehended by police. Muhammad, who is black, killed three white victims and later described his attack as being racially motivated; he also reportedly yelled 'Allahu Akbar' at the time he was arrested, but authorities indicated they found no links to Islamist terrorism.</t>
  </si>
  <si>
    <t>Unknown</t>
  </si>
  <si>
    <t>.357 revolver</t>
  </si>
  <si>
    <t>http://www.dailymail.co.uk/news/article-4443722/Gunman-Fresno-shooting-speaks-jail.html; https://www.nytimes.com/2017/04/18/us/fresno-shooting-rampage-kori-ali-muhammad.html?_r=0</t>
  </si>
  <si>
    <t>Fort Lauderdale airport shooting</t>
  </si>
  <si>
    <t>Fort Lauderdale, Florida</t>
  </si>
  <si>
    <t>Esteban Santiago, 26, flew from Alaska to Fort Lauderdale, where he opened fire in the baggage claim area of the airport, killing five and wounding six before police aprehended him. (Numerous other people were reportedly injured while fleeing during the panic.)</t>
  </si>
  <si>
    <t>Airport</t>
  </si>
  <si>
    <t>Among other signs, Santiago had gone to a FBI office in Anchorage and complained that his mind was being controlled by the CIA.</t>
  </si>
  <si>
    <t xml:space="preserve">semiautomatic handgun
</t>
  </si>
  <si>
    <t>Walther 9mm semi-automatic pistol[</t>
  </si>
  <si>
    <t>http://www.nytimes.com/2017/01/07/us/esteban-santiago-fort-lauderdale-airport-shooting-.html?_r=0</t>
  </si>
  <si>
    <t>Cascade Mall shooting</t>
  </si>
  <si>
    <t>Burlington, Washington</t>
  </si>
  <si>
    <t xml:space="preserve">Arcan Cetin, 20, killed a teen girl and three women in the cosmetics section of a Macy’s department store at the Cascade Mall. A man was critically wounded in the shooting and taken to Harborview Medical Center in Seattle, where he died. Cetin was apprehended by police a few hours after the shooting while driving a car near his residence. </t>
  </si>
  <si>
    <t xml:space="preserve">According to the Cetin's stepfather he had "mental health issues"; court records showed that he suffered from anxiety and depression. </t>
  </si>
  <si>
    <t>Rifle</t>
  </si>
  <si>
    <t>Ruger .22-caliber</t>
  </si>
  <si>
    <t>http://www.nytimes.com/2016/09/25/us/mall-shooting-washington-state.html; https://www.seattletimes.com/seattle-news/crime/accused-cascade-mall-shooter-dies-in-snohomish-county-jail/</t>
  </si>
  <si>
    <t>http://www.nbcnews.com/news/us-news/arcan-cetin-accused-cascade-mall-shooter-charged-five-counts-murder-n654586</t>
  </si>
  <si>
    <t>Baton Rouge police shooting</t>
  </si>
  <si>
    <t>Baton Rouge, Lousiana</t>
  </si>
  <si>
    <t>Gavin Long, 29, a former Marine who served in Iraq, killed three police offers responding to a 911 call, and wounded three others. He was killed in a shoot-out with other officers responding to the scene. Prior to the attack, Long posted prolifically on social media, where he expressed admiration for the cop killer in Dallas 10 days prior.</t>
  </si>
  <si>
    <t>Two semiautomatic rifles; one semiautomatic handgun</t>
  </si>
  <si>
    <t>IWI Tavor SAR 5.56 caliber rifle, Springfield XD 9, 9mm</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</si>
  <si>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</si>
  <si>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 ; https://www.nytimes.com/2017/06/30/us/gavin-long-suicide-note-baton-rouge.html</t>
  </si>
  <si>
    <t>Dallas police shooting</t>
  </si>
  <si>
    <t>Dallas, Texas</t>
  </si>
  <si>
    <t>Micah Xavier Johnson, a 25-year-old Army veteran, targeted police at a peaceful Black Lives Matter protest, killing five officers and injuring nine others as well as two civilians. After a prolonged standoff in a downtown building, law enforcement killed Johnson using a robot-delivered bomb.</t>
  </si>
  <si>
    <t>online and or gun show</t>
  </si>
  <si>
    <t>Semiautomatic rifle, semiautomatic handguns</t>
  </si>
  <si>
    <t>Izhmash-Saiga 5.45mm (AK-style) semiautomatic rifle with large capacity magazines; Glock 9mm handgun, .25-caliber semiautomatic handgun</t>
  </si>
  <si>
    <t>http://www.nytimes.com/2016/07/11/us/dallas-shooting-micah-johnson-police.html?_r=0; http://www.wsj.com/articles/dallas-shooter-purchased-guns-legally-official-says-1468269720</t>
  </si>
  <si>
    <t>Orlando nightclub massacre</t>
  </si>
  <si>
    <t>Omar Mateen, 29, attacked the Pulse nighclub in Orlando in the early morning hours of June 12. He was killed by law enforcement who raided the club after a prolonged standoff.</t>
  </si>
  <si>
    <t>Shooting center in Port St. Lucie, Florida</t>
  </si>
  <si>
    <t>Semiautomatic rifle, semiautomatic handgun</t>
  </si>
  <si>
    <t>Sig Sauer MCX rifle, Glock 17 9mm; high-capacity magazines (30 rounds)</t>
  </si>
  <si>
    <t>http://www.motherjones.com/politics/2016/06/assault-rifle-used-by-orlando-mass-shooter; http://wrbl.com/2016/06/13/orlando-police-make-statement-on-mass-shooting/; http://www.slate.com/articles/news_and_politics/crime/2016/06/the_ar_15_and_other_assault_rifles_are_bad_high_capacity_magazines_are_worse.html</t>
  </si>
  <si>
    <t>Excel Industries mass shooting</t>
  </si>
  <si>
    <t>Hesston, Kansas</t>
  </si>
  <si>
    <t>Cedric L. Ford, who worked as a painter at a manufacturing company, shot victims from his car and at his workplace before being killed by police at the scene. Shortly before the rampage he had been served with a restraining order.</t>
  </si>
  <si>
    <t>Zastava Serbia AK-47-style rifle, Glock Model 22 .40-caliber handgun; high-capacity magazines (30 rounds)</t>
  </si>
  <si>
    <t>http://www.nytimes.com/2016/02/26/us/shooting-at-plant-hesston-kansas.html; https://www.washingtonpost.com/news/morning-mix/wp/2016/02/26/alcoholic-violent-depressed-portrait-of-kansas-shooter-emerges/; https://www.washingtonpost.com/news/post-nation/wp/2016/02/26/kansas-gunman-served-protection-from-abuse-order-shortly-before-shootings-sheriff-says/; http://heavy.com/news/2016/02/cedric-ford-hesston-kansas-shooting-shooter-facebook-video-firing-rifle-gun-field-ak47-ak-47-long-gun-photos-watch-youtube/; http://fox4kc.com/2016/02/26/kansas-woman-charged-with-providing-guns-to-hesston-shooter/</t>
  </si>
  <si>
    <t>Kalamazoo shooting spree</t>
  </si>
  <si>
    <t>Kalamazoo County, Michigan</t>
  </si>
  <si>
    <t>Jason B. Dalton, a driver for Uber, apparently selected his victims randomly as he went on a rampage over several hours in three different locations, including five people he shot in the parking lot of a Cracker Barrel restaurant. He was "arrested without incident" at a downtown Kalamazoo bar about six hours after the rampage began.</t>
  </si>
  <si>
    <t>Semiautomatic handgun</t>
  </si>
  <si>
    <t>9 mm handgun (ammo used unclear)</t>
  </si>
  <si>
    <t>http://www.nytimes.com/2016/02/22/us/kalamazoo-michigan-random-shootings.html; http://www.mlive.com/news/kalamazoo/index.ssf/2016/02/4_things_we_know_about_kalamaz.html; http://www.mlive.com/news/kalamazoo/index.ssf/2016/02/prosecutor_mass_shooting_suspe.html#incart_river_index</t>
  </si>
  <si>
    <t>San Bernardino mass shooting</t>
  </si>
  <si>
    <t>San Bernardino, California</t>
  </si>
  <si>
    <t>Syed Rizwan Farook left a Christmas party held at Inland Regional Center, later returning with Tashfeen Malik and the two opened fire, killing 14 and wounding 21, ten critically. The two were later killed by police as they fled in an SUV.</t>
  </si>
  <si>
    <t xml:space="preserve">
Workplace</t>
  </si>
  <si>
    <t xml:space="preserve">
Yes</t>
  </si>
  <si>
    <t>The suspects purchased their handguns in the United States; the assault rifles were purchased by a third party.</t>
  </si>
  <si>
    <t>Two assault rifles and two semi-automatic pistols were used in the attack. Police found a remote controlled explosive device at the scene of the crime. At the home were 12 pipe bombs, 2,500 rounds for the AR-15 variants, 2,000 rounds for the pistols, and several hundred for a .22 calibre rifle. In the suspects' car were an additional 1,400 rounds for the rifles and 200 for the handguns.</t>
  </si>
  <si>
    <t>Two semiautomatic AR-15-style rifles—one a DPMS A-15, the other a Smith &amp; Wesson M&amp;P15, both with .223 calibre ammunition. Two 9mm semiautomatic handguns. High capacity magazines.</t>
  </si>
  <si>
    <t>http://www.motherjones.com/mojo/2015/12/san-bernardino-shooting and  http://www.cnbc.com/2015/12/03/san-bernardino-shooting-suspects-rizwan-farook-tashfeen-malik-dead.html and http://www.nytimes.com/2015/12/04/us/san-bernardino-shooting.html and http://www.nytimes.com/2015/12/04/us/weapons-in-san-bernardino-shootings-were-legally-obtained.html?_r=0</t>
  </si>
  <si>
    <t>Planned Parenthood clinic</t>
  </si>
  <si>
    <t>Robert Lewis Dear, 57, shot and killed a police officer and two citizens when he opened fire at a Planned Parenthood health clinic in Colorado Springs, Colorado. Nine others were wounded. Dear was arrested after an hours-long standoff with police.</t>
  </si>
  <si>
    <t>The judge in the case has not publicly released Dear's medical and mental health records. As of April 5, 2016, Dear was undergoing a competency evaluation. Dear had a history of disputes with his relatives and neighbors. At a hearing in December 2015, he said, "I am a warrior for the babies."</t>
  </si>
  <si>
    <r>
      <t xml:space="preserve">http://www.nytimes.com/2015/11/28/us/colorado-planned-parenthood-shooting.html and http://www.cnn.com/2015/12/09/us/colorado-planned-parenthood-shooting/ and http://www.npr.org/sections/thetwo-way/2015/11/28/457674369/planned-parenthood-shooting-police-name-suspect-procession-for-fallen-officer and http://www.cbsnews.com/news/robert-lewis-dear-planned-parenthood-first-court-appearance/ and http://www.denverpost.com/news/ci_29729326/judge-wont-release-all-records-accused-planned-parenthood and http://www.csindy.com/IndyBlog/archives/2016/02/17/judge-resists-unsealing-dear-affidavits; http://www.nbcnews.com/news/us-news/who-robert-dear-planned-parenthood-shooting-suspect-seemed-strange-not-n470896; </t>
    </r>
    <r>
      <rPr>
        <u/>
        <sz val="10"/>
        <color rgb="FF1155CC"/>
        <rFont val="Arial"/>
      </rPr>
      <t>https://www.nytimes.com/2015/12/02/us/robert-dear-planned-parenthood-shooting.html</t>
    </r>
  </si>
  <si>
    <t>http://www.nytimes.com/2015/11/28/us/colorado-planned-parenthood-shooting.html and http://www.cnn.com/2015/12/09/us/colorado-planned-parenthood-shooting/ and http://www.npr.org/sections/thetwo-way/2015/11/28/457674369/planned-parenthood-shooting-police-name-suspect-procession-for-fallen-officer and http://www.cbsnews.com/news/robert-lewis-dear-planned-parenthood-first-court-appearance/ and http://www.denverpost.com/news/ci_29729326/judge-wont-release-all-records-accused-planned-parenthood and http://www.csindy.com/IndyBlog/archives/2016/02/17/judge-resists-unsealing-dear-affidavits; http://www.nbcnews.com/news/us-news/who-robert-dear-planned-parenthood-shooting-suspect-seemed-strange-not-n470896</t>
  </si>
  <si>
    <t>Colorado Springs shooting rampage</t>
  </si>
  <si>
    <t>Noah Harpham, 33, shot three people before dead in Colorado Springs before police killed him in a shootout.</t>
  </si>
  <si>
    <t xml:space="preserve">Prior to the rampage, Harpham wrote an "incoherent" blog and rambled "nonsensically" in a YouTube video about mind control techniques and God, according to the Denver Post. He had a history of drug and alcohol abuse. </t>
  </si>
  <si>
    <t>Two handguns and a rifle</t>
  </si>
  <si>
    <t xml:space="preserve">AR-15 rifle, a 9 mm pistol, and a .357 revolver </t>
  </si>
  <si>
    <t xml:space="preserve">White </t>
  </si>
  <si>
    <t>http://www.motherjones.com/mojo/2015/11/open-carry-mass-shooting-colorado-springs and http://www.denverpost.com/news/ci_29059452/colorado-springs-police-confronted-shot-gunman-minutes and http://www.cbsnews.com/news/shooter-in-colorado-springs-rampage-legally-purchased-guns/</t>
  </si>
  <si>
    <t>Umpqua Community College shooting</t>
  </si>
  <si>
    <t>Roseburg, Oregon</t>
  </si>
  <si>
    <t>26-year-old Chris Harper Mercer opened fire at Umpqua Community College in southwest Oregon. The gunman shot himself to death after being wounded in a shootout with police.</t>
  </si>
  <si>
    <t>Harper-Mercer's mother said in multiple online postings that he had Asperger's syndrome. Harper-Mercer graduated from the Switzer Learning Center, a school for students with special needs, emotional difficulties, autism and Asperger's syndrome.</t>
  </si>
  <si>
    <t>From the home he shared with his mother. All were legally obtained by either Harper/Mercer or family members.</t>
  </si>
  <si>
    <t>Five pistols, one rifle, five magazines of ammunition</t>
  </si>
  <si>
    <t>9 mm Glock pistol, .40 caliber Smith &amp; Wesson, .40 caliber Taurus pistol, .556 caliber Del-Ton; (ammo details unclear)</t>
  </si>
  <si>
    <t xml:space="preserve">http://www.nytimes.com/2015/10/03/us/chris-harper-mercer-umpqua-community-college-shooting.html; http://www.latimes.com/nation/nationnow/la-na-nn-chris-harper-mercer-oregon-shooting-20151002-htmlstory.html; http://www.huffingtonpost.com/entry/ian-mercer-father-guns_56116d7ae4b0af3706e12525; http://wate.com/2015/10/02/what-we-know-about-umpqua-community-college-shooter-2/; http://www.cnn.com/2015/10/02/us/oregon-umpqua-community-college-shooting/ </t>
  </si>
  <si>
    <t>http://www.latimes.com/nation/nationnow/la-na-nn-chris-harper-mercer-oregon-shooting-20151002-htmlstory.html</t>
  </si>
  <si>
    <t>Chattanooga military recruitment center</t>
  </si>
  <si>
    <t>Chattanooga, Tennessee</t>
  </si>
  <si>
    <t>Kuwaiti-born Mohammod Youssuf Abdulazeez, 24, a naturalized US citizen, opened fire at a Naval reserve center, and then drove to a military recruitment office where he shot and killed four Marines and a Navy service member, and wounded a police officer and another military service member. He was then fatally shot in an exchange of gunfire with law enforcement officers responding to the attack.</t>
  </si>
  <si>
    <t>Abdulazeez "had suffered for years from depression and possibly from bipolar disorder," according to a representative of the family. (NYT, July 20 2015)</t>
  </si>
  <si>
    <t>On the internet, via Armslist.com</t>
  </si>
  <si>
    <t xml:space="preserve">2 assault rifles; semiautomatic handgun
</t>
  </si>
  <si>
    <t>AK-47, AR-15, and 30-round magazines; 9mm handgun</t>
  </si>
  <si>
    <t>http://www.reuters.com/article/2015/07/16/us-usa-shooting-tennessee-idUSKCN0PQ1WY20150716; http://www.nytimes.com/2015/07/18/us/chattanooga-gunmans-past-scoured-for-extremist-ties.html; http://www.wsj.com/articles/chattanooga-shooting-highlights-online-gun-sales-1437435518http://www.nytimes.com/2015/07/19/us/chattanooga-attacks-claim-a-5th-military-service-members-life.html; http://www.cnn.com/2015/07/17/us/tennessee-naval-reserve-shooting/; https://twitter.com/markfollman/status/622105627473477632; http://www.nytimes.com/2015/07/21/us/chattanooga-gunman-wrote-of-suicide-and-martyrdom-official-says.html</t>
  </si>
  <si>
    <t>Charleston Church Shooting</t>
  </si>
  <si>
    <t>Charleston, South Carolina</t>
  </si>
  <si>
    <t>Dylann Storm Roof, 21, shot and killed 9 people after opening fire at the Emanuel AME Church in Charleston, South Carolina. According to a roommate, he had allegedly been “planning something like that for six months."</t>
  </si>
  <si>
    <t>Shooter's Choice gun store in West Columbia, South Carolina</t>
  </si>
  <si>
    <t>Handgun</t>
  </si>
  <si>
    <t>.45-caliber Glock (model 41, with 13-round capacity magazine)</t>
  </si>
  <si>
    <t xml:space="preserve">http://www.motherjones.com/politics/2015/06/dylann-roofs-attorney; http://www.newsweek.com/report-nine-shot-charleston-south-carolina-church-shooting-344235; http://www.cnn.com/2015/06/19/us/charleston-church-shooting-suspect/; http://www.motherjones.com/politics/2015/06/9-people-dead-mass-shooting-south-carolina-church; http://www.nbcnews.com/storyline/charleston-church-shooting/fbi-says-dyann-roof-should-not-have-been-sold-gun-n390056 </t>
  </si>
  <si>
    <t>Trestle Trail bridge shooting</t>
  </si>
  <si>
    <t>Menasha, Wisconsin</t>
  </si>
  <si>
    <t>Sergio Valencia del Toro, 27, in what officials say was a random act, shot and killed three people including an 11-year-old girl before turning the gun on himself.</t>
  </si>
  <si>
    <t>While serving in the Air Force, he went to an emergency walk-in clinic because of concerns over his mood swings, and had either sought or been ordered to behavioral health interventions, according to Fox 6 Now. In a 2014 risk assessment with a psychologist at an outpatient clinic in Appleton, Valencia del Toro recalled thinking previously: "If I'm gonna take myself out, I might as well take other people with me." The police report obtained by Fox 6 says that Valencia del Toro had a history of depression, suicidal and occassionally homicidal thoughts, and alcoholism. He was intoxicated on the day of the shooting.</t>
  </si>
  <si>
    <t xml:space="preserve">Two handguns
</t>
  </si>
  <si>
    <t>Details unclear, but after the shooting, police found eight guns in total in Valencia del Toro's home, including handguns, shotguns, and rifles, plus and more than 1,000 rounds of ammunition. He took two weapons and ammunition to the bridge.</t>
  </si>
  <si>
    <t xml:space="preserve">http://fox6now.com/2015/06/11/released-menasha-police-issue-final-report-on-trestle-trail-bridge-shooting/ and http://www.postcrescent.com/story/news/local/2015/06/11/police-gunman-prior-suicidal-homicidal-thoughts/71064874/ and http://fox6now.com/2015/05/05/he-was-my-future-husband-fiancee-of-menasha-gunman-says-shes-devastated-for-victims-families/ </t>
  </si>
  <si>
    <t>Marysville-Pilchuck High School shooting</t>
  </si>
  <si>
    <t>Marysville, Washington</t>
  </si>
  <si>
    <t>Jaylen Fryberg, 15, using a .40-caliber Berretta, shot five 
students at Marysville High School, including two of his cousins and three friends, killing all but one. Fryberg arranged to meet them for lunch in the school cafeteria by text. Fryberg was reportedly well-liked at the school and there was not believed to be any ill-will between him and his victims. He committed suicide at the scene.</t>
  </si>
  <si>
    <t>Fryberg was well-liked and allegedly happy, but was also upset about a girl and had posted emotional social media messages. No definitive signs of mental health problems.</t>
  </si>
  <si>
    <t>Gun was his father's.</t>
  </si>
  <si>
    <t>Beretta .40-caliber handgun</t>
  </si>
  <si>
    <t>Native American</t>
  </si>
  <si>
    <t>http://www.seattletimes.com/seattle-news/fourth-marysville-shooting-victim-dies-as-another-is-laid-to-rest/ http://www.mercurynews.com/crime-courts/ci_26814211/jaylen-fryberg-included-tributes-washington-school-shooting-victims</t>
  </si>
  <si>
    <t>http://www.newyorker.com/science/maria-konnikova/almost-link-mental-health-gun-violence</t>
  </si>
  <si>
    <t>Isla Vista mass murder</t>
  </si>
  <si>
    <t>Santa Barbara, California</t>
  </si>
  <si>
    <t>Elliot Rodger, 22, shot three people to death in the college town of Isla Vista near the University of California, Santa Barbara. He also shot others as he drove around town, and injured others by striking them with is vehicle. He committed suicide by shooting himself in his car as police closed in. Prior to the rampage, Rodger stabbed three people to death at his apartment.</t>
  </si>
  <si>
    <t>Rodger was never hospitalized due to mental illness, but had a long history of mental health issues dating back to his childhood, and received treatment from multiple counselors leading up to his rampage. According to The Independent, Rodger had considered suicide but had no history of violence. Just before his rampage, he sent a 137-page manifesto to multiple people.</t>
  </si>
  <si>
    <t>Three semi-automatic handguns and two hunting knives</t>
  </si>
  <si>
    <t xml:space="preserve">Two Sig Sauer P226 semiautomatic pistols and Glock 34 pistol, and hundreds of rounds of ammo. A 6- inchand 8-inch “SRK” and “Boar Hunter” hunting knives. </t>
  </si>
  <si>
    <t>http://www.sbsheriff.us/documents/ISLAVISTAINVESTIGATIVESUMMARY.pdf Also: http://www.cnn.com/2014/05/24/us/santa-barbara-isla-vista-shooting-profile/ and http://www.cnn.com/2014/05/24/justice/california-shooting-deaths/index.html and http://www.independent.com/news/2015/feb/20/elliot-rodger-report-details-long-struggle-mental-/ and http://www.cbsnews.com/videos/how-was-elliot-rodger-able-to-purchase-weapons/ and http://www.dailymail.co.uk/news/article-2638922/Santa-Barbara-rampage-killer-bought-three-handguns-legally-gun-shop.html</t>
  </si>
  <si>
    <t>Fort Hood shooting 2</t>
  </si>
  <si>
    <t>Fort Hood, Texas</t>
  </si>
  <si>
    <t>Army Specialist Ivan Lopez, 34, opened fire at the Fort Hood Army Post in Texas, killing three and wounding at least 12 others before shooting himself in the head after engaging with military police. Lt. Gen. Mark A. Milley told reporters that Lopez "had behavioral health and mental health" issues.</t>
  </si>
  <si>
    <t>Lopez "had a long history of troubling behavior," according to the Washington Post, including a history of decieving others, problems in his personal life, and financial difficulties. However, officials found that Lopez exhibited no signals that he could be violent. In the year leading up to the attack, he sought treatment for medical and behavioral health ailments.</t>
  </si>
  <si>
    <t>Local gun store in Killeen, Guns Galore</t>
  </si>
  <si>
    <t xml:space="preserve">handgun
</t>
  </si>
  <si>
    <t>.45-caliber Smith &amp; Wesson handgun</t>
  </si>
  <si>
    <t>http://www.cnn.com/2014/04/02/us/fort-hood-shooting/ and https://www.washingtonpost.com/news/checkpoint/wp/2015/01/23/army-details-the-downward-spiral-of-the-fort-hood-shooter-ivan-lopez/ and http://www.thedailybeast.com/articles/2014/04/03/soldier-opens-fire-at-fort-hood.html</t>
  </si>
  <si>
    <t>Alturas tribal shooting</t>
  </si>
  <si>
    <t>Alturas, California</t>
  </si>
  <si>
    <t>Cherie Lash Rhoades, 44, opened fire at the Cedarville Rancheria Tribal Office and Community Center, killing four and wounding two. After running out of ammunition, Rhoades grabbed a butcher knife and stabbed another person.</t>
  </si>
  <si>
    <t>Two handguns and a butcher knife</t>
  </si>
  <si>
    <t>9mm semi-automatic handgun</t>
  </si>
  <si>
    <t>http://www.sacbee.com/news/local/crime/article2603350.html; http://www.csmonitor.com/USA/2014/0223/Alturas-tribal-shooting-Was-embezzlement-eviction-behind-family-revenge-video; http://www.cbsnews.com/news/4-dead-2-injured-at-american-indian-tribal-office-in-northern-california/; http://nativenewsonline.net/currents/former-tribal-chairperson-custody-mass-murder-cedarville-rancheria-tribal-headquarters/</t>
  </si>
  <si>
    <t>Washington Navy Yard shooting</t>
  </si>
  <si>
    <t>Washington, D.C.</t>
  </si>
  <si>
    <t>Aaron Alexis, 34, a military veteran and contractor from Texas, opened fire in the Navy installation, killing 12 people and wounding 8 before being shot dead by police.</t>
  </si>
  <si>
    <t>Had told Rhode Island police the prior month that he'd "heard voices"; had been undergoing mental health treatment with Veterans Affairs since August 2013.</t>
  </si>
  <si>
    <t>Sharpshooters Small Arms Range</t>
  </si>
  <si>
    <t>Sawed-off shotgun, 2 boxes of shells; also a .45-caliber handgun taken from a security guard he shot at the scene.</t>
  </si>
  <si>
    <t>Remington 870 Express 12-gauge shotgun; Beretta handgun</t>
  </si>
  <si>
    <t>http://www.nytimes.com/2013/09/18/us/state-law-stopped-gunman-from-buying-rifle-officials-say.html; http://edition.cnn.com/2013/09/17/us/navy-yard-shooting-military-contractors; http://www.fbi.gov/washingtondc/press-releases/2013/law-enforcement-shares-findings-of-the-investigation-into-the-washington-navy-yard-shootings/index.html</t>
  </si>
  <si>
    <t>http://bigstory.ap.org/article/13-killed-washington-navy-yard-shooting-rampage</t>
  </si>
  <si>
    <t>Hialeah apartment shooting</t>
  </si>
  <si>
    <t>Hialeah, Florida</t>
  </si>
  <si>
    <t>Pedro Vargas, 42, set fire to his apartment, killed six people in the complex, and held another two hostages at gunpoint before a SWAT team stormed the building and fatally shot him.</t>
  </si>
  <si>
    <t xml:space="preserve">Other
</t>
  </si>
  <si>
    <t>His mother told authorities her son had been acting strangely and needed a psychiatric evaluation.</t>
  </si>
  <si>
    <t>Florida Gun Center</t>
  </si>
  <si>
    <t>Glock 17</t>
  </si>
  <si>
    <t>http://www.miamiherald.com/2013/07/27/v-print/3526078/a-look-at-the-victims-in-the-hialeah.html  http://www.cbsnews.com/8301-201_162-57595796/pedro-vargas-idd-as-gunman-behind-deadly-rampage-in-hialeah-florida/    http://www.miamiherald.com/2013/07/28/3528362/little-about-pedro-vargas-life.html</t>
  </si>
  <si>
    <t>http://www.miamiherald.com/2013/08/03/v-print/3539629/hialeah-killer-showed-signs-of.html</t>
  </si>
  <si>
    <t>Santa Monica rampage</t>
  </si>
  <si>
    <t>Santa Monica, California</t>
  </si>
  <si>
    <t>John Zawahri, 23, armed with a homemade assault rifle and high-capacity magazines, killed his brother and father at home and then headed to Santa Monica College, where he was eventually killed by police.</t>
  </si>
  <si>
    <t>He was known as a solitary teen who regularly ditched class and had an interest in assault weapons; he had been admitted to UCLA's psychiatric ward for a brief period.</t>
  </si>
  <si>
    <t xml:space="preserve">Yes </t>
  </si>
  <si>
    <t>Assembled a rifle out of component parts.</t>
  </si>
  <si>
    <t xml:space="preserve">Assault rifle, high capacity magazines, antique handgun
</t>
  </si>
  <si>
    <t>.223-caliber semi-automatic assault rifle, about 40 high capacity magazines, "black powder" handgun (likely antique)</t>
  </si>
  <si>
    <t>http://www.cbsnews.com/8301-504083_162-57589327-504083/john-zawahri-suspected-gunman-in-deadly-santa-monica-shooting-left-farewell-note-police-say/</t>
  </si>
  <si>
    <t>http://www.cbsnews.com/8301-504083_162-57589327-504083/john-zawahri-suspected-gunman-in-deadly-santa-monica-shooting-left-farewell-note-police-say/   http://www.latimes.com/news/local/la-me-0611-santa-monica-shooting-20130611,0,1490078.story</t>
  </si>
  <si>
    <t>Pinewood Village Apartment shooting</t>
  </si>
  <si>
    <t>Federal Way, Washington</t>
  </si>
  <si>
    <t>Dennis Clark III, 27, shot and killed his girlfriend in their shared apartment, and then shot two witnesses in the building's parking lot and a third victim in another apartment, before being killed by police.</t>
  </si>
  <si>
    <t>Semiautomatic handgun, shotgun</t>
  </si>
  <si>
    <t>.40 caliber semi-automatic handgun, pistol grip shotgun</t>
  </si>
  <si>
    <t xml:space="preserve">http://seattletimes.com/html/localnews/2020836119_federalwayshootingxml.html  </t>
  </si>
  <si>
    <t>Mohawk Valley shootings</t>
  </si>
  <si>
    <t>Herkimer County, New York</t>
  </si>
  <si>
    <t>Kurt Myers, 64, shot six people in neighboring towns, killing two in a barbershop and two at a car care business, before being killed by officers in a shootout after a nearly 19-hour standoff.</t>
  </si>
  <si>
    <t>Frank's Guns in Marcy, NY</t>
  </si>
  <si>
    <t>Shotgun</t>
  </si>
  <si>
    <t>https://www.nyspnews.com/article_display.cfm?article_id=29584</t>
  </si>
  <si>
    <t>http://poststar.com/news/local/state-and-regional/cops-kill-suspect-in-deadly-mohawk-valley-shooting-rampage/article_15260208-8bf5-11e2-b2d9-0019bb2963f4.html</t>
  </si>
  <si>
    <t>Sandy Hook Elementary massacre</t>
  </si>
  <si>
    <t>Newtown, Connecticut</t>
  </si>
  <si>
    <t>Adam Lanza, 20, shot his mother dead at their home then drove to Sandy Hook Elementary school. He forced his way inside and opened fire, killing 20 children and six adults before committing suicide.</t>
  </si>
  <si>
    <t>Lanza had a history of serious mental health problems that were known to his family and others, as detailed in a post-massacre investigation by Connecticut authorities.</t>
  </si>
  <si>
    <t>Stolen from mother</t>
  </si>
  <si>
    <t>Two semiautomatic handguns, one rifle (assault), one shotgun (assault)</t>
  </si>
  <si>
    <t>10mm Glock, 9mm SIG Sauer P226 semiautomatic handguns; .223 Bushmaster XM15-E2S semiautomatic rifle; Izhmash Saiga-12 12-gauge semiautomatic shotgun</t>
  </si>
  <si>
    <t>white</t>
  </si>
  <si>
    <t>http://usnews.nbcnews.com/_news/2012/12/14/15911025-authorities-id-gunman-who-killed-27-in-elementary-school-massacre?lite; http://articles.washingtonpost.com/2012-12-14/local/35846977_1_law-enforcement-lanza-brothers-kid</t>
  </si>
  <si>
    <t>Accent Signage Systems shooting</t>
  </si>
  <si>
    <t>Minneapolis, Minnesota</t>
  </si>
  <si>
    <t>Andrew Engeldinger, 36, upon learning he was being fired, went on a shooting rampage, killing the business owner, three fellow employees, and a UPS driver. He then killed himself.</t>
  </si>
  <si>
    <t>His family worried about his "paranoia and delusions" for at least two years prior, and tried to get him to seek treatment.</t>
  </si>
  <si>
    <t>One semiautomatic handgun</t>
  </si>
  <si>
    <t>9mm Glock semiautomatic handgun</t>
  </si>
  <si>
    <t>http://www.startribune.com/local/171774461.html?refer=y</t>
  </si>
  <si>
    <t>Sikh temple shooting</t>
  </si>
  <si>
    <t>Oak Creek, Wisconsin</t>
  </si>
  <si>
    <t>U.S. Army veteran Wade Michael Page, 40, opened fire in a Sikh gurdwara before he died from a self-inflicted gunshot would during a shootout with police.</t>
  </si>
  <si>
    <t>His Army friends once broke into his apartment, fearing he'd commit suicide in the '90s. A psychiatric nurse who lived downstairs from Page said it was "obvious" he had a mental illness.</t>
  </si>
  <si>
    <t>9mm Springfield Armory XDM semiautomatic handgun</t>
  </si>
  <si>
    <t>http://www.jsonline.com/news/milwaukee/friend-of-page-feared-what-he-might-do-426edmg-165668826.html; http://usnews.nbcnews.com/_news/2012/09/10/13785426-officer-arriving-at-sikh-temple-shooting-time-to-use-deadly-force?lite; http://articles.latimes.com/2012/aug/08/nation/la-na-nn-sikh-shooting-guns-20120807; http://www.bbc.co.uk/news/world-us-canada-19183359</t>
  </si>
  <si>
    <t>http://www.jsonline.com/news/milwaukee/friend-of-page-feared-what-he-might-do-426edmg-165668826.html</t>
  </si>
  <si>
    <t>Aurora theater shooting</t>
  </si>
  <si>
    <t>Aurora, Colorado</t>
  </si>
  <si>
    <t>James Holmes, 24, opened fire in a movie theater during the opening night of "The Dark Night Rises" and was later arrested outside.</t>
  </si>
  <si>
    <t>He saw at least three mental health professionals before dropping out of his university.</t>
  </si>
  <si>
    <t>Gander Mountain stores in Thornton and Aurora, Colo.; Bass Pro Shop in Denver, Colo.; BulkAmmo.com</t>
  </si>
  <si>
    <t>Two semiautomatic handguns, one rifle (assault), one shotgun</t>
  </si>
  <si>
    <t>Two .40-caliber Glock semiautomatic handguns; .223-caliber Smith &amp; Wesson M&amp;P15 semiautomatic rifle; 12-gauge Remington 870 pump-action shotgun</t>
  </si>
  <si>
    <t>http://www.cbsnews.com/8301-201_162-57497820/james-holmes-saw-three-mental-health-professionals-before-shooting/; http://www.9news.com/news/article/283503/188/Aurora-shooting-prompts-gun-bills-in-big-states-; http://www.nytimes.com/2012/07/21/us/shooting-at-colorado-theater-showing-batman-movie.html; http://www.motherjones.com/politics/2012/07/batman-theater-shooting-updates-dark-knight-rises</t>
  </si>
  <si>
    <t>http://www.cbsnews.com/8301-201_162-57497820/james-holmes-saw-three-mental-health-professionals-before-shooting/</t>
  </si>
  <si>
    <t>Seattle cafe shooting</t>
  </si>
  <si>
    <t>Seattle, Washington</t>
  </si>
  <si>
    <t>Ian Stawicki, 40, gunned down four patrons at a cafe, and another person during a carjacking nearby, then shot himself as police closed in. (He died later that day in a Seattle hospital.)</t>
  </si>
  <si>
    <t>His family said he was mentally ill</t>
  </si>
  <si>
    <t>Bull's Eye Shooter Supply in Tacoma, Wash.</t>
  </si>
  <si>
    <t>Two semiautomatic handguns</t>
  </si>
  <si>
    <t>Two .45-caliber semiautomatic handguns</t>
  </si>
  <si>
    <t>http://usnews.nbcnews.com/_news/2012/05/30/11959312-six-killed-in-seattle-shootings-including-suspect?lite; http://www.cbsnews.com/8301-201_162-57445177/seattle-shooting-hero-hurled-stools-at-gunman-ian-stawicki-saved-three-lives/?pageNum=2&amp;tag=contentMain;contentBody; http://content.usatoday.com/communities/ondeadline/post/2012/05/seattle-killer-had-concealed-carry-permit-owned-6-guns/1#.UFI9shhgspQ</t>
  </si>
  <si>
    <t>http://usnews.nbcnews.com/_news/2012/05/30/11959312-six-killed-in-seattle-shootings-including-suspect?lite</t>
  </si>
  <si>
    <t>Oikos University killings</t>
  </si>
  <si>
    <t>Oakland, California</t>
  </si>
  <si>
    <t>One L. Goh, 43, a former student, opened fire in a nursing classroom. He fled the scene by car and was arrested nearby a few hours later.</t>
  </si>
  <si>
    <t>A former instructor at Oikos described him as "mentally unstable" and "paranoid."</t>
  </si>
  <si>
    <t>Bullseye in Castro Valley, Calif.</t>
  </si>
  <si>
    <t>.45-caliber semiautomatic handgun</t>
  </si>
  <si>
    <t>http://blog.sfgate.com/eguillermo/2012/04/05/something-still-doesnt-compute-in-the-one-goh-nightmare/; http://www.mercurynews.com/top-stories/ci_20308252/police-respond-shooting-east-oakland; http://www.cbsnews.com/8301-504083_162-57408732-504083/gun-used-in-oikos-university-shooting-rampage-was-bought-legally-police-say/; http://berkeley.patch.com/articles/one-l-goh-showed-violent-tendencies-before-the-oikos-university-shooting-oikos-university-shooting</t>
  </si>
  <si>
    <t>http://berkeley.patch.com/articles/one-l-goh-showed-violent-tendencies-before-the-oikos-university-shooting-oikos-university-shooting; http://blog.sfgate.com/eguillermo/2012/04/05/something-still-doesnt-compute-in-the-one-goh-nightmare/</t>
  </si>
  <si>
    <t>Su Jung Health Sauna shooting</t>
  </si>
  <si>
    <t>Norcross, Georgia</t>
  </si>
  <si>
    <t>Jeong Soo Paek, 59, returned to a Korean spa from which he'd been kicked out after an altercation. He gunned down two of his sisters and their husbands before committing suicide.</t>
  </si>
  <si>
    <t>His sister worried about his homicidal tendencies; she said his mental health had been deteriorating and that he had threatened to commit suicide with his gun.</t>
  </si>
  <si>
    <t>http://www.gwinnettdailypost.com/news/2012/feb/23/police-id-4-victims-shooter-in-spa-killing/; http://www.cbsnews.com/8301-504083_162-57479989-504083/shooting-sprees-in-2012-crimesider-reports-on-some-of-the-countrys-worst-public-shootings-this-year/; http://chronicle.augusta.com/news/metro/2012-02-22/victims-korean-spa-shooting-near-atlanta-were-2-married-couples-gunman-was; http://onlineathens.com/local-news/2012-02-23/mass-shooting-spa-shocks-ga-korean-community</t>
  </si>
  <si>
    <t>http://www.gwinnettdailypost.com/news/2012/feb/23/police-id-4-victims-shooter-in-spa-killing/</t>
  </si>
  <si>
    <t>Seal Beach shooting</t>
  </si>
  <si>
    <t>Seal Beach, California</t>
  </si>
  <si>
    <t>Scott Evans Dekraai, 42, opened fire inside a hair salon and was later arrested. Victims killed in the attack included his ex-wife, who Dekraai had a history of violently abusing, according to court records. The two had also been involved in a bitter custody battle.</t>
  </si>
  <si>
    <t>He suffered from bipolar disorder, mood swings, and PTSD. After an assault on his elderly stepfather, he was sentenced in 2008 to a year of anger management therapy.</t>
  </si>
  <si>
    <t>Two semiautomatic handguns, one revolver</t>
  </si>
  <si>
    <t>.45-caliber Heckler &amp; Koch, 9mm Springfield semiautomatic handguns; .44 Magnum Smith &amp; Wesson revolver</t>
  </si>
  <si>
    <t>http://laist.com/2011/10/13/seal_beach_shooter_suffered_from_ptsd.php; http://blogs.ocweekly.com/navelgazing/2011/10/hair_salon_seal_beach_shooting.php; http://latimesblogs.latimes.com/lanow/2011/10/seal-beach-shooting-suspect-had-been-ordered-not-to-carry-guns-.html; http://articles.latimes.com/2011/oct/12/local/la-me-1013-seal-beach-shooting-20111013</t>
  </si>
  <si>
    <t>http://laist.com/2011/10/13/seal_beach_shooter_suffered_from_ptsd.php</t>
  </si>
  <si>
    <t>http://laist.com/2011/10/13/seal_beach_shooter_suffered_from_ptsd.php; http://blogs.ocweekly.com/navelgazing/2011/10/hair_salon_seal_beach_shooting.php; http://latimesblogs.latimes.com/lanow/2011/10/seal-beach-shooting-suspect-had-been-ordered-not-to-carry-guns-.html; http://articles.latimes.com/2011/oct/12/local/la-me-1013-seal-beach-shooting-20111013; https://www.nydailynews.com/news/national/seal-beach-shooting-scott-evans-dekraai-arrested-deadly-hair-salon-rampage-left-8-dead-article-1.962942</t>
  </si>
  <si>
    <t>IHOP shooting</t>
  </si>
  <si>
    <t>Carson City, Nevada</t>
  </si>
  <si>
    <t>Eduardo Sencion, 32, opened fire at an International House of Pancakes restaurant and later died from a self-inflicted gunshot wound.</t>
  </si>
  <si>
    <t>He was diagnosed with paranoid schizophrenia as a teenager and feared demons were out to get him.</t>
  </si>
  <si>
    <t>Purchased from an individual</t>
  </si>
  <si>
    <t>Two rifles (both assault), one revolver</t>
  </si>
  <si>
    <t>AK-47 Norinco Arms variant, AK-47 Romarm Cugir variant rifles; .38-caliber Colt revolver</t>
  </si>
  <si>
    <t>http://www.huffingtonpost.com/2011/11/03/eduardo-sencion-ihop-shooter_n_1073677.html; http://www.lasvegassun.com/news/2011/sep/06/report-seven-shot-inside-carson-city-ihop/; http://www.lasvegassun.com/news/2011/oct/23/nv-gun-laws-rampage-2nd-ld-writethru/</t>
  </si>
  <si>
    <t>http://www.huffingtonpost.com/2011/11/03/eduardo-sencion-ihop-shooter_n_1073677.html</t>
  </si>
  <si>
    <t>Tucson shooting</t>
  </si>
  <si>
    <t>Tucson, Arizona</t>
  </si>
  <si>
    <t>Jared Loughner, 22, opened fire outside a Safeway during a constituent meeting with Congresswoman Gabrielle Giffords (D-Ariz.) before he was subdued by bystanders and arrested.</t>
  </si>
  <si>
    <t>His symptoms pointed to various possible mental illness diagnoses, such as schizophrenia and delusional disorder. He also experimented with pot and hallucinogens.</t>
  </si>
  <si>
    <t>Sportsmen's Warehouse in Tucson, Ariz.</t>
  </si>
  <si>
    <t>9mm Glock 19 semiautomatic handgun</t>
  </si>
  <si>
    <t>http://www.time.com/time/magazine/article/0,9171,2042358,00.html; http://www.csmonitor.com/USA/Politics/2011/0110/Why-Jared-Loughner-was-allowed-to-buy-a-gun; http://www.nytimes.com/2011/01/09/us/politics/09giffords.html?ref=jaredleeloughner</t>
  </si>
  <si>
    <t>http://www.time.com/time/magazine/article/0,9171,2042358,00.html</t>
  </si>
  <si>
    <t>Hartford Beer Distributor shooting</t>
  </si>
  <si>
    <t>Manchester, Connecticut</t>
  </si>
  <si>
    <t>Omar S. Thornton, 34, shot up his Hartford Beer Distributor workplace after facing disciplinary issues, then committed suicide.</t>
  </si>
  <si>
    <t>He apparently was driven over the edge by unaddressed, ongoing racism against him at work</t>
  </si>
  <si>
    <t>Gun dealer in East Windsor, Conn.</t>
  </si>
  <si>
    <t>Two 9mm Ruger SR9 semiautomatic handguns</t>
  </si>
  <si>
    <t>black</t>
  </si>
  <si>
    <t>http://www.cbsnews.com/8301-504083_162-20012557-504083.html; http://www.msnbc.msn.com/id/38535909/ns/us_news-crime_and_courts/t/dead-shooting-conn-beer-distributor/#.UFGJAqRrND4; http://www.foxnews.com/us/2010/08/03/dead-wounded-conn-workplace-shooting/</t>
  </si>
  <si>
    <t>http://www.cbsnews.com/8301-504083_162-20012557-504083.html</t>
  </si>
  <si>
    <t>Coffee shop police killings</t>
  </si>
  <si>
    <t>Parkland, Washington</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</si>
  <si>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</si>
  <si>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He had a history of erratic, bizarre behavior. He once asked his family to get naked for 5 minutes on Sunday; he said he thought the world would end and that he was Jesus.</t>
  </si>
  <si>
    <t>Stolen from an individual in Seattle.</t>
  </si>
  <si>
    <t>9mm Glock 17 semiautomatic handgun; .38-caliber Smith &amp; Wesson revolver</t>
  </si>
  <si>
    <t>http://seattletimes.com/html/localnews/2010385617_webmansought29.html; http://www.nytimes.com/2009/11/30/us/30tacoma.html?_r=1; http://seattletimes.com/html/localnews/2014155225_clemmons08m.html</t>
  </si>
  <si>
    <t>http://seattletimes.com/html/localnews/2010385617_webmansought29.html</t>
  </si>
  <si>
    <t>Fort Hood massacre</t>
  </si>
  <si>
    <t>Army psychiatrist Nidal Malik Hasan, 39, opened fire on an Army base in an attack linked to Islamist extremism. Hasan was injured during the attack and later arrested.</t>
  </si>
  <si>
    <t>Medical officials at Walter Reed Army Medical Center and the Uniformed Services University of the Health Sciences raised concerns prior to the shooting regarding Hasan's aloof and erratic behavior and extremist Islamic views.</t>
  </si>
  <si>
    <t>Guns Galore in Kileen, Texas</t>
  </si>
  <si>
    <t>FN Five-seven semiautomatic handgun</t>
  </si>
  <si>
    <t>http://seattletimes.com/html/nationworld/2010232219_apusforthoodshooting.html; http://articles.latimes.com/2010/oct/21/nation/la-na-fort-hood-20101022; http://thelede.blogs.nytimes.com/2009/11/05/reports-of-mass-shooting-at-fort-hood/; http://www.usatoday.com/news/military/story/2012-08-14/fort-hood-rampage-trial/57050394/1</t>
  </si>
  <si>
    <t>http://www.npr.org/templates/story/story.php?storyId=120313570</t>
  </si>
  <si>
    <t>Binghamton shootings</t>
  </si>
  <si>
    <t>Binghamton, New York</t>
  </si>
  <si>
    <t>Jiverly Wong, 41, opened fire at an American Civic Association center for immigrants before committing suicide.</t>
  </si>
  <si>
    <t>He apparently harbored growing paranoia toward cops. He also sent a delusional letter to a local TV station right before the shooting.</t>
  </si>
  <si>
    <t>Gander Mountain in Johnson City, N.Y.</t>
  </si>
  <si>
    <t>9mm Beretta, .45-caliber Springfield semiautomatic handguns</t>
  </si>
  <si>
    <t>http://www.nytimes.com/2009/04/12/nyregion/12binghamton.html?pagewanted=all&amp;_r=0; http://www.nytimes.com/2009/04/04/nyregion/04hostage.html?pagewanted=all</t>
  </si>
  <si>
    <t>http://www.nytimes.com/2009/04/12/nyregion/12binghamton.html?pagewanted=all&amp;_r=1&amp;</t>
  </si>
  <si>
    <t>Carthage nursing home shooting</t>
  </si>
  <si>
    <t>Carthage, North Carolina</t>
  </si>
  <si>
    <t>Robert Stewart, 45, opened fire at a nursing home where his estranged wife worked before he was shot and arrested by a police officer.</t>
  </si>
  <si>
    <t>His estranged wife told her workplace that her husband had an "unstable mental state or (was) mentally ill."</t>
  </si>
  <si>
    <t>Local sporting goods stores and individuals</t>
  </si>
  <si>
    <t>One revolver, one shotgun</t>
  </si>
  <si>
    <t>Winchester 1300 pump-action shotgun; .357 Magnum revolver</t>
  </si>
  <si>
    <t>http://www.wral.com/news/local/story/9845639/; http://www.wral.com/news/local/story/4837676/</t>
  </si>
  <si>
    <t>http://www.wral.com/news/local/story/9845639/</t>
  </si>
  <si>
    <t>Atlantis Plastics shooting</t>
  </si>
  <si>
    <t>Henderson, Kentucky</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</si>
  <si>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</si>
  <si>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He called his girlfriend two hours before the shooting to say he was going to kill his boss.</t>
  </si>
  <si>
    <t>.45-caliber Hi-Point semiautomatic handgun</t>
  </si>
  <si>
    <t>http://www.foxnews.com/story/0,2933,371242,00.html; http://www.msnbc.msn.com/id/25393695/ns/us_news-crime_and_courts/t/witnesses-describe-chaotic-scene-ky-plant/#.UFEbHhhgspQ</t>
  </si>
  <si>
    <t>http://www.foxnews.com/story/0,2933,371242,00.html</t>
  </si>
  <si>
    <t>Northern Illinois University shooting</t>
  </si>
  <si>
    <t>DeKalb, Illinois</t>
  </si>
  <si>
    <t>Steven Kazmierczak, 27, opened fire in a lecture hall, then shot and killed himself before police arrived.</t>
  </si>
  <si>
    <t xml:space="preserve">He had a long history of mental health struggles; after high school, his parents placed him at a psychiatric treatment center. He told friends he left the Army after six months due to a psychological discharge. </t>
  </si>
  <si>
    <t xml:space="preserve">Online and gun retailers in Champaign, Ill. </t>
  </si>
  <si>
    <t>Three semiautomatic handguns, one shotgun</t>
  </si>
  <si>
    <t>9mm Glock 19, Hi-Point CF380, 9mm Kurz SIG Sauer P232 semiautomatic handguns; 12-gauge Remington Sportsman 48 sawed-off shotgun</t>
  </si>
  <si>
    <t>http://www.huffingtonpost.com/jonathan-fast/steve-kazmierczak-the-sec_b_87031.html; http://www.msnbc.msn.com/id/23171567/ns/us_news-crime_and_courts/t/college-shooters-deadly-rampage-baffles-friends/#.UFEZnhhgspQ; http://www.nytimes.com/slideshow/2008/02/14/us/0214-SHOOTING_index.html?ref=schoolshooting&amp;gwh=B62598A5487B946A532C5846B4A85156; www.niu.edu/feb14report/Feb14report.pdf</t>
  </si>
  <si>
    <t>http://www.cbsnews.com/stories/2008/02/16/national/main3840072.shtml; http://www.esquire.com/news-politics/a4863/steven-kazmierczak-0808/</t>
  </si>
  <si>
    <t>Kirkwood City Council shooting</t>
  </si>
  <si>
    <t>Kirkwood, Missouri</t>
  </si>
  <si>
    <t>Charles "Cookie" Lee Thornton, 52, went on a rampage at the city hall before being shot and killed by police.</t>
  </si>
  <si>
    <t>He was known for histrionics and disruptions at city council meetings. His mounting debt was a stressor.</t>
  </si>
  <si>
    <t>Taken in burglary and from fallen police officer</t>
  </si>
  <si>
    <t>One semiautomatic handgun, one revolver</t>
  </si>
  <si>
    <t>.40-caliber Smith &amp; Wesson semiautomatic handgun; .44 Magnum Smith &amp; Wesson Model 29 revolver</t>
  </si>
  <si>
    <t>http://www.stltoday.com/news/local/crime-and-courts/charles-lee-cookie-thornton-behind-the-smile/article_be96f13c-78b9-11df-bfdc-0017a4a78c22.html; http://www.nytimes.com/2008/02/08/us/08missouri.html; http://nl.newsbank.com/nl-search/we/Archives?p_product=SL&amp;p_theme=sl&amp;p_action=search&amp;p_maxdocs=200&amp;p_topdoc=1&amp;p_text_direct-0=11F1CADA291472F0&amp;p_field_direct-0=document_id&amp;p_perpage=10&amp;p_sort=YMD_date:D&amp;s_trackval=GooglePM</t>
  </si>
  <si>
    <t>http://www.stltoday.com/news/local/crime-and-courts/charles-lee-cookie-thornton-behind-the-smile/article_be96f13c-78b9-11df-bfdc-0017a4a78c22.html</t>
  </si>
  <si>
    <t>Westroads Mall shooting</t>
  </si>
  <si>
    <t>Omaha, Nebraska</t>
  </si>
  <si>
    <t>Robert A. Hawkins, 19, opened fire inside Westroads Mall before committing suicide.</t>
  </si>
  <si>
    <t xml:space="preserve">He had been treated in the past for depression and ADHD. </t>
  </si>
  <si>
    <t>Stolen from grandfather</t>
  </si>
  <si>
    <t>One rifle (assault)</t>
  </si>
  <si>
    <t>WASR-10 Century Arms semiautomatic rifle</t>
  </si>
  <si>
    <t>http://www.guardian.co.uk/world/2007/dec/06/usa.usgunviolence2; http://www.npr.org/templates/story/story.php?storyId=16962485; http://www.independentmail.com/news/2007/dec/08/officials-say-assault-rifles-cause-roughly-same-am/; http://www.latimes.com/news/nationworld/nation/la-na-mall7dec07,0,882178.story</t>
  </si>
  <si>
    <t>http://www.guardian.co.uk/world/2007/dec/06/usa.usgunviolence2</t>
  </si>
  <si>
    <t>Crandon shooting</t>
  </si>
  <si>
    <t>Crandon, Wisconsin</t>
  </si>
  <si>
    <t>Off-duty sheriff's deputy Tyler Peterson, 20, opened fire inside an apartment after an argument at a homecoming party. He fled the scene and later committed suicide.</t>
  </si>
  <si>
    <t>The families of victims filed a wrongful death lawsuit against the county arguing that the police department should have evaluated the gunman's mental health before hiring him.</t>
  </si>
  <si>
    <t>Issued by Forest County Sheriff's Department</t>
  </si>
  <si>
    <t>AR-15 SWAT semiautomatic rifle</t>
  </si>
  <si>
    <t>http://www.rivernewsonline.com/main.asp?SectionID=6&amp;SubSectionID=47&amp;ArticleID=368; http://news.google.com/newspapers?id=O-MqAAAAIBAJ&amp;sjid=u0UEAAAAIBAJ&amp;pg=6724,5434155&amp;dq=crandon+shooting&amp;hl=en</t>
  </si>
  <si>
    <t>http://www.rivernewsonline.com/main.asp?SectionID=6&amp;SubSectionID=47&amp;ArticleID=368</t>
  </si>
  <si>
    <t>Virginia Tech massacre</t>
  </si>
  <si>
    <t>Blacksburg, Virginia</t>
  </si>
  <si>
    <t>Virginia Tech student Seung-Hui Cho, 23, opened fire on his school's campus before committing suicide.</t>
  </si>
  <si>
    <t xml:space="preserve">A district court ruled Cho was "an imminent danger" to himself and others as a result of mental illness two years earlier, and directed Cho to seek treatment. </t>
  </si>
  <si>
    <t>Purchased variously online and from Roanoke Firearms in Roanoke, Va.</t>
  </si>
  <si>
    <t>9mm Glock 19, .22-caliber Walther P22 semiautomatic handguns</t>
  </si>
  <si>
    <t>http://www.nytimes.com/2007/04/24/us/24virginia.html; http://www.thestandard.com.hk/news_detail.asp?we_cat=9&amp;art_id=42489&amp;sid=13196711&amp;con_type=1&amp;d_str=20070419&amp;fc=10; http://smartgunlaws.org/mental-health-reporting-policy-summary/</t>
  </si>
  <si>
    <t>http://abcnews.go.com/US/story?id=3052278&amp;page=1</t>
  </si>
  <si>
    <t>Trolley Square shooting</t>
  </si>
  <si>
    <t>Salt Lake City, Utah</t>
  </si>
  <si>
    <t>Sulejman Talović, 18, rampaged through the shopping center until he was shot dead by police.</t>
  </si>
  <si>
    <t>According to one relative, he was violent and had the mental capacity of a child. (But accounts from others did not indicate this about the shooter.)</t>
  </si>
  <si>
    <t xml:space="preserve">Purchased variously from Sportsman's Fast Cash in West Valley City, Utah and individuals </t>
  </si>
  <si>
    <t>Mossberg Maverick 88 Field shotgun; .38-caliber Smith &amp; Wesson M36 revolver</t>
  </si>
  <si>
    <t>http://www.deseretnews.com/article/660205647/Ex-relative-calls-Talovic-vicious-troubled.html?pg=all; http://www.cbsnews.com/stories/2007/02/15/national/main2480419.shtml; http://www.cbsnews.com/8301-201_162-2823327.html</t>
  </si>
  <si>
    <t>http://www.deseretnews.com/article/660205647/Ex-relative-calls-Talovic-vicious-troubled.html?pg=all</t>
  </si>
  <si>
    <t>Amish school shooting</t>
  </si>
  <si>
    <t>Lancaster County, Pennsylvania</t>
  </si>
  <si>
    <t>Charles Carl Roberts, 32, shot 10 young girls in a one-room schoolhouse in Bart Township, killing 5, before taking his own life.</t>
  </si>
  <si>
    <t xml:space="preserve">He told his wife that he'd molested two young relatives 20 years ago. </t>
  </si>
  <si>
    <t xml:space="preserve">Local stores in Nickel Mines, Penn. </t>
  </si>
  <si>
    <t>One semiautomatic handgun, one rifle, one shotgun</t>
  </si>
  <si>
    <t>Springfield semiautomatic handgun; .30-06 Ruger bolt-action rifle; 12-gauge Browning pump-action shotgun</t>
  </si>
  <si>
    <t>http://news.google.com/newspapers?id=O8oyAAAAIBAJ&amp;sjid=YSUEAAAAIBAJ&amp;pg=6143,1260138&amp;dq=charles+carl+roberts+mentally+ill&amp;hl=en;http://www.msnbc.msn.com/id/15105305/ns/us_news-crime_and_courts/t/th-girl-dies-after-amish-schoolhouse-shooting/#.UFD4SxhgspQ; http://www.foxnews.com/story/0,2933,217170,00.html</t>
  </si>
  <si>
    <t>http://www.cnn.com/2006/US/10/03/amish.shooting/index.html</t>
  </si>
  <si>
    <t>Capitol Hill massacre</t>
  </si>
  <si>
    <t>Kyle Aaron Huff, 28, opened fire at a rave afterparty in the Capitol Hill neighborhood of Seattle before committing suicide.</t>
  </si>
  <si>
    <t>Police were unable to find any record that he had been treated for mental illness or was on psychiatric medication.</t>
  </si>
  <si>
    <t>Various sporting goods stores in Kalispell, Mont.</t>
  </si>
  <si>
    <t>.40-caliber Ruger, one other semiautomatic handgun; Bushmaster XM15 E2S semiautomatic rifle; 12-gauge Winchester Defender pump-action shotgun with extended tube and pistol grip</t>
  </si>
  <si>
    <t>http://seattletimes.com/html/localnews/2002892043_shooter27m.html; http://seattletimes.com/html/localnews/2002898900_huff30m.html</t>
  </si>
  <si>
    <t>http://seattletimes.com/html/localnews/2002898900_huff30m.html</t>
  </si>
  <si>
    <t>Goleta postal shootings</t>
  </si>
  <si>
    <t>Goleta, California</t>
  </si>
  <si>
    <t>Former postal worker Jennifer Sanmarco, 44, shot dead a former neighbor then drove to the mail processing plant where she used to work. Inside, she opened fire, killing six employees before committing suicide.</t>
  </si>
  <si>
    <t>She was placed on retirement disability for psychological reasons. Fellow employees described her behavior as increasingly bizarre. She believed the Postal Service employees were conspiring against her.</t>
  </si>
  <si>
    <t>Pawn shops in Grants and Gallup, N.M.</t>
  </si>
  <si>
    <t>9mm Smith &amp; Wesson 915 semiautomatic handgun</t>
  </si>
  <si>
    <t xml:space="preserve">http://www.msnbc.msn.com/id/11167920/ns/us_news-crime_and_courts/t/postal-killer-believed-she-was-target-plot/#.UIxy7kzLwTE; http://www.cbsnews.com/stories/2006/02/02/national/main1272077.shtml; </t>
  </si>
  <si>
    <t>http://www.msnbc.msn.com/id/11167920/ns/us_news-crime_and_courts/t/postal-killer-believed-she-was-target-plot/#.UNyN5cXhe75</t>
  </si>
  <si>
    <t>Red Lake massacre</t>
  </si>
  <si>
    <t>Red Lake, Minnesota</t>
  </si>
  <si>
    <t>Jeffrey Weise, 16, murdered his grandfather, who was a police officer, and grandfather's girlfriend. Weise then drove his grandfather's squad car to Red Lake Senior High School and opened fire on the reservation campus, killing another seven people before committing suicide.</t>
  </si>
  <si>
    <t>He voluntarily visited a a psychiatric ward. He was hospitalized at least once for suicidal tendencies and was taking Prozac.</t>
  </si>
  <si>
    <t>Glock and Remington stolen from grandfather</t>
  </si>
  <si>
    <t>Two semiautomatic handguns, one shotgun</t>
  </si>
  <si>
    <t>.40-caliber Glock 23, .22-caliber Ruger semiautomatic handguns; 12-gauge Remington 870 shotgun</t>
  </si>
  <si>
    <t>http://news.google.com/newspapers?id=c4dIAAAAIBAJ&amp;sjid=_XEDAAAAIBAJ&amp;pg=5163,1527281&amp;dq=jeffrey+weise+mental+ill&amp;hl=en; http://www.cbsnews.com/stories/2005/03/24/national/main682915.shtml?source=search_story; http://www.usnews.com/usnews/news/articles/050404/4redlake.htm; http://www.foxnews.com/story/0,2933,151116,00.html</t>
  </si>
  <si>
    <t>http://www.cbsnews.com/stories/2005/03/24/national/main682915.shtml?source=search_story</t>
  </si>
  <si>
    <t>Living Church of God shooting</t>
  </si>
  <si>
    <t>Brookfield, Wisconsin</t>
  </si>
  <si>
    <t>Living Church of God member Terry Michael Ratzmann, 44, opened fire at a church meeting at a Sheraton hotel before committing suicide.</t>
  </si>
  <si>
    <t>Neighbors said he suffered from depression and had a drinking problem.</t>
  </si>
  <si>
    <t>Gun dealer in Waukesha, Wis.</t>
  </si>
  <si>
    <t>9mm Beretta semiautomatic handgun</t>
  </si>
  <si>
    <t>http://www.cbsnews.com/2100-201_162-679761.html; http://www.foxnews.com/story/0,2933,150255,00.html; http://www.msnbc.msn.com/id/7167861/ns/us_news-crime_and_courts/t/relatives-struggle-answers-after-shooting/#.UN3Scko6JT4</t>
  </si>
  <si>
    <t>http://www.cbsnews.com/2100-201_162-679761.html</t>
  </si>
  <si>
    <t>Damageplan show shooting</t>
  </si>
  <si>
    <t>Columbus, Ohio</t>
  </si>
  <si>
    <t>Nathan Gale, 25, possibly upset about the breakup of Pantera, gunned down former Pantera guitarist Dimebag Darrell and three others at a Damageplan show before a police officer fatally shot Gale.</t>
  </si>
  <si>
    <t>He was discharged from the military because he was a paranoid schizophrenic.</t>
  </si>
  <si>
    <t>Received as a gift from mother</t>
  </si>
  <si>
    <t>9mm Beretta 92FS semiautomatic handgun</t>
  </si>
  <si>
    <t>http://www.cbsnews.com/2100-201_162-659983.html; http://www.knac.com/article.asp?ArticleID=3417; http://www.blabbermouth.net/news.aspx?mode=Article&amp;newsitemID=86362</t>
  </si>
  <si>
    <t>http://www.cbsnews.com/2100-201_162-659983.html</t>
  </si>
  <si>
    <t>Lockheed Martin shooting</t>
  </si>
  <si>
    <t>Meridian, Mississippi</t>
  </si>
  <si>
    <t>Assembly line worker Douglas Williams, 48, opened fire at his Lockheed Martin workplace in a racially motivated attack before committing suicide.</t>
  </si>
  <si>
    <t>His cousin said he was depressed and "going through a lot of things."</t>
  </si>
  <si>
    <t>One semiautomatic handgun, two rifles, one derringer, one shotgun</t>
  </si>
  <si>
    <t>.45-caliber Ruger P90 semiautomatic handgun; .22-caliber rifle with scope, .223-caliber Ruger Mini-14 rifle; 12-gauge Winchester 1300 shotgun; .22 Magnum derringer</t>
  </si>
  <si>
    <t>http://usatoday30.usatoday.com/news/nation/2003-07-08-miss-shooting-main_x.htm; http://www.nytimes.com/2003/07/09/us/man-kills-5-co-workers-at-plant-and-himself.html; http://www.nytimes.com/2003/07/16/us/national-briefing-south-mississippi-death-toll-rises-in-plant-shooting.html</t>
  </si>
  <si>
    <t>http://usatoday30.usatoday.com/news/nation/2003-07-08-miss-shooting-main_x.htm</t>
  </si>
  <si>
    <t>Navistar shooting</t>
  </si>
  <si>
    <t>Melrose Park, Illinois</t>
  </si>
  <si>
    <t>Fired employee William D. Baker, 66, opened fire at his former Navistar workplace before committing suicide.</t>
  </si>
  <si>
    <t>He had a criminal past, including a sexual assault conviction.</t>
  </si>
  <si>
    <t xml:space="preserve">Some purchased from Pepper Sports in Glen Ellyn, Ill. </t>
  </si>
  <si>
    <t>Two rifles, one revolver, one shotgun</t>
  </si>
  <si>
    <t>SKS 1954R, .30-caliber Winchester rifles; 12-gauge Remington pump-action shotgun; .38-caliber revolver</t>
  </si>
  <si>
    <t>http://articles.chicagotribune.com/2001-02-07/news/0102070122_1_navistar-gun-law-hunting-rifle; http://www.vpc.org/studies/wgun010205.htm</t>
  </si>
  <si>
    <t>http://articles.chicagotribune.com/2001-02-07/news/0102070122_1_navistar-gun-law-hunting-rifle</t>
  </si>
  <si>
    <t>Wakefield massacre</t>
  </si>
  <si>
    <t>Wakefield, Massachusetts</t>
  </si>
  <si>
    <t>Michael McDermott, 42, opened fire on co-workers at Edgewater Technology and was later arrested.</t>
  </si>
  <si>
    <t xml:space="preserve">Psychiatrist guessed he had schizophrenia, but McDermott had researched how to fake a mental illness on the internet. Defense lawyer described history of suicide attempts and mental illness dating back to teen years. Jury rejected his insanity defense. </t>
  </si>
  <si>
    <t>One semiautomatic handgun, one rifle (assault), one shotgun</t>
  </si>
  <si>
    <t>.32-caliber Retolaza semiautomatic handgun; AK-47 variant semiautomatic rifle; 12-gauge Winchester 1300 pump-action shotgun</t>
  </si>
  <si>
    <t>http://www.time.com/time/magazine/article/0,9171,93313,00.html; http://articles.cnn.com/2002-04-22/justice/ctv.mcdermott.trial_1_michael-mcdermott-jury-deliberates-fate-mental-illness?_s=PM:LAW; http://www.nytimes.com/2000/12/27/us/7-die-in-rampage-at-company-co-worker-of-victims-arrested.html; http://www.vpc.org/studies/wgun001226.htm</t>
  </si>
  <si>
    <t>http://articles.cnn.com/2002-04-22/justice/ctv.mcdermott.trial_1_michael-mcdermott-jury-deliberates-fate-mental-illness?_s=PM:LAW; http://www.boston.com/news/daily/24/mcdermott_verdict.htm</t>
  </si>
  <si>
    <t>Hotel shooting</t>
  </si>
  <si>
    <t>Tampa, Florida</t>
  </si>
  <si>
    <t>Hotel employee Silvio Leyva, 36, gunned down four coworkers at the Radisson Bay Harbor Inn before killing a woman outside who refused to give him her car. He was arrested shortly after the shootings.</t>
  </si>
  <si>
    <t>His brother called him "unbalanced" and mentally ill.</t>
  </si>
  <si>
    <t>One purchased from Big E's in Tampa, Fla.</t>
  </si>
  <si>
    <t>9mm Lorcin semiautomatic handgun; .38-caliber Charter Arms revolver</t>
  </si>
  <si>
    <t>http://www.sptimes.com/News/123000/news_pf/TampaBay/A_year_later__the_str.shtml; http://www.vpc.org/studies/wgun991230.htm; http://news.google.com/newspapers?id=CSUdAAAAIBAJ&amp;sjid=ZaYEAAAAIBAJ&amp;pg=2043,2634069&amp;dq=silvio+leyva+shooting&amp;hl=en</t>
  </si>
  <si>
    <t>http://www.sptimes.com/News/123000/news_pf/TampaBay/A_year_later__the_str.shtml</t>
  </si>
  <si>
    <t>Xerox killings</t>
  </si>
  <si>
    <t>Honolulu, Hawaii</t>
  </si>
  <si>
    <t>Byran Koji Uyesugi, 40, a Xerox service technician, opened fire inside the building with a 9mm Glock. He fled and was later apprehended by police.</t>
  </si>
  <si>
    <t xml:space="preserve"> A psychiatrist, testifying for the prosecution,said he suffered from schizophrenia.</t>
  </si>
  <si>
    <t>Hunting Supplies of Hawaii (The Armory) in Honolulu, Hawaii</t>
  </si>
  <si>
    <t>9mm Glock 17 semiautomatic handgun</t>
  </si>
  <si>
    <t>http://archives.starbulletin.com/2000/06/02/news/story2.html; http://www.vpc.org/studies/wgun991102.htm</t>
  </si>
  <si>
    <t>http://archives.starbulletin.com/2000/06/02/news/story2.html</t>
  </si>
  <si>
    <t>Wedgwood Baptist Church shooting</t>
  </si>
  <si>
    <t>Fort Worth, Texas</t>
  </si>
  <si>
    <t>Larry Gene Ashbrook, 47, opened fire inside the Wedgwood Baptist Church during a prayer rally before committing suicide.</t>
  </si>
  <si>
    <t xml:space="preserve">His siblings decribed him as a paranoid schizophrenic. </t>
  </si>
  <si>
    <t>Trader's Village flea market in Grand Prairie, Texas</t>
  </si>
  <si>
    <t>.380-caliber, 9mm Ruger P85 semiautomatic handguns</t>
  </si>
  <si>
    <t>http://www.nytimes.com/1999/09/20/us/fort-worth-remembers-those-killed-at-church.html?pagewanted=all&amp;src=pm; http://www.nytimes.com/1999/09/18/us/death-in-a-church-the-overview-with-question-of-why-unanswered-fort-worth-mourns.html; http://www.vpc.org/studies/wgun990915.htm</t>
  </si>
  <si>
    <t>http://www.nytimes.com/1999/09/18/us/death-in-a-church-the-overview-with-question-of-why-unanswered-fort-worth-mourns.html</t>
  </si>
  <si>
    <t>Atlanta day trading spree killings</t>
  </si>
  <si>
    <t>Day trader Mark O. Barton, 44, who had recently lost a substantial sum of money, went on a shooting spree through two day-trading firms. He started at the All-Tech Investment Group, where he worked, then went on to Momentum Securities. He fled and hours later, after being cornered by police outside a gas station, committed suicide. (Two days before the spree, he killed his wife and two children with a hammer.)</t>
  </si>
  <si>
    <t xml:space="preserve">In letters, he details his deep depression and downward spiral. </t>
  </si>
  <si>
    <t xml:space="preserve">Glock purchased from gun store in Warner Robins, Ga. </t>
  </si>
  <si>
    <t>Three semiautomatic handguns, one revolver</t>
  </si>
  <si>
    <t>.45-caliber Colt 1911-A1, 9mm Glock 17, .25-caliber Raven Arms MP-25 semiautomatic handguns; .22-caliber Harrington &amp; Richardson revolver</t>
  </si>
  <si>
    <t>http://www.independent.co.uk/news/i-dont-plan-to-live-much-longer-just-long-enough-to-kill-the-people-that-greedily-sought-my-destruction-1109610.html; http://articles.cnn.com/1999-07-30/us/9907_30_atlanta.shooting.06_1_gladys-barton-debra-spivey-barton-note?_s=PM:US; http://www.vpc.org/studies/wgun990729.htm</t>
  </si>
  <si>
    <t>http://www.independent.co.uk/news/i-dont-plan-to-live-much-longer-just-long-enough-to-kill-the-people-that-greedily-sought-my-destruction-1109610.html</t>
  </si>
  <si>
    <t>Columbine High School massacre</t>
  </si>
  <si>
    <t>Littleton, Colorado</t>
  </si>
  <si>
    <t>Eric Harris, 18, and Dylan Klebold, 17, opened fire throughout Columbine High School before committing suicide.</t>
  </si>
  <si>
    <t>Harris was an alleged psychopath; Klebold was depressed and suicidal.</t>
  </si>
  <si>
    <t>Purchased variously at Tanner Gun Show in Denver, Colo. and from an individual</t>
  </si>
  <si>
    <t>One semiautomatic handgun (assault), one rifle (assault), two shotguns</t>
  </si>
  <si>
    <t>9mm Intratec DC-9 semiautomatic handgun; 9mm Hi-Point 995 carbine rifle; 12-gauge sawed-off Savage Stevens 311D, 12-gauge sawed-off Savage Springfield 67H pump-action shotguns</t>
  </si>
  <si>
    <t>http://www.usatoday.com/news/nation/2009-04-13-columbine-myths_N.htm; http://www.vpc.org/studies/wgun990420.htm; http://www.slate.com/articles/news_and_politics/assessment/2004/04/the_depressive_and_the_psychopath.html</t>
  </si>
  <si>
    <t>http://www.slate.com/articles/news_and_politics/assessment/2004/04/the_depressive_and_the_psychopath.html</t>
  </si>
  <si>
    <t>Thurston High School shooting</t>
  </si>
  <si>
    <t>Springfield, Oregon</t>
  </si>
  <si>
    <t xml:space="preserve">After he was expelled for having a gun in his locker, Kipland P. Kinkel, 15, a freshman at Thurston High, went on a shooting spree, killing his parents at home and two students at school. Five classmates wrestled Kipland to the ground before he was arrested.   </t>
  </si>
  <si>
    <t>Doctors testified that he was a paranoid schizophrenic who suffered from hallucinations</t>
  </si>
  <si>
    <t>Purchased variously from friend and father, and stolen from father</t>
  </si>
  <si>
    <t>Two semiautomatic handguns, one rifle</t>
  </si>
  <si>
    <t>9mm Glock, .22-caliber Ruger semiautomatic handguns, .22-caliber Ruger rifle</t>
  </si>
  <si>
    <t>http://www.katu.com/news/local/8082147.html; http://www.pbs.org/wgbh/pages/frontline/shows/kinkel/kip/cron.html; http://www.oregonlive.com/special/index.ssf/2008/05/the_suspect_kipland_kinkels_da.html; http://articles.cnn.com/2000-01-21/us/kinkel.revisited_1_kip-kinkel-thurston-high-school-oregon-school-shooting?_s=PM:US</t>
  </si>
  <si>
    <t>http://articles.cnn.com/2000-01-21/us/kinkel.revisited_1_kip-kinkel-thurston-high-school-oregon-school-shooting?_s=PM:US</t>
  </si>
  <si>
    <t>Westside Middle School killings</t>
  </si>
  <si>
    <t>Jonesboro, Arkansas</t>
  </si>
  <si>
    <t>Mitchell Scott Johnson, 13, and Andrew Douglas Golden, 11, two juveniles, ambushed students and teachers as they left the school; they were apprehended by police at the scene.</t>
  </si>
  <si>
    <t xml:space="preserve">Boys displayed unruly and aggressive behavior. They picked on kids and made threats about killing people. </t>
  </si>
  <si>
    <t>Stolen from grandfather and father</t>
  </si>
  <si>
    <t>Two semiautomatic handguns, two rifles, three revolvers, two derringers</t>
  </si>
  <si>
    <t>FIE 380, .380-caliber Star semiautomatic handguns; .44 Magnum Ruger, .30-06 Remington 742, .30-caliber Universal M-1 carbine replica rifles; .38-caliber Charter Arms, .357-caliber Ruger Security Six, .38-caliber Smith &amp; Wesson revolvers; .22-caliber Double Deuce Buddie two-shot, .38-caliber Davis Industries two-shot derringers</t>
  </si>
  <si>
    <t>http://www.vpc.org/studies/wgun980324.htm</t>
  </si>
  <si>
    <t>http://www.nytimes.com/1998/03/29/us/from-wild-talk-and-friendship-to-five-deaths-in-a-schoolyard.html?sec=&amp;spon=&amp;pagewanted=all</t>
  </si>
  <si>
    <t>http://www.vpc.org/studies/wgun980324.htm; https://www.nytimes.com/1998/04/18/us/jonesboro-dazed-by-its-darkest-day.html</t>
  </si>
  <si>
    <t>Connecticut Lottery shooting</t>
  </si>
  <si>
    <t>Newington, Connecticut</t>
  </si>
  <si>
    <t>Lottery worker Matthew Beck, 35, gunned down four bosses over a salary dispute before committing suicide.</t>
  </si>
  <si>
    <t>He had been hospitalized for psychiatric reasons and had a history of depression</t>
  </si>
  <si>
    <t>9mm semiautomatic handgun</t>
  </si>
  <si>
    <t>http://www.nytimes.com/1998/03/07/nyregion/rampage-connecticut-overview-connecticut-lottery-worker-kills-4-bosses-then.html?pagewanted=all&amp;src=pm; http://www.nytimes.com/2000/04/11/us/hole-in-gun-control-law-lets-mentally-ill-through.html?pagewanted=all&amp;src=pm</t>
  </si>
  <si>
    <t>http://www.nytimes.com/2000/04/11/us/hole-in-gun-control-law-lets-mentally-ill-through.html?pagewanted=all&amp;src=pm</t>
  </si>
  <si>
    <t>Caltrans maintenance yard shooting</t>
  </si>
  <si>
    <t>Former Caltrans employee Arturo Reyes Torres, 41, opened fire at a maintenance yard after he was fired for allegedly selling government materials he'd stolen from work. He was shot dead by police.</t>
  </si>
  <si>
    <t xml:space="preserve">He was disgruntled after being fired. </t>
  </si>
  <si>
    <t>B&amp;B Gun Sales in Orange County, Calif.</t>
  </si>
  <si>
    <t>7.62mm AK-47 Chinese variant semiautomatic rifle</t>
  </si>
  <si>
    <t>http://articles.latimes.com/1997/dec/20/news/mn-431; http://articles.latimes.com/1997/dec/22/local/me-1156; http://www.vpc.org/studies/wgun971218.htm; http://news.google.com/newspapers?id=DitZAAAAIBAJ&amp;sjid=LEcNAAAAIBAJ&amp;pg=6705,2243998&amp;dq=arturo+reyes+torres+caltrans&amp;hl=en</t>
  </si>
  <si>
    <t>http://articles.latimes.com/1997/dec/20/news/mn-431</t>
  </si>
  <si>
    <t>R.E. Phelon Company shooting</t>
  </si>
  <si>
    <t>Aiken, South Carolina</t>
  </si>
  <si>
    <t>Ex-con Hastings Arthur Wise, 43, opened fire at the R.E. Phelon Company in retaliation for being fired after an argument with a supervisor. He attempted suicide by ingesting insecticide, failed, and was executed by the state of South Carolina eight years later.</t>
  </si>
  <si>
    <t>An ex-con, he had been freed from prison, although he displayed violent tendencies.</t>
  </si>
  <si>
    <t>http://www.vpc.org/studies/wgun970915.htm; http://chronicle.augusta.com/stories/1997/09/18/met_214833.shtml</t>
  </si>
  <si>
    <t>http://chronicle.augusta.com/stories/1997/09/18/met_214833.shtml</t>
  </si>
  <si>
    <t>Fort Lauderdale revenge shooting</t>
  </si>
  <si>
    <t>Fired city park employee Clifton McCree, 41, opened fire on former coworkers he called "racist devils" inside their municipal trailer in an act of revenge after failing a drug test. He then committed suicide.</t>
  </si>
  <si>
    <t>Co-workers complained about his threats and verbal abuse. His supervisors asked him to get a psychiatric evaluation. He lost his job, which relatives said drove his depression.</t>
  </si>
  <si>
    <t>9mm Glock semiautomatic handgun; .32-caliber revolver</t>
  </si>
  <si>
    <t>http://www.nytimes.com/1996/02/11/us/florida-killer-said-victims-were-racists-police-say.html; http://articles.sun-sentinel.com/1996-02-10/news/9602090635_1_million-firearms-multiple-guns-reloading</t>
  </si>
  <si>
    <t>http://articles.sun-sentinel.com/1996-02-11/news/9602110026_1_beach-crew-maintenance-fort-lauderdale</t>
  </si>
  <si>
    <t>Walter Rossler Company massacre</t>
  </si>
  <si>
    <t>Corpus Christi, Texas</t>
  </si>
  <si>
    <t>Disgruntled former metallurgist James Daniel Simpson, 28, opened fire throughout the Walter Rossler Company where he had worked before exiting the building and committing suicide.</t>
  </si>
  <si>
    <t>He was likely angry because he was given an assignment at work he didn't like. But acquaintances didn't know why he'd come back and kill.</t>
  </si>
  <si>
    <t>9mm Ruger semiautomatic handgun; .32-caliber revolver</t>
  </si>
  <si>
    <t>unclear</t>
  </si>
  <si>
    <t>http://web.caller.com/2000/april/03/today/local_ne/4127.html</t>
  </si>
  <si>
    <t>Air Force base shooting</t>
  </si>
  <si>
    <t>Fairchild Air Force Base, Washington</t>
  </si>
  <si>
    <t>Former airman Dean Allen Mellberg, 20, opened fire inside a hospital at the Fairchild Air Force Base before he was shot dead by a military police officer outside.</t>
  </si>
  <si>
    <t>He was repeatedly diagnosed with emotional problems during his two years of service.</t>
  </si>
  <si>
    <t>Gun dealer in Spokane, Wash.</t>
  </si>
  <si>
    <t>MAK-90 semiautomatic rifle</t>
  </si>
  <si>
    <t>http://articles.latimes.com/1994-06-22/news/mn-7137_1_air-force; http://www.nytimes.com/1994/06/22/us/an-airman-s-revenge-5-minutes-of-terror.html</t>
  </si>
  <si>
    <t>http://articles.latimes.com/1994-06-22/news/mn-7137_1_air-force</t>
  </si>
  <si>
    <t>Chuck E. Cheese's killings</t>
  </si>
  <si>
    <t>Nathan Dunlap, 19, a recently fired Chuck E. Cheese's employee, went on a rampage through his former workplace and was arrested the following day. He now awaits execution on death row.</t>
  </si>
  <si>
    <t xml:space="preserve">While he was in prison awaiting trial, he started acting bizarre by stripping naked and playing with his feces, apparently to avoid the death penalty. A state doctor testified that Dunlap was was faking his mental illness. </t>
  </si>
  <si>
    <t>.25-caliber semiautomatic handgun</t>
  </si>
  <si>
    <t xml:space="preserve">http://www.denverpost.com/news/ci_20218952/aurora-chuck-e-cheese-killers-appeal-cites-mental; http://abcnews.go.com/US/auroras-massacre-victims-20-year-wait-justice/story?id=16847013; http://www.5280.com/magazine/2008/12/politics-killing?page=0,6 </t>
  </si>
  <si>
    <t>http://www.5280.com/magazine/2008/12/politics-killing?page=0,6</t>
  </si>
  <si>
    <t>Long Island Rail Road massacre</t>
  </si>
  <si>
    <t>Garden City, New York</t>
  </si>
  <si>
    <t>Colin Ferguson, 35, opened fire on an eastbound Long Island Rail Road train as it approached a Garden City station. He was later arrested.</t>
  </si>
  <si>
    <t>Psychiatrists and others said he suffered from racial paranoia and was obsessed with nonexistent conspiracies. His landlord said he had "delusions of grandeur."</t>
  </si>
  <si>
    <t xml:space="preserve">Turner's Outdoorsman in Signal Hill, Calif. </t>
  </si>
  <si>
    <t>9mm Ruger P89 semiautomatic handgun</t>
  </si>
  <si>
    <t>http://www.nytimes.com/1993/12/12/nyregion/tormented-life-special-report-long-slide-privilege-ends-slaughter-train.html; http://www.vpc.org/studies/wgun931207.htm</t>
  </si>
  <si>
    <t>http://www.nytimes.com/1993/12/12/nyregion/tormented-life-special-report-long-slide-privilege-ends-slaughter-train.html</t>
  </si>
  <si>
    <t>Luigi's shooting</t>
  </si>
  <si>
    <t>Fayetteville, North Carolina</t>
  </si>
  <si>
    <t>Army Sgt. Kenneth Junior French, 22, opened fire inside Luigi's Italian restaurant while ranting about gays in the military before he was shot and arrested by police.</t>
  </si>
  <si>
    <t>He had an abusive father, who committed suicide.</t>
  </si>
  <si>
    <t>One rifle, two shotguns</t>
  </si>
  <si>
    <t>.22-caliber rifle; two 12-gauge shotguns</t>
  </si>
  <si>
    <t>http://articles.latimes.com/1993-08-08/news/mn-21847_1_kills-army-french; http://news.google.com/newspapers?id=0AhPAAAAIBAJ&amp;sjid=jhUEAAAAIBAJ&amp;pg=6505,2482529&amp;dq=kenneth+junior+french&amp;hl=en</t>
  </si>
  <si>
    <t>http://news.google.com/newspapers?id=0AhPAAAAIBAJ&amp;sjid=jhUEAAAAIBAJ&amp;pg=6505,2482529&amp;dq=kenneth+junior+french&amp;hl=en</t>
  </si>
  <si>
    <t>101 California Street shootings</t>
  </si>
  <si>
    <t>Failed businessman Gian Luigi Ferri, 55, opened fire throughout an office building before he committed suicide inside as police pursued him.</t>
  </si>
  <si>
    <t>He was down on his luck because of failed business decisions. One acquaintance said, "He was the least likely guy you can imagine doing something like that."  His ex-wife said he "hated violence."</t>
  </si>
  <si>
    <t>Super Pawn and Pacific Tactical Weapons, both in Las Vegas, Nev.</t>
  </si>
  <si>
    <t>Three semiautomatic handguns (two assault)</t>
  </si>
  <si>
    <t>Two Intratec DC-9, .45-caliber Colt semiautomatic handguns</t>
  </si>
  <si>
    <t>http://articles.latimes.com/1993-07-03/news/mn-10731_1_mortgage-business/2; http://www.motherjones.com/print/16316; http://www.vpc.org/studies/wgun930701.htm</t>
  </si>
  <si>
    <t>http://articles.latimes.com/1993-07-03/news/mn-10731_1_mortgage-business</t>
  </si>
  <si>
    <t>Watkins Glen killings</t>
  </si>
  <si>
    <t>Watkins Glen, New York</t>
  </si>
  <si>
    <t>John T. Miller, 50, killed four child-support workers in a county office building before turning the gun on himself.  Miller was upset about a court order garnishing his paycheck to cover overdue child-support payments.</t>
  </si>
  <si>
    <t xml:space="preserve">The day before the shooting, he told child-support collection office workers that he was considering suicide. He had been convicted of felonious assault for pointing a revolver at police officers responding to a domestic violence report at this girlfriend's apartment. </t>
  </si>
  <si>
    <t>Mumford Sports in Litchfield, Ohio</t>
  </si>
  <si>
    <t>9mm Llama semiautomatic handgun</t>
  </si>
  <si>
    <t>http://www.nytimes.com/1992/10/17/nyregion/shooting-followed-tougher-efforts-to-collect-child-support.html?pagewanted=2&amp;src=pm; http://www.nytimes.com/1992/10/16/nyregion/gunman-kills-4-who-collected-child-payments.html?pagewanted=all&amp;src=pm; http://www.nytimes.com/1992/10/24/nyregion/watkins-glen-killings-called-planned.html</t>
  </si>
  <si>
    <t>http://www.nytimes.com/1992/10/24/nyregion/watkins-glen-killings-called-planned.html</t>
  </si>
  <si>
    <t>Lindhurst High School shooting</t>
  </si>
  <si>
    <t>Olivehurst, California</t>
  </si>
  <si>
    <t>Former Lindhurst High School student Eric Houston, 20, angry about various personal failings, killed three students and a teacher at the school before surrendering to police after an eight-hour standoff. He was later sentenced to death.</t>
  </si>
  <si>
    <t xml:space="preserve">He suffered violent physical abuse as a child. He claimed a teacher had sexually abused him, but the truth of that allegation was contested. </t>
  </si>
  <si>
    <t>Local gun retailer</t>
  </si>
  <si>
    <t>One rifle, one shotgun</t>
  </si>
  <si>
    <t>.22-caliber sawed-off rifle; 12-gauge pump-action shotgun</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</si>
  <si>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 http://www.sfgate.com/crime/article/Death-verdict-OKd-for-school-slaughter-3758444.php</t>
  </si>
  <si>
    <t>http://www.schoolshooters.info/PL/Subject-Houston_files/Nine%20Brief%20Sketches.pdf</t>
  </si>
  <si>
    <t>Royal Oak postal shootings</t>
  </si>
  <si>
    <t>Royal Oak, Michigan</t>
  </si>
  <si>
    <t>Laid-off postal worker Thomas McIlvane, 31, opened fire at his former workplace before committing suicide.</t>
  </si>
  <si>
    <t>Police revoked his CCW permit after determining he was mentally unstable.</t>
  </si>
  <si>
    <t>Local gun store</t>
  </si>
  <si>
    <t>One rifle</t>
  </si>
  <si>
    <t>.22-caliber Ruger sawed-off semiautomatic rifle</t>
  </si>
  <si>
    <t>http://www.nytimes.com/1991/11/15/us/ex-postal-worker-kills-3-and-wounds-6-in-michigan.html; http://www.mlive.com/news/detroit/index.ssf/2011/11/monday_ceremony_marks_20_years.html</t>
  </si>
  <si>
    <t>http://www.nytimes.com/1991/11/15/us/ex-postal-worker-kills-3-and-wounds-6-in-michigan.html</t>
  </si>
  <si>
    <t>University of Iowa shooting</t>
  </si>
  <si>
    <t>Iowa City, Iowa</t>
  </si>
  <si>
    <t>Former graduate student Gang Lu, 28, went on a rampage on campus and then committed suicide at the scene.</t>
  </si>
  <si>
    <t>He was described as darkly disturbed and isolated.</t>
  </si>
  <si>
    <t>Fin &amp; Feather in Iowa City, Iowa</t>
  </si>
  <si>
    <t>One revolver</t>
  </si>
  <si>
    <t>.38-caliber Taurus revolver</t>
  </si>
  <si>
    <t>http://www.nytimes.com/1991/11/03/us/gunman-in-iowa-wrote-of-plans-in-five-letters.html?pagewanted=all&amp;src=pm; http://thegazette.com/2011/11/01/gang-lu-shootings-at-ui-remembered-20-years-later/; http://www.nytimes.com/1991/11/04/us/iowa-gunman-was-torn-by-academic-challenge.html?pagewanted=2&amp;src=pm</t>
  </si>
  <si>
    <t>http://www.nytimes.com/1991/11/03/us/gunman-in-iowa-wrote-of-plans-in-five-letters.html?pagewanted=all&amp;src=pm</t>
  </si>
  <si>
    <t>Luby's massacre</t>
  </si>
  <si>
    <t>Killeen, Texas</t>
  </si>
  <si>
    <t>George Hennard, 35, drove his pickup truck into a Luby's cafeteria and opened fire before committing suicide.</t>
  </si>
  <si>
    <t>Acquaintances described him as troubled, unstable, combative, and misogynistic. He made convenience store employees "nervous."</t>
  </si>
  <si>
    <t>Mike's Gun Shop in Henderson, Nev.</t>
  </si>
  <si>
    <t>9mm Glock 17, 9mm Ruger P89 semiautomatic handguns</t>
  </si>
  <si>
    <t>http://www.nytimes.com/1991/10/18/us/portrait-of-texas-killer-impatient-and-troubled.html?pagewanted=all&amp;src=pm; http://www.kwtx.com/home/headlines/7048182.html; http://www.nytimes.com/1991/10/20/weekinreview/dead-23-texans-and-1-anti-gun-measure.html; http://www.vpc.org/studies/wgun911016.htm</t>
  </si>
  <si>
    <t>http://www.nytimes.com/1991/10/20/weekinreview/dead-23-texans-and-1-anti-gun-measure.html; http://www.nytimes.com/1991/10/18/us/portrait-of-texas-killer-impatient-and-troubled.html?pagewanted=all&amp;src=pm</t>
  </si>
  <si>
    <t>GMAC massacre</t>
  </si>
  <si>
    <t>Jacksonville, Florida</t>
  </si>
  <si>
    <t>James Edward Pough, 42, opened fire at a General Motors Acceptance Corporation office before committing suicide. (The day prior, Pough killed a pimp and prostitute and injured two others. Those victims are not included in the mass murder count.)</t>
  </si>
  <si>
    <t xml:space="preserve">Police speculated he had a "grudge" against the people he killed. </t>
  </si>
  <si>
    <t>One rifle, one revolver</t>
  </si>
  <si>
    <t>.30-caliber Universal M1 carbine rifle; .38-caliber revolver</t>
  </si>
  <si>
    <t>http://www.nytimes.com/1990/06/19/us/florida-gunman-kills-8-and-wounds-6-in-office.html; http://www.nytimes.com/1990/06/20/us/hazy-records-helped-florida-gunman-buy-arms.html; http://www.vpc.org/studies/wgun900618.htm; http://www.nytimes.com/1990/06/19/us/florida-gunman-kills-8-and-wounds-6-in-office.html?pagewanted=all&amp;src=pm</t>
  </si>
  <si>
    <t>http://www.nytimes.com/1990/06/20/us/hazy-records-helped-florida-gunman-buy-arms.html</t>
  </si>
  <si>
    <t>Standard Gravure shooting</t>
  </si>
  <si>
    <t>Louisville, Kentucky</t>
  </si>
  <si>
    <t>Joseph T. Wesbecker, 47, gunned down eight people at his former workplace before committing suicide.</t>
  </si>
  <si>
    <t xml:space="preserve">Prior to the shooting, he had voluntarily checked into hospitals for mental problems at least twice and attempted suicide three times. </t>
  </si>
  <si>
    <t xml:space="preserve">AK-47 purchased from Tilford's Gun Sales in Louisville, Ky. </t>
  </si>
  <si>
    <t>Three semiautomatic handguns (two assault), one rifle (assault), one revolver</t>
  </si>
  <si>
    <t>Two Intratec MAC-11, 9mm SIG Sauer semiautomatic handguns; AK-47 Chinese variant semiautomatic rifle; .38-caliber revolver</t>
  </si>
  <si>
    <t>http://nl.newsbank.com/nl-search/we/Archives?p_product=LH&amp;s_site=kentucky&amp;p_multi=LH&amp;p_theme=realcities&amp;p_action=search&amp;p_maxdocs=200&amp;p_topdoc=1&amp;p_text_direct-0=0EB73C025033DC82&amp;p_field_direct-0=document_id&amp;p_perpage=10&amp;p_sort=YMD_date:D&amp;s_trackval=GooglePM; http://www.nytimes.com/1989/09/16/us/disturbed-past-of-killer-of-7-is-unraveled.html?pagewanted=all&amp;src=pm</t>
  </si>
  <si>
    <t>http://www.nytimes.com/1989/09/16/us/disturbed-past-of-killer-of-7-is-unraveled.html</t>
  </si>
  <si>
    <t>Stockton schoolyard shooting</t>
  </si>
  <si>
    <t>Stockton, California</t>
  </si>
  <si>
    <t>Patrick Purdy, 26, an alcoholic with a police record, launched an assault at Cleveland Elementary School, where many young Southeast Asian immigrants were enrolled. Purdy killed himself with a shot to the head.</t>
  </si>
  <si>
    <t xml:space="preserve">He told a mental health professional he was "struggling to resist actions on thoughts which are destructive in nature." He also suffered from alcoholism. </t>
  </si>
  <si>
    <t>Sandy Trading Post in Sandy, Ore.; Hunter Loan and Jewelry Co. in Stockton, Calif.</t>
  </si>
  <si>
    <t>One semiautomatic handgun, one rifle (assault)</t>
  </si>
  <si>
    <t>9mm Taurus semiautomatic handgun; AK-47 Chinese variant semiautomatic rifle</t>
  </si>
  <si>
    <t>http://www.recordnet.com/apps/pbcs.dll/article?AID=/20090118/A_NEWS/901170304; http://news.google.com/newspapers?id=N8IzAAAAIBAJ&amp;sjid=kDIHAAAAIBAJ&amp;pg=6930,6475926&amp;dq=patrick+purdy&amp;hl=en; http://www.time.com/time/magazine/article/0,9171,151105,00.html</t>
  </si>
  <si>
    <t>http://www.recordnet.com/apps/pbcs.dll/article?AID=/20090118/A_NEWS/901170304</t>
  </si>
  <si>
    <t>ESL shooting</t>
  </si>
  <si>
    <t>Sunnyvale, California</t>
  </si>
  <si>
    <t>Former ESL Incorporated employee Richard Farley, 39, gunned down seven people at his former workplace, after stalking and harassing a coworker he was romantically interested in. He was later arrested and now sits on death row at San Quentin.</t>
  </si>
  <si>
    <t xml:space="preserve">He stalked and harassed his colleague Laura Black for four years until she was granted a temporary restraining order aginst him. Before he was fired for his bizarre behavior, he was ordered to undergo psychological counseling. </t>
  </si>
  <si>
    <t>Various sporting goods and gun stores in Northern California</t>
  </si>
  <si>
    <t>Two semiautomatic handguns, one rifle, two revolvers, two shotguns</t>
  </si>
  <si>
    <t>.380 ACP Browning, 9mm Smith &amp; Wesson semiautomatic handguns; Ruger M-77 .22-250 bolt-action rifle with scope; Mossberg 12-gauge pump-action, 12-gauge Benelli semiautomatic shotguns; .357 Magnum Smith &amp; Wesson, .22 Sentinel WMR revolvers</t>
  </si>
  <si>
    <t>http://articles.latimes.com/1988-02-18/news/mn-43514_1_mr-farley-richard-farley-sunnyvale-public-safety-department; http://news.google.com/newspapers?id=uqxAAAAAIBAJ&amp;sjid=sDIHAAAAIBAJ&amp;pg=2425,5898911&amp;dq=richard+farley+shooting&amp;hl=en; http://news.google.com/newspapers?id=FmYzAAAAIBAJ&amp;sjid=WzIHAAAAIBAJ&amp;pg=7028,576811&amp;dq=richard+farley+shooting&amp;hl=en</t>
  </si>
  <si>
    <t>http://books.google.com/books?id=JiQUkwBnzgYC&amp;pg=PA44&amp;lpg=PA44&amp;dq=richard+farley+ESL+psychological&amp;source=bl&amp;ots=PqxDlDtznK&amp;sig=K-p8vEN7M2AEdRC0KpxVHjXZN7M&amp;hl=en#v=onepage&amp;q=richard%20farley%20ESL%20psychological&amp;f=false; http://caselaw.findlaw.com/ca-supreme-court/1295931.html</t>
  </si>
  <si>
    <t>Shopping centers spree killings</t>
  </si>
  <si>
    <t>Palm Bay, Florida</t>
  </si>
  <si>
    <t>Retired librarian William Cruse, 59, was paranoid neighbors gossiped that he was gay. He drove to a Publix supermarket, killing two Florida Tech students en route before opening fire outside and killing a woman. He then drove to a Winn-Dixie supermarket and killed three more, including two police officers. Cruse was arrested after taking a hostage and died on death row in 2009.</t>
  </si>
  <si>
    <t>He suffered from paranoid delusions. A judge found that he suffered from "extreme mental illness."</t>
  </si>
  <si>
    <t>Gun store in Norwood, Ohio; The Oaks Trading Post in Melbourne, Fla.</t>
  </si>
  <si>
    <t>One rifle, one revolver, one shotgun</t>
  </si>
  <si>
    <t>Sturm, Ruger Mini-14 semiautomatic rifle; 20-gauge Winchester pump-action shotgun; .357 Ruger Blackhawk revolver</t>
  </si>
  <si>
    <t>http://articles.latimes.com/1987-04-25/news/mn-990_1_palm-bay-police</t>
  </si>
  <si>
    <t>(Supreme Court of Florida Document) http://www.murderpedia.org/male.C/images/cruse_william_b/op-74656.pdf</t>
  </si>
  <si>
    <t>United States Postal Service shooting</t>
  </si>
  <si>
    <t>Edmond, Oklahoma</t>
  </si>
  <si>
    <t>Postal worker Patrick Sherrill, 44, opened fire at a post office before committing suicide.</t>
  </si>
  <si>
    <t xml:space="preserve">Unclear </t>
  </si>
  <si>
    <t>He was worried he had inherited mental problems and rebuffed a pastor's suggestion he seek psychiatric counseling. His family members denied he had a history of mental illness.</t>
  </si>
  <si>
    <t xml:space="preserve">Issued by Oklahoma National Guard, where Sherrill served, for target competition  </t>
  </si>
  <si>
    <t>Three semiautomatic handguns</t>
  </si>
  <si>
    <t>.22-caliber, two .45-caliber Colt Model 1911-A1 semiautomatic handguns</t>
  </si>
  <si>
    <t>http://news.google.com/newspapers?id=dm8aAAAAIBAJ&amp;sjid=pyoEAAAAIBAJ&amp;pg=2297,4870051&amp;dq=patrick+sherrill&amp;hl=en</t>
  </si>
  <si>
    <t>http://newsok.com/sherrill-feared-mental-illness-rejected/article/2177416</t>
  </si>
  <si>
    <t>San Ysidro McDonald's massacre</t>
  </si>
  <si>
    <t>San Ysidro, California</t>
  </si>
  <si>
    <t>James Oliver Huberty, 41, opened fire in a McDonald's restaurant before he was shot dead by a police officer.</t>
  </si>
  <si>
    <t xml:space="preserve">The day before the shooting, he tried to make an appointment at a mental health clinic. </t>
  </si>
  <si>
    <t>9mm Browning P35 Hi-Power semiautomatic handgun; 9mm Israeli Military Industries Uzi Model A carbine semiautomatic rifle; 12-gauge Winchester 1200 pump-action shotgun</t>
  </si>
  <si>
    <t>http://www.utsandiego.com/san-ysidro-massacre/; http://www.vpc.org/studies/wgun840718.htm</t>
  </si>
  <si>
    <t>http://www.nctimes.com/news/local/article_2ba4343e-7009-54ce-98df-79a23ff8d0d7.html</t>
  </si>
  <si>
    <t>Dallas nightclub shooting</t>
  </si>
  <si>
    <t>Abdelkrim Belachheb, 39, opened fire at an upscale nightclub after a woman rejected his advances. He was later arrested.</t>
  </si>
  <si>
    <t>During his last meal with his wife, he confessed he was depressed and had visited psychiatric hospitals in Belgium.</t>
  </si>
  <si>
    <t>Hines Boulevard Pawn Shop in Dallas, Texas</t>
  </si>
  <si>
    <t>9mm Smith &amp; Wesson 459 semiautomatic handgun</t>
  </si>
  <si>
    <t>http://books.google.com/books?id=Hr3OBwP-lbUC&amp;pg=PA38&amp;lpg=PA38&amp;dq=Abdelkrim+Belachheb+mental&amp;source=bl&amp;ots=D56pgdNnnl&amp;sig=grAT08P9HLfPoHVgwlXt8RfPHz0&amp;hl=en&amp;; http://www.nytimes.com/1984/06/30/us/6-die-in-dallas-club-as-enraged-man-fires-wildly.html; http://news.google.com/newspapers?id=gKQyAAAAIBAJ&amp;sjid=WO8FAAAAIBAJ&amp;pg=1236,2915759&amp;dq=abdelkrim+belachheb&amp;hl=en; http://books.google.com/books?id=Hr3OBwP-lbUC&amp;pg=PA67&amp;lpg=PA67&amp;dq=%22hine+pawnshop%22+gun&amp;source=bl&amp;ots=D55vgfTsnk&amp;sig=zDxr5nohKnNQWvLrUFmZGYQ5ar4&amp;hl=en&amp;sa=X&amp;ei=9WZSUN2FN-XZigKN-oGoCA&amp;ved=0CDcQ6AEwAA#v=onepage&amp;q=%22hine%20pawnshop%22%20gun&amp;f=false</t>
  </si>
  <si>
    <t>http://books.google.com/books?id=Hr3OBwP-lbUC&amp;pg=PA67&amp;lpg=PA67&amp;dq=%22hine+pawnshop%22+gun&amp;source=bl&amp;ots=D55vgfTsnk&amp;sig=zDxr5nohKnNQWvLrUFmZGYQ5ar4&amp;hl=en&amp;sa=X&amp;ei=9WZSUN2FN-XZigKN-oGoCA&amp;ved=0CDcQ6AEwAA#v=onepage&amp;q=%22hine%20pawnshop%22%20gun&amp;f=false</t>
  </si>
  <si>
    <t>Welding shop shooting</t>
  </si>
  <si>
    <t>Miami, Florida</t>
  </si>
  <si>
    <t>Junior high school teacher Carl Robert Brown, 51, opened fire inside a welding shop and was later shot dead by a witness as he fled the scene.</t>
  </si>
  <si>
    <t>His second wife left him because he refused to seek psychological help. He had become increasingly isolated. One former student said he was "off his rocker."</t>
  </si>
  <si>
    <t>Garcia Gun Center in Hialeah, Fla.</t>
  </si>
  <si>
    <t>One shotgun</t>
  </si>
  <si>
    <t>Mossberg 500 Persuader pump-action shotgun with pistol grip</t>
  </si>
  <si>
    <t>http://www.nytimes.com/1982/08/21/us/gunman-in-miami-kills-8-in-rampage.html; http://www.nytimes.com/1982/08/24/us/no-charges-planned-against-miami-man-who-shot-gunman.html; http://www.nytimes.com/1982/10/14/us/florida-city-rescinds-law-on-buying-guns.html</t>
  </si>
  <si>
    <t>http://news.google.com/newspapers?id=uuYLAAAAIBAJ&amp;sjid=C1kDAAAAIBAJ&amp;pg=4879,1435085&amp;dq=carl+robert+brown</t>
  </si>
  <si>
    <t>MF</t>
  </si>
  <si>
    <t>Row Labels</t>
  </si>
  <si>
    <t>Grand Total</t>
  </si>
  <si>
    <t>Count of gender</t>
  </si>
  <si>
    <t>SD</t>
  </si>
  <si>
    <t>mean</t>
  </si>
  <si>
    <t>sd</t>
  </si>
  <si>
    <t>se</t>
  </si>
  <si>
    <t>AVG</t>
  </si>
  <si>
    <t>97 yes, 15 no, 142 total</t>
  </si>
  <si>
    <t>67 yes, 143 total, 28 no data</t>
  </si>
  <si>
    <t>47% mental issue</t>
  </si>
  <si>
    <t>53% no or unknown</t>
  </si>
  <si>
    <t>67 mentally ill, 42 white</t>
  </si>
  <si>
    <t>25 black / 142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</si>
</sst>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0.000"/>
  </numFmts>
  <fonts count="31">
    <font>
      <sz val="10"/>
      <color rgb="FF000000"/>
      <name val="Arial"/>
    </font>
    <font>
      <b/>
      <sz val="10"/>
      <name val="Arial"/>
    </font>
    <font>
      <sz val="10"/>
      <name val="Arial"/>
    </font>
    <font>
      <sz val="10"/>
      <color rgb="FF4D4D4D"/>
      <name val="Arial"/>
    </font>
    <font>
      <sz val="10"/>
      <color rgb="FF000000"/>
      <name val="Roboto"/>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sz val="10"/>
      <color rgb="FF111111"/>
      <name val="Arial"/>
    </font>
    <font>
      <u/>
      <sz val="10"/>
      <color rgb="FF1155CC"/>
      <name val="Arial"/>
    </font>
    <font>
      <u/>
      <sz val="10"/>
      <color rgb="FF0000FF"/>
      <name val="Arial"/>
    </font>
    <font>
      <sz val="10"/>
      <color rgb="FF000000"/>
      <name val="Arial"/>
    </font>
    <font>
      <u/>
      <sz val="10"/>
      <color rgb="FF1155CC"/>
      <name val="Arial"/>
    </font>
    <font>
      <sz val="10"/>
      <color rgb="FF363636"/>
      <name val="Arial"/>
    </font>
    <font>
      <u/>
      <sz val="10"/>
      <color rgb="FF0000FF"/>
      <name val="Arial"/>
    </font>
    <font>
      <u/>
      <sz val="10"/>
      <color rgb="FF0000FF"/>
      <name val="Arial"/>
    </font>
    <font>
      <u/>
      <sz val="10"/>
      <color rgb="FF0000FF"/>
      <name val="-webkit-standard"/>
    </font>
    <font>
      <u/>
      <sz val="10"/>
      <color rgb="FF1155CC"/>
      <name val="Arial"/>
    </font>
    <font>
      <sz val="10"/>
      <color rgb="FF303030"/>
      <name val="Arial"/>
    </font>
    <font>
      <sz val="10"/>
      <name val="Arial"/>
    </font>
    <font>
      <u/>
      <sz val="10"/>
      <color rgb="FF0000FF"/>
      <name val="Arial"/>
    </font>
    <font>
      <u/>
      <sz val="10"/>
      <color rgb="FF0000FF"/>
      <name val="Arial"/>
    </font>
    <font>
      <u/>
      <sz val="10"/>
      <color rgb="FF0000FF"/>
      <name val="Arial"/>
    </font>
    <font>
      <u/>
      <sz val="10"/>
      <color rgb="FF1155CC"/>
      <name val="arial, sans, sans-serif"/>
    </font>
    <font>
      <sz val="10"/>
      <name val="arial, sans, sans-serif"/>
    </font>
    <font>
      <u/>
      <sz val="10"/>
      <color rgb="FF000000"/>
      <name val="Arial"/>
    </font>
    <font>
      <u/>
      <sz val="10"/>
      <color rgb="FF000000"/>
      <name val="arial, sans, sans-serif"/>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2" fillId="0" borderId="0" xfId="0" applyFont="1"/>
    <xf numFmtId="164" fontId="2" fillId="0" borderId="0" xfId="0" applyNumberFormat="1" applyFont="1" applyAlignment="1">
      <alignment horizontal="right"/>
    </xf>
    <xf numFmtId="0" fontId="3" fillId="2" borderId="0" xfId="0" applyFont="1" applyFill="1"/>
    <xf numFmtId="0" fontId="2" fillId="0" borderId="0" xfId="0" applyFont="1" applyAlignment="1">
      <alignment horizontal="right"/>
    </xf>
    <xf numFmtId="0" fontId="4" fillId="2" borderId="0" xfId="0" applyFont="1" applyFill="1"/>
    <xf numFmtId="0" fontId="5" fillId="0" borderId="0" xfId="0" applyFont="1"/>
    <xf numFmtId="0" fontId="3" fillId="2" borderId="0" xfId="0" applyFont="1" applyFill="1" applyAlignment="1">
      <alignment horizontal="left"/>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2" borderId="0" xfId="0" applyFont="1" applyFill="1"/>
    <xf numFmtId="0" fontId="2" fillId="2" borderId="0" xfId="0" applyFont="1" applyFill="1"/>
    <xf numFmtId="0" fontId="15" fillId="0" borderId="0" xfId="0" applyFont="1"/>
    <xf numFmtId="0" fontId="16" fillId="2" borderId="0" xfId="0" applyFont="1" applyFill="1"/>
    <xf numFmtId="0" fontId="17" fillId="0" borderId="0" xfId="0" applyFont="1"/>
    <xf numFmtId="0" fontId="18" fillId="0" borderId="0" xfId="0" applyFont="1"/>
    <xf numFmtId="0" fontId="19" fillId="0" borderId="0" xfId="0" applyFont="1"/>
    <xf numFmtId="0" fontId="20" fillId="0" borderId="0" xfId="0" applyFont="1"/>
    <xf numFmtId="0" fontId="21" fillId="2" borderId="0" xfId="0" applyFont="1" applyFill="1"/>
    <xf numFmtId="0" fontId="22" fillId="0" borderId="0" xfId="0" applyFont="1"/>
    <xf numFmtId="164" fontId="22" fillId="0" borderId="0" xfId="0" applyNumberFormat="1" applyFont="1"/>
    <xf numFmtId="0" fontId="22" fillId="0" borderId="0" xfId="0" applyFont="1" applyAlignment="1">
      <alignment horizontal="right"/>
    </xf>
    <xf numFmtId="0" fontId="23" fillId="0" borderId="0" xfId="0" applyFont="1"/>
    <xf numFmtId="0" fontId="24" fillId="0" borderId="0" xfId="0" applyFont="1"/>
    <xf numFmtId="0" fontId="25" fillId="0" borderId="0" xfId="0" applyFont="1"/>
    <xf numFmtId="14" fontId="22" fillId="0" borderId="0" xfId="0" applyNumberFormat="1" applyFont="1"/>
    <xf numFmtId="0" fontId="0" fillId="0" borderId="0" xfId="0" pivotButton="1"/>
    <xf numFmtId="0" fontId="0" fillId="0" borderId="0" xfId="0" applyAlignment="1">
      <alignment horizontal="left"/>
    </xf>
    <xf numFmtId="165" fontId="0" fillId="0" borderId="0" xfId="0" applyNumberFormat="1"/>
    <xf numFmtId="0" fontId="3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[Mother Jones - Mass Shootings Database, 1982 - 2019.xlsx]Relative Frequency Hist!PivotTable1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'Relative Frequency Hist'!$B$3</c:f>
              <c:strCache>
                <c:ptCount val="1"/>
                <c:pt idx="0">
                  <c:v>Total</c:v>
                </c:pt>
              </c:strCache>
            </c:strRef>
          </c:tx>
          <c:spPr>
            <a:solidFill>
              <a:schemeClr val="accent1"/>
            </a:solidFill>
            <a:ln>
              <a:noFill/>
            </a:ln>
            <a:effectLst/>
          </c:spPr>
          <c:invertIfNegative val="0"/>
          <c:cat>
            <c:strRef>
              <c:f>'Relative Frequency Hist'!$A$4:$A$7</c:f>
              <c:strCache>
                <c:ptCount val="3"/>
                <c:pt idx="0">
                  <c:v>F</c:v>
                </c:pt>
                <c:pt idx="1">
                  <c:v>M</c:v>
                </c:pt>
                <c:pt idx="2">
                  <c:v>MF</c:v>
                </c:pt>
              </c:strCache>
            </c:strRef>
          </c:cat>
          <c:val>
            <c:numRef>
              <c:f>'Relative Frequency Hist'!$B$4:$B$7</c:f>
              <c:numCache>
                <c:formatCode>0.000</c:formatCode>
                <c:ptCount val="3"/>
                <c:pt idx="0">
                  <c:v>2.8169014084507043E-2</c:v>
                </c:pt>
                <c:pt idx="1">
                  <c:v>0.95774647887323938</c:v>
                </c:pt>
                <c:pt idx="2">
                  <c:v>1.4084507042253521E-2</c:v>
                </c:pt>
              </c:numCache>
            </c:numRef>
          </c:val>
          <c:extLst>
            <c:ext xmlns:c16="http://schemas.microsoft.com/office/drawing/2014/chart" uri="{C3380CC4-5D6E-409C-BE32-E72D297353CC}">
              <c16:uniqueId val="{00000000-EA2D-4D15-8321-C111167F4FC1}"/>
            </c:ext>
          </c:extLst>
        </c:ser>
        <c:dLbls>
          <c:showLegendKey val="0"/>
          <c:showVal val="0"/>
          <c:showCatName val="0"/>
          <c:showSerName val="0"/>
          <c:showPercent val="0"/>
          <c:showBubbleSize val="0"/>
        </c:dLbls>
        <c:gapWidth val="219"/>
        <c:overlap val="-27"/>
        <c:axId val="1799861856"/>
        <c:axId val="1799860896"/>
      </c:barChart>
      <c:catAx>
        <c:axId val="179986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60896"/>
        <c:crosses val="autoZero"/>
        <c:auto val="1"/>
        <c:lblAlgn val="ctr"/>
        <c:lblOffset val="100"/>
        <c:noMultiLvlLbl val="0"/>
      </c:catAx>
      <c:valAx>
        <c:axId val="179986089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6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Fatalities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'Numerical Methods'!$A$1:$A$142</c:f>
              <c:numCache>
                <c:formatCode>General</c:formatCode>
                <c:ptCount val="142"/>
                <c:pt idx="0">
                  <c:v>5</c:v>
                </c:pt>
                <c:pt idx="1">
                  <c:v>6</c:v>
                </c:pt>
                <c:pt idx="2">
                  <c:v>3</c:v>
                </c:pt>
                <c:pt idx="3">
                  <c:v>7</c:v>
                </c:pt>
                <c:pt idx="4">
                  <c:v>11</c:v>
                </c:pt>
                <c:pt idx="5">
                  <c:v>6</c:v>
                </c:pt>
                <c:pt idx="6">
                  <c:v>5</c:v>
                </c:pt>
                <c:pt idx="7">
                  <c:v>3</c:v>
                </c:pt>
                <c:pt idx="8">
                  <c:v>5</c:v>
                </c:pt>
                <c:pt idx="9">
                  <c:v>3</c:v>
                </c:pt>
                <c:pt idx="10">
                  <c:v>7</c:v>
                </c:pt>
                <c:pt idx="11">
                  <c:v>3</c:v>
                </c:pt>
                <c:pt idx="12">
                  <c:v>3</c:v>
                </c:pt>
                <c:pt idx="13">
                  <c:v>4</c:v>
                </c:pt>
                <c:pt idx="14">
                  <c:v>21</c:v>
                </c:pt>
                <c:pt idx="15">
                  <c:v>10</c:v>
                </c:pt>
                <c:pt idx="16">
                  <c:v>4</c:v>
                </c:pt>
                <c:pt idx="17">
                  <c:v>4</c:v>
                </c:pt>
                <c:pt idx="18">
                  <c:v>9</c:v>
                </c:pt>
                <c:pt idx="19">
                  <c:v>8</c:v>
                </c:pt>
                <c:pt idx="20">
                  <c:v>4</c:v>
                </c:pt>
                <c:pt idx="21">
                  <c:v>10</c:v>
                </c:pt>
                <c:pt idx="22">
                  <c:v>8</c:v>
                </c:pt>
                <c:pt idx="23">
                  <c:v>4</c:v>
                </c:pt>
                <c:pt idx="24">
                  <c:v>5</c:v>
                </c:pt>
                <c:pt idx="25">
                  <c:v>4</c:v>
                </c:pt>
                <c:pt idx="26">
                  <c:v>3</c:v>
                </c:pt>
                <c:pt idx="27">
                  <c:v>7</c:v>
                </c:pt>
                <c:pt idx="28">
                  <c:v>9</c:v>
                </c:pt>
                <c:pt idx="29">
                  <c:v>22</c:v>
                </c:pt>
                <c:pt idx="30">
                  <c:v>3</c:v>
                </c:pt>
                <c:pt idx="31">
                  <c:v>12</c:v>
                </c:pt>
                <c:pt idx="32">
                  <c:v>5</c:v>
                </c:pt>
                <c:pt idx="33">
                  <c:v>3</c:v>
                </c:pt>
                <c:pt idx="34">
                  <c:v>5</c:v>
                </c:pt>
                <c:pt idx="35">
                  <c:v>3</c:v>
                </c:pt>
                <c:pt idx="36">
                  <c:v>12</c:v>
                </c:pt>
                <c:pt idx="37">
                  <c:v>11</c:v>
                </c:pt>
                <c:pt idx="38">
                  <c:v>3</c:v>
                </c:pt>
                <c:pt idx="39">
                  <c:v>5</c:v>
                </c:pt>
                <c:pt idx="40">
                  <c:v>3</c:v>
                </c:pt>
                <c:pt idx="41">
                  <c:v>5</c:v>
                </c:pt>
                <c:pt idx="42">
                  <c:v>10</c:v>
                </c:pt>
                <c:pt idx="43">
                  <c:v>4</c:v>
                </c:pt>
                <c:pt idx="44">
                  <c:v>3</c:v>
                </c:pt>
                <c:pt idx="45">
                  <c:v>17</c:v>
                </c:pt>
                <c:pt idx="46">
                  <c:v>4</c:v>
                </c:pt>
                <c:pt idx="47">
                  <c:v>5</c:v>
                </c:pt>
                <c:pt idx="48">
                  <c:v>26</c:v>
                </c:pt>
                <c:pt idx="49">
                  <c:v>3</c:v>
                </c:pt>
                <c:pt idx="50">
                  <c:v>3</c:v>
                </c:pt>
                <c:pt idx="52">
                  <c:v>3</c:v>
                </c:pt>
                <c:pt idx="53">
                  <c:v>3</c:v>
                </c:pt>
                <c:pt idx="54">
                  <c:v>5</c:v>
                </c:pt>
                <c:pt idx="55">
                  <c:v>3</c:v>
                </c:pt>
                <c:pt idx="56">
                  <c:v>3</c:v>
                </c:pt>
                <c:pt idx="57">
                  <c:v>5</c:v>
                </c:pt>
                <c:pt idx="58">
                  <c:v>5</c:v>
                </c:pt>
                <c:pt idx="59">
                  <c:v>3</c:v>
                </c:pt>
                <c:pt idx="60">
                  <c:v>5</c:v>
                </c:pt>
                <c:pt idx="62">
                  <c:v>3</c:v>
                </c:pt>
                <c:pt idx="63">
                  <c:v>6</c:v>
                </c:pt>
                <c:pt idx="64">
                  <c:v>14</c:v>
                </c:pt>
                <c:pt idx="65">
                  <c:v>3</c:v>
                </c:pt>
                <c:pt idx="66">
                  <c:v>3</c:v>
                </c:pt>
                <c:pt idx="67">
                  <c:v>9</c:v>
                </c:pt>
                <c:pt idx="68">
                  <c:v>5</c:v>
                </c:pt>
                <c:pt idx="69">
                  <c:v>9</c:v>
                </c:pt>
                <c:pt idx="70">
                  <c:v>3</c:v>
                </c:pt>
                <c:pt idx="71">
                  <c:v>5</c:v>
                </c:pt>
                <c:pt idx="72">
                  <c:v>6</c:v>
                </c:pt>
                <c:pt idx="73">
                  <c:v>3</c:v>
                </c:pt>
                <c:pt idx="74">
                  <c:v>4</c:v>
                </c:pt>
                <c:pt idx="75">
                  <c:v>12</c:v>
                </c:pt>
                <c:pt idx="76">
                  <c:v>7</c:v>
                </c:pt>
                <c:pt idx="77">
                  <c:v>6</c:v>
                </c:pt>
                <c:pt idx="78">
                  <c:v>5</c:v>
                </c:pt>
                <c:pt idx="79">
                  <c:v>5</c:v>
                </c:pt>
                <c:pt idx="80">
                  <c:v>27</c:v>
                </c:pt>
                <c:pt idx="81">
                  <c:v>7</c:v>
                </c:pt>
                <c:pt idx="82">
                  <c:v>7</c:v>
                </c:pt>
                <c:pt idx="83">
                  <c:v>12</c:v>
                </c:pt>
                <c:pt idx="84">
                  <c:v>6</c:v>
                </c:pt>
                <c:pt idx="85">
                  <c:v>7</c:v>
                </c:pt>
                <c:pt idx="86">
                  <c:v>5</c:v>
                </c:pt>
                <c:pt idx="87">
                  <c:v>8</c:v>
                </c:pt>
                <c:pt idx="88">
                  <c:v>5</c:v>
                </c:pt>
                <c:pt idx="89">
                  <c:v>6</c:v>
                </c:pt>
                <c:pt idx="90">
                  <c:v>9</c:v>
                </c:pt>
                <c:pt idx="91">
                  <c:v>4</c:v>
                </c:pt>
                <c:pt idx="92">
                  <c:v>13</c:v>
                </c:pt>
                <c:pt idx="93">
                  <c:v>14</c:v>
                </c:pt>
                <c:pt idx="94">
                  <c:v>8</c:v>
                </c:pt>
                <c:pt idx="95">
                  <c:v>6</c:v>
                </c:pt>
                <c:pt idx="96">
                  <c:v>5</c:v>
                </c:pt>
                <c:pt idx="97">
                  <c:v>6</c:v>
                </c:pt>
                <c:pt idx="98">
                  <c:v>9</c:v>
                </c:pt>
                <c:pt idx="99">
                  <c:v>6</c:v>
                </c:pt>
                <c:pt idx="100">
                  <c:v>32</c:v>
                </c:pt>
                <c:pt idx="101">
                  <c:v>6</c:v>
                </c:pt>
                <c:pt idx="102">
                  <c:v>6</c:v>
                </c:pt>
                <c:pt idx="103">
                  <c:v>7</c:v>
                </c:pt>
                <c:pt idx="104">
                  <c:v>8</c:v>
                </c:pt>
                <c:pt idx="105">
                  <c:v>10</c:v>
                </c:pt>
                <c:pt idx="106">
                  <c:v>7</c:v>
                </c:pt>
                <c:pt idx="107">
                  <c:v>5</c:v>
                </c:pt>
                <c:pt idx="108">
                  <c:v>7</c:v>
                </c:pt>
                <c:pt idx="109">
                  <c:v>5</c:v>
                </c:pt>
                <c:pt idx="110">
                  <c:v>7</c:v>
                </c:pt>
                <c:pt idx="111">
                  <c:v>5</c:v>
                </c:pt>
                <c:pt idx="112">
                  <c:v>7</c:v>
                </c:pt>
                <c:pt idx="113">
                  <c:v>8</c:v>
                </c:pt>
                <c:pt idx="114">
                  <c:v>9</c:v>
                </c:pt>
                <c:pt idx="115">
                  <c:v>13</c:v>
                </c:pt>
                <c:pt idx="116">
                  <c:v>4</c:v>
                </c:pt>
                <c:pt idx="117">
                  <c:v>5</c:v>
                </c:pt>
                <c:pt idx="118">
                  <c:v>5</c:v>
                </c:pt>
                <c:pt idx="119">
                  <c:v>5</c:v>
                </c:pt>
                <c:pt idx="120">
                  <c:v>4</c:v>
                </c:pt>
                <c:pt idx="121">
                  <c:v>6</c:v>
                </c:pt>
                <c:pt idx="122">
                  <c:v>6</c:v>
                </c:pt>
                <c:pt idx="123">
                  <c:v>5</c:v>
                </c:pt>
                <c:pt idx="124">
                  <c:v>4</c:v>
                </c:pt>
                <c:pt idx="125">
                  <c:v>6</c:v>
                </c:pt>
                <c:pt idx="126">
                  <c:v>4</c:v>
                </c:pt>
                <c:pt idx="127">
                  <c:v>9</c:v>
                </c:pt>
                <c:pt idx="128">
                  <c:v>5</c:v>
                </c:pt>
                <c:pt idx="129">
                  <c:v>4</c:v>
                </c:pt>
                <c:pt idx="130">
                  <c:v>5</c:v>
                </c:pt>
                <c:pt idx="131">
                  <c:v>6</c:v>
                </c:pt>
                <c:pt idx="132">
                  <c:v>24</c:v>
                </c:pt>
                <c:pt idx="133">
                  <c:v>10</c:v>
                </c:pt>
                <c:pt idx="134">
                  <c:v>9</c:v>
                </c:pt>
                <c:pt idx="135">
                  <c:v>6</c:v>
                </c:pt>
                <c:pt idx="136">
                  <c:v>7</c:v>
                </c:pt>
                <c:pt idx="137">
                  <c:v>6</c:v>
                </c:pt>
                <c:pt idx="138">
                  <c:v>15</c:v>
                </c:pt>
                <c:pt idx="139">
                  <c:v>22</c:v>
                </c:pt>
                <c:pt idx="140">
                  <c:v>6</c:v>
                </c:pt>
                <c:pt idx="141">
                  <c:v>8</c:v>
                </c:pt>
              </c:numCache>
            </c:numRef>
          </c:xVal>
          <c:yVal>
            <c:numRef>
              <c:f>'Numerical Methods'!$B$1:$B$142</c:f>
              <c:numCache>
                <c:formatCode>General</c:formatCode>
                <c:ptCount val="142"/>
                <c:pt idx="0">
                  <c:v>7.2608101652172879E-2</c:v>
                </c:pt>
                <c:pt idx="1">
                  <c:v>7.7479614398274721E-2</c:v>
                </c:pt>
                <c:pt idx="2">
                  <c:v>5.6605088992413559E-2</c:v>
                </c:pt>
                <c:pt idx="3">
                  <c:v>7.9459933353302079E-2</c:v>
                </c:pt>
                <c:pt idx="4">
                  <c:v>5.9098295263602114E-2</c:v>
                </c:pt>
                <c:pt idx="5">
                  <c:v>7.7479614398274721E-2</c:v>
                </c:pt>
                <c:pt idx="6">
                  <c:v>7.2608101652172879E-2</c:v>
                </c:pt>
                <c:pt idx="7">
                  <c:v>5.6605088992413559E-2</c:v>
                </c:pt>
                <c:pt idx="8">
                  <c:v>7.2608101652172879E-2</c:v>
                </c:pt>
                <c:pt idx="9">
                  <c:v>5.6605088992413559E-2</c:v>
                </c:pt>
                <c:pt idx="10">
                  <c:v>7.9459933353302079E-2</c:v>
                </c:pt>
                <c:pt idx="11">
                  <c:v>5.6605088992413559E-2</c:v>
                </c:pt>
                <c:pt idx="12">
                  <c:v>5.6605088992413559E-2</c:v>
                </c:pt>
                <c:pt idx="13">
                  <c:v>6.5394480067442862E-2</c:v>
                </c:pt>
                <c:pt idx="14">
                  <c:v>1.7507666401361372E-3</c:v>
                </c:pt>
                <c:pt idx="15">
                  <c:v>6.7543054705450425E-2</c:v>
                </c:pt>
                <c:pt idx="16">
                  <c:v>6.5394480067442862E-2</c:v>
                </c:pt>
                <c:pt idx="17">
                  <c:v>6.5394480067442862E-2</c:v>
                </c:pt>
                <c:pt idx="18">
                  <c:v>7.4189905896397942E-2</c:v>
                </c:pt>
                <c:pt idx="19">
                  <c:v>7.8319033545175124E-2</c:v>
                </c:pt>
                <c:pt idx="20">
                  <c:v>6.5394480067442862E-2</c:v>
                </c:pt>
                <c:pt idx="21">
                  <c:v>6.7543054705450425E-2</c:v>
                </c:pt>
                <c:pt idx="22">
                  <c:v>7.8319033545175124E-2</c:v>
                </c:pt>
                <c:pt idx="23">
                  <c:v>6.5394480067442862E-2</c:v>
                </c:pt>
                <c:pt idx="24">
                  <c:v>7.2608101652172879E-2</c:v>
                </c:pt>
                <c:pt idx="25">
                  <c:v>6.5394480067442862E-2</c:v>
                </c:pt>
                <c:pt idx="26">
                  <c:v>5.6605088992413559E-2</c:v>
                </c:pt>
                <c:pt idx="27">
                  <c:v>7.9459933353302079E-2</c:v>
                </c:pt>
                <c:pt idx="28">
                  <c:v>7.4189905896397942E-2</c:v>
                </c:pt>
                <c:pt idx="29">
                  <c:v>9.8983924648218141E-4</c:v>
                </c:pt>
                <c:pt idx="30">
                  <c:v>5.6605088992413559E-2</c:v>
                </c:pt>
                <c:pt idx="31">
                  <c:v>4.9696703992617247E-2</c:v>
                </c:pt>
                <c:pt idx="32">
                  <c:v>7.2608101652172879E-2</c:v>
                </c:pt>
                <c:pt idx="33">
                  <c:v>5.6605088992413559E-2</c:v>
                </c:pt>
                <c:pt idx="34">
                  <c:v>7.2608101652172879E-2</c:v>
                </c:pt>
                <c:pt idx="35">
                  <c:v>5.6605088992413559E-2</c:v>
                </c:pt>
                <c:pt idx="36">
                  <c:v>4.9696703992617247E-2</c:v>
                </c:pt>
                <c:pt idx="37">
                  <c:v>5.9098295263602114E-2</c:v>
                </c:pt>
                <c:pt idx="38">
                  <c:v>5.6605088992413559E-2</c:v>
                </c:pt>
                <c:pt idx="39">
                  <c:v>7.2608101652172879E-2</c:v>
                </c:pt>
                <c:pt idx="40">
                  <c:v>5.6605088992413559E-2</c:v>
                </c:pt>
                <c:pt idx="41">
                  <c:v>7.2608101652172879E-2</c:v>
                </c:pt>
                <c:pt idx="42">
                  <c:v>6.7543054705450425E-2</c:v>
                </c:pt>
                <c:pt idx="43">
                  <c:v>6.5394480067442862E-2</c:v>
                </c:pt>
                <c:pt idx="44">
                  <c:v>5.6605088992413559E-2</c:v>
                </c:pt>
                <c:pt idx="45">
                  <c:v>1.1520369547441792E-2</c:v>
                </c:pt>
                <c:pt idx="46">
                  <c:v>6.5394480067442862E-2</c:v>
                </c:pt>
                <c:pt idx="47">
                  <c:v>7.2608101652172879E-2</c:v>
                </c:pt>
                <c:pt idx="48">
                  <c:v>6.7997675909417784E-5</c:v>
                </c:pt>
                <c:pt idx="49">
                  <c:v>5.6605088992413559E-2</c:v>
                </c:pt>
                <c:pt idx="50">
                  <c:v>5.6605088992413559E-2</c:v>
                </c:pt>
                <c:pt idx="51">
                  <c:v>2.8930031119249036E-2</c:v>
                </c:pt>
                <c:pt idx="52">
                  <c:v>5.6605088992413559E-2</c:v>
                </c:pt>
                <c:pt idx="53">
                  <c:v>5.6605088992413559E-2</c:v>
                </c:pt>
                <c:pt idx="54">
                  <c:v>7.2608101652172879E-2</c:v>
                </c:pt>
                <c:pt idx="55">
                  <c:v>5.6605088992413559E-2</c:v>
                </c:pt>
                <c:pt idx="56">
                  <c:v>5.6605088992413559E-2</c:v>
                </c:pt>
                <c:pt idx="57">
                  <c:v>7.2608101652172879E-2</c:v>
                </c:pt>
                <c:pt idx="58">
                  <c:v>7.2608101652172879E-2</c:v>
                </c:pt>
                <c:pt idx="59">
                  <c:v>5.6605088992413559E-2</c:v>
                </c:pt>
                <c:pt idx="60">
                  <c:v>7.2608101652172879E-2</c:v>
                </c:pt>
                <c:pt idx="61">
                  <c:v>2.8930031119249036E-2</c:v>
                </c:pt>
                <c:pt idx="62">
                  <c:v>5.6605088992413559E-2</c:v>
                </c:pt>
                <c:pt idx="63">
                  <c:v>7.7479614398274721E-2</c:v>
                </c:pt>
                <c:pt idx="64">
                  <c:v>3.1196651669830044E-2</c:v>
                </c:pt>
                <c:pt idx="65">
                  <c:v>5.6605088992413559E-2</c:v>
                </c:pt>
                <c:pt idx="66">
                  <c:v>5.6605088992413559E-2</c:v>
                </c:pt>
                <c:pt idx="67">
                  <c:v>7.4189905896397942E-2</c:v>
                </c:pt>
                <c:pt idx="68">
                  <c:v>7.2608101652172879E-2</c:v>
                </c:pt>
                <c:pt idx="69">
                  <c:v>7.4189905896397942E-2</c:v>
                </c:pt>
                <c:pt idx="70">
                  <c:v>5.6605088992413559E-2</c:v>
                </c:pt>
                <c:pt idx="71">
                  <c:v>7.2608101652172879E-2</c:v>
                </c:pt>
                <c:pt idx="72">
                  <c:v>7.7479614398274721E-2</c:v>
                </c:pt>
                <c:pt idx="73">
                  <c:v>5.6605088992413559E-2</c:v>
                </c:pt>
                <c:pt idx="74">
                  <c:v>6.5394480067442862E-2</c:v>
                </c:pt>
                <c:pt idx="75">
                  <c:v>4.9696703992617247E-2</c:v>
                </c:pt>
                <c:pt idx="76">
                  <c:v>7.9459933353302079E-2</c:v>
                </c:pt>
                <c:pt idx="77">
                  <c:v>7.7479614398274721E-2</c:v>
                </c:pt>
                <c:pt idx="78">
                  <c:v>7.2608101652172879E-2</c:v>
                </c:pt>
                <c:pt idx="79">
                  <c:v>7.2608101652172879E-2</c:v>
                </c:pt>
                <c:pt idx="80">
                  <c:v>3.152262406350942E-5</c:v>
                </c:pt>
                <c:pt idx="81">
                  <c:v>7.9459933353302079E-2</c:v>
                </c:pt>
                <c:pt idx="82">
                  <c:v>7.9459933353302079E-2</c:v>
                </c:pt>
                <c:pt idx="83">
                  <c:v>4.9696703992617247E-2</c:v>
                </c:pt>
                <c:pt idx="84">
                  <c:v>7.7479614398274721E-2</c:v>
                </c:pt>
                <c:pt idx="85">
                  <c:v>7.9459933353302079E-2</c:v>
                </c:pt>
                <c:pt idx="86">
                  <c:v>7.2608101652172879E-2</c:v>
                </c:pt>
                <c:pt idx="87">
                  <c:v>7.8319033545175124E-2</c:v>
                </c:pt>
                <c:pt idx="88">
                  <c:v>7.2608101652172879E-2</c:v>
                </c:pt>
                <c:pt idx="89">
                  <c:v>7.7479614398274721E-2</c:v>
                </c:pt>
                <c:pt idx="90">
                  <c:v>7.4189905896397942E-2</c:v>
                </c:pt>
                <c:pt idx="91">
                  <c:v>6.5394480067442862E-2</c:v>
                </c:pt>
                <c:pt idx="92">
                  <c:v>4.016415147511667E-2</c:v>
                </c:pt>
                <c:pt idx="93">
                  <c:v>3.1196651669830044E-2</c:v>
                </c:pt>
                <c:pt idx="94">
                  <c:v>7.8319033545175124E-2</c:v>
                </c:pt>
                <c:pt idx="95">
                  <c:v>7.7479614398274721E-2</c:v>
                </c:pt>
                <c:pt idx="96">
                  <c:v>7.2608101652172879E-2</c:v>
                </c:pt>
                <c:pt idx="97">
                  <c:v>7.7479614398274721E-2</c:v>
                </c:pt>
                <c:pt idx="98">
                  <c:v>7.4189905896397942E-2</c:v>
                </c:pt>
                <c:pt idx="99">
                  <c:v>7.7479614398274721E-2</c:v>
                </c:pt>
                <c:pt idx="100">
                  <c:v>3.7208271077041253E-7</c:v>
                </c:pt>
                <c:pt idx="101">
                  <c:v>7.7479614398274721E-2</c:v>
                </c:pt>
                <c:pt idx="102">
                  <c:v>7.7479614398274721E-2</c:v>
                </c:pt>
                <c:pt idx="103">
                  <c:v>7.9459933353302079E-2</c:v>
                </c:pt>
                <c:pt idx="104">
                  <c:v>7.8319033545175124E-2</c:v>
                </c:pt>
                <c:pt idx="105">
                  <c:v>6.7543054705450425E-2</c:v>
                </c:pt>
                <c:pt idx="106">
                  <c:v>7.9459933353302079E-2</c:v>
                </c:pt>
                <c:pt idx="107">
                  <c:v>7.2608101652172879E-2</c:v>
                </c:pt>
                <c:pt idx="108">
                  <c:v>7.9459933353302079E-2</c:v>
                </c:pt>
                <c:pt idx="109">
                  <c:v>7.2608101652172879E-2</c:v>
                </c:pt>
                <c:pt idx="110">
                  <c:v>7.9459933353302079E-2</c:v>
                </c:pt>
                <c:pt idx="111">
                  <c:v>7.2608101652172879E-2</c:v>
                </c:pt>
                <c:pt idx="112">
                  <c:v>7.9459933353302079E-2</c:v>
                </c:pt>
                <c:pt idx="113">
                  <c:v>7.8319033545175124E-2</c:v>
                </c:pt>
                <c:pt idx="114">
                  <c:v>7.4189905896397942E-2</c:v>
                </c:pt>
                <c:pt idx="115">
                  <c:v>4.016415147511667E-2</c:v>
                </c:pt>
                <c:pt idx="116">
                  <c:v>6.5394480067442862E-2</c:v>
                </c:pt>
                <c:pt idx="117">
                  <c:v>7.2608101652172879E-2</c:v>
                </c:pt>
                <c:pt idx="118">
                  <c:v>7.2608101652172879E-2</c:v>
                </c:pt>
                <c:pt idx="119">
                  <c:v>7.2608101652172879E-2</c:v>
                </c:pt>
                <c:pt idx="120">
                  <c:v>6.5394480067442862E-2</c:v>
                </c:pt>
                <c:pt idx="121">
                  <c:v>7.7479614398274721E-2</c:v>
                </c:pt>
                <c:pt idx="122">
                  <c:v>7.7479614398274721E-2</c:v>
                </c:pt>
                <c:pt idx="123">
                  <c:v>7.2608101652172879E-2</c:v>
                </c:pt>
                <c:pt idx="124">
                  <c:v>6.5394480067442862E-2</c:v>
                </c:pt>
                <c:pt idx="125">
                  <c:v>7.7479614398274721E-2</c:v>
                </c:pt>
                <c:pt idx="126">
                  <c:v>6.5394480067442862E-2</c:v>
                </c:pt>
                <c:pt idx="127">
                  <c:v>7.4189905896397942E-2</c:v>
                </c:pt>
                <c:pt idx="128">
                  <c:v>7.2608101652172879E-2</c:v>
                </c:pt>
                <c:pt idx="129">
                  <c:v>6.5394480067442862E-2</c:v>
                </c:pt>
                <c:pt idx="130">
                  <c:v>7.2608101652172879E-2</c:v>
                </c:pt>
                <c:pt idx="131">
                  <c:v>7.7479614398274721E-2</c:v>
                </c:pt>
                <c:pt idx="132">
                  <c:v>2.8087469543566594E-4</c:v>
                </c:pt>
                <c:pt idx="133">
                  <c:v>6.7543054705450425E-2</c:v>
                </c:pt>
                <c:pt idx="134">
                  <c:v>7.4189905896397942E-2</c:v>
                </c:pt>
                <c:pt idx="135">
                  <c:v>7.7479614398274721E-2</c:v>
                </c:pt>
                <c:pt idx="136">
                  <c:v>7.9459933353302079E-2</c:v>
                </c:pt>
                <c:pt idx="137">
                  <c:v>7.7479614398274721E-2</c:v>
                </c:pt>
                <c:pt idx="138">
                  <c:v>2.3288190693957947E-2</c:v>
                </c:pt>
                <c:pt idx="139">
                  <c:v>9.8983924648218141E-4</c:v>
                </c:pt>
                <c:pt idx="140">
                  <c:v>7.7479614398274721E-2</c:v>
                </c:pt>
                <c:pt idx="141">
                  <c:v>7.8319033545175124E-2</c:v>
                </c:pt>
              </c:numCache>
            </c:numRef>
          </c:yVal>
          <c:smooth val="0"/>
          <c:extLst>
            <c:ext xmlns:c16="http://schemas.microsoft.com/office/drawing/2014/chart" uri="{C3380CC4-5D6E-409C-BE32-E72D297353CC}">
              <c16:uniqueId val="{00000000-F16C-466D-BDA1-1E710405F1B2}"/>
            </c:ext>
          </c:extLst>
        </c:ser>
        <c:dLbls>
          <c:showLegendKey val="0"/>
          <c:showVal val="0"/>
          <c:showCatName val="0"/>
          <c:showSerName val="0"/>
          <c:showPercent val="0"/>
          <c:showBubbleSize val="0"/>
        </c:dLbls>
        <c:axId val="1566268784"/>
        <c:axId val="1799858976"/>
      </c:scatterChart>
      <c:valAx>
        <c:axId val="1566268784"/>
        <c:scaling>
          <c:orientation val="minMax"/>
          <c:max val="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58976"/>
        <c:crosses val="autoZero"/>
        <c:crossBetween val="midCat"/>
        <c:majorUnit val="1"/>
      </c:valAx>
      <c:valAx>
        <c:axId val="179985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68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1035050</xdr:colOff>
      <xdr:row>0</xdr:row>
      <xdr:rowOff>0</xdr:rowOff>
    </xdr:from>
    <xdr:to>
      <xdr:col>9</xdr:col>
      <xdr:colOff>298450</xdr:colOff>
      <xdr:row>17</xdr:row>
      <xdr:rowOff>44450</xdr:rowOff>
    </xdr:to>
    <xdr:graphicFrame macro="">
      <xdr:nvGraphicFramePr>
        <xdr:cNvPr id="2" name="Chart 1">
          <a:extLst>
            <a:ext uri="{FF2B5EF4-FFF2-40B4-BE49-F238E27FC236}">
              <a16:creationId xmlns:a16="http://schemas.microsoft.com/office/drawing/2014/main" id="{DAF8446C-43E2-E59C-D8A9-1EF22EC60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15875</xdr:colOff>
      <xdr:row>2</xdr:row>
      <xdr:rowOff>0</xdr:rowOff>
    </xdr:from>
    <xdr:to>
      <xdr:col>9</xdr:col>
      <xdr:colOff>320675</xdr:colOff>
      <xdr:row>19</xdr:row>
      <xdr:rowOff>44450</xdr:rowOff>
    </xdr:to>
    <xdr:graphicFrame macro="">
      <xdr:nvGraphicFramePr>
        <xdr:cNvPr id="2" name="Chart 1">
          <a:extLst>
            <a:ext uri="{FF2B5EF4-FFF2-40B4-BE49-F238E27FC236}">
              <a16:creationId xmlns:a16="http://schemas.microsoft.com/office/drawing/2014/main" id="{49A1178D-BB0C-45F4-2B75-E083A6434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den Fuller-Aujla" refreshedDate="45039.608776504632" createdVersion="8" refreshedVersion="8" minRefreshableVersion="3" recordCount="142" xr:uid="{C2F8511F-4338-44FF-A15E-06C4BCD078C6}">
  <cacheSource type="worksheet">
    <worksheetSource ref="Q1:Q143" sheet="Dataset"/>
  </cacheSource>
  <cacheFields count="1">
    <cacheField name="gender" numFmtId="0">
      <sharedItems count="3">
        <s v="M"/>
        <s v="F"/>
        <s v="MF"/>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
  <r>
    <x v="0"/>
  </r>
  <r>
    <x v="1"/>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1A5075-5877-43B6-A66D-F86B8FBFCA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of gender" fld="0" subtotal="count" showDataAs="percentOfTotal" baseField="0" baseItem="1"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buzzfeed.com/briannasacks/this-is-what-we-know-about-the-suspected-waffle-house-gunman?utm_term=.ilj2Knad6" TargetMode="External"/><Relationship Id="rId21" Type="http://schemas.openxmlformats.org/officeDocument/2006/relationships/hyperlink" Target="https://www.wsj.com/articles/who-is-robert-aaron-long-atlanta-shooting-suspect-11615995416" TargetMode="External"/><Relationship Id="rId42" Type="http://schemas.openxmlformats.org/officeDocument/2006/relationships/hyperlink" Target="http://www.startribune.com/local/171774461.html?refer=y" TargetMode="External"/><Relationship Id="rId47" Type="http://schemas.openxmlformats.org/officeDocument/2006/relationships/hyperlink" Target="http://www.gwinnettdailypost.com/news/2012/feb/23/police-id-4-victims-shooter-in-spa-killing/" TargetMode="External"/><Relationship Id="rId63" Type="http://schemas.openxmlformats.org/officeDocument/2006/relationships/hyperlink" Target="http://seattletimes.com/html/localnews/2002898900_huff30m.html" TargetMode="External"/><Relationship Id="rId68" Type="http://schemas.openxmlformats.org/officeDocument/2006/relationships/hyperlink" Target="http://usatoday30.usatoday.com/news/nation/2003-07-08-miss-shooting-main_x.htm" TargetMode="External"/><Relationship Id="rId84" Type="http://schemas.openxmlformats.org/officeDocument/2006/relationships/hyperlink" Target="http://articles.latimes.com/1994-06-22/news/mn-7137_1_air-force" TargetMode="External"/><Relationship Id="rId89" Type="http://schemas.openxmlformats.org/officeDocument/2006/relationships/hyperlink" Target="http://www.nytimes.com/1992/10/24/nyregion/watkins-glen-killings-called-planned.html" TargetMode="External"/><Relationship Id="rId16" Type="http://schemas.openxmlformats.org/officeDocument/2006/relationships/hyperlink" Target="https://www.indystar.com/story/news/crime/2021/04/16/indianapolis-fedex-shooting-gunman-parked-car-and-began-randomly-firing-police-say/7251130002/" TargetMode="External"/><Relationship Id="rId11" Type="http://schemas.openxmlformats.org/officeDocument/2006/relationships/hyperlink" Target="https://apnews.com/article/buffalo-supermarket-shooting-442c6d97a073f39f99d006dbba40f64b" TargetMode="External"/><Relationship Id="rId32" Type="http://schemas.openxmlformats.org/officeDocument/2006/relationships/hyperlink" Target="http://www.nytimes.com/2017/01/07/us/esteban-santiago-fort-lauderdale-airport-shooting-.html?_r=0" TargetMode="External"/><Relationship Id="rId37" Type="http://schemas.openxmlformats.org/officeDocument/2006/relationships/hyperlink" Target="http://www.miamiherald.com/2013/08/03/v-print/3539629/hialeah-killer-showed-signs-of.html" TargetMode="External"/><Relationship Id="rId53" Type="http://schemas.openxmlformats.org/officeDocument/2006/relationships/hyperlink" Target="http://www.npr.org/templates/story/story.php?storyId=120313570" TargetMode="External"/><Relationship Id="rId58" Type="http://schemas.openxmlformats.org/officeDocument/2006/relationships/hyperlink" Target="http://www.guardian.co.uk/world/2007/dec/06/usa.usgunviolence2" TargetMode="External"/><Relationship Id="rId74" Type="http://schemas.openxmlformats.org/officeDocument/2006/relationships/hyperlink" Target="http://www.slate.com/articles/news_and_politics/assessment/2004/04/the_depressive_and_the_psychopath.html" TargetMode="External"/><Relationship Id="rId79" Type="http://schemas.openxmlformats.org/officeDocument/2006/relationships/hyperlink" Target="http://articles.latimes.com/1997/dec/20/news/mn-431" TargetMode="External"/><Relationship Id="rId5" Type="http://schemas.openxmlformats.org/officeDocument/2006/relationships/hyperlink" Target="https://www.nytimes.com/2022/11/20/us/colorado-springs-shooting.html" TargetMode="External"/><Relationship Id="rId90" Type="http://schemas.openxmlformats.org/officeDocument/2006/relationships/hyperlink" Target="http://www.schoolshooters.info/PL/Subject-Houston_files/Nine%20Brief%20Sketches.pdf" TargetMode="External"/><Relationship Id="rId95" Type="http://schemas.openxmlformats.org/officeDocument/2006/relationships/hyperlink" Target="http://www.recordnet.com/apps/pbcs.dll/article?AID=/20090118/A_NEWS/901170304" TargetMode="External"/><Relationship Id="rId22" Type="http://schemas.openxmlformats.org/officeDocument/2006/relationships/hyperlink" Target="https://www.kiro7.com/news/trending/ive-been-shot-audio-paints-frantic-picture-shooting-that-killed-missouri-officer-3-others/THC32OGO75BR7FLTMXL4VUFYFE/" TargetMode="External"/><Relationship Id="rId27" Type="http://schemas.openxmlformats.org/officeDocument/2006/relationships/hyperlink" Target="https://www.cnn.com/2018/03/10/us/california-veterans-home-shooting/index.html" TargetMode="External"/><Relationship Id="rId43" Type="http://schemas.openxmlformats.org/officeDocument/2006/relationships/hyperlink" Target="http://www.startribune.com/local/171774461.html?refer=y" TargetMode="External"/><Relationship Id="rId48" Type="http://schemas.openxmlformats.org/officeDocument/2006/relationships/hyperlink" Target="http://laist.com/2011/10/13/seal_beach_shooter_suffered_from_ptsd.php" TargetMode="External"/><Relationship Id="rId64" Type="http://schemas.openxmlformats.org/officeDocument/2006/relationships/hyperlink" Target="http://www.msnbc.msn.com/id/11167920/ns/us_news-crime_and_courts/t/postal-killer-believed-she-was-target-plot/" TargetMode="External"/><Relationship Id="rId69" Type="http://schemas.openxmlformats.org/officeDocument/2006/relationships/hyperlink" Target="http://articles.chicagotribune.com/2001-02-07/news/0102070122_1_navistar-gun-law-hunting-rifle" TargetMode="External"/><Relationship Id="rId80" Type="http://schemas.openxmlformats.org/officeDocument/2006/relationships/hyperlink" Target="http://chronicle.augusta.com/stories/1997/09/18/met_214833.shtml" TargetMode="External"/><Relationship Id="rId85" Type="http://schemas.openxmlformats.org/officeDocument/2006/relationships/hyperlink" Target="http://www.5280.com/magazine/2008/12/politics-killing?page=0,6" TargetMode="External"/><Relationship Id="rId12" Type="http://schemas.openxmlformats.org/officeDocument/2006/relationships/hyperlink" Target="https://www.nytimes.com/2022/05/15/nyregion/gunman-buffalo-shooting-suspect.html" TargetMode="External"/><Relationship Id="rId17" Type="http://schemas.openxmlformats.org/officeDocument/2006/relationships/hyperlink" Target="https://www.nytimes.com/2021/04/19/us/indianapolis-shooting-red-flag-law.html" TargetMode="External"/><Relationship Id="rId25" Type="http://schemas.openxmlformats.org/officeDocument/2006/relationships/hyperlink" Target="http://www.latimes.com/local/lanow/la-me-ln-thousand-oaks-20181107-story.html" TargetMode="External"/><Relationship Id="rId33" Type="http://schemas.openxmlformats.org/officeDocument/2006/relationships/hyperlink" Target="http://www.nbcnews.com/news/us-news/arcan-cetin-accused-cascade-mall-shooter-charged-five-counts-murder-n654586" TargetMode="External"/><Relationship Id="rId38" Type="http://schemas.openxmlformats.org/officeDocument/2006/relationships/hyperlink" Target="http://www.cbsnews.com/8301-504083_162-57589327-504083/john-zawahri-suspected-gunman-in-deadly-santa-monica-shooting-left-farewell-note-police-say/" TargetMode="External"/><Relationship Id="rId46" Type="http://schemas.openxmlformats.org/officeDocument/2006/relationships/hyperlink" Target="http://usnews.nbcnews.com/_news/2012/05/30/11959312-six-killed-in-seattle-shootings-including-suspect?lite" TargetMode="External"/><Relationship Id="rId59" Type="http://schemas.openxmlformats.org/officeDocument/2006/relationships/hyperlink" Target="http://www.rivernewsonline.com/main.asp?SectionID=6&amp;SubSectionID=47&amp;ArticleID=368" TargetMode="External"/><Relationship Id="rId67" Type="http://schemas.openxmlformats.org/officeDocument/2006/relationships/hyperlink" Target="http://www.cbsnews.com/2100-201_162-659983.html" TargetMode="External"/><Relationship Id="rId20" Type="http://schemas.openxmlformats.org/officeDocument/2006/relationships/hyperlink" Target="https://www.thedailybeast.com/boulder-colorado-cops-identify-king-soopers-supermarket-massacre-suspect-as-ahmad-alissa" TargetMode="External"/><Relationship Id="rId41" Type="http://schemas.openxmlformats.org/officeDocument/2006/relationships/hyperlink" Target="http://poststar.com/news/local/state-and-regional/cops-kill-suspect-in-deadly-mohawk-valley-shooting-rampage/article_15260208-8bf5-11e2-b2d9-0019bb2963f4.html" TargetMode="External"/><Relationship Id="rId54" Type="http://schemas.openxmlformats.org/officeDocument/2006/relationships/hyperlink" Target="http://www.nytimes.com/2009/04/12/nyregion/12binghamton.html?pagewanted=all&amp;_r=1&amp;" TargetMode="External"/><Relationship Id="rId62" Type="http://schemas.openxmlformats.org/officeDocument/2006/relationships/hyperlink" Target="http://www.cnn.com/2006/US/10/03/amish.shooting/index.html" TargetMode="External"/><Relationship Id="rId70" Type="http://schemas.openxmlformats.org/officeDocument/2006/relationships/hyperlink" Target="http://www.sptimes.com/News/123000/news_pf/TampaBay/A_year_later__the_str.shtml" TargetMode="External"/><Relationship Id="rId75" Type="http://schemas.openxmlformats.org/officeDocument/2006/relationships/hyperlink" Target="http://articles.cnn.com/2000-01-21/us/kinkel.revisited_1_kip-kinkel-thurston-high-school-oregon-school-shooting?_s=PM:US" TargetMode="External"/><Relationship Id="rId83" Type="http://schemas.openxmlformats.org/officeDocument/2006/relationships/hyperlink" Target="http://web.caller.com/2000/april/03/today/local_ne/4127.html" TargetMode="External"/><Relationship Id="rId88" Type="http://schemas.openxmlformats.org/officeDocument/2006/relationships/hyperlink" Target="http://articles.latimes.com/1993-07-03/news/mn-10731_1_mortgage-business" TargetMode="External"/><Relationship Id="rId91" Type="http://schemas.openxmlformats.org/officeDocument/2006/relationships/hyperlink" Target="http://www.nytimes.com/1991/11/15/us/ex-postal-worker-kills-3-and-wounds-6-in-michigan.html" TargetMode="External"/><Relationship Id="rId96" Type="http://schemas.openxmlformats.org/officeDocument/2006/relationships/hyperlink" Target="http://articles.latimes.com/1987-04-25/news/mn-990_1_palm-bay-police" TargetMode="External"/><Relationship Id="rId1" Type="http://schemas.openxmlformats.org/officeDocument/2006/relationships/hyperlink" Target="https://www.nytimes.com/2023/04/11/us/louisville-shooting-gunman.html" TargetMode="External"/><Relationship Id="rId6" Type="http://schemas.openxmlformats.org/officeDocument/2006/relationships/hyperlink" Target="https://www.nytimes.com/2022/11/20/us/colorado-springs-shooting-suspect-charges.html" TargetMode="External"/><Relationship Id="rId15" Type="http://schemas.openxmlformats.org/officeDocument/2006/relationships/hyperlink" Target="https://www.nytimes.com/2021/05/26/us/what-happened-in-san-jose-shooting.html?referringSource=articleShare" TargetMode="External"/><Relationship Id="rId23" Type="http://schemas.openxmlformats.org/officeDocument/2006/relationships/hyperlink" Target="https://www.nj.com/hudson/2019/12/jersey-city-shooters-had-tremendous-amount-of-firepower-attack-investigated-as-domestic-terror-ag-says.html" TargetMode="External"/><Relationship Id="rId28" Type="http://schemas.openxmlformats.org/officeDocument/2006/relationships/hyperlink" Target="https://www.nytimes.com/2018/02/15/us/nikolas-cruz-florida-shooting.html" TargetMode="External"/><Relationship Id="rId36" Type="http://schemas.openxmlformats.org/officeDocument/2006/relationships/hyperlink" Target="http://bigstory.ap.org/article/13-killed-washington-navy-yard-shooting-rampage" TargetMode="External"/><Relationship Id="rId49" Type="http://schemas.openxmlformats.org/officeDocument/2006/relationships/hyperlink" Target="http://www.huffingtonpost.com/2011/11/03/eduardo-sencion-ihop-shooter_n_1073677.html" TargetMode="External"/><Relationship Id="rId57" Type="http://schemas.openxmlformats.org/officeDocument/2006/relationships/hyperlink" Target="http://www.stltoday.com/news/local/crime-and-courts/charles-lee-cookie-thornton-behind-the-smile/article_be96f13c-78b9-11df-bfdc-0017a4a78c22.html" TargetMode="External"/><Relationship Id="rId10" Type="http://schemas.openxmlformats.org/officeDocument/2006/relationships/hyperlink" Target="https://www.houstonchronicle.com/news/houston-texas/texas/article/Uvalde-school-shooting-Texas-17196069.php" TargetMode="External"/><Relationship Id="rId31" Type="http://schemas.openxmlformats.org/officeDocument/2006/relationships/hyperlink" Target="http://www.nytimes.com/2017/01/07/us/esteban-santiago-fort-lauderdale-airport-shooting-.html?_r=0" TargetMode="External"/><Relationship Id="rId44" Type="http://schemas.openxmlformats.org/officeDocument/2006/relationships/hyperlink" Target="http://www.jsonline.com/news/milwaukee/friend-of-page-feared-what-he-might-do-426edmg-165668826.html" TargetMode="External"/><Relationship Id="rId52" Type="http://schemas.openxmlformats.org/officeDocument/2006/relationships/hyperlink" Target="http://seattletimes.com/html/localnews/2010385617_webmansought29.html" TargetMode="External"/><Relationship Id="rId60" Type="http://schemas.openxmlformats.org/officeDocument/2006/relationships/hyperlink" Target="http://abcnews.go.com/US/story?id=3052278&amp;page=1" TargetMode="External"/><Relationship Id="rId65" Type="http://schemas.openxmlformats.org/officeDocument/2006/relationships/hyperlink" Target="http://www.cbsnews.com/stories/2005/03/24/national/main682915.shtml?source=search_story" TargetMode="External"/><Relationship Id="rId73" Type="http://schemas.openxmlformats.org/officeDocument/2006/relationships/hyperlink" Target="http://www.independent.co.uk/news/i-dont-plan-to-live-much-longer-just-long-enough-to-kill-the-people-that-greedily-sought-my-destruction-1109610.html" TargetMode="External"/><Relationship Id="rId78" Type="http://schemas.openxmlformats.org/officeDocument/2006/relationships/hyperlink" Target="http://www.nytimes.com/2000/04/11/us/hole-in-gun-control-law-lets-mentally-ill-through.html?pagewanted=all&amp;src=pm" TargetMode="External"/><Relationship Id="rId81" Type="http://schemas.openxmlformats.org/officeDocument/2006/relationships/hyperlink" Target="http://articles.sun-sentinel.com/1996-02-11/news/9602110026_1_beach-crew-maintenance-fort-lauderdale" TargetMode="External"/><Relationship Id="rId86" Type="http://schemas.openxmlformats.org/officeDocument/2006/relationships/hyperlink" Target="http://www.nytimes.com/1993/12/12/nyregion/tormented-life-special-report-long-slide-privilege-ends-slaughter-train.html" TargetMode="External"/><Relationship Id="rId94" Type="http://schemas.openxmlformats.org/officeDocument/2006/relationships/hyperlink" Target="http://www.nytimes.com/1989/09/16/us/disturbed-past-of-killer-of-7-is-unraveled.html" TargetMode="External"/><Relationship Id="rId99" Type="http://schemas.openxmlformats.org/officeDocument/2006/relationships/hyperlink" Target="http://www.nctimes.com/news/local/article_2ba4343e-7009-54ce-98df-79a23ff8d0d7.html" TargetMode="External"/><Relationship Id="rId101" Type="http://schemas.openxmlformats.org/officeDocument/2006/relationships/hyperlink" Target="http://news.google.com/newspapers?id=uuYLAAAAIBAJ&amp;sjid=C1kDAAAAIBAJ&amp;pg=4879,1435085&amp;dq=carl+robert+brown" TargetMode="External"/><Relationship Id="rId4" Type="http://schemas.openxmlformats.org/officeDocument/2006/relationships/hyperlink" Target="https://www.latimes.com/california/story/2023-01-22/la-me-monterey-park-mass-shooting" TargetMode="External"/><Relationship Id="rId9" Type="http://schemas.openxmlformats.org/officeDocument/2006/relationships/hyperlink" Target="https://www.washingtonpost.com/nation/2022/06/02/tulsa-shooting-news-medical-center/" TargetMode="External"/><Relationship Id="rId13" Type="http://schemas.openxmlformats.org/officeDocument/2006/relationships/hyperlink" Target="https://www.nytimes.com/live/2021/12/01/us/school-shooting-michigan" TargetMode="External"/><Relationship Id="rId18" Type="http://schemas.openxmlformats.org/officeDocument/2006/relationships/hyperlink" Target="https://www.sandiegouniontribune.com/news/california/story/2021-04-01/police-california-office-attack-that-killed-4-wasnt-random" TargetMode="External"/><Relationship Id="rId39" Type="http://schemas.openxmlformats.org/officeDocument/2006/relationships/hyperlink" Target="http://seattletimes.com/html/localnews/2020836119_federalwayshootingxml.html" TargetMode="External"/><Relationship Id="rId34" Type="http://schemas.openxmlformats.org/officeDocument/2006/relationships/hyperlink" Target="https://www.nytimes.com/2015/12/02/us/robert-dear-planned-parenthood-shooting.html" TargetMode="External"/><Relationship Id="rId50" Type="http://schemas.openxmlformats.org/officeDocument/2006/relationships/hyperlink" Target="http://www.time.com/time/magazine/article/0,9171,2042358,00.html" TargetMode="External"/><Relationship Id="rId55" Type="http://schemas.openxmlformats.org/officeDocument/2006/relationships/hyperlink" Target="http://www.wral.com/news/local/story/9845639/" TargetMode="External"/><Relationship Id="rId76" Type="http://schemas.openxmlformats.org/officeDocument/2006/relationships/hyperlink" Target="http://www.vpc.org/studies/wgun980324.htm" TargetMode="External"/><Relationship Id="rId97" Type="http://schemas.openxmlformats.org/officeDocument/2006/relationships/hyperlink" Target="http://news.google.com/newspapers?id=dm8aAAAAIBAJ&amp;sjid=pyoEAAAAIBAJ&amp;pg=2297,4870051&amp;dq=patrick+sherrill&amp;hl=en" TargetMode="External"/><Relationship Id="rId7" Type="http://schemas.openxmlformats.org/officeDocument/2006/relationships/hyperlink" Target="https://www.washingtonpost.com/politics/2022/07/04/fatal-shooting-independence-day-parade/" TargetMode="External"/><Relationship Id="rId71" Type="http://schemas.openxmlformats.org/officeDocument/2006/relationships/hyperlink" Target="http://archives.starbulletin.com/2000/06/02/news/story2.html" TargetMode="External"/><Relationship Id="rId92" Type="http://schemas.openxmlformats.org/officeDocument/2006/relationships/hyperlink" Target="http://www.nytimes.com/1991/11/03/us/gunman-in-iowa-wrote-of-plans-in-five-letters.html?pagewanted=all&amp;src=pm" TargetMode="External"/><Relationship Id="rId2" Type="http://schemas.openxmlformats.org/officeDocument/2006/relationships/hyperlink" Target="https://www.nytimes.com/article/nashville-school-shooting-tennessee.html" TargetMode="External"/><Relationship Id="rId29" Type="http://schemas.openxmlformats.org/officeDocument/2006/relationships/hyperlink" Target="http://www.cbsnews.com/news/64-guns-seized-from-home-of-killer-in-ohio-nursing-home-shooting/" TargetMode="External"/><Relationship Id="rId24" Type="http://schemas.openxmlformats.org/officeDocument/2006/relationships/hyperlink" Target="https://www.nytimes.com/2019/09/02/us/texas-gunman-odessa-midland.html" TargetMode="External"/><Relationship Id="rId40" Type="http://schemas.openxmlformats.org/officeDocument/2006/relationships/hyperlink" Target="https://www.nyspnews.com/article_display.cfm?article_id=29584" TargetMode="External"/><Relationship Id="rId45" Type="http://schemas.openxmlformats.org/officeDocument/2006/relationships/hyperlink" Target="http://www.cbsnews.com/8301-201_162-57497820/james-holmes-saw-three-mental-health-professionals-before-shooting/" TargetMode="External"/><Relationship Id="rId66" Type="http://schemas.openxmlformats.org/officeDocument/2006/relationships/hyperlink" Target="http://www.cbsnews.com/2100-201_162-679761.html" TargetMode="External"/><Relationship Id="rId87" Type="http://schemas.openxmlformats.org/officeDocument/2006/relationships/hyperlink" Target="http://news.google.com/newspapers?id=0AhPAAAAIBAJ&amp;sjid=jhUEAAAAIBAJ&amp;pg=6505,2482529&amp;dq=kenneth+junior+french&amp;hl=en" TargetMode="External"/><Relationship Id="rId61" Type="http://schemas.openxmlformats.org/officeDocument/2006/relationships/hyperlink" Target="http://www.deseretnews.com/article/660205647/Ex-relative-calls-Talovic-vicious-troubled.html?pg=all" TargetMode="External"/><Relationship Id="rId82" Type="http://schemas.openxmlformats.org/officeDocument/2006/relationships/hyperlink" Target="http://web.caller.com/2000/april/03/today/local_ne/4127.html" TargetMode="External"/><Relationship Id="rId19" Type="http://schemas.openxmlformats.org/officeDocument/2006/relationships/hyperlink" Target="https://www.nytimes.com/2021/03/27/us/boulder-gunman-alissa.html" TargetMode="External"/><Relationship Id="rId14" Type="http://schemas.openxmlformats.org/officeDocument/2006/relationships/hyperlink" Target="https://www.washingtonpost.com/nation/2021/05/26/san-jose-shooting/" TargetMode="External"/><Relationship Id="rId30" Type="http://schemas.openxmlformats.org/officeDocument/2006/relationships/hyperlink" Target="http://www.nytimes.com/2017/01/07/us/esteban-santiago-fort-lauderdale-airport-shooting-.html?_r=0" TargetMode="External"/><Relationship Id="rId35" Type="http://schemas.openxmlformats.org/officeDocument/2006/relationships/hyperlink" Target="http://www.newyorker.com/science/maria-konnikova/almost-link-mental-health-gun-violence" TargetMode="External"/><Relationship Id="rId56" Type="http://schemas.openxmlformats.org/officeDocument/2006/relationships/hyperlink" Target="http://www.foxnews.com/story/0,2933,371242,00.html" TargetMode="External"/><Relationship Id="rId77" Type="http://schemas.openxmlformats.org/officeDocument/2006/relationships/hyperlink" Target="http://www.nytimes.com/1998/03/29/us/from-wild-talk-and-friendship-to-five-deaths-in-a-schoolyard.html?sec=&amp;spon=&amp;pagewanted=all" TargetMode="External"/><Relationship Id="rId100" Type="http://schemas.openxmlformats.org/officeDocument/2006/relationships/hyperlink" Target="http://books.google.com/books?id=Hr3OBwP-lbUC&amp;pg=PA67&amp;lpg=PA67&amp;dq=%22hine+pawnshop%22+gun&amp;source=bl&amp;ots=D55vgfTsnk&amp;sig=zDxr5nohKnNQWvLrUFmZGYQ5ar4&amp;hl=en&amp;sa=X&amp;ei=9WZSUN2FN-XZigKN-oGoCA&amp;ved=0CDcQ6AEwAA" TargetMode="External"/><Relationship Id="rId8" Type="http://schemas.openxmlformats.org/officeDocument/2006/relationships/hyperlink" Target="https://apnews.com/article/alabama-birmingham-shootings-religion-1c773c7332c344e5ac30a1101cedeeef" TargetMode="External"/><Relationship Id="rId51" Type="http://schemas.openxmlformats.org/officeDocument/2006/relationships/hyperlink" Target="http://www.cbsnews.com/8301-504083_162-20012557-504083.html" TargetMode="External"/><Relationship Id="rId72" Type="http://schemas.openxmlformats.org/officeDocument/2006/relationships/hyperlink" Target="http://www.nytimes.com/1999/09/18/us/death-in-a-church-the-overview-with-question-of-why-unanswered-fort-worth-mourns.html" TargetMode="External"/><Relationship Id="rId93" Type="http://schemas.openxmlformats.org/officeDocument/2006/relationships/hyperlink" Target="http://www.nytimes.com/1990/06/20/us/hazy-records-helped-florida-gunman-buy-arms.html" TargetMode="External"/><Relationship Id="rId98" Type="http://schemas.openxmlformats.org/officeDocument/2006/relationships/hyperlink" Target="http://newsok.com/sherrill-feared-mental-illness-rejected/article/2177416" TargetMode="External"/><Relationship Id="rId3" Type="http://schemas.openxmlformats.org/officeDocument/2006/relationships/hyperlink" Target="https://www.freep.com/story/news/local/michigan/2023/02/13/michigan-state-shooting-what-we-know-about-shots-fired-on-campus/69901251007/"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46"/>
  <sheetViews>
    <sheetView tabSelected="1" workbookViewId="0">
      <pane xSplit="1" ySplit="1" topLeftCell="G2" activePane="bottomRight" state="frozen"/>
      <selection pane="topRight" activeCell="B1" sqref="B1"/>
      <selection pane="bottomLeft" activeCell="A2" sqref="A2"/>
      <selection pane="bottomRight" activeCell="J145" sqref="J145"/>
    </sheetView>
  </sheetViews>
  <sheetFormatPr defaultColWidth="12.5703125" defaultRowHeight="15.75" customHeight="1"/>
  <cols>
    <col min="1" max="1" width="40.140625" bestFit="1" customWidth="1"/>
    <col min="2" max="2" width="30.85546875" bestFit="1" customWidth="1"/>
    <col min="3" max="3" width="9.85546875" bestFit="1" customWidth="1"/>
    <col min="4" max="4" width="36.85546875" customWidth="1"/>
    <col min="5" max="5" width="8.140625" bestFit="1" customWidth="1"/>
    <col min="6" max="6" width="6.7109375" bestFit="1" customWidth="1"/>
    <col min="7" max="7" width="11.7109375" bestFit="1" customWidth="1"/>
    <col min="8" max="8" width="10.7109375" bestFit="1" customWidth="1"/>
    <col min="9" max="9" width="14.42578125" bestFit="1" customWidth="1"/>
    <col min="10" max="10" width="30.5703125" bestFit="1" customWidth="1"/>
    <col min="11" max="11" width="19.140625" customWidth="1"/>
    <col min="12" max="12" width="105.5703125" bestFit="1" customWidth="1"/>
    <col min="14" max="14" width="255.5703125" bestFit="1" customWidth="1"/>
    <col min="16" max="16" width="13.85546875" bestFit="1" customWidth="1"/>
    <col min="17" max="17" width="6.85546875" bestFit="1" customWidth="1"/>
    <col min="18" max="18" width="12.140625" customWidth="1"/>
    <col min="19" max="19" width="32" customWidth="1"/>
  </cols>
  <sheetData>
    <row r="1" spans="1:28" ht="12.75">
      <c r="A1" s="1" t="s">
        <v>0</v>
      </c>
      <c r="B1" s="1" t="s">
        <v>1</v>
      </c>
      <c r="C1" s="1" t="s">
        <v>2</v>
      </c>
      <c r="D1" s="1" t="s">
        <v>3</v>
      </c>
      <c r="E1" s="1" t="s">
        <v>4</v>
      </c>
      <c r="F1" s="1" t="s">
        <v>5</v>
      </c>
      <c r="G1" s="1" t="s">
        <v>6</v>
      </c>
      <c r="H1" s="1" t="s">
        <v>1</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c r="Z1" s="1"/>
      <c r="AA1" s="1"/>
      <c r="AB1" s="1"/>
    </row>
    <row r="2" spans="1:28" ht="15" customHeight="1">
      <c r="A2" s="2" t="s">
        <v>23</v>
      </c>
      <c r="B2" s="2" t="s">
        <v>24</v>
      </c>
      <c r="C2" s="3">
        <v>45026</v>
      </c>
      <c r="D2" s="4" t="s">
        <v>25</v>
      </c>
      <c r="E2" s="5">
        <v>5</v>
      </c>
      <c r="F2" s="5">
        <v>8</v>
      </c>
      <c r="G2" s="5">
        <v>13</v>
      </c>
      <c r="H2" s="2" t="s">
        <v>26</v>
      </c>
      <c r="I2" s="5">
        <v>25</v>
      </c>
      <c r="J2" s="2" t="s">
        <v>27</v>
      </c>
      <c r="K2" s="2" t="s">
        <v>28</v>
      </c>
      <c r="L2" s="2" t="s">
        <v>27</v>
      </c>
      <c r="M2" s="2" t="s">
        <v>29</v>
      </c>
      <c r="N2" s="2" t="s">
        <v>30</v>
      </c>
      <c r="O2" s="6" t="s">
        <v>31</v>
      </c>
      <c r="P2" s="2" t="s">
        <v>32</v>
      </c>
      <c r="Q2" s="2" t="s">
        <v>33</v>
      </c>
      <c r="R2" s="7" t="s">
        <v>34</v>
      </c>
      <c r="S2" s="2" t="s">
        <v>28</v>
      </c>
      <c r="T2" s="2" t="s">
        <v>28</v>
      </c>
      <c r="U2" s="2" t="s">
        <v>28</v>
      </c>
      <c r="V2" s="2" t="s">
        <v>28</v>
      </c>
      <c r="W2" s="2" t="s">
        <v>35</v>
      </c>
      <c r="X2" s="5">
        <v>2023</v>
      </c>
      <c r="Y2" s="2"/>
      <c r="Z2" s="2"/>
      <c r="AA2" s="2"/>
      <c r="AB2" s="2"/>
    </row>
    <row r="3" spans="1:28" ht="15" customHeight="1">
      <c r="A3" s="2" t="s">
        <v>36</v>
      </c>
      <c r="B3" s="2" t="s">
        <v>37</v>
      </c>
      <c r="C3" s="3">
        <v>45012</v>
      </c>
      <c r="D3" s="8" t="s">
        <v>38</v>
      </c>
      <c r="E3" s="5">
        <v>6</v>
      </c>
      <c r="F3" s="5">
        <v>6</v>
      </c>
      <c r="G3" s="5">
        <v>12</v>
      </c>
      <c r="H3" s="2" t="s">
        <v>39</v>
      </c>
      <c r="I3" s="5">
        <v>28</v>
      </c>
      <c r="J3" s="2" t="s">
        <v>28</v>
      </c>
      <c r="K3" s="2" t="s">
        <v>28</v>
      </c>
      <c r="L3" s="2" t="s">
        <v>27</v>
      </c>
      <c r="M3" s="2" t="s">
        <v>28</v>
      </c>
      <c r="N3" s="2" t="s">
        <v>40</v>
      </c>
      <c r="O3" s="6" t="s">
        <v>28</v>
      </c>
      <c r="P3" s="2" t="s">
        <v>32</v>
      </c>
      <c r="Q3" s="2" t="s">
        <v>259</v>
      </c>
      <c r="R3" s="9" t="s">
        <v>41</v>
      </c>
      <c r="S3" s="2" t="s">
        <v>28</v>
      </c>
      <c r="T3" s="2" t="s">
        <v>28</v>
      </c>
      <c r="U3" s="2" t="s">
        <v>28</v>
      </c>
      <c r="V3" s="2" t="s">
        <v>28</v>
      </c>
      <c r="W3" s="2" t="s">
        <v>35</v>
      </c>
      <c r="X3" s="5">
        <v>2023</v>
      </c>
      <c r="Y3" s="2"/>
      <c r="Z3" s="2"/>
      <c r="AA3" s="2"/>
      <c r="AB3" s="2"/>
    </row>
    <row r="4" spans="1:28" ht="15" customHeight="1">
      <c r="A4" s="2" t="s">
        <v>42</v>
      </c>
      <c r="B4" s="2" t="s">
        <v>43</v>
      </c>
      <c r="C4" s="3">
        <v>44970</v>
      </c>
      <c r="D4" s="4" t="s">
        <v>44</v>
      </c>
      <c r="E4" s="5">
        <v>3</v>
      </c>
      <c r="F4" s="5">
        <v>5</v>
      </c>
      <c r="G4" s="5">
        <v>8</v>
      </c>
      <c r="H4" s="2" t="s">
        <v>39</v>
      </c>
      <c r="I4" s="5">
        <v>43</v>
      </c>
      <c r="J4" s="2" t="s">
        <v>28</v>
      </c>
      <c r="K4" s="2" t="s">
        <v>28</v>
      </c>
      <c r="L4" s="2" t="s">
        <v>27</v>
      </c>
      <c r="M4" s="2" t="s">
        <v>28</v>
      </c>
      <c r="N4" s="2" t="s">
        <v>45</v>
      </c>
      <c r="O4" s="6" t="s">
        <v>28</v>
      </c>
      <c r="P4" s="2" t="s">
        <v>46</v>
      </c>
      <c r="Q4" s="2" t="s">
        <v>33</v>
      </c>
      <c r="R4" s="9" t="s">
        <v>47</v>
      </c>
      <c r="S4" s="2" t="s">
        <v>28</v>
      </c>
      <c r="T4" s="2" t="s">
        <v>28</v>
      </c>
      <c r="U4" s="2" t="s">
        <v>28</v>
      </c>
      <c r="V4" s="2" t="s">
        <v>28</v>
      </c>
      <c r="W4" s="2" t="s">
        <v>35</v>
      </c>
      <c r="X4" s="5">
        <v>2023</v>
      </c>
      <c r="Y4" s="2"/>
      <c r="Z4" s="2"/>
      <c r="AA4" s="2"/>
      <c r="AB4" s="2"/>
    </row>
    <row r="5" spans="1:28" ht="15" customHeight="1">
      <c r="A5" s="2" t="s">
        <v>48</v>
      </c>
      <c r="B5" s="2" t="s">
        <v>49</v>
      </c>
      <c r="C5" s="3">
        <v>44949</v>
      </c>
      <c r="D5" s="4" t="s">
        <v>50</v>
      </c>
      <c r="E5" s="5">
        <v>7</v>
      </c>
      <c r="F5" s="5">
        <v>1</v>
      </c>
      <c r="G5" s="5">
        <v>8</v>
      </c>
      <c r="H5" s="2" t="s">
        <v>26</v>
      </c>
      <c r="I5" s="5">
        <v>67</v>
      </c>
      <c r="J5" s="2" t="s">
        <v>28</v>
      </c>
      <c r="K5" s="2" t="s">
        <v>28</v>
      </c>
      <c r="L5" s="2" t="s">
        <v>28</v>
      </c>
      <c r="M5" s="2" t="s">
        <v>28</v>
      </c>
      <c r="N5" s="2" t="s">
        <v>51</v>
      </c>
      <c r="O5" s="6" t="s">
        <v>28</v>
      </c>
      <c r="P5" s="2" t="s">
        <v>52</v>
      </c>
      <c r="Q5" s="2" t="s">
        <v>33</v>
      </c>
      <c r="R5" s="10" t="s">
        <v>53</v>
      </c>
      <c r="S5" s="2" t="s">
        <v>28</v>
      </c>
      <c r="T5" s="2" t="s">
        <v>28</v>
      </c>
      <c r="U5" s="2" t="s">
        <v>28</v>
      </c>
      <c r="V5" s="2" t="s">
        <v>28</v>
      </c>
      <c r="W5" s="2" t="s">
        <v>54</v>
      </c>
      <c r="X5" s="5">
        <v>2023</v>
      </c>
      <c r="Y5" s="2"/>
      <c r="Z5" s="2"/>
      <c r="AA5" s="2"/>
      <c r="AB5" s="2"/>
    </row>
    <row r="6" spans="1:28" ht="15" customHeight="1">
      <c r="A6" s="2" t="s">
        <v>55</v>
      </c>
      <c r="B6" s="2" t="s">
        <v>56</v>
      </c>
      <c r="C6" s="3">
        <v>44947</v>
      </c>
      <c r="D6" s="6" t="s">
        <v>57</v>
      </c>
      <c r="E6" s="5">
        <v>11</v>
      </c>
      <c r="F6" s="5">
        <v>10</v>
      </c>
      <c r="G6" s="5">
        <v>21</v>
      </c>
      <c r="H6" s="2" t="s">
        <v>58</v>
      </c>
      <c r="I6" s="5">
        <v>72</v>
      </c>
      <c r="J6" s="2" t="s">
        <v>27</v>
      </c>
      <c r="K6" s="2" t="s">
        <v>59</v>
      </c>
      <c r="L6" s="2" t="s">
        <v>28</v>
      </c>
      <c r="M6" s="2" t="s">
        <v>28</v>
      </c>
      <c r="N6" s="2" t="s">
        <v>60</v>
      </c>
      <c r="O6" s="6" t="s">
        <v>28</v>
      </c>
      <c r="P6" s="2" t="s">
        <v>52</v>
      </c>
      <c r="Q6" s="2" t="s">
        <v>33</v>
      </c>
      <c r="R6" s="11" t="s">
        <v>61</v>
      </c>
      <c r="S6" s="12" t="s">
        <v>62</v>
      </c>
      <c r="T6" s="2" t="s">
        <v>28</v>
      </c>
      <c r="U6" s="2" t="s">
        <v>28</v>
      </c>
      <c r="V6" s="2" t="s">
        <v>28</v>
      </c>
      <c r="W6" s="2" t="s">
        <v>35</v>
      </c>
      <c r="X6" s="5">
        <v>2023</v>
      </c>
      <c r="Y6" s="2"/>
      <c r="Z6" s="2"/>
      <c r="AA6" s="2"/>
      <c r="AB6" s="2"/>
    </row>
    <row r="7" spans="1:28" ht="15" customHeight="1">
      <c r="A7" s="2" t="s">
        <v>63</v>
      </c>
      <c r="B7" s="2" t="s">
        <v>64</v>
      </c>
      <c r="C7" s="3">
        <v>44887</v>
      </c>
      <c r="D7" s="6" t="s">
        <v>65</v>
      </c>
      <c r="E7" s="5">
        <v>6</v>
      </c>
      <c r="F7" s="5">
        <v>6</v>
      </c>
      <c r="G7" s="5">
        <v>12</v>
      </c>
      <c r="H7" s="2" t="s">
        <v>66</v>
      </c>
      <c r="I7" s="5">
        <v>31</v>
      </c>
      <c r="J7" s="2" t="s">
        <v>28</v>
      </c>
      <c r="K7" s="2" t="s">
        <v>28</v>
      </c>
      <c r="L7" s="2" t="s">
        <v>28</v>
      </c>
      <c r="M7" s="2" t="s">
        <v>28</v>
      </c>
      <c r="N7" s="2" t="s">
        <v>51</v>
      </c>
      <c r="O7" s="6" t="s">
        <v>28</v>
      </c>
      <c r="P7" s="2" t="s">
        <v>46</v>
      </c>
      <c r="Q7" s="2" t="s">
        <v>33</v>
      </c>
      <c r="R7" s="13" t="s">
        <v>67</v>
      </c>
      <c r="S7" s="2" t="s">
        <v>28</v>
      </c>
      <c r="T7" s="2" t="s">
        <v>28</v>
      </c>
      <c r="U7" s="2" t="s">
        <v>28</v>
      </c>
      <c r="V7" s="2" t="s">
        <v>28</v>
      </c>
      <c r="W7" s="2" t="s">
        <v>35</v>
      </c>
      <c r="X7" s="5">
        <v>2022</v>
      </c>
      <c r="Y7" s="2"/>
      <c r="Z7" s="2"/>
      <c r="AA7" s="2"/>
      <c r="AB7" s="2"/>
    </row>
    <row r="8" spans="1:28" ht="15" customHeight="1">
      <c r="A8" s="2" t="s">
        <v>68</v>
      </c>
      <c r="B8" s="2" t="s">
        <v>69</v>
      </c>
      <c r="C8" s="3">
        <v>44884</v>
      </c>
      <c r="D8" s="14" t="s">
        <v>70</v>
      </c>
      <c r="E8" s="5">
        <v>5</v>
      </c>
      <c r="F8" s="5">
        <v>25</v>
      </c>
      <c r="G8" s="5">
        <v>30</v>
      </c>
      <c r="H8" s="2" t="s">
        <v>58</v>
      </c>
      <c r="I8" s="5">
        <v>22</v>
      </c>
      <c r="J8" s="2" t="s">
        <v>27</v>
      </c>
      <c r="K8" s="2" t="s">
        <v>71</v>
      </c>
      <c r="L8" s="2" t="s">
        <v>28</v>
      </c>
      <c r="M8" s="2" t="s">
        <v>28</v>
      </c>
      <c r="N8" s="2" t="s">
        <v>72</v>
      </c>
      <c r="O8" s="6" t="s">
        <v>28</v>
      </c>
      <c r="P8" s="2" t="s">
        <v>32</v>
      </c>
      <c r="Q8" s="2" t="s">
        <v>33</v>
      </c>
      <c r="R8" s="15" t="s">
        <v>73</v>
      </c>
      <c r="S8" s="16" t="s">
        <v>74</v>
      </c>
      <c r="T8" s="2" t="s">
        <v>28</v>
      </c>
      <c r="U8" s="2" t="s">
        <v>28</v>
      </c>
      <c r="V8" s="2" t="s">
        <v>28</v>
      </c>
      <c r="W8" s="2" t="s">
        <v>35</v>
      </c>
      <c r="X8" s="5">
        <v>2022</v>
      </c>
      <c r="Y8" s="2"/>
      <c r="Z8" s="2"/>
      <c r="AA8" s="2"/>
      <c r="AB8" s="2"/>
    </row>
    <row r="9" spans="1:28" ht="15" customHeight="1">
      <c r="A9" s="2" t="s">
        <v>75</v>
      </c>
      <c r="B9" s="2" t="s">
        <v>76</v>
      </c>
      <c r="C9" s="3">
        <v>44878</v>
      </c>
      <c r="D9" s="14" t="s">
        <v>77</v>
      </c>
      <c r="E9" s="5">
        <v>3</v>
      </c>
      <c r="F9" s="5">
        <v>2</v>
      </c>
      <c r="G9" s="5">
        <v>5</v>
      </c>
      <c r="H9" s="2" t="s">
        <v>39</v>
      </c>
      <c r="I9" s="5">
        <v>22</v>
      </c>
      <c r="J9" s="2" t="s">
        <v>28</v>
      </c>
      <c r="K9" s="2" t="s">
        <v>28</v>
      </c>
      <c r="L9" s="2" t="s">
        <v>27</v>
      </c>
      <c r="M9" s="2" t="s">
        <v>78</v>
      </c>
      <c r="N9" s="2" t="s">
        <v>79</v>
      </c>
      <c r="O9" s="17" t="s">
        <v>80</v>
      </c>
      <c r="P9" s="2" t="s">
        <v>46</v>
      </c>
      <c r="Q9" s="2" t="s">
        <v>33</v>
      </c>
      <c r="R9" s="15" t="s">
        <v>81</v>
      </c>
      <c r="S9" s="2" t="s">
        <v>28</v>
      </c>
      <c r="T9" s="2" t="s">
        <v>28</v>
      </c>
      <c r="U9" s="2" t="s">
        <v>28</v>
      </c>
      <c r="V9" s="2" t="s">
        <v>28</v>
      </c>
      <c r="W9" s="2" t="s">
        <v>35</v>
      </c>
      <c r="X9" s="5">
        <v>2022</v>
      </c>
      <c r="Y9" s="2"/>
      <c r="Z9" s="2"/>
      <c r="AA9" s="2"/>
      <c r="AB9" s="2"/>
    </row>
    <row r="10" spans="1:28" ht="15" customHeight="1">
      <c r="A10" s="2" t="s">
        <v>82</v>
      </c>
      <c r="B10" s="2" t="s">
        <v>83</v>
      </c>
      <c r="C10" s="3">
        <v>44847</v>
      </c>
      <c r="D10" s="2" t="s">
        <v>84</v>
      </c>
      <c r="E10" s="5">
        <v>5</v>
      </c>
      <c r="F10" s="5">
        <v>2</v>
      </c>
      <c r="G10" s="5">
        <v>7</v>
      </c>
      <c r="H10" s="2" t="s">
        <v>58</v>
      </c>
      <c r="I10" s="5">
        <v>15</v>
      </c>
      <c r="J10" s="2" t="s">
        <v>28</v>
      </c>
      <c r="K10" s="2" t="s">
        <v>28</v>
      </c>
      <c r="L10" s="2" t="s">
        <v>28</v>
      </c>
      <c r="M10" s="2" t="s">
        <v>28</v>
      </c>
      <c r="N10" s="2" t="s">
        <v>85</v>
      </c>
      <c r="O10" s="18"/>
      <c r="P10" s="2" t="s">
        <v>32</v>
      </c>
      <c r="Q10" s="2" t="s">
        <v>33</v>
      </c>
      <c r="R10" s="19" t="s">
        <v>86</v>
      </c>
      <c r="S10" s="2" t="s">
        <v>28</v>
      </c>
      <c r="T10" s="2" t="s">
        <v>28</v>
      </c>
      <c r="U10" s="2" t="s">
        <v>28</v>
      </c>
      <c r="V10" s="2" t="s">
        <v>28</v>
      </c>
      <c r="W10" s="2" t="s">
        <v>54</v>
      </c>
      <c r="X10" s="5">
        <v>2022</v>
      </c>
      <c r="Y10" s="2"/>
      <c r="Z10" s="2"/>
      <c r="AA10" s="2"/>
      <c r="AB10" s="2"/>
    </row>
    <row r="11" spans="1:28" ht="15" customHeight="1">
      <c r="A11" s="2" t="s">
        <v>87</v>
      </c>
      <c r="B11" s="2" t="s">
        <v>88</v>
      </c>
      <c r="C11" s="3">
        <v>44759</v>
      </c>
      <c r="D11" s="2" t="s">
        <v>89</v>
      </c>
      <c r="E11" s="5">
        <v>3</v>
      </c>
      <c r="F11" s="5">
        <v>2</v>
      </c>
      <c r="G11" s="5">
        <v>5</v>
      </c>
      <c r="H11" s="2" t="s">
        <v>26</v>
      </c>
      <c r="I11" s="5">
        <v>20</v>
      </c>
      <c r="J11" s="2" t="s">
        <v>28</v>
      </c>
      <c r="K11" s="2" t="s">
        <v>28</v>
      </c>
      <c r="L11" s="2" t="s">
        <v>27</v>
      </c>
      <c r="M11" s="2" t="s">
        <v>90</v>
      </c>
      <c r="N11" s="2" t="s">
        <v>91</v>
      </c>
      <c r="O11" s="20" t="s">
        <v>92</v>
      </c>
      <c r="P11" s="2" t="s">
        <v>32</v>
      </c>
      <c r="Q11" s="2" t="s">
        <v>33</v>
      </c>
      <c r="R11" s="13" t="s">
        <v>93</v>
      </c>
      <c r="S11" s="2" t="s">
        <v>28</v>
      </c>
      <c r="T11" s="2" t="s">
        <v>28</v>
      </c>
      <c r="U11" s="2" t="s">
        <v>28</v>
      </c>
      <c r="V11" s="2" t="s">
        <v>28</v>
      </c>
      <c r="W11" s="2" t="s">
        <v>35</v>
      </c>
      <c r="X11" s="5">
        <v>2022</v>
      </c>
      <c r="Y11" s="2"/>
      <c r="Z11" s="2"/>
      <c r="AA11" s="2"/>
      <c r="AB11" s="2"/>
    </row>
    <row r="12" spans="1:28" ht="15" customHeight="1">
      <c r="A12" s="2" t="s">
        <v>94</v>
      </c>
      <c r="B12" s="2" t="s">
        <v>95</v>
      </c>
      <c r="C12" s="3">
        <v>44746</v>
      </c>
      <c r="D12" s="2" t="s">
        <v>96</v>
      </c>
      <c r="E12" s="5">
        <v>7</v>
      </c>
      <c r="F12" s="5">
        <v>46</v>
      </c>
      <c r="G12" s="5">
        <v>53</v>
      </c>
      <c r="H12" s="2" t="s">
        <v>58</v>
      </c>
      <c r="I12" s="5">
        <v>21</v>
      </c>
      <c r="J12" s="2" t="s">
        <v>28</v>
      </c>
      <c r="K12" s="2" t="s">
        <v>28</v>
      </c>
      <c r="L12" s="2" t="s">
        <v>27</v>
      </c>
      <c r="M12" s="2" t="s">
        <v>97</v>
      </c>
      <c r="N12" s="2" t="s">
        <v>30</v>
      </c>
      <c r="O12" s="6" t="s">
        <v>98</v>
      </c>
      <c r="P12" s="2" t="s">
        <v>32</v>
      </c>
      <c r="Q12" s="2" t="s">
        <v>33</v>
      </c>
      <c r="R12" s="21" t="s">
        <v>99</v>
      </c>
      <c r="S12" s="2" t="s">
        <v>28</v>
      </c>
      <c r="T12" s="2" t="s">
        <v>28</v>
      </c>
      <c r="U12" s="2" t="s">
        <v>28</v>
      </c>
      <c r="V12" s="2" t="s">
        <v>28</v>
      </c>
      <c r="W12" s="2" t="s">
        <v>35</v>
      </c>
      <c r="X12" s="5">
        <v>2022</v>
      </c>
      <c r="Y12" s="2"/>
      <c r="Z12" s="2"/>
      <c r="AA12" s="2"/>
      <c r="AB12" s="2"/>
    </row>
    <row r="13" spans="1:28" ht="15" customHeight="1">
      <c r="A13" s="2" t="s">
        <v>100</v>
      </c>
      <c r="B13" s="2" t="s">
        <v>101</v>
      </c>
      <c r="C13" s="3">
        <v>44728</v>
      </c>
      <c r="D13" s="2" t="s">
        <v>102</v>
      </c>
      <c r="E13" s="5">
        <v>3</v>
      </c>
      <c r="F13" s="5">
        <v>0</v>
      </c>
      <c r="G13" s="5">
        <v>3</v>
      </c>
      <c r="H13" s="2" t="s">
        <v>103</v>
      </c>
      <c r="I13" s="5">
        <v>70</v>
      </c>
      <c r="J13" s="2" t="s">
        <v>28</v>
      </c>
      <c r="K13" s="2" t="s">
        <v>28</v>
      </c>
      <c r="L13" s="2" t="s">
        <v>27</v>
      </c>
      <c r="M13" s="2" t="s">
        <v>28</v>
      </c>
      <c r="N13" s="2" t="s">
        <v>51</v>
      </c>
      <c r="O13" s="6" t="s">
        <v>28</v>
      </c>
      <c r="P13" s="2" t="s">
        <v>32</v>
      </c>
      <c r="Q13" s="2" t="s">
        <v>33</v>
      </c>
      <c r="R13" s="19" t="s">
        <v>104</v>
      </c>
      <c r="S13" s="2" t="s">
        <v>28</v>
      </c>
      <c r="T13" s="2" t="s">
        <v>28</v>
      </c>
      <c r="U13" s="2" t="s">
        <v>28</v>
      </c>
      <c r="V13" s="2" t="s">
        <v>28</v>
      </c>
      <c r="W13" s="2" t="s">
        <v>35</v>
      </c>
      <c r="X13" s="5">
        <v>2022</v>
      </c>
      <c r="Y13" s="2"/>
      <c r="Z13" s="2"/>
      <c r="AA13" s="2"/>
      <c r="AB13" s="2"/>
    </row>
    <row r="14" spans="1:28" ht="15" customHeight="1">
      <c r="A14" s="2" t="s">
        <v>105</v>
      </c>
      <c r="B14" s="2" t="s">
        <v>106</v>
      </c>
      <c r="C14" s="3">
        <v>44721</v>
      </c>
      <c r="D14" s="2" t="s">
        <v>107</v>
      </c>
      <c r="E14" s="5">
        <v>3</v>
      </c>
      <c r="F14" s="5">
        <v>1</v>
      </c>
      <c r="G14" s="5">
        <v>4</v>
      </c>
      <c r="H14" s="2" t="s">
        <v>26</v>
      </c>
      <c r="I14" s="5">
        <v>23</v>
      </c>
      <c r="J14" s="2" t="s">
        <v>28</v>
      </c>
      <c r="K14" s="2" t="s">
        <v>28</v>
      </c>
      <c r="L14" s="2" t="s">
        <v>28</v>
      </c>
      <c r="M14" s="2" t="s">
        <v>28</v>
      </c>
      <c r="N14" s="2" t="s">
        <v>51</v>
      </c>
      <c r="O14" s="6" t="s">
        <v>28</v>
      </c>
      <c r="P14" s="2" t="s">
        <v>28</v>
      </c>
      <c r="Q14" s="2" t="s">
        <v>33</v>
      </c>
      <c r="R14" s="13" t="s">
        <v>108</v>
      </c>
      <c r="S14" s="2" t="s">
        <v>28</v>
      </c>
      <c r="T14" s="2" t="s">
        <v>28</v>
      </c>
      <c r="U14" s="2" t="s">
        <v>28</v>
      </c>
      <c r="V14" s="2" t="s">
        <v>28</v>
      </c>
      <c r="W14" s="2" t="s">
        <v>35</v>
      </c>
      <c r="X14" s="5">
        <v>2022</v>
      </c>
      <c r="Y14" s="2"/>
      <c r="Z14" s="2"/>
      <c r="AA14" s="2"/>
      <c r="AB14" s="2"/>
    </row>
    <row r="15" spans="1:28" ht="15" customHeight="1">
      <c r="A15" s="2" t="s">
        <v>109</v>
      </c>
      <c r="B15" s="2" t="s">
        <v>110</v>
      </c>
      <c r="C15" s="3">
        <v>44713</v>
      </c>
      <c r="D15" s="2" t="s">
        <v>111</v>
      </c>
      <c r="E15" s="5">
        <v>4</v>
      </c>
      <c r="F15" s="5">
        <v>10</v>
      </c>
      <c r="G15" s="5" t="s">
        <v>112</v>
      </c>
      <c r="H15" s="2" t="s">
        <v>26</v>
      </c>
      <c r="I15" s="5">
        <v>45</v>
      </c>
      <c r="J15" s="2" t="s">
        <v>28</v>
      </c>
      <c r="K15" s="2" t="s">
        <v>28</v>
      </c>
      <c r="L15" s="2" t="s">
        <v>27</v>
      </c>
      <c r="M15" s="2" t="s">
        <v>28</v>
      </c>
      <c r="N15" s="2" t="s">
        <v>72</v>
      </c>
      <c r="O15" s="6" t="s">
        <v>113</v>
      </c>
      <c r="P15" s="2" t="s">
        <v>46</v>
      </c>
      <c r="Q15" s="2" t="s">
        <v>33</v>
      </c>
      <c r="R15" s="15" t="s">
        <v>114</v>
      </c>
      <c r="S15" s="2" t="s">
        <v>28</v>
      </c>
      <c r="T15" s="2" t="s">
        <v>28</v>
      </c>
      <c r="U15" s="2" t="s">
        <v>28</v>
      </c>
      <c r="V15" s="2" t="s">
        <v>28</v>
      </c>
      <c r="W15" s="2" t="s">
        <v>35</v>
      </c>
      <c r="X15" s="5">
        <v>2022</v>
      </c>
      <c r="Y15" s="2"/>
      <c r="Z15" s="2"/>
      <c r="AA15" s="2"/>
      <c r="AB15" s="2"/>
    </row>
    <row r="16" spans="1:28" ht="15" customHeight="1">
      <c r="A16" s="2" t="s">
        <v>115</v>
      </c>
      <c r="B16" s="2" t="s">
        <v>116</v>
      </c>
      <c r="C16" s="3">
        <v>44705</v>
      </c>
      <c r="D16" s="2" t="s">
        <v>117</v>
      </c>
      <c r="E16" s="5">
        <v>21</v>
      </c>
      <c r="F16" s="5">
        <v>17</v>
      </c>
      <c r="G16" s="5">
        <v>38</v>
      </c>
      <c r="H16" s="2" t="s">
        <v>39</v>
      </c>
      <c r="I16" s="5">
        <v>18</v>
      </c>
      <c r="J16" s="2" t="s">
        <v>27</v>
      </c>
      <c r="K16" s="2" t="s">
        <v>28</v>
      </c>
      <c r="L16" s="2" t="s">
        <v>27</v>
      </c>
      <c r="M16" s="2" t="s">
        <v>28</v>
      </c>
      <c r="N16" s="2" t="s">
        <v>118</v>
      </c>
      <c r="O16" s="6" t="s">
        <v>28</v>
      </c>
      <c r="P16" s="2" t="s">
        <v>119</v>
      </c>
      <c r="Q16" s="2" t="s">
        <v>33</v>
      </c>
      <c r="R16" s="22" t="s">
        <v>120</v>
      </c>
      <c r="S16" s="13" t="s">
        <v>28</v>
      </c>
      <c r="T16" s="2" t="s">
        <v>28</v>
      </c>
      <c r="U16" s="2" t="s">
        <v>28</v>
      </c>
      <c r="V16" s="2" t="s">
        <v>28</v>
      </c>
      <c r="W16" s="2" t="s">
        <v>35</v>
      </c>
      <c r="X16" s="5">
        <v>2022</v>
      </c>
      <c r="Y16" s="2"/>
      <c r="Z16" s="2"/>
      <c r="AA16" s="2"/>
      <c r="AB16" s="2"/>
    </row>
    <row r="17" spans="1:28" ht="15" customHeight="1">
      <c r="A17" s="2" t="s">
        <v>121</v>
      </c>
      <c r="B17" s="2" t="s">
        <v>122</v>
      </c>
      <c r="C17" s="3">
        <v>44695</v>
      </c>
      <c r="D17" s="2" t="s">
        <v>123</v>
      </c>
      <c r="E17" s="5">
        <v>10</v>
      </c>
      <c r="F17" s="5">
        <v>3</v>
      </c>
      <c r="G17" s="5">
        <v>13</v>
      </c>
      <c r="H17" s="2" t="s">
        <v>26</v>
      </c>
      <c r="I17" s="5">
        <v>18</v>
      </c>
      <c r="J17" s="2" t="s">
        <v>27</v>
      </c>
      <c r="K17" s="2" t="s">
        <v>124</v>
      </c>
      <c r="L17" s="2" t="s">
        <v>27</v>
      </c>
      <c r="M17" s="2" t="s">
        <v>28</v>
      </c>
      <c r="N17" s="2" t="s">
        <v>30</v>
      </c>
      <c r="O17" s="6" t="s">
        <v>125</v>
      </c>
      <c r="P17" s="2" t="s">
        <v>32</v>
      </c>
      <c r="Q17" s="2" t="s">
        <v>33</v>
      </c>
      <c r="R17" s="22" t="s">
        <v>126</v>
      </c>
      <c r="S17" s="19" t="s">
        <v>127</v>
      </c>
      <c r="T17" s="2" t="s">
        <v>28</v>
      </c>
      <c r="U17" s="2" t="s">
        <v>28</v>
      </c>
      <c r="V17" s="2" t="s">
        <v>28</v>
      </c>
      <c r="W17" s="2" t="s">
        <v>35</v>
      </c>
      <c r="X17" s="5">
        <v>2022</v>
      </c>
      <c r="Y17" s="2"/>
      <c r="Z17" s="2"/>
      <c r="AA17" s="2"/>
      <c r="AB17" s="2"/>
    </row>
    <row r="18" spans="1:28" ht="15" customHeight="1">
      <c r="A18" s="2" t="s">
        <v>128</v>
      </c>
      <c r="B18" s="2" t="s">
        <v>129</v>
      </c>
      <c r="C18" s="3">
        <v>44620</v>
      </c>
      <c r="D18" s="2" t="s">
        <v>130</v>
      </c>
      <c r="E18" s="5">
        <v>4</v>
      </c>
      <c r="F18" s="5">
        <v>0</v>
      </c>
      <c r="G18" s="5">
        <v>4</v>
      </c>
      <c r="H18" s="2" t="s">
        <v>131</v>
      </c>
      <c r="I18" s="5" t="s">
        <v>28</v>
      </c>
      <c r="J18" s="2" t="s">
        <v>28</v>
      </c>
      <c r="K18" s="2" t="s">
        <v>28</v>
      </c>
      <c r="L18" s="2" t="s">
        <v>28</v>
      </c>
      <c r="M18" s="2" t="s">
        <v>28</v>
      </c>
      <c r="N18" s="2" t="s">
        <v>30</v>
      </c>
      <c r="O18" s="2" t="s">
        <v>132</v>
      </c>
      <c r="P18" s="2" t="s">
        <v>28</v>
      </c>
      <c r="Q18" s="2" t="s">
        <v>33</v>
      </c>
      <c r="R18" s="2" t="s">
        <v>133</v>
      </c>
      <c r="S18" s="2" t="s">
        <v>28</v>
      </c>
      <c r="T18" s="2" t="s">
        <v>28</v>
      </c>
      <c r="U18" s="5">
        <v>38.601110194260499</v>
      </c>
      <c r="V18" s="5">
        <v>-121.418965884654</v>
      </c>
      <c r="W18" s="2" t="s">
        <v>35</v>
      </c>
      <c r="X18" s="5">
        <v>2022</v>
      </c>
      <c r="Y18" s="2"/>
      <c r="Z18" s="2"/>
      <c r="AA18" s="2"/>
      <c r="AB18" s="2"/>
    </row>
    <row r="19" spans="1:28" ht="15" customHeight="1">
      <c r="A19" s="2" t="s">
        <v>134</v>
      </c>
      <c r="B19" s="2" t="s">
        <v>135</v>
      </c>
      <c r="C19" s="3">
        <v>44530</v>
      </c>
      <c r="D19" s="2" t="s">
        <v>136</v>
      </c>
      <c r="E19" s="5">
        <v>4</v>
      </c>
      <c r="F19" s="5">
        <v>7</v>
      </c>
      <c r="G19" s="5">
        <v>11</v>
      </c>
      <c r="H19" s="2" t="s">
        <v>39</v>
      </c>
      <c r="I19" s="5">
        <v>15</v>
      </c>
      <c r="J19" s="2" t="s">
        <v>28</v>
      </c>
      <c r="K19" s="2" t="s">
        <v>28</v>
      </c>
      <c r="L19" s="2" t="s">
        <v>28</v>
      </c>
      <c r="M19" s="2" t="s">
        <v>28</v>
      </c>
      <c r="N19" s="2" t="s">
        <v>51</v>
      </c>
      <c r="O19" s="2" t="s">
        <v>137</v>
      </c>
      <c r="P19" s="2" t="s">
        <v>28</v>
      </c>
      <c r="Q19" s="2" t="s">
        <v>33</v>
      </c>
      <c r="R19" s="22" t="s">
        <v>138</v>
      </c>
      <c r="S19" s="2" t="s">
        <v>28</v>
      </c>
      <c r="T19" s="2" t="s">
        <v>28</v>
      </c>
      <c r="U19" s="5">
        <v>42.844107835109099</v>
      </c>
      <c r="V19" s="5">
        <v>-83.259928313438095</v>
      </c>
      <c r="W19" s="2" t="s">
        <v>35</v>
      </c>
      <c r="X19" s="5">
        <v>2021</v>
      </c>
      <c r="Y19" s="2"/>
      <c r="Z19" s="2"/>
      <c r="AA19" s="2"/>
      <c r="AB19" s="2"/>
    </row>
    <row r="20" spans="1:28" ht="15" customHeight="1">
      <c r="A20" s="2" t="s">
        <v>139</v>
      </c>
      <c r="B20" s="2" t="s">
        <v>140</v>
      </c>
      <c r="C20" s="3">
        <v>44342</v>
      </c>
      <c r="D20" s="2" t="s">
        <v>141</v>
      </c>
      <c r="E20" s="5">
        <v>9</v>
      </c>
      <c r="F20" s="5">
        <v>0</v>
      </c>
      <c r="G20" s="5">
        <v>9</v>
      </c>
      <c r="H20" s="2" t="s">
        <v>66</v>
      </c>
      <c r="I20" s="5">
        <v>57</v>
      </c>
      <c r="J20" s="2" t="s">
        <v>27</v>
      </c>
      <c r="K20" s="2" t="s">
        <v>142</v>
      </c>
      <c r="L20" s="2" t="s">
        <v>28</v>
      </c>
      <c r="M20" s="2" t="s">
        <v>28</v>
      </c>
      <c r="N20" s="2" t="s">
        <v>45</v>
      </c>
      <c r="O20" s="2" t="s">
        <v>28</v>
      </c>
      <c r="P20" s="2" t="s">
        <v>28</v>
      </c>
      <c r="Q20" s="2" t="s">
        <v>33</v>
      </c>
      <c r="R20" s="22" t="s">
        <v>143</v>
      </c>
      <c r="S20" s="23" t="s">
        <v>144</v>
      </c>
      <c r="T20" s="2" t="s">
        <v>28</v>
      </c>
      <c r="U20" s="5">
        <v>37.316096999999999</v>
      </c>
      <c r="V20" s="5">
        <v>-121.888533</v>
      </c>
      <c r="W20" s="2" t="s">
        <v>35</v>
      </c>
      <c r="X20" s="5">
        <v>2021</v>
      </c>
      <c r="Y20" s="2"/>
      <c r="Z20" s="2"/>
      <c r="AA20" s="2"/>
      <c r="AB20" s="2"/>
    </row>
    <row r="21" spans="1:28" ht="15" customHeight="1">
      <c r="A21" s="2" t="s">
        <v>145</v>
      </c>
      <c r="B21" s="2" t="s">
        <v>146</v>
      </c>
      <c r="C21" s="3">
        <v>44301</v>
      </c>
      <c r="D21" s="2" t="s">
        <v>147</v>
      </c>
      <c r="E21" s="5">
        <v>8</v>
      </c>
      <c r="F21" s="5">
        <v>7</v>
      </c>
      <c r="G21" s="5">
        <v>15</v>
      </c>
      <c r="H21" s="2" t="s">
        <v>66</v>
      </c>
      <c r="I21" s="5">
        <v>19</v>
      </c>
      <c r="J21" s="2" t="s">
        <v>27</v>
      </c>
      <c r="K21" s="2" t="s">
        <v>148</v>
      </c>
      <c r="L21" s="2" t="s">
        <v>27</v>
      </c>
      <c r="M21" s="2" t="s">
        <v>28</v>
      </c>
      <c r="N21" s="2" t="s">
        <v>30</v>
      </c>
      <c r="O21" s="2" t="s">
        <v>28</v>
      </c>
      <c r="P21" s="2" t="s">
        <v>32</v>
      </c>
      <c r="Q21" s="2" t="s">
        <v>33</v>
      </c>
      <c r="R21" s="24" t="s">
        <v>149</v>
      </c>
      <c r="S21" s="16" t="s">
        <v>150</v>
      </c>
      <c r="T21" s="2" t="s">
        <v>28</v>
      </c>
      <c r="U21" s="5">
        <v>39.686630000000001</v>
      </c>
      <c r="V21" s="5">
        <v>-86.323130000000006</v>
      </c>
      <c r="W21" s="2" t="s">
        <v>35</v>
      </c>
      <c r="X21" s="5">
        <v>2021</v>
      </c>
      <c r="Y21" s="2"/>
      <c r="Z21" s="2"/>
      <c r="AA21" s="2"/>
      <c r="AB21" s="2"/>
    </row>
    <row r="22" spans="1:28" ht="15" customHeight="1">
      <c r="A22" s="2" t="s">
        <v>151</v>
      </c>
      <c r="B22" s="2" t="s">
        <v>152</v>
      </c>
      <c r="C22" s="3">
        <v>44286</v>
      </c>
      <c r="D22" s="2" t="s">
        <v>153</v>
      </c>
      <c r="E22" s="5">
        <v>4</v>
      </c>
      <c r="F22" s="5">
        <v>1</v>
      </c>
      <c r="G22" s="5">
        <v>5</v>
      </c>
      <c r="H22" s="2" t="s">
        <v>66</v>
      </c>
      <c r="I22" s="5">
        <v>44</v>
      </c>
      <c r="J22" s="2" t="s">
        <v>28</v>
      </c>
      <c r="K22" s="2" t="s">
        <v>28</v>
      </c>
      <c r="L22" s="2" t="s">
        <v>28</v>
      </c>
      <c r="M22" s="2" t="s">
        <v>28</v>
      </c>
      <c r="N22" s="2" t="s">
        <v>51</v>
      </c>
      <c r="O22" s="2" t="s">
        <v>28</v>
      </c>
      <c r="P22" s="2" t="s">
        <v>28</v>
      </c>
      <c r="Q22" s="2" t="s">
        <v>33</v>
      </c>
      <c r="R22" s="22" t="s">
        <v>154</v>
      </c>
      <c r="S22" s="2" t="s">
        <v>28</v>
      </c>
      <c r="T22" s="2" t="s">
        <v>28</v>
      </c>
      <c r="U22" s="5">
        <v>33.835419999999999</v>
      </c>
      <c r="V22" s="5">
        <v>-117.85379</v>
      </c>
      <c r="W22" s="2" t="s">
        <v>35</v>
      </c>
      <c r="X22" s="5">
        <v>2021</v>
      </c>
      <c r="Y22" s="2"/>
      <c r="Z22" s="2"/>
      <c r="AA22" s="2"/>
      <c r="AB22" s="2"/>
    </row>
    <row r="23" spans="1:28" ht="15" customHeight="1">
      <c r="A23" s="2" t="s">
        <v>155</v>
      </c>
      <c r="B23" s="2" t="s">
        <v>156</v>
      </c>
      <c r="C23" s="3">
        <v>44277</v>
      </c>
      <c r="D23" s="2" t="s">
        <v>157</v>
      </c>
      <c r="E23" s="5">
        <v>10</v>
      </c>
      <c r="F23" s="5">
        <v>0</v>
      </c>
      <c r="G23" s="5">
        <v>10</v>
      </c>
      <c r="H23" s="2" t="s">
        <v>66</v>
      </c>
      <c r="I23" s="5">
        <v>21</v>
      </c>
      <c r="J23" s="2" t="s">
        <v>27</v>
      </c>
      <c r="K23" s="2" t="s">
        <v>158</v>
      </c>
      <c r="L23" s="2" t="s">
        <v>159</v>
      </c>
      <c r="M23" s="2" t="s">
        <v>28</v>
      </c>
      <c r="N23" s="2" t="s">
        <v>160</v>
      </c>
      <c r="O23" s="2" t="s">
        <v>161</v>
      </c>
      <c r="P23" s="2" t="s">
        <v>28</v>
      </c>
      <c r="Q23" s="2" t="s">
        <v>33</v>
      </c>
      <c r="R23" s="15" t="s">
        <v>162</v>
      </c>
      <c r="S23" s="15" t="s">
        <v>163</v>
      </c>
      <c r="T23" s="2" t="s">
        <v>28</v>
      </c>
      <c r="U23" s="5">
        <v>39.986961000000001</v>
      </c>
      <c r="V23" s="5">
        <v>-105.25116800000001</v>
      </c>
      <c r="W23" s="2" t="s">
        <v>35</v>
      </c>
      <c r="X23" s="5">
        <v>2021</v>
      </c>
      <c r="Y23" s="2"/>
      <c r="Z23" s="2"/>
      <c r="AA23" s="2"/>
      <c r="AB23" s="2"/>
    </row>
    <row r="24" spans="1:28" ht="15" customHeight="1">
      <c r="A24" s="2" t="s">
        <v>164</v>
      </c>
      <c r="B24" s="2" t="s">
        <v>165</v>
      </c>
      <c r="C24" s="3">
        <v>44271</v>
      </c>
      <c r="D24" s="2" t="s">
        <v>166</v>
      </c>
      <c r="E24" s="5">
        <v>8</v>
      </c>
      <c r="F24" s="5">
        <v>1</v>
      </c>
      <c r="G24" s="5">
        <v>9</v>
      </c>
      <c r="H24" s="2" t="s">
        <v>66</v>
      </c>
      <c r="I24" s="5">
        <v>21</v>
      </c>
      <c r="J24" s="2" t="s">
        <v>28</v>
      </c>
      <c r="K24" s="2" t="s">
        <v>28</v>
      </c>
      <c r="L24" s="2" t="s">
        <v>28</v>
      </c>
      <c r="M24" s="2" t="s">
        <v>28</v>
      </c>
      <c r="N24" s="2" t="s">
        <v>51</v>
      </c>
      <c r="O24" s="2" t="s">
        <v>28</v>
      </c>
      <c r="P24" s="2" t="s">
        <v>32</v>
      </c>
      <c r="Q24" s="2" t="s">
        <v>33</v>
      </c>
      <c r="R24" s="15" t="s">
        <v>167</v>
      </c>
      <c r="S24" s="2" t="s">
        <v>28</v>
      </c>
      <c r="T24" s="2" t="s">
        <v>28</v>
      </c>
      <c r="U24" s="5">
        <v>34.111652999999997</v>
      </c>
      <c r="V24" s="5">
        <v>-84.580376000000001</v>
      </c>
      <c r="W24" s="2" t="s">
        <v>54</v>
      </c>
      <c r="X24" s="5">
        <v>2021</v>
      </c>
      <c r="Y24" s="2"/>
      <c r="Z24" s="2"/>
      <c r="AA24" s="2"/>
      <c r="AB24" s="2"/>
    </row>
    <row r="25" spans="1:28" ht="15" customHeight="1">
      <c r="A25" s="2" t="s">
        <v>168</v>
      </c>
      <c r="B25" s="2" t="s">
        <v>169</v>
      </c>
      <c r="C25" s="3">
        <v>43906</v>
      </c>
      <c r="D25" s="2" t="s">
        <v>170</v>
      </c>
      <c r="E25" s="5">
        <v>4</v>
      </c>
      <c r="F25" s="5">
        <v>0</v>
      </c>
      <c r="G25" s="5">
        <v>4</v>
      </c>
      <c r="H25" s="2" t="s">
        <v>66</v>
      </c>
      <c r="I25" s="5">
        <v>31</v>
      </c>
      <c r="J25" s="2" t="s">
        <v>28</v>
      </c>
      <c r="K25" s="2" t="s">
        <v>28</v>
      </c>
      <c r="L25" s="2" t="s">
        <v>159</v>
      </c>
      <c r="M25" s="2" t="s">
        <v>28</v>
      </c>
      <c r="N25" s="2" t="s">
        <v>72</v>
      </c>
      <c r="O25" s="25" t="s">
        <v>171</v>
      </c>
      <c r="P25" s="2" t="s">
        <v>28</v>
      </c>
      <c r="Q25" s="2" t="s">
        <v>33</v>
      </c>
      <c r="R25" s="15" t="s">
        <v>172</v>
      </c>
      <c r="S25" s="2" t="s">
        <v>28</v>
      </c>
      <c r="T25" s="2" t="s">
        <v>28</v>
      </c>
      <c r="U25" s="5">
        <v>37.210431999999997</v>
      </c>
      <c r="V25" s="5">
        <v>-93.236859999999993</v>
      </c>
      <c r="W25" s="2" t="s">
        <v>35</v>
      </c>
      <c r="X25" s="5">
        <v>2020</v>
      </c>
      <c r="Y25" s="2"/>
      <c r="Z25" s="2"/>
      <c r="AA25" s="2"/>
      <c r="AB25" s="2"/>
    </row>
    <row r="26" spans="1:28" ht="15" customHeight="1">
      <c r="A26" s="26" t="s">
        <v>173</v>
      </c>
      <c r="B26" s="26" t="s">
        <v>174</v>
      </c>
      <c r="C26" s="27">
        <v>43887</v>
      </c>
      <c r="D26" s="26" t="s">
        <v>175</v>
      </c>
      <c r="E26" s="26">
        <v>5</v>
      </c>
      <c r="F26" s="26">
        <v>0</v>
      </c>
      <c r="G26" s="26">
        <v>5</v>
      </c>
      <c r="H26" s="26" t="s">
        <v>66</v>
      </c>
      <c r="I26" s="28">
        <v>51</v>
      </c>
      <c r="J26" s="26" t="s">
        <v>28</v>
      </c>
      <c r="K26" s="26" t="s">
        <v>28</v>
      </c>
      <c r="L26" s="26" t="s">
        <v>28</v>
      </c>
      <c r="M26" s="26" t="s">
        <v>28</v>
      </c>
      <c r="N26" s="26" t="s">
        <v>51</v>
      </c>
      <c r="O26" s="26" t="s">
        <v>28</v>
      </c>
      <c r="P26" s="26" t="s">
        <v>46</v>
      </c>
      <c r="Q26" s="26" t="s">
        <v>33</v>
      </c>
      <c r="R26" s="26" t="s">
        <v>176</v>
      </c>
      <c r="S26" s="26" t="s">
        <v>28</v>
      </c>
      <c r="T26" s="26" t="s">
        <v>28</v>
      </c>
      <c r="U26" s="26">
        <v>43.044511</v>
      </c>
      <c r="V26" s="26">
        <v>-87.962536999999998</v>
      </c>
      <c r="W26" s="26" t="s">
        <v>35</v>
      </c>
      <c r="X26" s="26">
        <v>2020</v>
      </c>
      <c r="Y26" s="26"/>
      <c r="Z26" s="26"/>
      <c r="AA26" s="26"/>
      <c r="AB26" s="26"/>
    </row>
    <row r="27" spans="1:28" ht="12.75">
      <c r="A27" s="26" t="s">
        <v>177</v>
      </c>
      <c r="B27" s="26" t="s">
        <v>178</v>
      </c>
      <c r="C27" s="27">
        <v>43809</v>
      </c>
      <c r="D27" s="26" t="s">
        <v>179</v>
      </c>
      <c r="E27" s="26">
        <v>4</v>
      </c>
      <c r="F27" s="26">
        <v>3</v>
      </c>
      <c r="G27" s="26">
        <v>7</v>
      </c>
      <c r="H27" s="26" t="s">
        <v>58</v>
      </c>
      <c r="I27" s="28" t="s">
        <v>28</v>
      </c>
      <c r="J27" s="26" t="s">
        <v>28</v>
      </c>
      <c r="K27" s="26" t="s">
        <v>28</v>
      </c>
      <c r="L27" s="26" t="s">
        <v>28</v>
      </c>
      <c r="M27" s="26" t="s">
        <v>28</v>
      </c>
      <c r="N27" s="26" t="s">
        <v>180</v>
      </c>
      <c r="O27" s="26" t="s">
        <v>181</v>
      </c>
      <c r="P27" s="26" t="s">
        <v>46</v>
      </c>
      <c r="Q27" s="2" t="s">
        <v>1051</v>
      </c>
      <c r="R27" s="29" t="s">
        <v>182</v>
      </c>
      <c r="S27" s="26" t="s">
        <v>28</v>
      </c>
      <c r="T27" s="26" t="s">
        <v>28</v>
      </c>
      <c r="U27" s="26">
        <v>40.707363000000001</v>
      </c>
      <c r="V27" s="26">
        <v>-74.083608999999996</v>
      </c>
      <c r="W27" s="26" t="s">
        <v>54</v>
      </c>
      <c r="X27" s="26">
        <v>2019</v>
      </c>
      <c r="Y27" s="26"/>
      <c r="Z27" s="26"/>
      <c r="AA27" s="26"/>
      <c r="AB27" s="26"/>
    </row>
    <row r="28" spans="1:28" ht="12.75">
      <c r="A28" s="26" t="s">
        <v>183</v>
      </c>
      <c r="B28" s="26" t="s">
        <v>184</v>
      </c>
      <c r="C28" s="27">
        <v>43805</v>
      </c>
      <c r="D28" s="26" t="s">
        <v>185</v>
      </c>
      <c r="E28" s="26">
        <v>3</v>
      </c>
      <c r="F28" s="26">
        <v>8</v>
      </c>
      <c r="G28" s="26">
        <v>11</v>
      </c>
      <c r="H28" s="26" t="s">
        <v>186</v>
      </c>
      <c r="I28" s="28">
        <v>21</v>
      </c>
      <c r="J28" s="26" t="s">
        <v>28</v>
      </c>
      <c r="K28" s="26" t="s">
        <v>28</v>
      </c>
      <c r="L28" s="26" t="s">
        <v>28</v>
      </c>
      <c r="M28" s="26" t="s">
        <v>28</v>
      </c>
      <c r="N28" s="26" t="s">
        <v>51</v>
      </c>
      <c r="O28" s="26" t="s">
        <v>28</v>
      </c>
      <c r="P28" s="26" t="s">
        <v>28</v>
      </c>
      <c r="Q28" s="26" t="s">
        <v>33</v>
      </c>
      <c r="R28" s="26" t="s">
        <v>187</v>
      </c>
      <c r="S28" s="26" t="s">
        <v>28</v>
      </c>
      <c r="T28" s="26" t="s">
        <v>28</v>
      </c>
      <c r="U28" s="26">
        <v>30.364706999999999</v>
      </c>
      <c r="V28" s="26">
        <v>-87.288567</v>
      </c>
      <c r="W28" s="26" t="s">
        <v>35</v>
      </c>
      <c r="X28" s="26">
        <v>2019</v>
      </c>
      <c r="Y28" s="26"/>
      <c r="Z28" s="26"/>
      <c r="AA28" s="26"/>
      <c r="AB28" s="26"/>
    </row>
    <row r="29" spans="1:28" ht="12.75">
      <c r="A29" s="26" t="s">
        <v>188</v>
      </c>
      <c r="B29" s="26" t="s">
        <v>189</v>
      </c>
      <c r="C29" s="27">
        <v>43708</v>
      </c>
      <c r="D29" s="26" t="s">
        <v>190</v>
      </c>
      <c r="E29" s="26">
        <v>7</v>
      </c>
      <c r="F29" s="26">
        <v>25</v>
      </c>
      <c r="G29" s="26">
        <v>32</v>
      </c>
      <c r="H29" s="26" t="s">
        <v>58</v>
      </c>
      <c r="I29" s="26">
        <v>36</v>
      </c>
      <c r="J29" s="26" t="s">
        <v>27</v>
      </c>
      <c r="K29" s="26" t="s">
        <v>191</v>
      </c>
      <c r="L29" s="26" t="s">
        <v>28</v>
      </c>
      <c r="M29" s="26" t="s">
        <v>28</v>
      </c>
      <c r="N29" s="26" t="s">
        <v>30</v>
      </c>
      <c r="O29" s="26" t="s">
        <v>28</v>
      </c>
      <c r="P29" s="26" t="s">
        <v>32</v>
      </c>
      <c r="Q29" s="26" t="s">
        <v>33</v>
      </c>
      <c r="R29" s="26" t="s">
        <v>192</v>
      </c>
      <c r="S29" s="30" t="s">
        <v>193</v>
      </c>
      <c r="T29" s="26" t="s">
        <v>28</v>
      </c>
      <c r="U29" s="26">
        <v>31.925974</v>
      </c>
      <c r="V29" s="26">
        <v>-102.2796</v>
      </c>
      <c r="W29" s="26" t="s">
        <v>54</v>
      </c>
      <c r="X29" s="26">
        <v>2019</v>
      </c>
      <c r="Y29" s="26"/>
      <c r="Z29" s="26"/>
      <c r="AA29" s="26"/>
      <c r="AB29" s="26"/>
    </row>
    <row r="30" spans="1:28" ht="12.75">
      <c r="A30" s="26" t="s">
        <v>194</v>
      </c>
      <c r="B30" s="26" t="s">
        <v>195</v>
      </c>
      <c r="C30" s="27">
        <v>43681</v>
      </c>
      <c r="D30" s="26" t="s">
        <v>196</v>
      </c>
      <c r="E30" s="26">
        <v>9</v>
      </c>
      <c r="F30" s="26">
        <v>27</v>
      </c>
      <c r="G30" s="26">
        <v>36</v>
      </c>
      <c r="H30" s="26" t="s">
        <v>58</v>
      </c>
      <c r="I30" s="26">
        <v>24</v>
      </c>
      <c r="J30" s="26" t="s">
        <v>28</v>
      </c>
      <c r="K30" s="26" t="s">
        <v>28</v>
      </c>
      <c r="L30" s="26" t="s">
        <v>159</v>
      </c>
      <c r="M30" s="26" t="s">
        <v>28</v>
      </c>
      <c r="N30" s="26" t="s">
        <v>30</v>
      </c>
      <c r="O30" s="26" t="s">
        <v>197</v>
      </c>
      <c r="P30" s="26" t="s">
        <v>32</v>
      </c>
      <c r="Q30" s="26" t="s">
        <v>33</v>
      </c>
      <c r="R30" s="26" t="s">
        <v>198</v>
      </c>
      <c r="S30" s="26" t="s">
        <v>28</v>
      </c>
      <c r="T30" s="26" t="s">
        <v>28</v>
      </c>
      <c r="U30" s="26">
        <v>39.757311999999999</v>
      </c>
      <c r="V30" s="26">
        <v>-84.184946999999994</v>
      </c>
      <c r="W30" s="26" t="s">
        <v>35</v>
      </c>
      <c r="X30" s="26">
        <v>2019</v>
      </c>
      <c r="Y30" s="26"/>
      <c r="Z30" s="26"/>
      <c r="AA30" s="26"/>
      <c r="AB30" s="26"/>
    </row>
    <row r="31" spans="1:28" ht="12.75">
      <c r="A31" s="26" t="s">
        <v>199</v>
      </c>
      <c r="B31" s="26" t="s">
        <v>200</v>
      </c>
      <c r="C31" s="27">
        <v>43680</v>
      </c>
      <c r="D31" s="26" t="s">
        <v>201</v>
      </c>
      <c r="E31" s="26">
        <v>22</v>
      </c>
      <c r="F31" s="26">
        <v>26</v>
      </c>
      <c r="G31" s="26">
        <v>48</v>
      </c>
      <c r="H31" s="26" t="s">
        <v>66</v>
      </c>
      <c r="I31" s="26">
        <v>21</v>
      </c>
      <c r="J31" s="26" t="s">
        <v>28</v>
      </c>
      <c r="K31" s="26" t="s">
        <v>28</v>
      </c>
      <c r="L31" s="26" t="s">
        <v>159</v>
      </c>
      <c r="M31" s="26" t="s">
        <v>28</v>
      </c>
      <c r="N31" s="26" t="s">
        <v>30</v>
      </c>
      <c r="O31" s="26" t="s">
        <v>202</v>
      </c>
      <c r="P31" s="26" t="s">
        <v>32</v>
      </c>
      <c r="Q31" s="26" t="s">
        <v>33</v>
      </c>
      <c r="R31" s="26" t="s">
        <v>203</v>
      </c>
      <c r="S31" s="26" t="s">
        <v>28</v>
      </c>
      <c r="T31" s="26" t="s">
        <v>28</v>
      </c>
      <c r="U31" s="26">
        <v>31.771068</v>
      </c>
      <c r="V31" s="26">
        <v>-106.37565499999999</v>
      </c>
      <c r="W31" s="26" t="s">
        <v>35</v>
      </c>
      <c r="X31" s="26">
        <v>2019</v>
      </c>
      <c r="Y31" s="26"/>
      <c r="Z31" s="26"/>
      <c r="AA31" s="26"/>
      <c r="AB31" s="26"/>
    </row>
    <row r="32" spans="1:28" ht="12.75">
      <c r="A32" s="26" t="s">
        <v>204</v>
      </c>
      <c r="B32" s="26" t="s">
        <v>205</v>
      </c>
      <c r="C32" s="27">
        <v>43674</v>
      </c>
      <c r="D32" s="26" t="s">
        <v>206</v>
      </c>
      <c r="E32" s="26">
        <v>3</v>
      </c>
      <c r="F32" s="26">
        <v>12</v>
      </c>
      <c r="G32" s="26">
        <v>15</v>
      </c>
      <c r="H32" s="26" t="s">
        <v>58</v>
      </c>
      <c r="I32" s="26">
        <v>19</v>
      </c>
      <c r="J32" s="26" t="s">
        <v>207</v>
      </c>
      <c r="K32" s="26" t="s">
        <v>28</v>
      </c>
      <c r="L32" s="26" t="s">
        <v>159</v>
      </c>
      <c r="M32" s="26" t="s">
        <v>208</v>
      </c>
      <c r="N32" s="26" t="s">
        <v>30</v>
      </c>
      <c r="O32" s="26" t="s">
        <v>202</v>
      </c>
      <c r="P32" s="26" t="s">
        <v>28</v>
      </c>
      <c r="Q32" s="26" t="s">
        <v>33</v>
      </c>
      <c r="R32" s="26" t="s">
        <v>209</v>
      </c>
      <c r="S32" s="26" t="s">
        <v>28</v>
      </c>
      <c r="T32" s="26" t="s">
        <v>28</v>
      </c>
      <c r="U32" s="26">
        <v>36.997191000000001</v>
      </c>
      <c r="V32" s="26">
        <v>-121.584819</v>
      </c>
      <c r="W32" s="26" t="s">
        <v>35</v>
      </c>
      <c r="X32" s="26">
        <v>2019</v>
      </c>
      <c r="Y32" s="26"/>
      <c r="Z32" s="26"/>
      <c r="AA32" s="26"/>
      <c r="AB32" s="26"/>
    </row>
    <row r="33" spans="1:28" ht="12.75">
      <c r="A33" s="26" t="s">
        <v>210</v>
      </c>
      <c r="B33" s="26" t="s">
        <v>211</v>
      </c>
      <c r="C33" s="27">
        <v>43616</v>
      </c>
      <c r="D33" s="26" t="s">
        <v>212</v>
      </c>
      <c r="E33" s="26">
        <v>12</v>
      </c>
      <c r="F33" s="26">
        <v>4</v>
      </c>
      <c r="G33" s="26">
        <v>16</v>
      </c>
      <c r="H33" s="26" t="s">
        <v>66</v>
      </c>
      <c r="I33" s="26">
        <v>40</v>
      </c>
      <c r="J33" s="26" t="s">
        <v>207</v>
      </c>
      <c r="K33" s="26" t="s">
        <v>28</v>
      </c>
      <c r="L33" s="26" t="s">
        <v>159</v>
      </c>
      <c r="M33" s="26" t="s">
        <v>28</v>
      </c>
      <c r="N33" s="26" t="s">
        <v>213</v>
      </c>
      <c r="O33" s="26" t="s">
        <v>214</v>
      </c>
      <c r="P33" s="26" t="s">
        <v>46</v>
      </c>
      <c r="Q33" s="26" t="s">
        <v>33</v>
      </c>
      <c r="R33" s="26" t="s">
        <v>215</v>
      </c>
      <c r="S33" s="26" t="s">
        <v>28</v>
      </c>
      <c r="T33" s="26" t="s">
        <v>28</v>
      </c>
      <c r="U33" s="26">
        <v>36.754420000000003</v>
      </c>
      <c r="V33" s="26">
        <v>-76.060378</v>
      </c>
      <c r="W33" s="26" t="s">
        <v>35</v>
      </c>
      <c r="X33" s="26">
        <v>2019</v>
      </c>
      <c r="Y33" s="26"/>
      <c r="Z33" s="26"/>
      <c r="AA33" s="26"/>
      <c r="AB33" s="26"/>
    </row>
    <row r="34" spans="1:28" ht="12.75">
      <c r="A34" s="26" t="s">
        <v>216</v>
      </c>
      <c r="B34" s="26" t="s">
        <v>217</v>
      </c>
      <c r="C34" s="27">
        <v>43511</v>
      </c>
      <c r="D34" s="26" t="s">
        <v>218</v>
      </c>
      <c r="E34" s="26">
        <v>5</v>
      </c>
      <c r="F34" s="26">
        <v>6</v>
      </c>
      <c r="G34" s="26">
        <v>11</v>
      </c>
      <c r="H34" s="26" t="s">
        <v>66</v>
      </c>
      <c r="I34" s="26">
        <v>45</v>
      </c>
      <c r="J34" s="26" t="s">
        <v>159</v>
      </c>
      <c r="K34" s="26" t="s">
        <v>219</v>
      </c>
      <c r="L34" s="26" t="s">
        <v>220</v>
      </c>
      <c r="M34" s="26" t="s">
        <v>28</v>
      </c>
      <c r="N34" s="26" t="s">
        <v>221</v>
      </c>
      <c r="O34" s="26" t="s">
        <v>222</v>
      </c>
      <c r="P34" s="26" t="s">
        <v>46</v>
      </c>
      <c r="Q34" s="26" t="s">
        <v>33</v>
      </c>
      <c r="R34" s="26" t="s">
        <v>223</v>
      </c>
      <c r="S34" t="s">
        <v>28</v>
      </c>
      <c r="T34" s="26" t="s">
        <v>28</v>
      </c>
      <c r="U34" s="26">
        <v>41.753725000000003</v>
      </c>
      <c r="V34" s="26">
        <v>-88.331057000000001</v>
      </c>
      <c r="W34" s="26" t="s">
        <v>35</v>
      </c>
      <c r="X34" s="26">
        <v>2019</v>
      </c>
      <c r="Y34" s="26"/>
      <c r="Z34" s="26"/>
      <c r="AA34" s="26"/>
      <c r="AB34" s="26"/>
    </row>
    <row r="35" spans="1:28" ht="12.75">
      <c r="A35" s="26" t="s">
        <v>224</v>
      </c>
      <c r="B35" s="26" t="s">
        <v>225</v>
      </c>
      <c r="C35" s="27">
        <v>43489</v>
      </c>
      <c r="D35" s="26" t="s">
        <v>226</v>
      </c>
      <c r="E35" s="26">
        <v>3</v>
      </c>
      <c r="F35" s="26">
        <v>1</v>
      </c>
      <c r="G35" s="26">
        <v>4</v>
      </c>
      <c r="H35" s="26" t="s">
        <v>58</v>
      </c>
      <c r="I35" s="26">
        <v>21</v>
      </c>
      <c r="J35" s="26" t="s">
        <v>28</v>
      </c>
      <c r="K35" s="26" t="s">
        <v>28</v>
      </c>
      <c r="L35" s="26" t="s">
        <v>159</v>
      </c>
      <c r="M35" s="26" t="s">
        <v>28</v>
      </c>
      <c r="N35" s="26" t="s">
        <v>221</v>
      </c>
      <c r="O35" s="26" t="s">
        <v>28</v>
      </c>
      <c r="P35" s="26" t="s">
        <v>32</v>
      </c>
      <c r="Q35" s="26" t="s">
        <v>33</v>
      </c>
      <c r="R35" s="26" t="s">
        <v>227</v>
      </c>
      <c r="S35" t="s">
        <v>28</v>
      </c>
      <c r="T35" s="26" t="s">
        <v>28</v>
      </c>
      <c r="U35" s="26">
        <v>40.785142</v>
      </c>
      <c r="V35" s="26">
        <v>-77.839410999999998</v>
      </c>
      <c r="W35" s="26" t="s">
        <v>54</v>
      </c>
      <c r="X35" s="26">
        <v>2019</v>
      </c>
      <c r="Y35" s="26"/>
      <c r="Z35" s="26"/>
      <c r="AA35" s="26"/>
      <c r="AB35" s="26"/>
    </row>
    <row r="36" spans="1:28" ht="12.75">
      <c r="A36" s="26" t="s">
        <v>228</v>
      </c>
      <c r="B36" s="26" t="s">
        <v>229</v>
      </c>
      <c r="C36" s="27">
        <v>43488</v>
      </c>
      <c r="D36" s="26" t="s">
        <v>230</v>
      </c>
      <c r="E36" s="26">
        <v>5</v>
      </c>
      <c r="F36" s="26">
        <v>0</v>
      </c>
      <c r="G36" s="26">
        <v>5</v>
      </c>
      <c r="H36" s="26" t="s">
        <v>66</v>
      </c>
      <c r="I36" s="26">
        <v>21</v>
      </c>
      <c r="J36" s="26" t="s">
        <v>159</v>
      </c>
      <c r="K36" s="26" t="s">
        <v>231</v>
      </c>
      <c r="L36" s="26" t="s">
        <v>159</v>
      </c>
      <c r="M36" s="26" t="s">
        <v>28</v>
      </c>
      <c r="N36" s="26" t="s">
        <v>221</v>
      </c>
      <c r="O36" s="26" t="s">
        <v>232</v>
      </c>
      <c r="P36" s="26" t="s">
        <v>32</v>
      </c>
      <c r="Q36" s="26" t="s">
        <v>33</v>
      </c>
      <c r="R36" s="26" t="s">
        <v>233</v>
      </c>
      <c r="S36" t="s">
        <v>234</v>
      </c>
      <c r="T36" s="26" t="s">
        <v>28</v>
      </c>
      <c r="U36" s="26">
        <v>27.471043000000002</v>
      </c>
      <c r="V36" s="26">
        <v>-81.458470000000005</v>
      </c>
      <c r="W36" s="26" t="s">
        <v>35</v>
      </c>
      <c r="X36" s="26">
        <v>2019</v>
      </c>
      <c r="Y36" s="26"/>
      <c r="Z36" s="26"/>
      <c r="AA36" s="26"/>
      <c r="AB36" s="26"/>
    </row>
    <row r="37" spans="1:28" ht="12.75">
      <c r="A37" s="26" t="s">
        <v>235</v>
      </c>
      <c r="B37" s="26" t="s">
        <v>236</v>
      </c>
      <c r="C37" s="27">
        <v>43423</v>
      </c>
      <c r="D37" s="26" t="s">
        <v>237</v>
      </c>
      <c r="E37" s="26">
        <v>3</v>
      </c>
      <c r="F37" s="26">
        <v>0</v>
      </c>
      <c r="G37" s="26">
        <v>3</v>
      </c>
      <c r="H37" s="26" t="s">
        <v>66</v>
      </c>
      <c r="I37" s="26">
        <v>32</v>
      </c>
      <c r="J37" s="26" t="s">
        <v>28</v>
      </c>
      <c r="K37" s="26" t="s">
        <v>28</v>
      </c>
      <c r="L37" s="26" t="s">
        <v>28</v>
      </c>
      <c r="M37" s="26" t="s">
        <v>28</v>
      </c>
      <c r="N37" s="26" t="s">
        <v>51</v>
      </c>
      <c r="O37" s="26" t="s">
        <v>238</v>
      </c>
      <c r="P37" s="26" t="s">
        <v>119</v>
      </c>
      <c r="Q37" s="26" t="s">
        <v>33</v>
      </c>
      <c r="R37" s="26" t="s">
        <v>239</v>
      </c>
      <c r="S37" t="s">
        <v>28</v>
      </c>
      <c r="T37" s="26" t="s">
        <v>28</v>
      </c>
      <c r="U37" s="26">
        <v>41.847667000000001</v>
      </c>
      <c r="V37" s="26">
        <v>-87.622009000000006</v>
      </c>
      <c r="W37" s="26" t="s">
        <v>35</v>
      </c>
      <c r="X37" s="26">
        <v>2018</v>
      </c>
      <c r="Y37" s="26"/>
      <c r="Z37" s="26"/>
      <c r="AA37" s="26"/>
      <c r="AB37" s="26"/>
    </row>
    <row r="38" spans="1:28" ht="12.75">
      <c r="A38" s="26" t="s">
        <v>240</v>
      </c>
      <c r="B38" s="26" t="s">
        <v>241</v>
      </c>
      <c r="C38" s="27">
        <v>43411</v>
      </c>
      <c r="D38" s="26" t="s">
        <v>242</v>
      </c>
      <c r="E38" s="26">
        <v>12</v>
      </c>
      <c r="F38" s="26">
        <v>22</v>
      </c>
      <c r="G38" s="26">
        <v>34</v>
      </c>
      <c r="H38" s="26" t="s">
        <v>58</v>
      </c>
      <c r="I38" s="26">
        <v>28</v>
      </c>
      <c r="J38" s="26" t="s">
        <v>159</v>
      </c>
      <c r="K38" s="26" t="s">
        <v>243</v>
      </c>
      <c r="L38" s="26" t="s">
        <v>159</v>
      </c>
      <c r="M38" s="26" t="s">
        <v>244</v>
      </c>
      <c r="N38" s="26" t="s">
        <v>51</v>
      </c>
      <c r="O38" s="26" t="s">
        <v>245</v>
      </c>
      <c r="P38" s="26" t="s">
        <v>28</v>
      </c>
      <c r="Q38" s="26" t="s">
        <v>33</v>
      </c>
      <c r="R38" s="26" t="s">
        <v>246</v>
      </c>
      <c r="S38" s="31" t="s">
        <v>247</v>
      </c>
      <c r="T38" s="26" t="s">
        <v>28</v>
      </c>
      <c r="U38" s="26">
        <v>34.176946000000001</v>
      </c>
      <c r="V38" s="26">
        <v>-118.874793</v>
      </c>
      <c r="W38" s="26" t="s">
        <v>35</v>
      </c>
      <c r="X38" s="26">
        <v>2018</v>
      </c>
      <c r="Y38" s="26"/>
      <c r="Z38" s="26"/>
      <c r="AA38" s="26"/>
      <c r="AB38" s="26"/>
    </row>
    <row r="39" spans="1:28" ht="12.75">
      <c r="A39" s="26" t="s">
        <v>248</v>
      </c>
      <c r="B39" s="26" t="s">
        <v>249</v>
      </c>
      <c r="C39" s="27">
        <v>43400</v>
      </c>
      <c r="D39" s="26" t="s">
        <v>250</v>
      </c>
      <c r="E39" s="26">
        <v>11</v>
      </c>
      <c r="F39" s="26">
        <v>6</v>
      </c>
      <c r="G39" s="26">
        <v>17</v>
      </c>
      <c r="H39" s="26" t="s">
        <v>131</v>
      </c>
      <c r="I39" s="26">
        <v>46</v>
      </c>
      <c r="J39" s="26" t="s">
        <v>28</v>
      </c>
      <c r="K39" s="26" t="s">
        <v>28</v>
      </c>
      <c r="L39" s="26" t="s">
        <v>159</v>
      </c>
      <c r="M39" s="26" t="s">
        <v>251</v>
      </c>
      <c r="N39" s="26" t="s">
        <v>252</v>
      </c>
      <c r="O39" s="26" t="s">
        <v>253</v>
      </c>
      <c r="P39" s="26" t="s">
        <v>32</v>
      </c>
      <c r="Q39" s="26" t="s">
        <v>33</v>
      </c>
      <c r="R39" s="26" t="s">
        <v>254</v>
      </c>
      <c r="S39" t="s">
        <v>28</v>
      </c>
      <c r="T39" s="26" t="s">
        <v>28</v>
      </c>
      <c r="U39" s="26">
        <v>40.443897999999997</v>
      </c>
      <c r="V39" s="26">
        <v>-79.921397999999996</v>
      </c>
      <c r="W39" s="26" t="s">
        <v>35</v>
      </c>
      <c r="X39" s="26">
        <v>2018</v>
      </c>
      <c r="Y39" s="26"/>
      <c r="Z39" s="26"/>
      <c r="AA39" s="26"/>
      <c r="AB39" s="26"/>
    </row>
    <row r="40" spans="1:28" ht="12.75">
      <c r="A40" s="26" t="s">
        <v>255</v>
      </c>
      <c r="B40" s="26" t="s">
        <v>256</v>
      </c>
      <c r="C40" s="27">
        <v>43363</v>
      </c>
      <c r="D40" s="26" t="s">
        <v>257</v>
      </c>
      <c r="E40" s="26">
        <v>3</v>
      </c>
      <c r="F40" s="26">
        <v>3</v>
      </c>
      <c r="G40" s="26">
        <v>6</v>
      </c>
      <c r="H40" s="26" t="s">
        <v>66</v>
      </c>
      <c r="I40" s="26">
        <v>26</v>
      </c>
      <c r="J40" s="26" t="s">
        <v>28</v>
      </c>
      <c r="K40" s="26" t="s">
        <v>28</v>
      </c>
      <c r="L40" s="26" t="s">
        <v>159</v>
      </c>
      <c r="M40" s="26" t="s">
        <v>28</v>
      </c>
      <c r="N40" s="26" t="s">
        <v>51</v>
      </c>
      <c r="O40" s="26" t="s">
        <v>258</v>
      </c>
      <c r="P40" s="26" t="s">
        <v>46</v>
      </c>
      <c r="Q40" s="26" t="s">
        <v>259</v>
      </c>
      <c r="R40" s="26" t="s">
        <v>260</v>
      </c>
      <c r="S40" t="s">
        <v>28</v>
      </c>
      <c r="T40" s="26" t="s">
        <v>28</v>
      </c>
      <c r="U40" s="26">
        <v>39.455658</v>
      </c>
      <c r="V40" s="26">
        <v>-76.208484999999996</v>
      </c>
      <c r="W40" s="26" t="s">
        <v>35</v>
      </c>
      <c r="X40" s="26">
        <v>2018</v>
      </c>
      <c r="Y40" s="26"/>
      <c r="Z40" s="26"/>
      <c r="AA40" s="26"/>
      <c r="AB40" s="26"/>
    </row>
    <row r="41" spans="1:28" ht="12.75">
      <c r="A41" s="26" t="s">
        <v>261</v>
      </c>
      <c r="B41" s="26" t="s">
        <v>262</v>
      </c>
      <c r="C41" s="27">
        <v>43355</v>
      </c>
      <c r="D41" s="26" t="s">
        <v>263</v>
      </c>
      <c r="E41" s="26">
        <v>5</v>
      </c>
      <c r="F41" s="26">
        <v>0</v>
      </c>
      <c r="G41" s="26">
        <v>5</v>
      </c>
      <c r="H41" s="26" t="s">
        <v>66</v>
      </c>
      <c r="I41" s="26">
        <v>54</v>
      </c>
      <c r="J41" s="26" t="s">
        <v>28</v>
      </c>
      <c r="K41" s="26" t="s">
        <v>28</v>
      </c>
      <c r="L41" s="26" t="s">
        <v>159</v>
      </c>
      <c r="M41" s="26" t="s">
        <v>28</v>
      </c>
      <c r="N41" s="26" t="s">
        <v>221</v>
      </c>
      <c r="O41" s="26" t="s">
        <v>264</v>
      </c>
      <c r="P41" s="26" t="s">
        <v>119</v>
      </c>
      <c r="Q41" s="26" t="s">
        <v>33</v>
      </c>
      <c r="R41" s="26" t="s">
        <v>265</v>
      </c>
      <c r="S41" t="s">
        <v>28</v>
      </c>
      <c r="T41" s="26" t="s">
        <v>28</v>
      </c>
      <c r="U41" s="26">
        <v>35.349387999999998</v>
      </c>
      <c r="V41" s="26">
        <v>-118.916335</v>
      </c>
      <c r="W41" s="26" t="s">
        <v>54</v>
      </c>
      <c r="X41" s="26">
        <v>2018</v>
      </c>
      <c r="Y41" s="26"/>
      <c r="Z41" s="26"/>
      <c r="AA41" s="26"/>
      <c r="AB41" s="26"/>
    </row>
    <row r="42" spans="1:28" ht="12.75">
      <c r="A42" s="26" t="s">
        <v>266</v>
      </c>
      <c r="B42" s="26" t="s">
        <v>267</v>
      </c>
      <c r="C42" s="27">
        <v>43349</v>
      </c>
      <c r="D42" s="26" t="s">
        <v>268</v>
      </c>
      <c r="E42" s="26">
        <v>3</v>
      </c>
      <c r="F42" s="26">
        <v>2</v>
      </c>
      <c r="G42" s="26">
        <v>5</v>
      </c>
      <c r="H42" s="26" t="s">
        <v>66</v>
      </c>
      <c r="I42" s="26">
        <v>29</v>
      </c>
      <c r="J42" s="26" t="s">
        <v>159</v>
      </c>
      <c r="K42" s="26" t="s">
        <v>269</v>
      </c>
      <c r="L42" s="26" t="s">
        <v>159</v>
      </c>
      <c r="M42" s="26" t="s">
        <v>270</v>
      </c>
      <c r="N42" s="26" t="s">
        <v>51</v>
      </c>
      <c r="O42" s="26" t="s">
        <v>238</v>
      </c>
      <c r="P42" s="26" t="s">
        <v>119</v>
      </c>
      <c r="Q42" s="26" t="s">
        <v>33</v>
      </c>
      <c r="R42" s="26" t="s">
        <v>271</v>
      </c>
      <c r="S42" t="s">
        <v>28</v>
      </c>
      <c r="T42" s="26" t="s">
        <v>28</v>
      </c>
      <c r="U42" s="26">
        <v>39.101981000000002</v>
      </c>
      <c r="V42" s="26">
        <v>-84.511781999999997</v>
      </c>
      <c r="W42" s="26" t="s">
        <v>35</v>
      </c>
      <c r="X42" s="26">
        <v>2018</v>
      </c>
      <c r="Y42" s="26"/>
      <c r="Z42" s="26"/>
      <c r="AA42" s="26"/>
      <c r="AB42" s="26"/>
    </row>
    <row r="43" spans="1:28" ht="12.75">
      <c r="A43" s="26" t="s">
        <v>272</v>
      </c>
      <c r="B43" s="26" t="s">
        <v>273</v>
      </c>
      <c r="C43" s="27">
        <v>43279</v>
      </c>
      <c r="D43" s="26" t="s">
        <v>274</v>
      </c>
      <c r="E43" s="26">
        <v>5</v>
      </c>
      <c r="F43" s="26">
        <v>2</v>
      </c>
      <c r="G43" s="26">
        <v>7</v>
      </c>
      <c r="H43" s="26" t="s">
        <v>66</v>
      </c>
      <c r="I43" s="26">
        <v>38</v>
      </c>
      <c r="J43" s="26" t="s">
        <v>28</v>
      </c>
      <c r="K43" s="26" t="s">
        <v>28</v>
      </c>
      <c r="L43" s="26" t="s">
        <v>159</v>
      </c>
      <c r="M43" s="26" t="s">
        <v>28</v>
      </c>
      <c r="N43" s="26" t="s">
        <v>275</v>
      </c>
      <c r="O43" s="26" t="s">
        <v>276</v>
      </c>
      <c r="P43" s="26" t="s">
        <v>32</v>
      </c>
      <c r="Q43" s="26" t="s">
        <v>33</v>
      </c>
      <c r="R43" s="26" t="s">
        <v>277</v>
      </c>
      <c r="S43" t="s">
        <v>28</v>
      </c>
      <c r="T43" s="26" t="s">
        <v>28</v>
      </c>
      <c r="U43" s="26">
        <v>38.994548000000002</v>
      </c>
      <c r="V43" s="26">
        <v>-76.543656999999996</v>
      </c>
      <c r="W43" s="26" t="s">
        <v>35</v>
      </c>
      <c r="X43" s="26">
        <v>2018</v>
      </c>
      <c r="Y43" s="26"/>
      <c r="Z43" s="26"/>
      <c r="AA43" s="26"/>
      <c r="AB43" s="26"/>
    </row>
    <row r="44" spans="1:28" ht="12.75">
      <c r="A44" s="26" t="s">
        <v>278</v>
      </c>
      <c r="B44" s="26" t="s">
        <v>279</v>
      </c>
      <c r="C44" s="27">
        <v>43238</v>
      </c>
      <c r="D44" s="26" t="s">
        <v>280</v>
      </c>
      <c r="E44" s="26">
        <v>10</v>
      </c>
      <c r="F44" s="26">
        <v>13</v>
      </c>
      <c r="G44" s="26">
        <v>23</v>
      </c>
      <c r="H44" s="26" t="s">
        <v>39</v>
      </c>
      <c r="I44" s="26">
        <v>17</v>
      </c>
      <c r="J44" s="26" t="s">
        <v>28</v>
      </c>
      <c r="K44" s="26" t="s">
        <v>28</v>
      </c>
      <c r="L44" s="26" t="s">
        <v>207</v>
      </c>
      <c r="M44" s="26" t="s">
        <v>281</v>
      </c>
      <c r="N44" s="26" t="s">
        <v>282</v>
      </c>
      <c r="O44" s="26" t="s">
        <v>28</v>
      </c>
      <c r="P44" s="26" t="s">
        <v>32</v>
      </c>
      <c r="Q44" s="26" t="s">
        <v>33</v>
      </c>
      <c r="R44" s="26" t="s">
        <v>283</v>
      </c>
      <c r="S44" t="s">
        <v>28</v>
      </c>
      <c r="T44" s="26" t="s">
        <v>283</v>
      </c>
      <c r="U44" s="26">
        <v>29.392824999999998</v>
      </c>
      <c r="V44" s="26">
        <v>-95.141971999999996</v>
      </c>
      <c r="W44" s="26" t="s">
        <v>35</v>
      </c>
      <c r="X44" s="26">
        <v>2018</v>
      </c>
      <c r="Y44" s="26"/>
      <c r="Z44" s="26"/>
      <c r="AA44" s="26"/>
      <c r="AB44" s="26"/>
    </row>
    <row r="45" spans="1:28" ht="12.75">
      <c r="A45" t="s">
        <v>284</v>
      </c>
      <c r="B45" s="26" t="s">
        <v>285</v>
      </c>
      <c r="C45" s="27">
        <v>43212</v>
      </c>
      <c r="D45" t="s">
        <v>286</v>
      </c>
      <c r="E45">
        <v>4</v>
      </c>
      <c r="F45">
        <v>4</v>
      </c>
      <c r="G45">
        <v>8</v>
      </c>
      <c r="H45" t="s">
        <v>58</v>
      </c>
      <c r="I45">
        <v>29</v>
      </c>
      <c r="J45" t="s">
        <v>159</v>
      </c>
      <c r="K45" t="s">
        <v>287</v>
      </c>
      <c r="L45" s="26" t="s">
        <v>159</v>
      </c>
      <c r="M45" t="s">
        <v>288</v>
      </c>
      <c r="N45" t="s">
        <v>30</v>
      </c>
      <c r="O45" t="s">
        <v>289</v>
      </c>
      <c r="P45" t="s">
        <v>32</v>
      </c>
      <c r="Q45" t="s">
        <v>33</v>
      </c>
      <c r="R45" t="s">
        <v>290</v>
      </c>
      <c r="S45" s="31" t="s">
        <v>291</v>
      </c>
      <c r="T45" t="s">
        <v>290</v>
      </c>
      <c r="U45">
        <v>36.052520999999999</v>
      </c>
      <c r="V45">
        <v>-86.616944000000004</v>
      </c>
      <c r="W45" t="s">
        <v>35</v>
      </c>
      <c r="X45">
        <v>2018</v>
      </c>
    </row>
    <row r="46" spans="1:28" ht="12.75">
      <c r="A46" t="s">
        <v>292</v>
      </c>
      <c r="B46" s="26" t="s">
        <v>293</v>
      </c>
      <c r="C46" s="27">
        <v>43168</v>
      </c>
      <c r="D46" t="s">
        <v>294</v>
      </c>
      <c r="E46">
        <v>3</v>
      </c>
      <c r="F46">
        <v>0</v>
      </c>
      <c r="G46">
        <v>3</v>
      </c>
      <c r="H46" t="s">
        <v>66</v>
      </c>
      <c r="I46">
        <v>36</v>
      </c>
      <c r="J46" t="s">
        <v>159</v>
      </c>
      <c r="K46" t="s">
        <v>295</v>
      </c>
      <c r="L46" t="s">
        <v>159</v>
      </c>
      <c r="M46" t="s">
        <v>207</v>
      </c>
      <c r="N46" t="s">
        <v>296</v>
      </c>
      <c r="O46" t="s">
        <v>28</v>
      </c>
      <c r="P46" t="s">
        <v>52</v>
      </c>
      <c r="Q46" t="s">
        <v>33</v>
      </c>
      <c r="R46" t="s">
        <v>297</v>
      </c>
      <c r="S46" s="31" t="s">
        <v>298</v>
      </c>
      <c r="T46" t="s">
        <v>297</v>
      </c>
      <c r="U46">
        <v>38.392496000000001</v>
      </c>
      <c r="V46">
        <v>-122.366528</v>
      </c>
      <c r="W46" t="s">
        <v>35</v>
      </c>
      <c r="X46">
        <v>2018</v>
      </c>
    </row>
    <row r="47" spans="1:28" ht="12.75">
      <c r="A47" s="26" t="s">
        <v>299</v>
      </c>
      <c r="B47" s="26" t="s">
        <v>300</v>
      </c>
      <c r="C47" s="27">
        <v>43145</v>
      </c>
      <c r="D47" t="s">
        <v>301</v>
      </c>
      <c r="E47">
        <v>17</v>
      </c>
      <c r="F47" s="26">
        <v>17</v>
      </c>
      <c r="G47" s="26">
        <v>34</v>
      </c>
      <c r="H47" t="s">
        <v>39</v>
      </c>
      <c r="I47">
        <v>19</v>
      </c>
      <c r="J47" t="s">
        <v>159</v>
      </c>
      <c r="K47" t="s">
        <v>302</v>
      </c>
      <c r="L47" t="s">
        <v>159</v>
      </c>
      <c r="M47" t="s">
        <v>303</v>
      </c>
      <c r="N47" t="s">
        <v>30</v>
      </c>
      <c r="O47" t="s">
        <v>289</v>
      </c>
      <c r="P47" t="s">
        <v>32</v>
      </c>
      <c r="Q47" t="s">
        <v>33</v>
      </c>
      <c r="R47" s="26" t="s">
        <v>304</v>
      </c>
      <c r="S47" s="31" t="s">
        <v>305</v>
      </c>
      <c r="T47" t="s">
        <v>306</v>
      </c>
      <c r="U47">
        <v>26.304829999999999</v>
      </c>
      <c r="V47">
        <v>-80.269510999999994</v>
      </c>
      <c r="W47" t="s">
        <v>35</v>
      </c>
      <c r="X47">
        <v>2018</v>
      </c>
    </row>
    <row r="48" spans="1:28" ht="12.75">
      <c r="A48" t="s">
        <v>307</v>
      </c>
      <c r="B48" s="26" t="s">
        <v>308</v>
      </c>
      <c r="C48" s="27">
        <v>43128</v>
      </c>
      <c r="D48" t="s">
        <v>309</v>
      </c>
      <c r="E48">
        <v>4</v>
      </c>
      <c r="F48">
        <v>1</v>
      </c>
      <c r="G48">
        <v>5</v>
      </c>
      <c r="H48" t="s">
        <v>58</v>
      </c>
      <c r="I48">
        <v>28</v>
      </c>
      <c r="J48" t="s">
        <v>207</v>
      </c>
      <c r="K48" t="s">
        <v>28</v>
      </c>
      <c r="L48" t="s">
        <v>207</v>
      </c>
      <c r="M48" t="s">
        <v>207</v>
      </c>
      <c r="N48" t="s">
        <v>310</v>
      </c>
      <c r="O48" t="s">
        <v>28</v>
      </c>
      <c r="P48" t="s">
        <v>32</v>
      </c>
      <c r="Q48" t="s">
        <v>33</v>
      </c>
      <c r="R48" t="s">
        <v>311</v>
      </c>
      <c r="S48" t="s">
        <v>28</v>
      </c>
      <c r="T48" t="s">
        <v>311</v>
      </c>
      <c r="U48">
        <v>40.052151000000002</v>
      </c>
      <c r="V48">
        <v>-79.389166000000003</v>
      </c>
      <c r="W48" t="s">
        <v>35</v>
      </c>
      <c r="X48">
        <v>2018</v>
      </c>
    </row>
    <row r="49" spans="1:24" ht="12.75">
      <c r="A49" t="s">
        <v>312</v>
      </c>
      <c r="B49" s="26" t="s">
        <v>313</v>
      </c>
      <c r="C49" s="27">
        <v>43053</v>
      </c>
      <c r="D49" t="s">
        <v>314</v>
      </c>
      <c r="E49">
        <v>5</v>
      </c>
      <c r="F49">
        <v>10</v>
      </c>
      <c r="G49">
        <v>15</v>
      </c>
      <c r="H49" t="s">
        <v>58</v>
      </c>
      <c r="I49">
        <v>44</v>
      </c>
      <c r="J49" t="s">
        <v>207</v>
      </c>
      <c r="K49" t="s">
        <v>28</v>
      </c>
      <c r="L49" t="s">
        <v>220</v>
      </c>
      <c r="M49" t="s">
        <v>207</v>
      </c>
      <c r="N49" t="s">
        <v>118</v>
      </c>
      <c r="O49" t="s">
        <v>315</v>
      </c>
      <c r="P49" t="s">
        <v>32</v>
      </c>
      <c r="Q49" t="s">
        <v>33</v>
      </c>
      <c r="R49" t="s">
        <v>316</v>
      </c>
      <c r="S49" t="s">
        <v>28</v>
      </c>
      <c r="T49" t="s">
        <v>316</v>
      </c>
      <c r="U49">
        <v>40.018759000000003</v>
      </c>
      <c r="V49">
        <v>-122.393089</v>
      </c>
      <c r="W49" t="s">
        <v>54</v>
      </c>
      <c r="X49">
        <v>2017</v>
      </c>
    </row>
    <row r="50" spans="1:24" ht="12.75">
      <c r="A50" t="s">
        <v>317</v>
      </c>
      <c r="B50" s="26" t="s">
        <v>318</v>
      </c>
      <c r="C50" s="27">
        <v>43044</v>
      </c>
      <c r="D50" t="s">
        <v>319</v>
      </c>
      <c r="E50">
        <v>26</v>
      </c>
      <c r="F50">
        <v>20</v>
      </c>
      <c r="G50">
        <v>46</v>
      </c>
      <c r="H50" t="s">
        <v>131</v>
      </c>
      <c r="I50">
        <v>26</v>
      </c>
      <c r="J50" t="s">
        <v>159</v>
      </c>
      <c r="K50" t="s">
        <v>320</v>
      </c>
      <c r="L50" t="s">
        <v>159</v>
      </c>
      <c r="M50" t="s">
        <v>321</v>
      </c>
      <c r="N50" t="s">
        <v>30</v>
      </c>
      <c r="O50" t="s">
        <v>322</v>
      </c>
      <c r="P50" t="s">
        <v>32</v>
      </c>
      <c r="Q50" t="s">
        <v>33</v>
      </c>
      <c r="R50" t="s">
        <v>323</v>
      </c>
      <c r="S50" t="s">
        <v>324</v>
      </c>
      <c r="T50" t="s">
        <v>323</v>
      </c>
      <c r="U50">
        <v>29.273281999999998</v>
      </c>
      <c r="V50">
        <v>-98.056488000000002</v>
      </c>
      <c r="W50" t="s">
        <v>35</v>
      </c>
      <c r="X50">
        <v>2017</v>
      </c>
    </row>
    <row r="51" spans="1:24" ht="12.75">
      <c r="A51" t="s">
        <v>325</v>
      </c>
      <c r="B51" s="26" t="s">
        <v>326</v>
      </c>
      <c r="C51" s="27">
        <v>43040</v>
      </c>
      <c r="D51" t="s">
        <v>327</v>
      </c>
      <c r="E51">
        <v>3</v>
      </c>
      <c r="F51">
        <v>0</v>
      </c>
      <c r="G51">
        <v>3</v>
      </c>
      <c r="H51" t="s">
        <v>58</v>
      </c>
      <c r="I51">
        <v>47</v>
      </c>
      <c r="J51" t="s">
        <v>328</v>
      </c>
      <c r="K51" t="s">
        <v>28</v>
      </c>
      <c r="L51" t="s">
        <v>207</v>
      </c>
      <c r="M51" t="s">
        <v>28</v>
      </c>
      <c r="N51" t="s">
        <v>51</v>
      </c>
      <c r="O51" t="s">
        <v>28</v>
      </c>
      <c r="P51" t="s">
        <v>32</v>
      </c>
      <c r="Q51" t="s">
        <v>33</v>
      </c>
      <c r="R51" t="s">
        <v>329</v>
      </c>
      <c r="S51" t="s">
        <v>28</v>
      </c>
      <c r="T51" t="s">
        <v>329</v>
      </c>
      <c r="U51">
        <v>39.876373999999998</v>
      </c>
      <c r="V51">
        <v>-104.986132</v>
      </c>
      <c r="W51" t="s">
        <v>35</v>
      </c>
      <c r="X51">
        <v>2017</v>
      </c>
    </row>
    <row r="52" spans="1:24" ht="12.75">
      <c r="A52" t="s">
        <v>330</v>
      </c>
      <c r="B52" s="26" t="s">
        <v>331</v>
      </c>
      <c r="C52" s="27">
        <v>43026</v>
      </c>
      <c r="D52" t="s">
        <v>332</v>
      </c>
      <c r="E52">
        <v>3</v>
      </c>
      <c r="F52">
        <v>3</v>
      </c>
      <c r="G52">
        <v>6</v>
      </c>
      <c r="H52" t="s">
        <v>66</v>
      </c>
      <c r="I52">
        <v>37</v>
      </c>
      <c r="J52" t="s">
        <v>328</v>
      </c>
      <c r="K52" t="s">
        <v>28</v>
      </c>
      <c r="L52" t="s">
        <v>220</v>
      </c>
      <c r="M52" t="s">
        <v>328</v>
      </c>
      <c r="N52" t="s">
        <v>221</v>
      </c>
      <c r="O52" t="s">
        <v>333</v>
      </c>
      <c r="P52" t="s">
        <v>46</v>
      </c>
      <c r="Q52" t="s">
        <v>33</v>
      </c>
      <c r="R52" t="s">
        <v>334</v>
      </c>
      <c r="S52" t="s">
        <v>28</v>
      </c>
      <c r="T52" t="s">
        <v>334</v>
      </c>
      <c r="U52">
        <v>39.452188999999997</v>
      </c>
      <c r="V52">
        <v>-76.309988000000004</v>
      </c>
      <c r="W52" t="s">
        <v>35</v>
      </c>
      <c r="X52">
        <v>2017</v>
      </c>
    </row>
    <row r="53" spans="1:24" ht="12.75">
      <c r="A53" t="s">
        <v>335</v>
      </c>
      <c r="B53" s="26" t="s">
        <v>336</v>
      </c>
      <c r="C53" s="27">
        <v>43009</v>
      </c>
      <c r="D53" s="26" t="s">
        <v>337</v>
      </c>
      <c r="E53">
        <v>58</v>
      </c>
      <c r="F53">
        <v>546</v>
      </c>
      <c r="G53">
        <v>604</v>
      </c>
      <c r="H53" t="s">
        <v>58</v>
      </c>
      <c r="I53">
        <v>64</v>
      </c>
      <c r="J53" t="s">
        <v>207</v>
      </c>
      <c r="K53" t="s">
        <v>338</v>
      </c>
      <c r="L53" t="s">
        <v>159</v>
      </c>
      <c r="M53" t="s">
        <v>339</v>
      </c>
      <c r="N53" t="s">
        <v>340</v>
      </c>
      <c r="O53" t="s">
        <v>341</v>
      </c>
      <c r="P53" t="s">
        <v>32</v>
      </c>
      <c r="Q53" t="s">
        <v>33</v>
      </c>
      <c r="R53" t="s">
        <v>342</v>
      </c>
      <c r="S53" t="s">
        <v>343</v>
      </c>
      <c r="T53" t="s">
        <v>342</v>
      </c>
      <c r="U53">
        <v>36.095739000000002</v>
      </c>
      <c r="V53">
        <v>-115.171544</v>
      </c>
      <c r="W53" t="s">
        <v>35</v>
      </c>
      <c r="X53">
        <v>2017</v>
      </c>
    </row>
    <row r="54" spans="1:24" ht="12.75">
      <c r="A54" t="s">
        <v>344</v>
      </c>
      <c r="B54" s="26" t="s">
        <v>345</v>
      </c>
      <c r="C54" s="27">
        <v>42900</v>
      </c>
      <c r="D54" t="s">
        <v>346</v>
      </c>
      <c r="E54">
        <v>3</v>
      </c>
      <c r="F54">
        <v>2</v>
      </c>
      <c r="G54">
        <v>5</v>
      </c>
      <c r="H54" t="s">
        <v>66</v>
      </c>
      <c r="I54">
        <v>38</v>
      </c>
      <c r="J54" t="s">
        <v>159</v>
      </c>
      <c r="K54" t="s">
        <v>347</v>
      </c>
      <c r="L54" t="s">
        <v>220</v>
      </c>
      <c r="M54" t="s">
        <v>348</v>
      </c>
      <c r="N54" t="s">
        <v>349</v>
      </c>
      <c r="O54" t="s">
        <v>350</v>
      </c>
      <c r="P54" t="s">
        <v>52</v>
      </c>
      <c r="Q54" t="s">
        <v>33</v>
      </c>
      <c r="R54" t="s">
        <v>351</v>
      </c>
      <c r="S54" t="s">
        <v>352</v>
      </c>
      <c r="T54" t="s">
        <v>351</v>
      </c>
      <c r="U54">
        <v>37.765946999999997</v>
      </c>
      <c r="V54">
        <v>-122.406087</v>
      </c>
      <c r="W54" t="s">
        <v>35</v>
      </c>
      <c r="X54">
        <v>2017</v>
      </c>
    </row>
    <row r="55" spans="1:24" ht="12.75">
      <c r="A55" t="s">
        <v>353</v>
      </c>
      <c r="B55" s="26" t="s">
        <v>354</v>
      </c>
      <c r="C55" s="27">
        <v>42893</v>
      </c>
      <c r="D55" t="s">
        <v>355</v>
      </c>
      <c r="E55">
        <v>3</v>
      </c>
      <c r="F55">
        <v>0</v>
      </c>
      <c r="G55">
        <v>3</v>
      </c>
      <c r="H55" t="s">
        <v>66</v>
      </c>
      <c r="I55">
        <v>24</v>
      </c>
      <c r="J55" t="s">
        <v>328</v>
      </c>
      <c r="K55" t="s">
        <v>28</v>
      </c>
      <c r="L55" t="s">
        <v>207</v>
      </c>
      <c r="M55" t="s">
        <v>28</v>
      </c>
      <c r="N55" t="s">
        <v>356</v>
      </c>
      <c r="O55" t="s">
        <v>28</v>
      </c>
      <c r="P55" t="s">
        <v>32</v>
      </c>
      <c r="Q55" t="s">
        <v>33</v>
      </c>
      <c r="R55" t="s">
        <v>357</v>
      </c>
      <c r="S55" t="s">
        <v>28</v>
      </c>
      <c r="T55" t="s">
        <v>357</v>
      </c>
      <c r="U55">
        <v>41.529546000000003</v>
      </c>
      <c r="V55">
        <v>-75.947220000000002</v>
      </c>
      <c r="W55" t="s">
        <v>35</v>
      </c>
      <c r="X55">
        <v>2017</v>
      </c>
    </row>
    <row r="56" spans="1:24" ht="12.75">
      <c r="A56" t="s">
        <v>358</v>
      </c>
      <c r="B56" t="s">
        <v>359</v>
      </c>
      <c r="C56" s="32">
        <v>42891</v>
      </c>
      <c r="D56" t="s">
        <v>360</v>
      </c>
      <c r="E56">
        <v>5</v>
      </c>
      <c r="F56">
        <v>0</v>
      </c>
      <c r="G56">
        <v>5</v>
      </c>
      <c r="H56" t="s">
        <v>66</v>
      </c>
      <c r="I56">
        <v>45</v>
      </c>
      <c r="J56" t="s">
        <v>328</v>
      </c>
      <c r="K56" t="s">
        <v>28</v>
      </c>
      <c r="L56" t="s">
        <v>207</v>
      </c>
      <c r="M56" t="s">
        <v>28</v>
      </c>
      <c r="N56" t="s">
        <v>51</v>
      </c>
      <c r="O56" t="s">
        <v>28</v>
      </c>
      <c r="P56" t="s">
        <v>28</v>
      </c>
      <c r="Q56" t="s">
        <v>33</v>
      </c>
      <c r="R56" t="s">
        <v>361</v>
      </c>
      <c r="S56" t="s">
        <v>28</v>
      </c>
      <c r="T56" t="s">
        <v>361</v>
      </c>
      <c r="U56">
        <v>28.580295</v>
      </c>
      <c r="V56">
        <v>-81.294085999999993</v>
      </c>
      <c r="W56" t="s">
        <v>35</v>
      </c>
      <c r="X56">
        <v>2017</v>
      </c>
    </row>
    <row r="57" spans="1:24" ht="12.75">
      <c r="A57" s="26" t="s">
        <v>362</v>
      </c>
      <c r="B57" t="s">
        <v>363</v>
      </c>
      <c r="C57" s="32">
        <v>42867</v>
      </c>
      <c r="D57" s="26" t="s">
        <v>364</v>
      </c>
      <c r="E57">
        <v>3</v>
      </c>
      <c r="F57">
        <v>0</v>
      </c>
      <c r="G57">
        <v>3</v>
      </c>
      <c r="H57" t="s">
        <v>66</v>
      </c>
      <c r="I57">
        <v>43</v>
      </c>
      <c r="J57" t="s">
        <v>159</v>
      </c>
      <c r="K57" t="s">
        <v>365</v>
      </c>
      <c r="L57" t="s">
        <v>207</v>
      </c>
      <c r="M57" t="s">
        <v>28</v>
      </c>
      <c r="N57" t="s">
        <v>366</v>
      </c>
      <c r="O57" t="s">
        <v>28</v>
      </c>
      <c r="P57" t="s">
        <v>32</v>
      </c>
      <c r="Q57" t="s">
        <v>33</v>
      </c>
      <c r="R57" s="26" t="s">
        <v>367</v>
      </c>
      <c r="S57" s="31" t="s">
        <v>368</v>
      </c>
      <c r="T57" t="s">
        <v>369</v>
      </c>
      <c r="U57">
        <v>39.959034000000003</v>
      </c>
      <c r="V57">
        <v>-82.596508</v>
      </c>
      <c r="W57" t="s">
        <v>35</v>
      </c>
      <c r="X57">
        <v>2017</v>
      </c>
    </row>
    <row r="58" spans="1:24" ht="12.75">
      <c r="A58" t="s">
        <v>370</v>
      </c>
      <c r="B58" t="s">
        <v>371</v>
      </c>
      <c r="C58" s="32">
        <v>42843</v>
      </c>
      <c r="D58" t="s">
        <v>372</v>
      </c>
      <c r="E58">
        <v>3</v>
      </c>
      <c r="F58">
        <v>0</v>
      </c>
      <c r="G58">
        <v>3</v>
      </c>
      <c r="H58" t="s">
        <v>58</v>
      </c>
      <c r="I58">
        <v>39</v>
      </c>
      <c r="J58" t="s">
        <v>328</v>
      </c>
      <c r="K58" t="s">
        <v>28</v>
      </c>
      <c r="L58" t="s">
        <v>373</v>
      </c>
      <c r="M58" t="s">
        <v>28</v>
      </c>
      <c r="N58" t="s">
        <v>221</v>
      </c>
      <c r="O58" t="s">
        <v>374</v>
      </c>
      <c r="P58" t="s">
        <v>46</v>
      </c>
      <c r="Q58" t="s">
        <v>33</v>
      </c>
      <c r="R58" t="s">
        <v>375</v>
      </c>
      <c r="S58" t="s">
        <v>28</v>
      </c>
      <c r="T58" t="s">
        <v>375</v>
      </c>
      <c r="U58">
        <v>36.746378</v>
      </c>
      <c r="V58">
        <v>-119.800319</v>
      </c>
      <c r="W58" t="s">
        <v>35</v>
      </c>
      <c r="X58">
        <v>2017</v>
      </c>
    </row>
    <row r="59" spans="1:24" ht="12.75">
      <c r="A59" t="s">
        <v>376</v>
      </c>
      <c r="B59" t="s">
        <v>377</v>
      </c>
      <c r="C59" s="32">
        <v>42741</v>
      </c>
      <c r="D59" s="26" t="s">
        <v>378</v>
      </c>
      <c r="E59">
        <v>5</v>
      </c>
      <c r="F59">
        <v>6</v>
      </c>
      <c r="G59" s="26">
        <v>11</v>
      </c>
      <c r="H59" t="s">
        <v>379</v>
      </c>
      <c r="I59">
        <v>26</v>
      </c>
      <c r="J59" t="s">
        <v>159</v>
      </c>
      <c r="K59" t="s">
        <v>380</v>
      </c>
      <c r="L59" t="s">
        <v>159</v>
      </c>
      <c r="M59" t="s">
        <v>28</v>
      </c>
      <c r="N59" t="s">
        <v>381</v>
      </c>
      <c r="O59" t="s">
        <v>382</v>
      </c>
      <c r="P59" t="s">
        <v>119</v>
      </c>
      <c r="Q59" t="s">
        <v>33</v>
      </c>
      <c r="R59" s="31" t="s">
        <v>383</v>
      </c>
      <c r="S59" s="31" t="s">
        <v>383</v>
      </c>
      <c r="T59" s="31" t="s">
        <v>383</v>
      </c>
      <c r="U59">
        <v>26.072751</v>
      </c>
      <c r="V59">
        <v>-80.143382000000003</v>
      </c>
      <c r="W59" t="s">
        <v>35</v>
      </c>
      <c r="X59">
        <v>2017</v>
      </c>
    </row>
    <row r="60" spans="1:24" ht="12.75">
      <c r="A60" t="s">
        <v>384</v>
      </c>
      <c r="B60" s="26" t="s">
        <v>385</v>
      </c>
      <c r="C60" s="32">
        <v>42636</v>
      </c>
      <c r="D60" t="s">
        <v>386</v>
      </c>
      <c r="E60">
        <v>5</v>
      </c>
      <c r="F60">
        <v>0</v>
      </c>
      <c r="G60">
        <v>5</v>
      </c>
      <c r="H60" t="s">
        <v>58</v>
      </c>
      <c r="I60">
        <v>20</v>
      </c>
      <c r="J60" t="s">
        <v>159</v>
      </c>
      <c r="K60" t="s">
        <v>387</v>
      </c>
      <c r="L60" t="s">
        <v>207</v>
      </c>
      <c r="M60" t="s">
        <v>28</v>
      </c>
      <c r="N60" t="s">
        <v>388</v>
      </c>
      <c r="O60" s="26" t="s">
        <v>389</v>
      </c>
      <c r="P60" t="s">
        <v>28</v>
      </c>
      <c r="Q60" t="s">
        <v>33</v>
      </c>
      <c r="R60" s="26" t="s">
        <v>390</v>
      </c>
      <c r="S60" s="31" t="s">
        <v>391</v>
      </c>
      <c r="T60" t="s">
        <v>390</v>
      </c>
      <c r="U60">
        <v>48.461367000000003</v>
      </c>
      <c r="V60">
        <v>-122.337918</v>
      </c>
      <c r="W60" t="s">
        <v>35</v>
      </c>
      <c r="X60">
        <v>2016</v>
      </c>
    </row>
    <row r="61" spans="1:24" ht="12.75">
      <c r="A61" t="s">
        <v>392</v>
      </c>
      <c r="B61" s="26" t="s">
        <v>393</v>
      </c>
      <c r="C61" s="32">
        <v>42568</v>
      </c>
      <c r="D61" s="26" t="s">
        <v>394</v>
      </c>
      <c r="E61">
        <v>3</v>
      </c>
      <c r="F61">
        <v>3</v>
      </c>
      <c r="G61">
        <v>6</v>
      </c>
      <c r="H61" t="s">
        <v>58</v>
      </c>
      <c r="I61">
        <v>29</v>
      </c>
      <c r="J61" t="s">
        <v>159</v>
      </c>
      <c r="K61" t="s">
        <v>328</v>
      </c>
      <c r="L61" t="s">
        <v>373</v>
      </c>
      <c r="M61" t="s">
        <v>28</v>
      </c>
      <c r="N61" t="s">
        <v>395</v>
      </c>
      <c r="O61" t="s">
        <v>396</v>
      </c>
      <c r="P61" t="s">
        <v>46</v>
      </c>
      <c r="Q61" t="s">
        <v>33</v>
      </c>
      <c r="R61" t="s">
        <v>397</v>
      </c>
      <c r="S61" t="s">
        <v>28</v>
      </c>
      <c r="T61" t="s">
        <v>398</v>
      </c>
      <c r="U61">
        <v>30.433600999999999</v>
      </c>
      <c r="V61">
        <v>-91.081402999999995</v>
      </c>
      <c r="W61" t="s">
        <v>54</v>
      </c>
      <c r="X61">
        <v>2016</v>
      </c>
    </row>
    <row r="62" spans="1:24" ht="12.75">
      <c r="A62" t="s">
        <v>399</v>
      </c>
      <c r="B62" t="s">
        <v>400</v>
      </c>
      <c r="C62" s="32">
        <v>42558</v>
      </c>
      <c r="D62" t="s">
        <v>401</v>
      </c>
      <c r="E62">
        <v>5</v>
      </c>
      <c r="F62">
        <v>11</v>
      </c>
      <c r="G62">
        <v>16</v>
      </c>
      <c r="H62" t="s">
        <v>58</v>
      </c>
      <c r="I62">
        <v>25</v>
      </c>
      <c r="J62" t="s">
        <v>328</v>
      </c>
      <c r="K62" t="s">
        <v>328</v>
      </c>
      <c r="L62" t="s">
        <v>159</v>
      </c>
      <c r="M62" t="s">
        <v>402</v>
      </c>
      <c r="N62" t="s">
        <v>403</v>
      </c>
      <c r="O62" t="s">
        <v>404</v>
      </c>
      <c r="P62" t="s">
        <v>46</v>
      </c>
      <c r="Q62" t="s">
        <v>33</v>
      </c>
      <c r="R62" t="s">
        <v>405</v>
      </c>
      <c r="S62" t="s">
        <v>28</v>
      </c>
      <c r="T62" t="s">
        <v>405</v>
      </c>
      <c r="U62">
        <v>32.780105200000001</v>
      </c>
      <c r="V62">
        <v>-96.800008199999994</v>
      </c>
      <c r="W62" t="s">
        <v>35</v>
      </c>
      <c r="X62">
        <v>2016</v>
      </c>
    </row>
    <row r="63" spans="1:24" ht="12.75">
      <c r="A63" t="s">
        <v>406</v>
      </c>
      <c r="B63" t="s">
        <v>359</v>
      </c>
      <c r="C63" s="32">
        <v>42533</v>
      </c>
      <c r="D63" t="s">
        <v>407</v>
      </c>
      <c r="E63">
        <v>49</v>
      </c>
      <c r="F63">
        <v>53</v>
      </c>
      <c r="G63">
        <v>102</v>
      </c>
      <c r="H63" t="s">
        <v>58</v>
      </c>
      <c r="I63">
        <v>29</v>
      </c>
      <c r="J63" t="s">
        <v>328</v>
      </c>
      <c r="K63" t="s">
        <v>328</v>
      </c>
      <c r="L63" t="s">
        <v>159</v>
      </c>
      <c r="M63" t="s">
        <v>408</v>
      </c>
      <c r="N63" t="s">
        <v>409</v>
      </c>
      <c r="O63" t="s">
        <v>410</v>
      </c>
      <c r="P63" t="s">
        <v>58</v>
      </c>
      <c r="Q63" t="s">
        <v>33</v>
      </c>
      <c r="R63" t="s">
        <v>411</v>
      </c>
      <c r="S63" t="s">
        <v>28</v>
      </c>
      <c r="T63" t="s">
        <v>411</v>
      </c>
      <c r="U63">
        <v>28.519718000000001</v>
      </c>
      <c r="V63">
        <v>-81.376777000000004</v>
      </c>
      <c r="W63" t="s">
        <v>35</v>
      </c>
      <c r="X63">
        <v>2016</v>
      </c>
    </row>
    <row r="64" spans="1:24" ht="12.75">
      <c r="A64" t="s">
        <v>412</v>
      </c>
      <c r="B64" t="s">
        <v>413</v>
      </c>
      <c r="C64" s="32">
        <v>42425</v>
      </c>
      <c r="D64" t="s">
        <v>414</v>
      </c>
      <c r="E64">
        <v>3</v>
      </c>
      <c r="F64">
        <v>14</v>
      </c>
      <c r="G64">
        <v>17</v>
      </c>
      <c r="H64" t="s">
        <v>66</v>
      </c>
      <c r="I64">
        <v>38</v>
      </c>
      <c r="J64" t="s">
        <v>328</v>
      </c>
      <c r="K64" t="s">
        <v>328</v>
      </c>
      <c r="L64" t="s">
        <v>159</v>
      </c>
      <c r="M64" t="s">
        <v>28</v>
      </c>
      <c r="N64" t="s">
        <v>409</v>
      </c>
      <c r="O64" t="s">
        <v>415</v>
      </c>
      <c r="P64" t="s">
        <v>46</v>
      </c>
      <c r="Q64" t="s">
        <v>33</v>
      </c>
      <c r="R64" t="s">
        <v>416</v>
      </c>
      <c r="S64" t="s">
        <v>28</v>
      </c>
      <c r="T64" t="s">
        <v>416</v>
      </c>
      <c r="U64">
        <v>38.135992000000002</v>
      </c>
      <c r="V64">
        <v>-97.425145000000001</v>
      </c>
      <c r="W64" t="s">
        <v>35</v>
      </c>
      <c r="X64">
        <v>2016</v>
      </c>
    </row>
    <row r="65" spans="1:24" ht="12.75">
      <c r="A65" t="s">
        <v>417</v>
      </c>
      <c r="B65" t="s">
        <v>418</v>
      </c>
      <c r="C65" s="32">
        <v>42420</v>
      </c>
      <c r="D65" t="s">
        <v>419</v>
      </c>
      <c r="E65">
        <v>6</v>
      </c>
      <c r="F65">
        <v>2</v>
      </c>
      <c r="G65">
        <v>8</v>
      </c>
      <c r="H65" t="s">
        <v>58</v>
      </c>
      <c r="I65">
        <v>45</v>
      </c>
      <c r="J65" t="s">
        <v>328</v>
      </c>
      <c r="K65" t="s">
        <v>328</v>
      </c>
      <c r="L65" t="s">
        <v>159</v>
      </c>
      <c r="M65" t="s">
        <v>28</v>
      </c>
      <c r="N65" t="s">
        <v>420</v>
      </c>
      <c r="O65" t="s">
        <v>421</v>
      </c>
      <c r="P65" t="s">
        <v>32</v>
      </c>
      <c r="Q65" t="s">
        <v>33</v>
      </c>
      <c r="R65" t="s">
        <v>422</v>
      </c>
      <c r="S65" t="s">
        <v>28</v>
      </c>
      <c r="T65" t="s">
        <v>422</v>
      </c>
      <c r="U65">
        <v>42.236688999999998</v>
      </c>
      <c r="V65">
        <v>-85.674795000000003</v>
      </c>
      <c r="W65" t="s">
        <v>35</v>
      </c>
      <c r="X65">
        <v>2016</v>
      </c>
    </row>
    <row r="66" spans="1:24" ht="12.75">
      <c r="A66" t="s">
        <v>423</v>
      </c>
      <c r="B66" t="s">
        <v>424</v>
      </c>
      <c r="C66" s="32">
        <v>42340</v>
      </c>
      <c r="D66" t="s">
        <v>425</v>
      </c>
      <c r="E66">
        <v>14</v>
      </c>
      <c r="F66">
        <v>21</v>
      </c>
      <c r="G66">
        <v>35</v>
      </c>
      <c r="H66" t="s">
        <v>426</v>
      </c>
      <c r="I66">
        <v>28</v>
      </c>
      <c r="J66" t="s">
        <v>328</v>
      </c>
      <c r="K66" t="s">
        <v>328</v>
      </c>
      <c r="L66" t="s">
        <v>427</v>
      </c>
      <c r="M66" t="s">
        <v>428</v>
      </c>
      <c r="N66" t="s">
        <v>429</v>
      </c>
      <c r="O66" t="s">
        <v>430</v>
      </c>
      <c r="P66" t="s">
        <v>58</v>
      </c>
      <c r="Q66" t="s">
        <v>1051</v>
      </c>
      <c r="R66" t="s">
        <v>431</v>
      </c>
      <c r="S66" t="s">
        <v>28</v>
      </c>
      <c r="T66" t="s">
        <v>431</v>
      </c>
      <c r="U66">
        <v>34.075961</v>
      </c>
      <c r="V66">
        <v>-117.27789</v>
      </c>
      <c r="W66" t="s">
        <v>35</v>
      </c>
      <c r="X66">
        <v>2015</v>
      </c>
    </row>
    <row r="67" spans="1:24" ht="12.75">
      <c r="A67" t="s">
        <v>432</v>
      </c>
      <c r="B67" t="s">
        <v>69</v>
      </c>
      <c r="C67" s="32">
        <v>42335</v>
      </c>
      <c r="D67" t="s">
        <v>433</v>
      </c>
      <c r="E67">
        <v>3</v>
      </c>
      <c r="F67">
        <v>9</v>
      </c>
      <c r="G67">
        <v>12</v>
      </c>
      <c r="H67" t="s">
        <v>66</v>
      </c>
      <c r="I67">
        <v>57</v>
      </c>
      <c r="J67" t="s">
        <v>328</v>
      </c>
      <c r="K67" t="s">
        <v>434</v>
      </c>
      <c r="L67" t="s">
        <v>373</v>
      </c>
      <c r="M67" t="s">
        <v>328</v>
      </c>
      <c r="N67" s="26" t="s">
        <v>30</v>
      </c>
      <c r="O67" s="26" t="s">
        <v>28</v>
      </c>
      <c r="P67" t="s">
        <v>32</v>
      </c>
      <c r="Q67" t="s">
        <v>33</v>
      </c>
      <c r="R67" s="29" t="s">
        <v>435</v>
      </c>
      <c r="S67" t="s">
        <v>28</v>
      </c>
      <c r="T67" t="s">
        <v>436</v>
      </c>
      <c r="U67">
        <v>38.881031</v>
      </c>
      <c r="V67">
        <v>-104.849057</v>
      </c>
      <c r="W67" t="s">
        <v>35</v>
      </c>
      <c r="X67">
        <v>2015</v>
      </c>
    </row>
    <row r="68" spans="1:24" ht="12.75">
      <c r="A68" t="s">
        <v>437</v>
      </c>
      <c r="B68" t="s">
        <v>69</v>
      </c>
      <c r="C68" s="32">
        <v>42308</v>
      </c>
      <c r="D68" t="s">
        <v>438</v>
      </c>
      <c r="E68">
        <v>3</v>
      </c>
      <c r="F68">
        <v>0</v>
      </c>
      <c r="G68">
        <v>3</v>
      </c>
      <c r="H68" t="s">
        <v>58</v>
      </c>
      <c r="I68">
        <v>33</v>
      </c>
      <c r="J68" t="s">
        <v>328</v>
      </c>
      <c r="K68" t="s">
        <v>439</v>
      </c>
      <c r="L68" t="s">
        <v>159</v>
      </c>
      <c r="M68" t="s">
        <v>328</v>
      </c>
      <c r="N68" t="s">
        <v>440</v>
      </c>
      <c r="O68" t="s">
        <v>441</v>
      </c>
      <c r="P68" t="s">
        <v>442</v>
      </c>
      <c r="Q68" t="s">
        <v>33</v>
      </c>
      <c r="R68" t="s">
        <v>443</v>
      </c>
      <c r="S68" t="s">
        <v>28</v>
      </c>
      <c r="T68" t="s">
        <v>443</v>
      </c>
      <c r="U68">
        <v>38.83755</v>
      </c>
      <c r="V68">
        <v>-104.814251</v>
      </c>
      <c r="W68" t="s">
        <v>35</v>
      </c>
      <c r="X68">
        <v>2015</v>
      </c>
    </row>
    <row r="69" spans="1:24" ht="12.75">
      <c r="A69" t="s">
        <v>444</v>
      </c>
      <c r="B69" t="s">
        <v>445</v>
      </c>
      <c r="C69" s="32">
        <v>42278</v>
      </c>
      <c r="D69" s="26" t="s">
        <v>446</v>
      </c>
      <c r="E69">
        <v>9</v>
      </c>
      <c r="F69">
        <v>9</v>
      </c>
      <c r="G69">
        <v>18</v>
      </c>
      <c r="H69" t="s">
        <v>39</v>
      </c>
      <c r="I69">
        <v>26</v>
      </c>
      <c r="J69" t="s">
        <v>328</v>
      </c>
      <c r="K69" t="s">
        <v>447</v>
      </c>
      <c r="L69" t="s">
        <v>159</v>
      </c>
      <c r="M69" t="s">
        <v>448</v>
      </c>
      <c r="N69" t="s">
        <v>449</v>
      </c>
      <c r="O69" t="s">
        <v>450</v>
      </c>
      <c r="P69" t="s">
        <v>58</v>
      </c>
      <c r="Q69" t="s">
        <v>33</v>
      </c>
      <c r="R69" t="s">
        <v>451</v>
      </c>
      <c r="S69" t="s">
        <v>452</v>
      </c>
      <c r="T69" t="s">
        <v>451</v>
      </c>
      <c r="U69">
        <v>43.289538</v>
      </c>
      <c r="V69">
        <v>-123.33319299999999</v>
      </c>
      <c r="W69" t="s">
        <v>35</v>
      </c>
      <c r="X69">
        <v>2015</v>
      </c>
    </row>
    <row r="70" spans="1:24" ht="12.75">
      <c r="A70" t="s">
        <v>453</v>
      </c>
      <c r="B70" t="s">
        <v>454</v>
      </c>
      <c r="C70" s="32">
        <v>42201</v>
      </c>
      <c r="D70" t="s">
        <v>455</v>
      </c>
      <c r="E70">
        <v>5</v>
      </c>
      <c r="F70">
        <v>2</v>
      </c>
      <c r="G70">
        <v>7</v>
      </c>
      <c r="H70" t="s">
        <v>186</v>
      </c>
      <c r="I70">
        <v>24</v>
      </c>
      <c r="J70" t="s">
        <v>328</v>
      </c>
      <c r="K70" t="s">
        <v>456</v>
      </c>
      <c r="L70" t="s">
        <v>159</v>
      </c>
      <c r="M70" t="s">
        <v>457</v>
      </c>
      <c r="N70" t="s">
        <v>458</v>
      </c>
      <c r="O70" t="s">
        <v>459</v>
      </c>
      <c r="P70" t="s">
        <v>58</v>
      </c>
      <c r="Q70" t="s">
        <v>33</v>
      </c>
      <c r="R70" t="s">
        <v>460</v>
      </c>
      <c r="S70" t="s">
        <v>28</v>
      </c>
      <c r="T70" t="s">
        <v>460</v>
      </c>
      <c r="U70">
        <v>35.047156999999999</v>
      </c>
      <c r="V70">
        <v>-85.311819</v>
      </c>
      <c r="W70" t="s">
        <v>35</v>
      </c>
      <c r="X70">
        <v>2015</v>
      </c>
    </row>
    <row r="71" spans="1:24" ht="12.75">
      <c r="A71" t="s">
        <v>461</v>
      </c>
      <c r="B71" t="s">
        <v>462</v>
      </c>
      <c r="C71" s="32">
        <v>42172</v>
      </c>
      <c r="D71" t="s">
        <v>463</v>
      </c>
      <c r="E71">
        <v>9</v>
      </c>
      <c r="F71">
        <v>1</v>
      </c>
      <c r="G71">
        <v>10</v>
      </c>
      <c r="H71" t="s">
        <v>131</v>
      </c>
      <c r="I71">
        <v>21</v>
      </c>
      <c r="J71" t="s">
        <v>328</v>
      </c>
      <c r="K71" t="s">
        <v>28</v>
      </c>
      <c r="L71" t="s">
        <v>159</v>
      </c>
      <c r="M71" t="s">
        <v>464</v>
      </c>
      <c r="N71" t="s">
        <v>465</v>
      </c>
      <c r="O71" t="s">
        <v>466</v>
      </c>
      <c r="P71" t="s">
        <v>32</v>
      </c>
      <c r="Q71" t="s">
        <v>33</v>
      </c>
      <c r="R71" t="s">
        <v>467</v>
      </c>
      <c r="S71" t="s">
        <v>28</v>
      </c>
      <c r="T71" t="s">
        <v>467</v>
      </c>
      <c r="U71">
        <v>32.788387</v>
      </c>
      <c r="V71">
        <v>-79.933143000000001</v>
      </c>
      <c r="W71" t="s">
        <v>35</v>
      </c>
      <c r="X71">
        <v>2015</v>
      </c>
    </row>
    <row r="72" spans="1:24" ht="12.75">
      <c r="A72" t="s">
        <v>468</v>
      </c>
      <c r="B72" t="s">
        <v>469</v>
      </c>
      <c r="C72" s="32">
        <v>42166</v>
      </c>
      <c r="D72" t="s">
        <v>470</v>
      </c>
      <c r="E72">
        <v>3</v>
      </c>
      <c r="F72">
        <v>1</v>
      </c>
      <c r="G72">
        <v>4</v>
      </c>
      <c r="H72" t="s">
        <v>58</v>
      </c>
      <c r="I72">
        <v>27</v>
      </c>
      <c r="J72" t="s">
        <v>159</v>
      </c>
      <c r="K72" t="s">
        <v>471</v>
      </c>
      <c r="L72" t="s">
        <v>159</v>
      </c>
      <c r="M72" t="s">
        <v>328</v>
      </c>
      <c r="N72" t="s">
        <v>472</v>
      </c>
      <c r="O72" t="s">
        <v>473</v>
      </c>
      <c r="P72" t="s">
        <v>119</v>
      </c>
      <c r="Q72" t="s">
        <v>33</v>
      </c>
      <c r="R72" t="s">
        <v>474</v>
      </c>
      <c r="S72" t="s">
        <v>28</v>
      </c>
      <c r="T72" t="s">
        <v>474</v>
      </c>
      <c r="U72">
        <v>44.204124</v>
      </c>
      <c r="V72">
        <v>-88.467540999999997</v>
      </c>
      <c r="W72" t="s">
        <v>35</v>
      </c>
      <c r="X72">
        <v>2015</v>
      </c>
    </row>
    <row r="73" spans="1:24" ht="12.75">
      <c r="A73" t="s">
        <v>475</v>
      </c>
      <c r="B73" t="s">
        <v>476</v>
      </c>
      <c r="C73" s="32">
        <v>41936</v>
      </c>
      <c r="D73" t="s">
        <v>477</v>
      </c>
      <c r="E73">
        <v>5</v>
      </c>
      <c r="F73">
        <v>1</v>
      </c>
      <c r="G73">
        <v>6</v>
      </c>
      <c r="H73" t="s">
        <v>39</v>
      </c>
      <c r="I73">
        <v>15</v>
      </c>
      <c r="J73" t="s">
        <v>328</v>
      </c>
      <c r="K73" t="s">
        <v>478</v>
      </c>
      <c r="L73" t="s">
        <v>220</v>
      </c>
      <c r="M73" t="s">
        <v>479</v>
      </c>
      <c r="N73" t="s">
        <v>465</v>
      </c>
      <c r="O73" t="s">
        <v>480</v>
      </c>
      <c r="P73" t="s">
        <v>481</v>
      </c>
      <c r="Q73" t="s">
        <v>33</v>
      </c>
      <c r="R73" t="s">
        <v>482</v>
      </c>
      <c r="S73" s="31" t="s">
        <v>483</v>
      </c>
      <c r="T73" t="s">
        <v>482</v>
      </c>
      <c r="U73">
        <v>48.050823999999999</v>
      </c>
      <c r="V73">
        <v>-122.176918</v>
      </c>
      <c r="W73" t="s">
        <v>35</v>
      </c>
      <c r="X73">
        <v>2014</v>
      </c>
    </row>
    <row r="74" spans="1:24" ht="12.75">
      <c r="A74" t="s">
        <v>484</v>
      </c>
      <c r="B74" t="s">
        <v>485</v>
      </c>
      <c r="C74" s="32">
        <v>41782</v>
      </c>
      <c r="D74" t="s">
        <v>486</v>
      </c>
      <c r="E74">
        <v>6</v>
      </c>
      <c r="F74">
        <v>13</v>
      </c>
      <c r="G74">
        <v>19</v>
      </c>
      <c r="H74" t="s">
        <v>39</v>
      </c>
      <c r="I74">
        <v>22</v>
      </c>
      <c r="J74" t="s">
        <v>159</v>
      </c>
      <c r="K74" t="s">
        <v>487</v>
      </c>
      <c r="L74" t="s">
        <v>159</v>
      </c>
      <c r="M74" t="s">
        <v>28</v>
      </c>
      <c r="N74" t="s">
        <v>488</v>
      </c>
      <c r="O74" t="s">
        <v>489</v>
      </c>
      <c r="P74" t="s">
        <v>32</v>
      </c>
      <c r="Q74" t="s">
        <v>33</v>
      </c>
      <c r="R74" t="s">
        <v>490</v>
      </c>
      <c r="S74" t="s">
        <v>28</v>
      </c>
      <c r="T74" t="s">
        <v>490</v>
      </c>
      <c r="U74">
        <v>34.436283000000003</v>
      </c>
      <c r="V74">
        <v>-119.871440559809</v>
      </c>
      <c r="W74" t="s">
        <v>35</v>
      </c>
      <c r="X74">
        <v>2014</v>
      </c>
    </row>
    <row r="75" spans="1:24" ht="12.75">
      <c r="A75" t="s">
        <v>491</v>
      </c>
      <c r="B75" t="s">
        <v>492</v>
      </c>
      <c r="C75" s="32">
        <v>41732</v>
      </c>
      <c r="D75" t="s">
        <v>493</v>
      </c>
      <c r="E75">
        <v>3</v>
      </c>
      <c r="F75">
        <v>12</v>
      </c>
      <c r="G75">
        <v>15</v>
      </c>
      <c r="H75" t="s">
        <v>186</v>
      </c>
      <c r="I75">
        <v>34</v>
      </c>
      <c r="J75" t="s">
        <v>328</v>
      </c>
      <c r="K75" t="s">
        <v>494</v>
      </c>
      <c r="L75" t="s">
        <v>427</v>
      </c>
      <c r="M75" t="s">
        <v>495</v>
      </c>
      <c r="N75" t="s">
        <v>496</v>
      </c>
      <c r="O75" t="s">
        <v>497</v>
      </c>
      <c r="P75" t="s">
        <v>119</v>
      </c>
      <c r="Q75" t="s">
        <v>33</v>
      </c>
      <c r="R75" t="s">
        <v>498</v>
      </c>
      <c r="S75" t="s">
        <v>28</v>
      </c>
      <c r="T75" t="s">
        <v>498</v>
      </c>
      <c r="U75">
        <v>31.141715999999999</v>
      </c>
      <c r="V75">
        <v>-97.777558999999997</v>
      </c>
      <c r="W75" t="s">
        <v>35</v>
      </c>
      <c r="X75">
        <v>2014</v>
      </c>
    </row>
    <row r="76" spans="1:24" ht="12.75">
      <c r="A76" t="s">
        <v>499</v>
      </c>
      <c r="B76" t="s">
        <v>500</v>
      </c>
      <c r="C76" s="32">
        <v>41690</v>
      </c>
      <c r="D76" t="s">
        <v>501</v>
      </c>
      <c r="E76">
        <v>4</v>
      </c>
      <c r="F76">
        <v>2</v>
      </c>
      <c r="G76">
        <v>6</v>
      </c>
      <c r="H76" t="s">
        <v>58</v>
      </c>
      <c r="I76">
        <v>44</v>
      </c>
      <c r="J76" t="s">
        <v>373</v>
      </c>
      <c r="K76" s="26" t="s">
        <v>28</v>
      </c>
      <c r="L76" t="s">
        <v>373</v>
      </c>
      <c r="M76" s="26" t="s">
        <v>28</v>
      </c>
      <c r="N76" t="s">
        <v>502</v>
      </c>
      <c r="O76" t="s">
        <v>503</v>
      </c>
      <c r="P76" t="s">
        <v>481</v>
      </c>
      <c r="Q76" t="s">
        <v>259</v>
      </c>
      <c r="R76" t="s">
        <v>504</v>
      </c>
      <c r="S76" t="s">
        <v>28</v>
      </c>
      <c r="T76" t="s">
        <v>504</v>
      </c>
      <c r="U76">
        <v>41.487104000000002</v>
      </c>
      <c r="V76">
        <v>-120.542237</v>
      </c>
      <c r="W76" t="s">
        <v>54</v>
      </c>
      <c r="X76">
        <v>2014</v>
      </c>
    </row>
    <row r="77" spans="1:24" ht="12.75">
      <c r="A77" t="s">
        <v>505</v>
      </c>
      <c r="B77" t="s">
        <v>506</v>
      </c>
      <c r="C77" s="32">
        <v>41533</v>
      </c>
      <c r="D77" t="s">
        <v>507</v>
      </c>
      <c r="E77">
        <v>12</v>
      </c>
      <c r="F77">
        <v>8</v>
      </c>
      <c r="G77">
        <v>20</v>
      </c>
      <c r="H77" t="s">
        <v>186</v>
      </c>
      <c r="I77">
        <v>34</v>
      </c>
      <c r="J77" t="s">
        <v>159</v>
      </c>
      <c r="K77" t="s">
        <v>508</v>
      </c>
      <c r="L77" t="s">
        <v>159</v>
      </c>
      <c r="M77" t="s">
        <v>509</v>
      </c>
      <c r="N77" t="s">
        <v>510</v>
      </c>
      <c r="O77" t="s">
        <v>511</v>
      </c>
      <c r="P77" t="s">
        <v>46</v>
      </c>
      <c r="Q77" t="s">
        <v>33</v>
      </c>
      <c r="R77" t="s">
        <v>512</v>
      </c>
      <c r="S77" s="31" t="s">
        <v>513</v>
      </c>
      <c r="T77" t="s">
        <v>512</v>
      </c>
      <c r="U77">
        <v>38.874980999999998</v>
      </c>
      <c r="V77">
        <v>-76.994529999999997</v>
      </c>
      <c r="W77" t="s">
        <v>35</v>
      </c>
      <c r="X77">
        <v>2013</v>
      </c>
    </row>
    <row r="78" spans="1:24" ht="12.75">
      <c r="A78" t="s">
        <v>514</v>
      </c>
      <c r="B78" t="s">
        <v>515</v>
      </c>
      <c r="C78" s="32">
        <v>41481</v>
      </c>
      <c r="D78" t="s">
        <v>516</v>
      </c>
      <c r="E78">
        <v>7</v>
      </c>
      <c r="F78">
        <v>0</v>
      </c>
      <c r="G78">
        <v>7</v>
      </c>
      <c r="H78" t="s">
        <v>517</v>
      </c>
      <c r="I78">
        <v>42</v>
      </c>
      <c r="J78" t="s">
        <v>328</v>
      </c>
      <c r="K78" t="s">
        <v>518</v>
      </c>
      <c r="L78" t="s">
        <v>159</v>
      </c>
      <c r="M78" t="s">
        <v>519</v>
      </c>
      <c r="N78" t="s">
        <v>503</v>
      </c>
      <c r="O78" t="s">
        <v>520</v>
      </c>
      <c r="P78" t="s">
        <v>119</v>
      </c>
      <c r="Q78" t="s">
        <v>33</v>
      </c>
      <c r="R78" t="s">
        <v>521</v>
      </c>
      <c r="S78" s="31" t="s">
        <v>522</v>
      </c>
      <c r="T78" t="s">
        <v>521</v>
      </c>
      <c r="U78">
        <v>25.864338</v>
      </c>
      <c r="V78">
        <v>-80.311774999999997</v>
      </c>
      <c r="W78" t="s">
        <v>35</v>
      </c>
      <c r="X78">
        <v>2013</v>
      </c>
    </row>
    <row r="79" spans="1:24" ht="12.75">
      <c r="A79" t="s">
        <v>523</v>
      </c>
      <c r="B79" t="s">
        <v>524</v>
      </c>
      <c r="C79" s="32">
        <v>41432</v>
      </c>
      <c r="D79" t="s">
        <v>525</v>
      </c>
      <c r="E79">
        <v>6</v>
      </c>
      <c r="F79">
        <v>3</v>
      </c>
      <c r="G79">
        <v>9</v>
      </c>
      <c r="H79" t="s">
        <v>517</v>
      </c>
      <c r="I79">
        <v>23</v>
      </c>
      <c r="J79" t="s">
        <v>159</v>
      </c>
      <c r="K79" t="s">
        <v>526</v>
      </c>
      <c r="L79" t="s">
        <v>527</v>
      </c>
      <c r="M79" t="s">
        <v>528</v>
      </c>
      <c r="N79" t="s">
        <v>529</v>
      </c>
      <c r="O79" t="s">
        <v>530</v>
      </c>
      <c r="P79" t="s">
        <v>32</v>
      </c>
      <c r="Q79" t="s">
        <v>33</v>
      </c>
      <c r="R79" s="31" t="s">
        <v>531</v>
      </c>
      <c r="S79" t="s">
        <v>532</v>
      </c>
      <c r="T79" t="s">
        <v>531</v>
      </c>
      <c r="U79">
        <v>34.008617000000001</v>
      </c>
      <c r="V79">
        <v>-118.494754033795</v>
      </c>
      <c r="W79" t="s">
        <v>35</v>
      </c>
      <c r="X79">
        <v>2013</v>
      </c>
    </row>
    <row r="80" spans="1:24" ht="12.75">
      <c r="A80" t="s">
        <v>533</v>
      </c>
      <c r="B80" t="s">
        <v>534</v>
      </c>
      <c r="C80" s="32">
        <v>41385</v>
      </c>
      <c r="D80" t="s">
        <v>535</v>
      </c>
      <c r="E80">
        <v>5</v>
      </c>
      <c r="F80">
        <v>0</v>
      </c>
      <c r="G80">
        <v>5</v>
      </c>
      <c r="H80" t="s">
        <v>517</v>
      </c>
      <c r="I80">
        <v>27</v>
      </c>
      <c r="J80" t="s">
        <v>220</v>
      </c>
      <c r="K80" t="s">
        <v>28</v>
      </c>
      <c r="L80" t="s">
        <v>159</v>
      </c>
      <c r="M80" t="s">
        <v>373</v>
      </c>
      <c r="N80" t="s">
        <v>536</v>
      </c>
      <c r="O80" t="s">
        <v>537</v>
      </c>
      <c r="P80" t="s">
        <v>46</v>
      </c>
      <c r="Q80" t="s">
        <v>33</v>
      </c>
      <c r="R80" s="31" t="s">
        <v>538</v>
      </c>
      <c r="S80" t="s">
        <v>28</v>
      </c>
      <c r="T80" t="s">
        <v>538</v>
      </c>
      <c r="U80">
        <v>47.312960699999998</v>
      </c>
      <c r="V80">
        <v>-122.3393665</v>
      </c>
      <c r="W80" t="s">
        <v>35</v>
      </c>
      <c r="X80">
        <v>2013</v>
      </c>
    </row>
    <row r="81" spans="1:24" ht="12.75">
      <c r="A81" t="s">
        <v>539</v>
      </c>
      <c r="B81" t="s">
        <v>540</v>
      </c>
      <c r="C81" s="32">
        <v>41346</v>
      </c>
      <c r="D81" t="s">
        <v>541</v>
      </c>
      <c r="E81">
        <v>5</v>
      </c>
      <c r="F81">
        <v>2</v>
      </c>
      <c r="G81">
        <v>7</v>
      </c>
      <c r="H81" t="s">
        <v>58</v>
      </c>
      <c r="I81">
        <v>64</v>
      </c>
      <c r="J81" t="s">
        <v>220</v>
      </c>
      <c r="K81" t="s">
        <v>28</v>
      </c>
      <c r="L81" t="s">
        <v>159</v>
      </c>
      <c r="M81" t="s">
        <v>542</v>
      </c>
      <c r="N81" t="s">
        <v>543</v>
      </c>
      <c r="O81" t="s">
        <v>373</v>
      </c>
      <c r="P81" t="s">
        <v>32</v>
      </c>
      <c r="Q81" t="s">
        <v>33</v>
      </c>
      <c r="R81" s="31" t="s">
        <v>544</v>
      </c>
      <c r="S81" s="31" t="s">
        <v>545</v>
      </c>
      <c r="T81" t="s">
        <v>544</v>
      </c>
      <c r="U81">
        <v>43.045600999999998</v>
      </c>
      <c r="V81">
        <v>-74.984891000000005</v>
      </c>
      <c r="W81" t="s">
        <v>35</v>
      </c>
      <c r="X81">
        <v>2013</v>
      </c>
    </row>
    <row r="82" spans="1:24" ht="12.75">
      <c r="A82" t="s">
        <v>546</v>
      </c>
      <c r="B82" t="s">
        <v>547</v>
      </c>
      <c r="C82" s="32">
        <v>41257</v>
      </c>
      <c r="D82" t="s">
        <v>548</v>
      </c>
      <c r="E82">
        <v>27</v>
      </c>
      <c r="F82">
        <v>2</v>
      </c>
      <c r="G82">
        <v>29</v>
      </c>
      <c r="H82" t="s">
        <v>39</v>
      </c>
      <c r="I82">
        <v>20</v>
      </c>
      <c r="J82" t="s">
        <v>159</v>
      </c>
      <c r="K82" t="s">
        <v>549</v>
      </c>
      <c r="L82" t="s">
        <v>220</v>
      </c>
      <c r="M82" t="s">
        <v>550</v>
      </c>
      <c r="N82" t="s">
        <v>551</v>
      </c>
      <c r="O82" t="s">
        <v>552</v>
      </c>
      <c r="P82" t="s">
        <v>553</v>
      </c>
      <c r="Q82" t="s">
        <v>33</v>
      </c>
      <c r="R82" t="s">
        <v>554</v>
      </c>
      <c r="S82" t="s">
        <v>554</v>
      </c>
      <c r="T82" t="s">
        <v>554</v>
      </c>
      <c r="U82">
        <v>41.412322500000002</v>
      </c>
      <c r="V82">
        <v>-73.311423580294502</v>
      </c>
      <c r="W82" t="s">
        <v>35</v>
      </c>
      <c r="X82">
        <v>2012</v>
      </c>
    </row>
    <row r="83" spans="1:24" ht="12.75">
      <c r="A83" t="s">
        <v>555</v>
      </c>
      <c r="B83" t="s">
        <v>556</v>
      </c>
      <c r="C83" s="32">
        <v>41179</v>
      </c>
      <c r="D83" t="s">
        <v>557</v>
      </c>
      <c r="E83">
        <v>7</v>
      </c>
      <c r="F83">
        <v>1</v>
      </c>
      <c r="G83">
        <v>8</v>
      </c>
      <c r="H83" t="s">
        <v>66</v>
      </c>
      <c r="I83">
        <v>36</v>
      </c>
      <c r="J83" t="s">
        <v>159</v>
      </c>
      <c r="K83" t="s">
        <v>558</v>
      </c>
      <c r="L83" t="s">
        <v>159</v>
      </c>
      <c r="M83" t="s">
        <v>373</v>
      </c>
      <c r="N83" t="s">
        <v>559</v>
      </c>
      <c r="O83" t="s">
        <v>560</v>
      </c>
      <c r="P83" t="s">
        <v>553</v>
      </c>
      <c r="Q83" t="s">
        <v>33</v>
      </c>
      <c r="R83" s="31" t="s">
        <v>561</v>
      </c>
      <c r="S83" s="31" t="s">
        <v>561</v>
      </c>
      <c r="T83" t="s">
        <v>561</v>
      </c>
      <c r="U83">
        <v>44.977424999999997</v>
      </c>
      <c r="V83">
        <v>-93.310407999999995</v>
      </c>
      <c r="W83" t="s">
        <v>35</v>
      </c>
      <c r="X83">
        <v>2012</v>
      </c>
    </row>
    <row r="84" spans="1:24" ht="12.75">
      <c r="A84" t="s">
        <v>562</v>
      </c>
      <c r="B84" t="s">
        <v>563</v>
      </c>
      <c r="C84" s="32">
        <v>41126</v>
      </c>
      <c r="D84" t="s">
        <v>564</v>
      </c>
      <c r="E84">
        <v>7</v>
      </c>
      <c r="F84">
        <v>3</v>
      </c>
      <c r="G84">
        <v>10</v>
      </c>
      <c r="H84" t="s">
        <v>131</v>
      </c>
      <c r="I84">
        <v>40</v>
      </c>
      <c r="J84" t="s">
        <v>159</v>
      </c>
      <c r="K84" t="s">
        <v>565</v>
      </c>
      <c r="L84" t="s">
        <v>159</v>
      </c>
      <c r="M84" t="s">
        <v>373</v>
      </c>
      <c r="N84" t="s">
        <v>559</v>
      </c>
      <c r="O84" t="s">
        <v>566</v>
      </c>
      <c r="P84" t="s">
        <v>553</v>
      </c>
      <c r="Q84" t="s">
        <v>33</v>
      </c>
      <c r="R84" t="s">
        <v>567</v>
      </c>
      <c r="S84" s="31" t="s">
        <v>568</v>
      </c>
      <c r="T84" t="s">
        <v>567</v>
      </c>
      <c r="U84">
        <v>42.885850300000001</v>
      </c>
      <c r="V84">
        <v>-87.8631362</v>
      </c>
      <c r="W84" t="s">
        <v>35</v>
      </c>
      <c r="X84">
        <v>2012</v>
      </c>
    </row>
    <row r="85" spans="1:24" ht="12.75">
      <c r="A85" t="s">
        <v>569</v>
      </c>
      <c r="B85" t="s">
        <v>570</v>
      </c>
      <c r="C85" s="32">
        <v>41110</v>
      </c>
      <c r="D85" t="s">
        <v>571</v>
      </c>
      <c r="E85">
        <v>12</v>
      </c>
      <c r="F85">
        <v>70</v>
      </c>
      <c r="G85">
        <v>82</v>
      </c>
      <c r="H85" t="s">
        <v>58</v>
      </c>
      <c r="I85">
        <v>24</v>
      </c>
      <c r="J85" t="s">
        <v>159</v>
      </c>
      <c r="K85" t="s">
        <v>572</v>
      </c>
      <c r="L85" t="s">
        <v>159</v>
      </c>
      <c r="M85" t="s">
        <v>573</v>
      </c>
      <c r="N85" t="s">
        <v>574</v>
      </c>
      <c r="O85" t="s">
        <v>575</v>
      </c>
      <c r="P85" t="s">
        <v>553</v>
      </c>
      <c r="Q85" t="s">
        <v>33</v>
      </c>
      <c r="R85" t="s">
        <v>576</v>
      </c>
      <c r="S85" s="31" t="s">
        <v>577</v>
      </c>
      <c r="T85" t="s">
        <v>576</v>
      </c>
      <c r="U85">
        <v>39.706037999999999</v>
      </c>
      <c r="V85">
        <v>-104.820594</v>
      </c>
      <c r="W85" t="s">
        <v>54</v>
      </c>
      <c r="X85">
        <v>2012</v>
      </c>
    </row>
    <row r="86" spans="1:24" ht="12.75">
      <c r="A86" t="s">
        <v>578</v>
      </c>
      <c r="B86" t="s">
        <v>579</v>
      </c>
      <c r="C86" s="32">
        <v>41049</v>
      </c>
      <c r="D86" t="s">
        <v>580</v>
      </c>
      <c r="E86">
        <v>6</v>
      </c>
      <c r="F86">
        <v>1</v>
      </c>
      <c r="G86">
        <v>7</v>
      </c>
      <c r="H86" t="s">
        <v>58</v>
      </c>
      <c r="I86">
        <v>40</v>
      </c>
      <c r="J86" t="s">
        <v>159</v>
      </c>
      <c r="K86" t="s">
        <v>581</v>
      </c>
      <c r="L86" t="s">
        <v>159</v>
      </c>
      <c r="M86" t="s">
        <v>582</v>
      </c>
      <c r="N86" t="s">
        <v>583</v>
      </c>
      <c r="O86" t="s">
        <v>584</v>
      </c>
      <c r="P86" t="s">
        <v>553</v>
      </c>
      <c r="Q86" t="s">
        <v>33</v>
      </c>
      <c r="R86" t="s">
        <v>585</v>
      </c>
      <c r="S86" s="31" t="s">
        <v>586</v>
      </c>
      <c r="T86" t="s">
        <v>585</v>
      </c>
      <c r="U86">
        <v>47.603832099999998</v>
      </c>
      <c r="V86">
        <v>-122.3300624</v>
      </c>
      <c r="W86" t="s">
        <v>35</v>
      </c>
      <c r="X86">
        <v>2012</v>
      </c>
    </row>
    <row r="87" spans="1:24" ht="12.75">
      <c r="A87" t="s">
        <v>587</v>
      </c>
      <c r="B87" t="s">
        <v>588</v>
      </c>
      <c r="C87" s="32">
        <v>41001</v>
      </c>
      <c r="D87" t="s">
        <v>589</v>
      </c>
      <c r="E87">
        <v>7</v>
      </c>
      <c r="F87">
        <v>3</v>
      </c>
      <c r="G87">
        <v>10</v>
      </c>
      <c r="H87" t="s">
        <v>39</v>
      </c>
      <c r="I87">
        <v>43</v>
      </c>
      <c r="J87" t="s">
        <v>159</v>
      </c>
      <c r="K87" t="s">
        <v>590</v>
      </c>
      <c r="L87" t="s">
        <v>159</v>
      </c>
      <c r="M87" t="s">
        <v>591</v>
      </c>
      <c r="N87" t="s">
        <v>559</v>
      </c>
      <c r="O87" t="s">
        <v>592</v>
      </c>
      <c r="P87" t="s">
        <v>52</v>
      </c>
      <c r="Q87" t="s">
        <v>33</v>
      </c>
      <c r="R87" t="s">
        <v>593</v>
      </c>
      <c r="S87" t="s">
        <v>594</v>
      </c>
      <c r="T87" t="s">
        <v>593</v>
      </c>
      <c r="U87">
        <v>37.804380799999997</v>
      </c>
      <c r="V87">
        <v>-122.2708166</v>
      </c>
      <c r="W87" t="s">
        <v>35</v>
      </c>
      <c r="X87">
        <v>2012</v>
      </c>
    </row>
    <row r="88" spans="1:24" ht="12.75">
      <c r="A88" t="s">
        <v>595</v>
      </c>
      <c r="B88" t="s">
        <v>596</v>
      </c>
      <c r="C88" s="32">
        <v>40960</v>
      </c>
      <c r="D88" t="s">
        <v>597</v>
      </c>
      <c r="E88">
        <v>5</v>
      </c>
      <c r="F88">
        <v>0</v>
      </c>
      <c r="G88">
        <v>5</v>
      </c>
      <c r="H88" t="s">
        <v>58</v>
      </c>
      <c r="I88">
        <v>59</v>
      </c>
      <c r="J88" t="s">
        <v>159</v>
      </c>
      <c r="K88" t="s">
        <v>598</v>
      </c>
      <c r="L88" t="s">
        <v>159</v>
      </c>
      <c r="M88" t="s">
        <v>373</v>
      </c>
      <c r="N88" t="s">
        <v>559</v>
      </c>
      <c r="O88" t="s">
        <v>592</v>
      </c>
      <c r="P88" t="s">
        <v>52</v>
      </c>
      <c r="Q88" t="s">
        <v>33</v>
      </c>
      <c r="R88" t="s">
        <v>599</v>
      </c>
      <c r="S88" s="31" t="s">
        <v>600</v>
      </c>
      <c r="T88" t="s">
        <v>599</v>
      </c>
      <c r="U88">
        <v>33.941212700000001</v>
      </c>
      <c r="V88">
        <v>-84.213530899999995</v>
      </c>
      <c r="W88" t="s">
        <v>35</v>
      </c>
      <c r="X88">
        <v>2012</v>
      </c>
    </row>
    <row r="89" spans="1:24" ht="12.75">
      <c r="A89" t="s">
        <v>601</v>
      </c>
      <c r="B89" t="s">
        <v>602</v>
      </c>
      <c r="C89" s="32">
        <v>40828</v>
      </c>
      <c r="D89" t="s">
        <v>603</v>
      </c>
      <c r="E89">
        <v>8</v>
      </c>
      <c r="F89">
        <v>1</v>
      </c>
      <c r="G89">
        <v>9</v>
      </c>
      <c r="H89" t="s">
        <v>58</v>
      </c>
      <c r="I89">
        <v>42</v>
      </c>
      <c r="J89" t="s">
        <v>159</v>
      </c>
      <c r="K89" t="s">
        <v>604</v>
      </c>
      <c r="L89" t="s">
        <v>159</v>
      </c>
      <c r="M89" t="s">
        <v>373</v>
      </c>
      <c r="N89" t="s">
        <v>605</v>
      </c>
      <c r="O89" t="s">
        <v>606</v>
      </c>
      <c r="P89" t="s">
        <v>553</v>
      </c>
      <c r="Q89" t="s">
        <v>33</v>
      </c>
      <c r="R89" t="s">
        <v>607</v>
      </c>
      <c r="S89" s="31" t="s">
        <v>608</v>
      </c>
      <c r="T89" t="s">
        <v>609</v>
      </c>
      <c r="U89">
        <v>33.741176000000003</v>
      </c>
      <c r="V89">
        <v>-118.10463559999999</v>
      </c>
      <c r="W89" t="s">
        <v>35</v>
      </c>
      <c r="X89">
        <v>2011</v>
      </c>
    </row>
    <row r="90" spans="1:24" ht="12.75">
      <c r="A90" t="s">
        <v>610</v>
      </c>
      <c r="B90" t="s">
        <v>611</v>
      </c>
      <c r="C90" s="32">
        <v>40792</v>
      </c>
      <c r="D90" t="s">
        <v>612</v>
      </c>
      <c r="E90">
        <v>5</v>
      </c>
      <c r="F90">
        <v>7</v>
      </c>
      <c r="G90">
        <v>12</v>
      </c>
      <c r="H90" t="s">
        <v>58</v>
      </c>
      <c r="I90">
        <v>32</v>
      </c>
      <c r="J90" t="s">
        <v>159</v>
      </c>
      <c r="K90" t="s">
        <v>613</v>
      </c>
      <c r="L90" t="s">
        <v>159</v>
      </c>
      <c r="M90" t="s">
        <v>614</v>
      </c>
      <c r="N90" t="s">
        <v>615</v>
      </c>
      <c r="O90" t="s">
        <v>616</v>
      </c>
      <c r="P90" t="s">
        <v>119</v>
      </c>
      <c r="Q90" t="s">
        <v>33</v>
      </c>
      <c r="R90" t="s">
        <v>617</v>
      </c>
      <c r="S90" s="31" t="s">
        <v>618</v>
      </c>
      <c r="T90" t="s">
        <v>617</v>
      </c>
      <c r="U90">
        <v>39.163798399999997</v>
      </c>
      <c r="V90">
        <v>-119.76740340000001</v>
      </c>
      <c r="W90" t="s">
        <v>35</v>
      </c>
      <c r="X90">
        <v>2011</v>
      </c>
    </row>
    <row r="91" spans="1:24" ht="12.75">
      <c r="A91" t="s">
        <v>619</v>
      </c>
      <c r="B91" t="s">
        <v>620</v>
      </c>
      <c r="C91" s="32">
        <v>40551</v>
      </c>
      <c r="D91" t="s">
        <v>621</v>
      </c>
      <c r="E91">
        <v>6</v>
      </c>
      <c r="F91">
        <v>13</v>
      </c>
      <c r="G91">
        <v>19</v>
      </c>
      <c r="H91" t="s">
        <v>58</v>
      </c>
      <c r="I91">
        <v>22</v>
      </c>
      <c r="J91" t="s">
        <v>159</v>
      </c>
      <c r="K91" t="s">
        <v>622</v>
      </c>
      <c r="L91" t="s">
        <v>159</v>
      </c>
      <c r="M91" t="s">
        <v>623</v>
      </c>
      <c r="N91" t="s">
        <v>559</v>
      </c>
      <c r="O91" t="s">
        <v>624</v>
      </c>
      <c r="P91" t="s">
        <v>553</v>
      </c>
      <c r="Q91" t="s">
        <v>33</v>
      </c>
      <c r="R91" t="s">
        <v>625</v>
      </c>
      <c r="S91" s="31" t="s">
        <v>626</v>
      </c>
      <c r="T91" t="s">
        <v>625</v>
      </c>
      <c r="U91">
        <v>32.335940999999998</v>
      </c>
      <c r="V91">
        <v>-110.975132</v>
      </c>
      <c r="W91" t="s">
        <v>35</v>
      </c>
      <c r="X91">
        <v>2011</v>
      </c>
    </row>
    <row r="92" spans="1:24" ht="12.75">
      <c r="A92" t="s">
        <v>627</v>
      </c>
      <c r="B92" t="s">
        <v>628</v>
      </c>
      <c r="C92" s="32">
        <v>40393</v>
      </c>
      <c r="D92" t="s">
        <v>629</v>
      </c>
      <c r="E92">
        <v>9</v>
      </c>
      <c r="F92">
        <v>2</v>
      </c>
      <c r="G92">
        <v>11</v>
      </c>
      <c r="H92" t="s">
        <v>66</v>
      </c>
      <c r="I92">
        <v>34</v>
      </c>
      <c r="J92" t="s">
        <v>220</v>
      </c>
      <c r="K92" t="s">
        <v>630</v>
      </c>
      <c r="L92" t="s">
        <v>159</v>
      </c>
      <c r="M92" t="s">
        <v>631</v>
      </c>
      <c r="N92" t="s">
        <v>583</v>
      </c>
      <c r="O92" t="s">
        <v>632</v>
      </c>
      <c r="P92" t="s">
        <v>633</v>
      </c>
      <c r="Q92" t="s">
        <v>33</v>
      </c>
      <c r="R92" t="s">
        <v>634</v>
      </c>
      <c r="S92" s="31" t="s">
        <v>635</v>
      </c>
      <c r="T92" t="s">
        <v>634</v>
      </c>
      <c r="U92">
        <v>41.798763999999998</v>
      </c>
      <c r="V92">
        <v>-72.570068000000006</v>
      </c>
      <c r="W92" t="s">
        <v>35</v>
      </c>
      <c r="X92">
        <v>2010</v>
      </c>
    </row>
    <row r="93" spans="1:24" ht="12.75">
      <c r="A93" t="s">
        <v>636</v>
      </c>
      <c r="B93" t="s">
        <v>637</v>
      </c>
      <c r="C93" s="32">
        <v>40146</v>
      </c>
      <c r="D93" t="s">
        <v>638</v>
      </c>
      <c r="E93">
        <v>4</v>
      </c>
      <c r="F93">
        <v>1</v>
      </c>
      <c r="G93">
        <v>5</v>
      </c>
      <c r="H93" t="s">
        <v>58</v>
      </c>
      <c r="I93">
        <v>37</v>
      </c>
      <c r="J93" t="s">
        <v>159</v>
      </c>
      <c r="K93" t="s">
        <v>639</v>
      </c>
      <c r="L93" t="s">
        <v>220</v>
      </c>
      <c r="M93" t="s">
        <v>640</v>
      </c>
      <c r="N93" t="s">
        <v>559</v>
      </c>
      <c r="O93" t="s">
        <v>641</v>
      </c>
      <c r="P93" t="s">
        <v>633</v>
      </c>
      <c r="Q93" t="s">
        <v>33</v>
      </c>
      <c r="R93" t="s">
        <v>642</v>
      </c>
      <c r="S93" s="31" t="s">
        <v>643</v>
      </c>
      <c r="T93" t="s">
        <v>642</v>
      </c>
      <c r="U93">
        <v>47.152769999999997</v>
      </c>
      <c r="V93">
        <v>-122.467308</v>
      </c>
      <c r="W93" t="s">
        <v>35</v>
      </c>
      <c r="X93">
        <v>2009</v>
      </c>
    </row>
    <row r="94" spans="1:24" ht="12.75">
      <c r="A94" t="s">
        <v>644</v>
      </c>
      <c r="B94" t="s">
        <v>492</v>
      </c>
      <c r="C94" s="32">
        <v>40122</v>
      </c>
      <c r="D94" t="s">
        <v>645</v>
      </c>
      <c r="E94">
        <v>13</v>
      </c>
      <c r="F94" s="26">
        <v>31</v>
      </c>
      <c r="G94" s="26">
        <v>44</v>
      </c>
      <c r="H94" t="s">
        <v>186</v>
      </c>
      <c r="I94">
        <v>39</v>
      </c>
      <c r="J94" t="s">
        <v>328</v>
      </c>
      <c r="K94" t="s">
        <v>646</v>
      </c>
      <c r="L94" t="s">
        <v>159</v>
      </c>
      <c r="M94" t="s">
        <v>647</v>
      </c>
      <c r="N94" t="s">
        <v>559</v>
      </c>
      <c r="O94" t="s">
        <v>648</v>
      </c>
      <c r="P94" t="s">
        <v>58</v>
      </c>
      <c r="Q94" t="s">
        <v>33</v>
      </c>
      <c r="R94" t="s">
        <v>649</v>
      </c>
      <c r="S94" s="31" t="s">
        <v>650</v>
      </c>
      <c r="T94" t="s">
        <v>649</v>
      </c>
      <c r="U94">
        <v>31.135556999999999</v>
      </c>
      <c r="V94">
        <v>-97.783664000000002</v>
      </c>
      <c r="W94" t="s">
        <v>35</v>
      </c>
      <c r="X94">
        <v>2009</v>
      </c>
    </row>
    <row r="95" spans="1:24" ht="12.75">
      <c r="A95" t="s">
        <v>651</v>
      </c>
      <c r="B95" t="s">
        <v>652</v>
      </c>
      <c r="C95" s="32">
        <v>39906</v>
      </c>
      <c r="D95" t="s">
        <v>653</v>
      </c>
      <c r="E95">
        <v>14</v>
      </c>
      <c r="F95">
        <v>4</v>
      </c>
      <c r="G95">
        <v>18</v>
      </c>
      <c r="H95" t="s">
        <v>58</v>
      </c>
      <c r="I95">
        <v>41</v>
      </c>
      <c r="J95" t="s">
        <v>159</v>
      </c>
      <c r="K95" t="s">
        <v>654</v>
      </c>
      <c r="L95" t="s">
        <v>159</v>
      </c>
      <c r="M95" t="s">
        <v>655</v>
      </c>
      <c r="N95" t="s">
        <v>583</v>
      </c>
      <c r="O95" t="s">
        <v>656</v>
      </c>
      <c r="P95" t="s">
        <v>52</v>
      </c>
      <c r="Q95" t="s">
        <v>33</v>
      </c>
      <c r="R95" t="s">
        <v>657</v>
      </c>
      <c r="S95" s="31" t="s">
        <v>658</v>
      </c>
      <c r="T95" t="s">
        <v>657</v>
      </c>
      <c r="U95">
        <v>42.099801999999997</v>
      </c>
      <c r="V95">
        <v>-75.917722999999995</v>
      </c>
      <c r="W95" t="s">
        <v>35</v>
      </c>
      <c r="X95">
        <v>2009</v>
      </c>
    </row>
    <row r="96" spans="1:24" ht="12.75">
      <c r="A96" t="s">
        <v>659</v>
      </c>
      <c r="B96" t="s">
        <v>660</v>
      </c>
      <c r="C96" s="32">
        <v>39901</v>
      </c>
      <c r="D96" t="s">
        <v>661</v>
      </c>
      <c r="E96">
        <v>8</v>
      </c>
      <c r="F96">
        <v>3</v>
      </c>
      <c r="G96">
        <v>11</v>
      </c>
      <c r="H96" t="s">
        <v>58</v>
      </c>
      <c r="I96">
        <v>45</v>
      </c>
      <c r="J96" t="s">
        <v>159</v>
      </c>
      <c r="K96" t="s">
        <v>662</v>
      </c>
      <c r="L96" t="s">
        <v>159</v>
      </c>
      <c r="M96" t="s">
        <v>663</v>
      </c>
      <c r="N96" t="s">
        <v>664</v>
      </c>
      <c r="O96" t="s">
        <v>665</v>
      </c>
      <c r="P96" t="s">
        <v>553</v>
      </c>
      <c r="Q96" t="s">
        <v>33</v>
      </c>
      <c r="R96" t="s">
        <v>666</v>
      </c>
      <c r="S96" s="31" t="s">
        <v>667</v>
      </c>
      <c r="T96" t="s">
        <v>666</v>
      </c>
      <c r="U96">
        <v>35.333433999999997</v>
      </c>
      <c r="V96">
        <v>-79.414591999999999</v>
      </c>
      <c r="W96" t="s">
        <v>35</v>
      </c>
      <c r="X96">
        <v>2009</v>
      </c>
    </row>
    <row r="97" spans="1:24" ht="12.75">
      <c r="A97" t="s">
        <v>668</v>
      </c>
      <c r="B97" t="s">
        <v>669</v>
      </c>
      <c r="C97" s="32">
        <v>39624</v>
      </c>
      <c r="D97" t="s">
        <v>670</v>
      </c>
      <c r="E97">
        <v>6</v>
      </c>
      <c r="F97">
        <v>1</v>
      </c>
      <c r="G97">
        <v>7</v>
      </c>
      <c r="H97" t="s">
        <v>66</v>
      </c>
      <c r="I97">
        <v>25</v>
      </c>
      <c r="J97" t="s">
        <v>220</v>
      </c>
      <c r="K97" t="s">
        <v>671</v>
      </c>
      <c r="L97" t="s">
        <v>159</v>
      </c>
      <c r="M97" t="s">
        <v>373</v>
      </c>
      <c r="N97" t="s">
        <v>559</v>
      </c>
      <c r="O97" t="s">
        <v>672</v>
      </c>
      <c r="P97" t="s">
        <v>553</v>
      </c>
      <c r="Q97" t="s">
        <v>33</v>
      </c>
      <c r="R97" t="s">
        <v>673</v>
      </c>
      <c r="S97" s="31" t="s">
        <v>674</v>
      </c>
      <c r="T97" t="s">
        <v>673</v>
      </c>
      <c r="U97">
        <v>37.767209999999999</v>
      </c>
      <c r="V97">
        <v>-87.557374199999998</v>
      </c>
      <c r="W97" t="s">
        <v>54</v>
      </c>
      <c r="X97">
        <v>2008</v>
      </c>
    </row>
    <row r="98" spans="1:24" ht="12.75">
      <c r="A98" t="s">
        <v>675</v>
      </c>
      <c r="B98" t="s">
        <v>676</v>
      </c>
      <c r="C98" s="32">
        <v>39492</v>
      </c>
      <c r="D98" t="s">
        <v>677</v>
      </c>
      <c r="E98">
        <v>5</v>
      </c>
      <c r="F98">
        <v>21</v>
      </c>
      <c r="G98">
        <v>26</v>
      </c>
      <c r="H98" t="s">
        <v>39</v>
      </c>
      <c r="I98">
        <v>27</v>
      </c>
      <c r="J98" t="s">
        <v>159</v>
      </c>
      <c r="K98" t="s">
        <v>678</v>
      </c>
      <c r="L98" t="s">
        <v>159</v>
      </c>
      <c r="M98" t="s">
        <v>679</v>
      </c>
      <c r="N98" t="s">
        <v>680</v>
      </c>
      <c r="O98" t="s">
        <v>681</v>
      </c>
      <c r="P98" t="s">
        <v>553</v>
      </c>
      <c r="Q98" t="s">
        <v>33</v>
      </c>
      <c r="R98" t="s">
        <v>682</v>
      </c>
      <c r="S98" t="s">
        <v>683</v>
      </c>
      <c r="T98" t="s">
        <v>682</v>
      </c>
      <c r="U98">
        <v>41.929473600000001</v>
      </c>
      <c r="V98">
        <v>-88.750364700000006</v>
      </c>
      <c r="W98" t="s">
        <v>35</v>
      </c>
      <c r="X98">
        <v>2008</v>
      </c>
    </row>
    <row r="99" spans="1:24" ht="12.75">
      <c r="A99" t="s">
        <v>684</v>
      </c>
      <c r="B99" t="s">
        <v>685</v>
      </c>
      <c r="C99" s="32">
        <v>39485</v>
      </c>
      <c r="D99" t="s">
        <v>686</v>
      </c>
      <c r="E99">
        <v>6</v>
      </c>
      <c r="F99">
        <v>2</v>
      </c>
      <c r="G99">
        <v>8</v>
      </c>
      <c r="H99" t="s">
        <v>58</v>
      </c>
      <c r="I99">
        <v>52</v>
      </c>
      <c r="J99" t="s">
        <v>220</v>
      </c>
      <c r="K99" t="s">
        <v>687</v>
      </c>
      <c r="L99" t="s">
        <v>220</v>
      </c>
      <c r="M99" t="s">
        <v>688</v>
      </c>
      <c r="N99" t="s">
        <v>689</v>
      </c>
      <c r="O99" t="s">
        <v>690</v>
      </c>
      <c r="P99" t="s">
        <v>633</v>
      </c>
      <c r="Q99" t="s">
        <v>33</v>
      </c>
      <c r="R99" t="s">
        <v>691</v>
      </c>
      <c r="S99" s="31" t="s">
        <v>692</v>
      </c>
      <c r="T99" t="s">
        <v>691</v>
      </c>
      <c r="U99">
        <v>38.580092999999998</v>
      </c>
      <c r="V99">
        <v>-90.406909999999996</v>
      </c>
      <c r="W99" t="s">
        <v>35</v>
      </c>
      <c r="X99">
        <v>2008</v>
      </c>
    </row>
    <row r="100" spans="1:24" ht="12.75">
      <c r="A100" t="s">
        <v>693</v>
      </c>
      <c r="B100" t="s">
        <v>694</v>
      </c>
      <c r="C100" s="32">
        <v>39421</v>
      </c>
      <c r="D100" t="s">
        <v>695</v>
      </c>
      <c r="E100">
        <v>9</v>
      </c>
      <c r="F100">
        <v>4</v>
      </c>
      <c r="G100">
        <v>13</v>
      </c>
      <c r="H100" t="s">
        <v>58</v>
      </c>
      <c r="I100">
        <v>19</v>
      </c>
      <c r="J100" t="s">
        <v>159</v>
      </c>
      <c r="K100" t="s">
        <v>696</v>
      </c>
      <c r="L100" t="s">
        <v>220</v>
      </c>
      <c r="M100" t="s">
        <v>697</v>
      </c>
      <c r="N100" t="s">
        <v>698</v>
      </c>
      <c r="O100" t="s">
        <v>699</v>
      </c>
      <c r="P100" t="s">
        <v>553</v>
      </c>
      <c r="Q100" t="s">
        <v>33</v>
      </c>
      <c r="R100" t="s">
        <v>700</v>
      </c>
      <c r="S100" s="31" t="s">
        <v>701</v>
      </c>
      <c r="T100" t="s">
        <v>700</v>
      </c>
      <c r="U100">
        <v>41.265718999999997</v>
      </c>
      <c r="V100">
        <v>-96.067494999999994</v>
      </c>
      <c r="W100" t="s">
        <v>54</v>
      </c>
      <c r="X100">
        <v>2007</v>
      </c>
    </row>
    <row r="101" spans="1:24" ht="12.75">
      <c r="A101" t="s">
        <v>702</v>
      </c>
      <c r="B101" t="s">
        <v>703</v>
      </c>
      <c r="C101" s="32">
        <v>39362</v>
      </c>
      <c r="D101" t="s">
        <v>704</v>
      </c>
      <c r="E101">
        <v>6</v>
      </c>
      <c r="F101">
        <v>1</v>
      </c>
      <c r="G101">
        <v>7</v>
      </c>
      <c r="H101" t="s">
        <v>58</v>
      </c>
      <c r="I101">
        <v>20</v>
      </c>
      <c r="J101" t="s">
        <v>328</v>
      </c>
      <c r="K101" t="s">
        <v>705</v>
      </c>
      <c r="L101" t="s">
        <v>159</v>
      </c>
      <c r="M101" t="s">
        <v>706</v>
      </c>
      <c r="N101" t="s">
        <v>698</v>
      </c>
      <c r="O101" t="s">
        <v>707</v>
      </c>
      <c r="P101" t="s">
        <v>553</v>
      </c>
      <c r="Q101" t="s">
        <v>33</v>
      </c>
      <c r="R101" t="s">
        <v>708</v>
      </c>
      <c r="S101" s="31" t="s">
        <v>709</v>
      </c>
      <c r="T101" t="s">
        <v>708</v>
      </c>
      <c r="U101">
        <v>45.571907199999998</v>
      </c>
      <c r="V101">
        <v>-88.902892199999997</v>
      </c>
      <c r="W101" t="s">
        <v>35</v>
      </c>
      <c r="X101">
        <v>2007</v>
      </c>
    </row>
    <row r="102" spans="1:24" ht="12.75">
      <c r="A102" t="s">
        <v>710</v>
      </c>
      <c r="B102" t="s">
        <v>711</v>
      </c>
      <c r="C102" s="32">
        <v>39188</v>
      </c>
      <c r="D102" t="s">
        <v>712</v>
      </c>
      <c r="E102">
        <v>32</v>
      </c>
      <c r="F102">
        <v>23</v>
      </c>
      <c r="G102">
        <v>55</v>
      </c>
      <c r="H102" t="s">
        <v>39</v>
      </c>
      <c r="I102">
        <v>23</v>
      </c>
      <c r="J102" t="s">
        <v>159</v>
      </c>
      <c r="K102" t="s">
        <v>713</v>
      </c>
      <c r="L102" t="s">
        <v>159</v>
      </c>
      <c r="M102" t="s">
        <v>714</v>
      </c>
      <c r="N102" t="s">
        <v>583</v>
      </c>
      <c r="O102" t="s">
        <v>715</v>
      </c>
      <c r="P102" t="s">
        <v>52</v>
      </c>
      <c r="Q102" t="s">
        <v>33</v>
      </c>
      <c r="R102" t="s">
        <v>716</v>
      </c>
      <c r="S102" s="31" t="s">
        <v>717</v>
      </c>
      <c r="T102" t="s">
        <v>716</v>
      </c>
      <c r="U102">
        <v>37.229573299999998</v>
      </c>
      <c r="V102">
        <v>-80.413939299999996</v>
      </c>
      <c r="W102" t="s">
        <v>35</v>
      </c>
      <c r="X102">
        <v>2007</v>
      </c>
    </row>
    <row r="103" spans="1:24" ht="12.75">
      <c r="A103" t="s">
        <v>718</v>
      </c>
      <c r="B103" t="s">
        <v>719</v>
      </c>
      <c r="C103" s="32">
        <v>39125</v>
      </c>
      <c r="D103" t="s">
        <v>720</v>
      </c>
      <c r="E103">
        <v>6</v>
      </c>
      <c r="F103">
        <v>4</v>
      </c>
      <c r="G103">
        <v>10</v>
      </c>
      <c r="H103" t="s">
        <v>58</v>
      </c>
      <c r="I103">
        <v>18</v>
      </c>
      <c r="J103" t="s">
        <v>328</v>
      </c>
      <c r="K103" t="s">
        <v>721</v>
      </c>
      <c r="L103" t="s">
        <v>373</v>
      </c>
      <c r="M103" t="s">
        <v>722</v>
      </c>
      <c r="N103" t="s">
        <v>664</v>
      </c>
      <c r="O103" t="s">
        <v>723</v>
      </c>
      <c r="P103" t="s">
        <v>553</v>
      </c>
      <c r="Q103" t="s">
        <v>33</v>
      </c>
      <c r="R103" t="s">
        <v>724</v>
      </c>
      <c r="S103" s="31" t="s">
        <v>725</v>
      </c>
      <c r="T103" t="s">
        <v>724</v>
      </c>
      <c r="U103">
        <v>40.760646700000002</v>
      </c>
      <c r="V103">
        <v>-111.89109000000001</v>
      </c>
      <c r="W103" t="s">
        <v>35</v>
      </c>
      <c r="X103">
        <v>2007</v>
      </c>
    </row>
    <row r="104" spans="1:24" ht="12.75">
      <c r="A104" t="s">
        <v>726</v>
      </c>
      <c r="B104" t="s">
        <v>727</v>
      </c>
      <c r="C104" s="32">
        <v>38992</v>
      </c>
      <c r="D104" t="s">
        <v>728</v>
      </c>
      <c r="E104">
        <v>6</v>
      </c>
      <c r="F104">
        <v>5</v>
      </c>
      <c r="G104">
        <v>11</v>
      </c>
      <c r="H104" t="s">
        <v>39</v>
      </c>
      <c r="I104">
        <v>32</v>
      </c>
      <c r="J104" t="s">
        <v>220</v>
      </c>
      <c r="K104" t="s">
        <v>729</v>
      </c>
      <c r="L104" t="s">
        <v>159</v>
      </c>
      <c r="M104" t="s">
        <v>730</v>
      </c>
      <c r="N104" t="s">
        <v>731</v>
      </c>
      <c r="O104" t="s">
        <v>732</v>
      </c>
      <c r="P104" t="s">
        <v>553</v>
      </c>
      <c r="Q104" t="s">
        <v>33</v>
      </c>
      <c r="R104" t="s">
        <v>733</v>
      </c>
      <c r="S104" s="31" t="s">
        <v>734</v>
      </c>
      <c r="T104" t="s">
        <v>733</v>
      </c>
      <c r="U104">
        <v>39.9589</v>
      </c>
      <c r="V104">
        <v>-76.080600000000004</v>
      </c>
      <c r="W104" t="s">
        <v>35</v>
      </c>
      <c r="X104">
        <v>2006</v>
      </c>
    </row>
    <row r="105" spans="1:24" ht="12.75">
      <c r="A105" t="s">
        <v>735</v>
      </c>
      <c r="B105" t="s">
        <v>579</v>
      </c>
      <c r="C105" s="32">
        <v>38801</v>
      </c>
      <c r="D105" t="s">
        <v>736</v>
      </c>
      <c r="E105">
        <v>7</v>
      </c>
      <c r="F105">
        <v>2</v>
      </c>
      <c r="G105">
        <v>9</v>
      </c>
      <c r="H105" t="s">
        <v>58</v>
      </c>
      <c r="I105">
        <v>28</v>
      </c>
      <c r="J105" t="s">
        <v>220</v>
      </c>
      <c r="K105" t="s">
        <v>737</v>
      </c>
      <c r="L105" t="s">
        <v>159</v>
      </c>
      <c r="M105" t="s">
        <v>738</v>
      </c>
      <c r="N105" t="s">
        <v>574</v>
      </c>
      <c r="O105" t="s">
        <v>739</v>
      </c>
      <c r="P105" t="s">
        <v>553</v>
      </c>
      <c r="Q105" t="s">
        <v>33</v>
      </c>
      <c r="R105" t="s">
        <v>740</v>
      </c>
      <c r="S105" s="31" t="s">
        <v>741</v>
      </c>
      <c r="T105" t="s">
        <v>740</v>
      </c>
      <c r="U105">
        <v>47.622900000000001</v>
      </c>
      <c r="V105">
        <v>-122.3165</v>
      </c>
      <c r="W105" t="s">
        <v>35</v>
      </c>
      <c r="X105">
        <v>2006</v>
      </c>
    </row>
    <row r="106" spans="1:24" ht="12.75">
      <c r="A106" t="s">
        <v>742</v>
      </c>
      <c r="B106" t="s">
        <v>743</v>
      </c>
      <c r="C106" s="32">
        <v>38747</v>
      </c>
      <c r="D106" t="s">
        <v>744</v>
      </c>
      <c r="E106">
        <v>8</v>
      </c>
      <c r="F106">
        <v>0</v>
      </c>
      <c r="G106">
        <v>8</v>
      </c>
      <c r="H106" t="s">
        <v>66</v>
      </c>
      <c r="I106">
        <v>44</v>
      </c>
      <c r="J106" t="s">
        <v>159</v>
      </c>
      <c r="K106" t="s">
        <v>745</v>
      </c>
      <c r="L106" t="s">
        <v>159</v>
      </c>
      <c r="M106" t="s">
        <v>746</v>
      </c>
      <c r="N106" t="s">
        <v>559</v>
      </c>
      <c r="O106" t="s">
        <v>747</v>
      </c>
      <c r="P106" t="s">
        <v>553</v>
      </c>
      <c r="Q106" t="s">
        <v>259</v>
      </c>
      <c r="R106" t="s">
        <v>748</v>
      </c>
      <c r="S106" s="31" t="s">
        <v>749</v>
      </c>
      <c r="T106" t="s">
        <v>748</v>
      </c>
      <c r="U106">
        <v>34.425570999999998</v>
      </c>
      <c r="V106">
        <v>-119.866069</v>
      </c>
      <c r="W106" t="s">
        <v>35</v>
      </c>
      <c r="X106">
        <v>2006</v>
      </c>
    </row>
    <row r="107" spans="1:24" ht="12.75">
      <c r="A107" t="s">
        <v>750</v>
      </c>
      <c r="B107" t="s">
        <v>751</v>
      </c>
      <c r="C107" s="32">
        <v>38432</v>
      </c>
      <c r="D107" t="s">
        <v>752</v>
      </c>
      <c r="E107">
        <v>10</v>
      </c>
      <c r="F107">
        <v>5</v>
      </c>
      <c r="G107">
        <v>15</v>
      </c>
      <c r="H107" t="s">
        <v>39</v>
      </c>
      <c r="I107">
        <v>16</v>
      </c>
      <c r="J107" t="s">
        <v>159</v>
      </c>
      <c r="K107" t="s">
        <v>753</v>
      </c>
      <c r="L107" t="s">
        <v>220</v>
      </c>
      <c r="M107" t="s">
        <v>754</v>
      </c>
      <c r="N107" t="s">
        <v>755</v>
      </c>
      <c r="O107" t="s">
        <v>756</v>
      </c>
      <c r="P107" t="s">
        <v>481</v>
      </c>
      <c r="Q107" t="s">
        <v>33</v>
      </c>
      <c r="R107" t="s">
        <v>757</v>
      </c>
      <c r="S107" s="31" t="s">
        <v>758</v>
      </c>
      <c r="T107" t="s">
        <v>757</v>
      </c>
      <c r="U107">
        <v>47.876345999999998</v>
      </c>
      <c r="V107">
        <v>-95.016940099999999</v>
      </c>
      <c r="W107" t="s">
        <v>35</v>
      </c>
      <c r="X107">
        <v>2005</v>
      </c>
    </row>
    <row r="108" spans="1:24" ht="12.75">
      <c r="A108" t="s">
        <v>759</v>
      </c>
      <c r="B108" t="s">
        <v>760</v>
      </c>
      <c r="C108" s="32">
        <v>38423</v>
      </c>
      <c r="D108" t="s">
        <v>761</v>
      </c>
      <c r="E108">
        <v>7</v>
      </c>
      <c r="F108">
        <v>4</v>
      </c>
      <c r="G108">
        <v>11</v>
      </c>
      <c r="H108" t="s">
        <v>131</v>
      </c>
      <c r="I108">
        <v>44</v>
      </c>
      <c r="J108" t="s">
        <v>159</v>
      </c>
      <c r="K108" t="s">
        <v>762</v>
      </c>
      <c r="L108" t="s">
        <v>159</v>
      </c>
      <c r="M108" t="s">
        <v>763</v>
      </c>
      <c r="N108" t="s">
        <v>559</v>
      </c>
      <c r="O108" t="s">
        <v>764</v>
      </c>
      <c r="P108" t="s">
        <v>553</v>
      </c>
      <c r="Q108" t="s">
        <v>33</v>
      </c>
      <c r="R108" t="s">
        <v>765</v>
      </c>
      <c r="S108" s="31" t="s">
        <v>766</v>
      </c>
      <c r="T108" t="s">
        <v>765</v>
      </c>
      <c r="U108">
        <v>43.0605671</v>
      </c>
      <c r="V108">
        <v>-88.106478699999997</v>
      </c>
      <c r="W108" t="s">
        <v>54</v>
      </c>
      <c r="X108">
        <v>2005</v>
      </c>
    </row>
    <row r="109" spans="1:24" ht="12.75">
      <c r="A109" t="s">
        <v>767</v>
      </c>
      <c r="B109" t="s">
        <v>768</v>
      </c>
      <c r="C109" s="32">
        <v>38329</v>
      </c>
      <c r="D109" t="s">
        <v>769</v>
      </c>
      <c r="E109">
        <v>5</v>
      </c>
      <c r="F109">
        <v>7</v>
      </c>
      <c r="G109">
        <v>12</v>
      </c>
      <c r="H109" t="s">
        <v>58</v>
      </c>
      <c r="I109">
        <v>25</v>
      </c>
      <c r="J109" t="s">
        <v>159</v>
      </c>
      <c r="K109" t="s">
        <v>770</v>
      </c>
      <c r="L109" t="s">
        <v>159</v>
      </c>
      <c r="M109" t="s">
        <v>771</v>
      </c>
      <c r="N109" t="s">
        <v>559</v>
      </c>
      <c r="O109" t="s">
        <v>772</v>
      </c>
      <c r="P109" t="s">
        <v>553</v>
      </c>
      <c r="Q109" t="s">
        <v>33</v>
      </c>
      <c r="R109" t="s">
        <v>773</v>
      </c>
      <c r="S109" s="31" t="s">
        <v>774</v>
      </c>
      <c r="T109" t="s">
        <v>773</v>
      </c>
      <c r="U109">
        <v>39.962260100000002</v>
      </c>
      <c r="V109">
        <v>-83.000706500000007</v>
      </c>
      <c r="W109" t="s">
        <v>35</v>
      </c>
      <c r="X109">
        <v>2004</v>
      </c>
    </row>
    <row r="110" spans="1:24" ht="12.75">
      <c r="A110" t="s">
        <v>775</v>
      </c>
      <c r="B110" t="s">
        <v>776</v>
      </c>
      <c r="C110" s="32">
        <v>37810</v>
      </c>
      <c r="D110" t="s">
        <v>777</v>
      </c>
      <c r="E110">
        <v>7</v>
      </c>
      <c r="F110">
        <v>8</v>
      </c>
      <c r="G110">
        <v>15</v>
      </c>
      <c r="H110" t="s">
        <v>66</v>
      </c>
      <c r="I110">
        <v>48</v>
      </c>
      <c r="J110" t="s">
        <v>159</v>
      </c>
      <c r="K110" t="s">
        <v>778</v>
      </c>
      <c r="L110" t="s">
        <v>159</v>
      </c>
      <c r="M110" t="s">
        <v>614</v>
      </c>
      <c r="N110" t="s">
        <v>779</v>
      </c>
      <c r="O110" t="s">
        <v>780</v>
      </c>
      <c r="P110" t="s">
        <v>553</v>
      </c>
      <c r="Q110" t="s">
        <v>33</v>
      </c>
      <c r="R110" t="s">
        <v>781</v>
      </c>
      <c r="S110" s="31" t="s">
        <v>782</v>
      </c>
      <c r="T110" t="s">
        <v>781</v>
      </c>
      <c r="U110">
        <v>32.410842000000002</v>
      </c>
      <c r="V110">
        <v>-88.634539000000004</v>
      </c>
      <c r="W110" t="s">
        <v>35</v>
      </c>
      <c r="X110">
        <v>2003</v>
      </c>
    </row>
    <row r="111" spans="1:24" ht="12.75">
      <c r="A111" t="s">
        <v>783</v>
      </c>
      <c r="B111" t="s">
        <v>784</v>
      </c>
      <c r="C111" s="32">
        <v>36927</v>
      </c>
      <c r="D111" t="s">
        <v>785</v>
      </c>
      <c r="E111">
        <v>5</v>
      </c>
      <c r="F111">
        <v>4</v>
      </c>
      <c r="G111">
        <v>9</v>
      </c>
      <c r="H111" t="s">
        <v>66</v>
      </c>
      <c r="I111">
        <v>66</v>
      </c>
      <c r="J111" t="s">
        <v>220</v>
      </c>
      <c r="K111" t="s">
        <v>786</v>
      </c>
      <c r="L111" t="s">
        <v>159</v>
      </c>
      <c r="M111" t="s">
        <v>787</v>
      </c>
      <c r="N111" t="s">
        <v>788</v>
      </c>
      <c r="O111" t="s">
        <v>789</v>
      </c>
      <c r="P111" t="s">
        <v>633</v>
      </c>
      <c r="Q111" t="s">
        <v>33</v>
      </c>
      <c r="R111" t="s">
        <v>790</v>
      </c>
      <c r="S111" s="31" t="s">
        <v>791</v>
      </c>
      <c r="T111" t="s">
        <v>790</v>
      </c>
      <c r="U111">
        <v>41.908163000000002</v>
      </c>
      <c r="V111">
        <v>-87.879908</v>
      </c>
      <c r="W111" t="s">
        <v>35</v>
      </c>
      <c r="X111">
        <v>2001</v>
      </c>
    </row>
    <row r="112" spans="1:24" ht="12.75">
      <c r="A112" t="s">
        <v>792</v>
      </c>
      <c r="B112" t="s">
        <v>793</v>
      </c>
      <c r="C112" s="32">
        <v>36886</v>
      </c>
      <c r="D112" t="s">
        <v>794</v>
      </c>
      <c r="E112">
        <v>7</v>
      </c>
      <c r="F112">
        <v>0</v>
      </c>
      <c r="G112">
        <v>7</v>
      </c>
      <c r="H112" t="s">
        <v>66</v>
      </c>
      <c r="I112">
        <v>42</v>
      </c>
      <c r="J112" t="s">
        <v>159</v>
      </c>
      <c r="K112" t="s">
        <v>795</v>
      </c>
      <c r="L112" t="s">
        <v>159</v>
      </c>
      <c r="M112" t="s">
        <v>373</v>
      </c>
      <c r="N112" t="s">
        <v>796</v>
      </c>
      <c r="O112" t="s">
        <v>797</v>
      </c>
      <c r="P112" t="s">
        <v>553</v>
      </c>
      <c r="Q112" t="s">
        <v>33</v>
      </c>
      <c r="R112" t="s">
        <v>798</v>
      </c>
      <c r="S112" t="s">
        <v>799</v>
      </c>
      <c r="T112" t="s">
        <v>798</v>
      </c>
      <c r="U112">
        <v>42.500428999999997</v>
      </c>
      <c r="V112">
        <v>-71.075913</v>
      </c>
      <c r="W112" t="s">
        <v>35</v>
      </c>
      <c r="X112">
        <v>2000</v>
      </c>
    </row>
    <row r="113" spans="1:24" ht="12.75">
      <c r="A113" t="s">
        <v>800</v>
      </c>
      <c r="B113" t="s">
        <v>801</v>
      </c>
      <c r="C113" s="32">
        <v>36524</v>
      </c>
      <c r="D113" t="s">
        <v>802</v>
      </c>
      <c r="E113">
        <v>5</v>
      </c>
      <c r="F113">
        <v>3</v>
      </c>
      <c r="G113">
        <v>8</v>
      </c>
      <c r="H113" t="s">
        <v>66</v>
      </c>
      <c r="I113">
        <v>36</v>
      </c>
      <c r="J113" t="s">
        <v>159</v>
      </c>
      <c r="K113" t="s">
        <v>803</v>
      </c>
      <c r="L113" t="s">
        <v>159</v>
      </c>
      <c r="M113" t="s">
        <v>804</v>
      </c>
      <c r="N113" t="s">
        <v>689</v>
      </c>
      <c r="O113" t="s">
        <v>805</v>
      </c>
      <c r="P113" t="s">
        <v>119</v>
      </c>
      <c r="Q113" t="s">
        <v>33</v>
      </c>
      <c r="R113" t="s">
        <v>806</v>
      </c>
      <c r="S113" s="31" t="s">
        <v>807</v>
      </c>
      <c r="T113" t="s">
        <v>806</v>
      </c>
      <c r="U113">
        <v>27.966479</v>
      </c>
      <c r="V113">
        <v>-82.570586000000006</v>
      </c>
      <c r="W113" t="s">
        <v>54</v>
      </c>
      <c r="X113">
        <v>1999</v>
      </c>
    </row>
    <row r="114" spans="1:24" ht="12.75">
      <c r="A114" t="s">
        <v>808</v>
      </c>
      <c r="B114" t="s">
        <v>809</v>
      </c>
      <c r="C114" s="32">
        <v>36466</v>
      </c>
      <c r="D114" t="s">
        <v>810</v>
      </c>
      <c r="E114">
        <v>7</v>
      </c>
      <c r="F114">
        <v>0</v>
      </c>
      <c r="G114">
        <v>7</v>
      </c>
      <c r="H114" t="s">
        <v>66</v>
      </c>
      <c r="I114">
        <v>40</v>
      </c>
      <c r="J114" t="s">
        <v>159</v>
      </c>
      <c r="K114" t="s">
        <v>811</v>
      </c>
      <c r="L114" t="s">
        <v>159</v>
      </c>
      <c r="M114" t="s">
        <v>812</v>
      </c>
      <c r="N114" t="s">
        <v>559</v>
      </c>
      <c r="O114" t="s">
        <v>813</v>
      </c>
      <c r="P114" t="s">
        <v>52</v>
      </c>
      <c r="Q114" t="s">
        <v>33</v>
      </c>
      <c r="R114" t="s">
        <v>814</v>
      </c>
      <c r="S114" s="31" t="s">
        <v>815</v>
      </c>
      <c r="T114" t="s">
        <v>814</v>
      </c>
      <c r="U114">
        <v>21.320063000000001</v>
      </c>
      <c r="V114">
        <v>-157.876462</v>
      </c>
      <c r="W114" t="s">
        <v>54</v>
      </c>
      <c r="X114">
        <v>1999</v>
      </c>
    </row>
    <row r="115" spans="1:24" ht="12.75">
      <c r="A115" t="s">
        <v>816</v>
      </c>
      <c r="B115" t="s">
        <v>817</v>
      </c>
      <c r="C115" s="32">
        <v>36418</v>
      </c>
      <c r="D115" t="s">
        <v>818</v>
      </c>
      <c r="E115">
        <v>8</v>
      </c>
      <c r="F115">
        <v>7</v>
      </c>
      <c r="G115">
        <v>15</v>
      </c>
      <c r="H115" t="s">
        <v>131</v>
      </c>
      <c r="I115">
        <v>47</v>
      </c>
      <c r="J115" t="s">
        <v>159</v>
      </c>
      <c r="K115" t="s">
        <v>819</v>
      </c>
      <c r="L115" t="s">
        <v>159</v>
      </c>
      <c r="M115" t="s">
        <v>820</v>
      </c>
      <c r="N115" t="s">
        <v>583</v>
      </c>
      <c r="O115" t="s">
        <v>821</v>
      </c>
      <c r="P115" t="s">
        <v>553</v>
      </c>
      <c r="Q115" t="s">
        <v>33</v>
      </c>
      <c r="R115" t="s">
        <v>822</v>
      </c>
      <c r="S115" s="31" t="s">
        <v>823</v>
      </c>
      <c r="T115" t="s">
        <v>822</v>
      </c>
      <c r="U115">
        <v>32.664510999999997</v>
      </c>
      <c r="V115">
        <v>-97.384246000000005</v>
      </c>
      <c r="W115" t="s">
        <v>35</v>
      </c>
      <c r="X115">
        <v>1999</v>
      </c>
    </row>
    <row r="116" spans="1:24" ht="12.75">
      <c r="A116" t="s">
        <v>824</v>
      </c>
      <c r="B116" t="s">
        <v>165</v>
      </c>
      <c r="C116" s="32">
        <v>36370</v>
      </c>
      <c r="D116" t="s">
        <v>825</v>
      </c>
      <c r="E116">
        <v>9</v>
      </c>
      <c r="F116">
        <v>13</v>
      </c>
      <c r="G116">
        <v>22</v>
      </c>
      <c r="H116" t="s">
        <v>66</v>
      </c>
      <c r="I116">
        <v>44</v>
      </c>
      <c r="J116" t="s">
        <v>159</v>
      </c>
      <c r="K116" t="s">
        <v>826</v>
      </c>
      <c r="L116" t="s">
        <v>159</v>
      </c>
      <c r="M116" t="s">
        <v>827</v>
      </c>
      <c r="N116" t="s">
        <v>828</v>
      </c>
      <c r="O116" t="s">
        <v>829</v>
      </c>
      <c r="P116" t="s">
        <v>553</v>
      </c>
      <c r="Q116" t="s">
        <v>33</v>
      </c>
      <c r="R116" t="s">
        <v>830</v>
      </c>
      <c r="S116" s="31" t="s">
        <v>831</v>
      </c>
      <c r="T116" t="s">
        <v>830</v>
      </c>
      <c r="U116">
        <v>33.850116</v>
      </c>
      <c r="V116">
        <v>-84.377838999999994</v>
      </c>
      <c r="W116" t="s">
        <v>35</v>
      </c>
      <c r="X116">
        <v>1999</v>
      </c>
    </row>
    <row r="117" spans="1:24" ht="12.75">
      <c r="A117" t="s">
        <v>832</v>
      </c>
      <c r="B117" t="s">
        <v>833</v>
      </c>
      <c r="C117" s="32">
        <v>36270</v>
      </c>
      <c r="D117" t="s">
        <v>834</v>
      </c>
      <c r="E117">
        <v>13</v>
      </c>
      <c r="F117">
        <v>24</v>
      </c>
      <c r="G117">
        <v>37</v>
      </c>
      <c r="H117" t="s">
        <v>39</v>
      </c>
      <c r="I117">
        <v>17</v>
      </c>
      <c r="J117" t="s">
        <v>159</v>
      </c>
      <c r="K117" t="s">
        <v>835</v>
      </c>
      <c r="L117" t="s">
        <v>220</v>
      </c>
      <c r="M117" t="s">
        <v>836</v>
      </c>
      <c r="N117" t="s">
        <v>837</v>
      </c>
      <c r="O117" t="s">
        <v>838</v>
      </c>
      <c r="P117" t="s">
        <v>553</v>
      </c>
      <c r="Q117" t="s">
        <v>33</v>
      </c>
      <c r="R117" t="s">
        <v>839</v>
      </c>
      <c r="S117" s="31" t="s">
        <v>840</v>
      </c>
      <c r="T117" t="s">
        <v>839</v>
      </c>
      <c r="U117">
        <v>39.604033999999999</v>
      </c>
      <c r="V117">
        <v>-105.07410299999999</v>
      </c>
      <c r="W117" t="s">
        <v>35</v>
      </c>
      <c r="X117">
        <v>1999</v>
      </c>
    </row>
    <row r="118" spans="1:24" ht="12.75">
      <c r="A118" t="s">
        <v>841</v>
      </c>
      <c r="B118" t="s">
        <v>842</v>
      </c>
      <c r="C118" s="32">
        <v>35936</v>
      </c>
      <c r="D118" t="s">
        <v>843</v>
      </c>
      <c r="E118">
        <v>4</v>
      </c>
      <c r="F118">
        <v>25</v>
      </c>
      <c r="G118">
        <v>29</v>
      </c>
      <c r="H118" t="s">
        <v>39</v>
      </c>
      <c r="I118">
        <v>15</v>
      </c>
      <c r="J118" t="s">
        <v>159</v>
      </c>
      <c r="K118" t="s">
        <v>844</v>
      </c>
      <c r="L118" t="s">
        <v>220</v>
      </c>
      <c r="M118" t="s">
        <v>845</v>
      </c>
      <c r="N118" t="s">
        <v>846</v>
      </c>
      <c r="O118" t="s">
        <v>847</v>
      </c>
      <c r="P118" t="s">
        <v>553</v>
      </c>
      <c r="Q118" t="s">
        <v>33</v>
      </c>
      <c r="R118" t="s">
        <v>848</v>
      </c>
      <c r="S118" s="31" t="s">
        <v>849</v>
      </c>
      <c r="T118" t="s">
        <v>848</v>
      </c>
      <c r="U118">
        <v>44.046236200000003</v>
      </c>
      <c r="V118">
        <v>-123.0220289</v>
      </c>
      <c r="W118" t="s">
        <v>35</v>
      </c>
      <c r="X118">
        <v>1998</v>
      </c>
    </row>
    <row r="119" spans="1:24" ht="12.75">
      <c r="A119" t="s">
        <v>850</v>
      </c>
      <c r="B119" t="s">
        <v>851</v>
      </c>
      <c r="C119" s="32">
        <v>35878</v>
      </c>
      <c r="D119" t="s">
        <v>852</v>
      </c>
      <c r="E119">
        <v>5</v>
      </c>
      <c r="F119">
        <v>10</v>
      </c>
      <c r="G119">
        <v>15</v>
      </c>
      <c r="H119" t="s">
        <v>39</v>
      </c>
      <c r="I119">
        <v>11</v>
      </c>
      <c r="J119" t="s">
        <v>220</v>
      </c>
      <c r="K119" t="s">
        <v>853</v>
      </c>
      <c r="L119" t="s">
        <v>220</v>
      </c>
      <c r="M119" t="s">
        <v>854</v>
      </c>
      <c r="N119" t="s">
        <v>855</v>
      </c>
      <c r="O119" t="s">
        <v>856</v>
      </c>
      <c r="P119" t="s">
        <v>553</v>
      </c>
      <c r="Q119" t="s">
        <v>33</v>
      </c>
      <c r="R119" s="31" t="s">
        <v>857</v>
      </c>
      <c r="S119" s="31" t="s">
        <v>858</v>
      </c>
      <c r="T119" t="s">
        <v>859</v>
      </c>
      <c r="U119">
        <v>35.820989500000003</v>
      </c>
      <c r="V119">
        <v>-90.668260598740005</v>
      </c>
      <c r="W119" t="s">
        <v>35</v>
      </c>
      <c r="X119">
        <v>1998</v>
      </c>
    </row>
    <row r="120" spans="1:24" ht="12.75">
      <c r="A120" t="s">
        <v>860</v>
      </c>
      <c r="B120" t="s">
        <v>861</v>
      </c>
      <c r="C120" s="32">
        <v>35860</v>
      </c>
      <c r="D120" t="s">
        <v>862</v>
      </c>
      <c r="E120">
        <v>5</v>
      </c>
      <c r="F120">
        <v>1</v>
      </c>
      <c r="G120">
        <v>6</v>
      </c>
      <c r="H120" t="s">
        <v>66</v>
      </c>
      <c r="I120">
        <v>35</v>
      </c>
      <c r="J120" t="s">
        <v>159</v>
      </c>
      <c r="K120" t="s">
        <v>863</v>
      </c>
      <c r="L120" t="s">
        <v>159</v>
      </c>
      <c r="M120" t="s">
        <v>373</v>
      </c>
      <c r="N120" t="s">
        <v>559</v>
      </c>
      <c r="O120" t="s">
        <v>864</v>
      </c>
      <c r="P120" t="s">
        <v>553</v>
      </c>
      <c r="Q120" t="s">
        <v>33</v>
      </c>
      <c r="R120" t="s">
        <v>865</v>
      </c>
      <c r="S120" s="31" t="s">
        <v>866</v>
      </c>
      <c r="T120" t="s">
        <v>865</v>
      </c>
      <c r="U120">
        <v>41.685632499999997</v>
      </c>
      <c r="V120">
        <v>-72.7298382724899</v>
      </c>
      <c r="W120" t="s">
        <v>35</v>
      </c>
      <c r="X120">
        <v>1998</v>
      </c>
    </row>
    <row r="121" spans="1:24" ht="12.75">
      <c r="A121" t="s">
        <v>867</v>
      </c>
      <c r="B121" t="s">
        <v>152</v>
      </c>
      <c r="C121" s="32">
        <v>35782</v>
      </c>
      <c r="D121" t="s">
        <v>868</v>
      </c>
      <c r="E121">
        <v>5</v>
      </c>
      <c r="F121">
        <v>2</v>
      </c>
      <c r="G121">
        <v>7</v>
      </c>
      <c r="H121" t="s">
        <v>66</v>
      </c>
      <c r="I121">
        <v>41</v>
      </c>
      <c r="J121" t="s">
        <v>220</v>
      </c>
      <c r="K121" t="s">
        <v>869</v>
      </c>
      <c r="L121" t="s">
        <v>159</v>
      </c>
      <c r="M121" t="s">
        <v>870</v>
      </c>
      <c r="N121" t="s">
        <v>698</v>
      </c>
      <c r="O121" t="s">
        <v>871</v>
      </c>
      <c r="P121" t="s">
        <v>119</v>
      </c>
      <c r="Q121" t="s">
        <v>33</v>
      </c>
      <c r="R121" t="s">
        <v>872</v>
      </c>
      <c r="S121" s="31" t="s">
        <v>873</v>
      </c>
      <c r="T121" t="s">
        <v>872</v>
      </c>
      <c r="U121">
        <v>33.787794400000003</v>
      </c>
      <c r="V121">
        <v>-117.8531119</v>
      </c>
      <c r="W121" t="s">
        <v>54</v>
      </c>
      <c r="X121">
        <v>1997</v>
      </c>
    </row>
    <row r="122" spans="1:24" ht="12.75">
      <c r="A122" t="s">
        <v>874</v>
      </c>
      <c r="B122" t="s">
        <v>875</v>
      </c>
      <c r="C122" s="32">
        <v>35688</v>
      </c>
      <c r="D122" t="s">
        <v>876</v>
      </c>
      <c r="E122">
        <v>4</v>
      </c>
      <c r="F122">
        <v>3</v>
      </c>
      <c r="G122">
        <v>7</v>
      </c>
      <c r="H122" t="s">
        <v>66</v>
      </c>
      <c r="I122">
        <v>43</v>
      </c>
      <c r="J122" t="s">
        <v>220</v>
      </c>
      <c r="K122" t="s">
        <v>877</v>
      </c>
      <c r="L122" t="s">
        <v>220</v>
      </c>
      <c r="M122" t="s">
        <v>373</v>
      </c>
      <c r="N122" t="s">
        <v>559</v>
      </c>
      <c r="O122" t="s">
        <v>864</v>
      </c>
      <c r="P122" t="s">
        <v>633</v>
      </c>
      <c r="Q122" t="s">
        <v>33</v>
      </c>
      <c r="R122" t="s">
        <v>878</v>
      </c>
      <c r="S122" s="31" t="s">
        <v>879</v>
      </c>
      <c r="T122" t="s">
        <v>878</v>
      </c>
      <c r="U122">
        <v>33.559858599999998</v>
      </c>
      <c r="V122">
        <v>-81.721952000000002</v>
      </c>
      <c r="W122" t="s">
        <v>35</v>
      </c>
      <c r="X122">
        <v>1997</v>
      </c>
    </row>
    <row r="123" spans="1:24" ht="12.75">
      <c r="A123" t="s">
        <v>880</v>
      </c>
      <c r="B123" t="s">
        <v>377</v>
      </c>
      <c r="C123" s="32">
        <v>35104</v>
      </c>
      <c r="D123" t="s">
        <v>881</v>
      </c>
      <c r="E123">
        <v>6</v>
      </c>
      <c r="F123">
        <v>1</v>
      </c>
      <c r="G123">
        <v>7</v>
      </c>
      <c r="H123" t="s">
        <v>66</v>
      </c>
      <c r="I123">
        <v>41</v>
      </c>
      <c r="J123" t="s">
        <v>159</v>
      </c>
      <c r="K123" t="s">
        <v>882</v>
      </c>
      <c r="L123" t="s">
        <v>159</v>
      </c>
      <c r="M123" t="s">
        <v>373</v>
      </c>
      <c r="N123" t="s">
        <v>689</v>
      </c>
      <c r="O123" t="s">
        <v>883</v>
      </c>
      <c r="P123" t="s">
        <v>633</v>
      </c>
      <c r="Q123" t="s">
        <v>33</v>
      </c>
      <c r="R123" t="s">
        <v>884</v>
      </c>
      <c r="S123" s="31" t="s">
        <v>885</v>
      </c>
      <c r="T123" t="s">
        <v>884</v>
      </c>
      <c r="U123">
        <v>26.119268999999999</v>
      </c>
      <c r="V123">
        <v>-80.104118999999997</v>
      </c>
      <c r="W123" t="s">
        <v>54</v>
      </c>
      <c r="X123">
        <v>1996</v>
      </c>
    </row>
    <row r="124" spans="1:24" ht="12.75">
      <c r="A124" t="s">
        <v>886</v>
      </c>
      <c r="B124" t="s">
        <v>887</v>
      </c>
      <c r="C124" s="32">
        <v>34792</v>
      </c>
      <c r="D124" t="s">
        <v>888</v>
      </c>
      <c r="E124">
        <v>6</v>
      </c>
      <c r="F124">
        <v>0</v>
      </c>
      <c r="G124">
        <v>6</v>
      </c>
      <c r="H124" t="s">
        <v>66</v>
      </c>
      <c r="I124">
        <v>28</v>
      </c>
      <c r="J124" t="s">
        <v>220</v>
      </c>
      <c r="K124" t="s">
        <v>889</v>
      </c>
      <c r="L124" t="s">
        <v>159</v>
      </c>
      <c r="M124" t="s">
        <v>373</v>
      </c>
      <c r="N124" t="s">
        <v>689</v>
      </c>
      <c r="O124" t="s">
        <v>890</v>
      </c>
      <c r="P124" t="s">
        <v>891</v>
      </c>
      <c r="Q124" t="s">
        <v>33</v>
      </c>
      <c r="R124" s="31" t="s">
        <v>892</v>
      </c>
      <c r="S124" s="31" t="s">
        <v>892</v>
      </c>
      <c r="T124" t="s">
        <v>892</v>
      </c>
      <c r="U124">
        <v>27.828025</v>
      </c>
      <c r="V124">
        <v>-97.548197999999999</v>
      </c>
      <c r="W124" t="s">
        <v>35</v>
      </c>
      <c r="X124">
        <v>1995</v>
      </c>
    </row>
    <row r="125" spans="1:24" ht="12.75">
      <c r="A125" t="s">
        <v>893</v>
      </c>
      <c r="B125" t="s">
        <v>894</v>
      </c>
      <c r="C125" s="32">
        <v>34505</v>
      </c>
      <c r="D125" t="s">
        <v>895</v>
      </c>
      <c r="E125">
        <v>5</v>
      </c>
      <c r="F125">
        <v>23</v>
      </c>
      <c r="G125">
        <v>28</v>
      </c>
      <c r="H125" t="s">
        <v>186</v>
      </c>
      <c r="I125">
        <v>20</v>
      </c>
      <c r="J125" t="s">
        <v>159</v>
      </c>
      <c r="K125" t="s">
        <v>896</v>
      </c>
      <c r="L125" t="s">
        <v>159</v>
      </c>
      <c r="M125" t="s">
        <v>897</v>
      </c>
      <c r="N125" t="s">
        <v>698</v>
      </c>
      <c r="O125" t="s">
        <v>898</v>
      </c>
      <c r="P125" t="s">
        <v>553</v>
      </c>
      <c r="Q125" t="s">
        <v>33</v>
      </c>
      <c r="R125" t="s">
        <v>899</v>
      </c>
      <c r="S125" s="31" t="s">
        <v>900</v>
      </c>
      <c r="T125" t="s">
        <v>899</v>
      </c>
      <c r="U125">
        <v>47.618644861958998</v>
      </c>
      <c r="V125">
        <v>-117.64835873495301</v>
      </c>
      <c r="W125" t="s">
        <v>35</v>
      </c>
      <c r="X125">
        <v>1994</v>
      </c>
    </row>
    <row r="126" spans="1:24" ht="12.75">
      <c r="A126" t="s">
        <v>901</v>
      </c>
      <c r="B126" t="s">
        <v>570</v>
      </c>
      <c r="C126" s="32">
        <v>34317</v>
      </c>
      <c r="D126" t="s">
        <v>902</v>
      </c>
      <c r="E126">
        <v>4</v>
      </c>
      <c r="F126">
        <v>1</v>
      </c>
      <c r="G126">
        <v>5</v>
      </c>
      <c r="H126" t="s">
        <v>66</v>
      </c>
      <c r="I126">
        <v>19</v>
      </c>
      <c r="J126" t="s">
        <v>328</v>
      </c>
      <c r="K126" t="s">
        <v>903</v>
      </c>
      <c r="L126" t="s">
        <v>373</v>
      </c>
      <c r="M126" t="s">
        <v>373</v>
      </c>
      <c r="N126" t="s">
        <v>559</v>
      </c>
      <c r="O126" t="s">
        <v>904</v>
      </c>
      <c r="P126" t="s">
        <v>633</v>
      </c>
      <c r="Q126" t="s">
        <v>33</v>
      </c>
      <c r="R126" t="s">
        <v>905</v>
      </c>
      <c r="S126" s="31" t="s">
        <v>906</v>
      </c>
      <c r="T126" t="s">
        <v>905</v>
      </c>
      <c r="U126">
        <v>39.675598999999998</v>
      </c>
      <c r="V126">
        <v>-104.84484500000001</v>
      </c>
      <c r="W126" t="s">
        <v>35</v>
      </c>
      <c r="X126">
        <v>1993</v>
      </c>
    </row>
    <row r="127" spans="1:24" ht="12.75">
      <c r="A127" t="s">
        <v>907</v>
      </c>
      <c r="B127" t="s">
        <v>908</v>
      </c>
      <c r="C127" s="32">
        <v>34310</v>
      </c>
      <c r="D127" t="s">
        <v>909</v>
      </c>
      <c r="E127">
        <v>6</v>
      </c>
      <c r="F127">
        <v>19</v>
      </c>
      <c r="G127">
        <v>25</v>
      </c>
      <c r="H127" t="s">
        <v>58</v>
      </c>
      <c r="I127">
        <v>35</v>
      </c>
      <c r="J127" t="s">
        <v>159</v>
      </c>
      <c r="K127" t="s">
        <v>910</v>
      </c>
      <c r="L127" t="s">
        <v>159</v>
      </c>
      <c r="M127" t="s">
        <v>911</v>
      </c>
      <c r="N127" t="s">
        <v>559</v>
      </c>
      <c r="O127" t="s">
        <v>912</v>
      </c>
      <c r="P127" t="s">
        <v>633</v>
      </c>
      <c r="Q127" t="s">
        <v>33</v>
      </c>
      <c r="R127" t="s">
        <v>913</v>
      </c>
      <c r="S127" s="31" t="s">
        <v>914</v>
      </c>
      <c r="T127" t="s">
        <v>913</v>
      </c>
      <c r="U127">
        <v>40.726768200000002</v>
      </c>
      <c r="V127">
        <v>-73.634295499999993</v>
      </c>
      <c r="W127" t="s">
        <v>54</v>
      </c>
      <c r="X127">
        <v>1993</v>
      </c>
    </row>
    <row r="128" spans="1:24" ht="12.75">
      <c r="A128" t="s">
        <v>915</v>
      </c>
      <c r="B128" t="s">
        <v>916</v>
      </c>
      <c r="C128" s="32">
        <v>34187</v>
      </c>
      <c r="D128" t="s">
        <v>917</v>
      </c>
      <c r="E128">
        <v>4</v>
      </c>
      <c r="F128">
        <v>8</v>
      </c>
      <c r="G128">
        <v>12</v>
      </c>
      <c r="H128" t="s">
        <v>58</v>
      </c>
      <c r="I128">
        <v>22</v>
      </c>
      <c r="J128" t="s">
        <v>220</v>
      </c>
      <c r="K128" t="s">
        <v>918</v>
      </c>
      <c r="L128" t="s">
        <v>159</v>
      </c>
      <c r="M128" t="s">
        <v>373</v>
      </c>
      <c r="N128" t="s">
        <v>919</v>
      </c>
      <c r="O128" t="s">
        <v>920</v>
      </c>
      <c r="P128" t="s">
        <v>553</v>
      </c>
      <c r="Q128" t="s">
        <v>33</v>
      </c>
      <c r="R128" t="s">
        <v>921</v>
      </c>
      <c r="S128" s="31" t="s">
        <v>922</v>
      </c>
      <c r="T128" t="s">
        <v>921</v>
      </c>
      <c r="U128">
        <v>35.052993100000002</v>
      </c>
      <c r="V128">
        <v>-78.878705800000006</v>
      </c>
      <c r="W128" t="s">
        <v>35</v>
      </c>
      <c r="X128">
        <v>1993</v>
      </c>
    </row>
    <row r="129" spans="1:24" ht="12.75">
      <c r="A129" t="s">
        <v>923</v>
      </c>
      <c r="B129" t="s">
        <v>345</v>
      </c>
      <c r="C129" s="32">
        <v>34151</v>
      </c>
      <c r="D129" t="s">
        <v>924</v>
      </c>
      <c r="E129">
        <v>9</v>
      </c>
      <c r="F129">
        <v>6</v>
      </c>
      <c r="G129">
        <v>15</v>
      </c>
      <c r="H129" t="s">
        <v>58</v>
      </c>
      <c r="I129">
        <v>55</v>
      </c>
      <c r="J129" t="s">
        <v>220</v>
      </c>
      <c r="K129" t="s">
        <v>925</v>
      </c>
      <c r="L129" t="s">
        <v>220</v>
      </c>
      <c r="M129" t="s">
        <v>926</v>
      </c>
      <c r="N129" t="s">
        <v>927</v>
      </c>
      <c r="O129" t="s">
        <v>928</v>
      </c>
      <c r="P129" t="s">
        <v>553</v>
      </c>
      <c r="Q129" t="s">
        <v>33</v>
      </c>
      <c r="R129" t="s">
        <v>929</v>
      </c>
      <c r="S129" s="31" t="s">
        <v>930</v>
      </c>
      <c r="T129" t="s">
        <v>929</v>
      </c>
      <c r="U129">
        <v>37.792968000000002</v>
      </c>
      <c r="V129">
        <v>-122.39797299999999</v>
      </c>
      <c r="W129" t="s">
        <v>35</v>
      </c>
      <c r="X129">
        <v>1993</v>
      </c>
    </row>
    <row r="130" spans="1:24" ht="12.75">
      <c r="A130" t="s">
        <v>931</v>
      </c>
      <c r="B130" t="s">
        <v>932</v>
      </c>
      <c r="C130" s="32">
        <v>33892</v>
      </c>
      <c r="D130" t="s">
        <v>933</v>
      </c>
      <c r="E130">
        <v>5</v>
      </c>
      <c r="F130">
        <v>0</v>
      </c>
      <c r="G130">
        <v>5</v>
      </c>
      <c r="H130" t="s">
        <v>58</v>
      </c>
      <c r="I130">
        <v>50</v>
      </c>
      <c r="J130" t="s">
        <v>159</v>
      </c>
      <c r="K130" t="s">
        <v>934</v>
      </c>
      <c r="L130" t="s">
        <v>159</v>
      </c>
      <c r="M130" t="s">
        <v>935</v>
      </c>
      <c r="N130" t="s">
        <v>559</v>
      </c>
      <c r="O130" t="s">
        <v>936</v>
      </c>
      <c r="P130" t="s">
        <v>553</v>
      </c>
      <c r="Q130" t="s">
        <v>33</v>
      </c>
      <c r="R130" t="s">
        <v>937</v>
      </c>
      <c r="S130" s="31" t="s">
        <v>938</v>
      </c>
      <c r="T130" t="s">
        <v>937</v>
      </c>
      <c r="U130">
        <v>42.381055500000002</v>
      </c>
      <c r="V130">
        <v>-76.870577699999998</v>
      </c>
      <c r="W130" t="s">
        <v>35</v>
      </c>
      <c r="X130">
        <v>1992</v>
      </c>
    </row>
    <row r="131" spans="1:24" ht="12.75">
      <c r="A131" t="s">
        <v>939</v>
      </c>
      <c r="B131" t="s">
        <v>940</v>
      </c>
      <c r="C131" s="32">
        <v>33725</v>
      </c>
      <c r="D131" t="s">
        <v>941</v>
      </c>
      <c r="E131">
        <v>4</v>
      </c>
      <c r="F131">
        <v>10</v>
      </c>
      <c r="G131">
        <v>14</v>
      </c>
      <c r="H131" t="s">
        <v>39</v>
      </c>
      <c r="I131">
        <v>20</v>
      </c>
      <c r="J131" t="s">
        <v>220</v>
      </c>
      <c r="K131" t="s">
        <v>942</v>
      </c>
      <c r="L131" t="s">
        <v>159</v>
      </c>
      <c r="M131" t="s">
        <v>943</v>
      </c>
      <c r="N131" t="s">
        <v>944</v>
      </c>
      <c r="O131" t="s">
        <v>945</v>
      </c>
      <c r="P131" t="s">
        <v>553</v>
      </c>
      <c r="Q131" t="s">
        <v>33</v>
      </c>
      <c r="R131" t="s">
        <v>946</v>
      </c>
      <c r="S131" s="31" t="s">
        <v>947</v>
      </c>
      <c r="T131" t="s">
        <v>946</v>
      </c>
      <c r="U131">
        <v>39.078687605881001</v>
      </c>
      <c r="V131">
        <v>-121.547576173493</v>
      </c>
      <c r="W131" t="s">
        <v>35</v>
      </c>
      <c r="X131">
        <v>1992</v>
      </c>
    </row>
    <row r="132" spans="1:24" ht="12.75">
      <c r="A132" t="s">
        <v>948</v>
      </c>
      <c r="B132" t="s">
        <v>949</v>
      </c>
      <c r="C132" s="32">
        <v>33556</v>
      </c>
      <c r="D132" t="s">
        <v>950</v>
      </c>
      <c r="E132">
        <v>5</v>
      </c>
      <c r="F132">
        <v>5</v>
      </c>
      <c r="G132">
        <v>10</v>
      </c>
      <c r="H132" t="s">
        <v>66</v>
      </c>
      <c r="I132">
        <v>31</v>
      </c>
      <c r="J132" t="s">
        <v>159</v>
      </c>
      <c r="K132" t="s">
        <v>951</v>
      </c>
      <c r="L132" t="s">
        <v>159</v>
      </c>
      <c r="M132" t="s">
        <v>952</v>
      </c>
      <c r="N132" t="s">
        <v>953</v>
      </c>
      <c r="O132" t="s">
        <v>954</v>
      </c>
      <c r="P132" t="s">
        <v>553</v>
      </c>
      <c r="Q132" t="s">
        <v>33</v>
      </c>
      <c r="R132" t="s">
        <v>955</v>
      </c>
      <c r="S132" s="31" t="s">
        <v>956</v>
      </c>
      <c r="T132" t="s">
        <v>955</v>
      </c>
      <c r="U132">
        <v>42.489480100000002</v>
      </c>
      <c r="V132">
        <v>-83.144648500000002</v>
      </c>
      <c r="W132" t="s">
        <v>35</v>
      </c>
      <c r="X132">
        <v>1991</v>
      </c>
    </row>
    <row r="133" spans="1:24" ht="12.75">
      <c r="A133" t="s">
        <v>957</v>
      </c>
      <c r="B133" t="s">
        <v>958</v>
      </c>
      <c r="C133" s="32">
        <v>33543</v>
      </c>
      <c r="D133" t="s">
        <v>959</v>
      </c>
      <c r="E133">
        <v>6</v>
      </c>
      <c r="F133">
        <v>1</v>
      </c>
      <c r="G133">
        <v>7</v>
      </c>
      <c r="H133" t="s">
        <v>39</v>
      </c>
      <c r="I133">
        <v>28</v>
      </c>
      <c r="J133" t="s">
        <v>328</v>
      </c>
      <c r="K133" t="s">
        <v>960</v>
      </c>
      <c r="L133" t="s">
        <v>159</v>
      </c>
      <c r="M133" t="s">
        <v>961</v>
      </c>
      <c r="N133" t="s">
        <v>962</v>
      </c>
      <c r="O133" t="s">
        <v>963</v>
      </c>
      <c r="P133" t="s">
        <v>52</v>
      </c>
      <c r="Q133" t="s">
        <v>33</v>
      </c>
      <c r="R133" t="s">
        <v>964</v>
      </c>
      <c r="S133" s="31" t="s">
        <v>965</v>
      </c>
      <c r="T133" t="s">
        <v>964</v>
      </c>
      <c r="U133">
        <v>41.660689300000001</v>
      </c>
      <c r="V133">
        <v>-91.530221400000002</v>
      </c>
      <c r="W133" t="s">
        <v>54</v>
      </c>
      <c r="X133">
        <v>1991</v>
      </c>
    </row>
    <row r="134" spans="1:24" ht="12.75">
      <c r="A134" t="s">
        <v>966</v>
      </c>
      <c r="B134" t="s">
        <v>967</v>
      </c>
      <c r="C134" s="32">
        <v>33527</v>
      </c>
      <c r="D134" t="s">
        <v>968</v>
      </c>
      <c r="E134">
        <v>24</v>
      </c>
      <c r="F134">
        <v>20</v>
      </c>
      <c r="G134">
        <v>44</v>
      </c>
      <c r="H134" t="s">
        <v>58</v>
      </c>
      <c r="I134">
        <v>35</v>
      </c>
      <c r="J134" t="s">
        <v>220</v>
      </c>
      <c r="K134" t="s">
        <v>969</v>
      </c>
      <c r="L134" t="s">
        <v>159</v>
      </c>
      <c r="M134" t="s">
        <v>970</v>
      </c>
      <c r="N134" t="s">
        <v>583</v>
      </c>
      <c r="O134" t="s">
        <v>971</v>
      </c>
      <c r="P134" t="s">
        <v>553</v>
      </c>
      <c r="Q134" t="s">
        <v>33</v>
      </c>
      <c r="R134" t="s">
        <v>972</v>
      </c>
      <c r="S134" t="s">
        <v>973</v>
      </c>
      <c r="T134" t="s">
        <v>972</v>
      </c>
      <c r="U134">
        <v>31.1171194</v>
      </c>
      <c r="V134">
        <v>-97.727795900000004</v>
      </c>
      <c r="W134" t="s">
        <v>35</v>
      </c>
      <c r="X134">
        <v>1991</v>
      </c>
    </row>
    <row r="135" spans="1:24" ht="12.75">
      <c r="A135" t="s">
        <v>974</v>
      </c>
      <c r="B135" t="s">
        <v>975</v>
      </c>
      <c r="C135" s="32">
        <v>33042</v>
      </c>
      <c r="D135" t="s">
        <v>976</v>
      </c>
      <c r="E135">
        <v>10</v>
      </c>
      <c r="F135">
        <v>4</v>
      </c>
      <c r="G135">
        <v>14</v>
      </c>
      <c r="H135" t="s">
        <v>58</v>
      </c>
      <c r="I135">
        <v>42</v>
      </c>
      <c r="J135" t="s">
        <v>220</v>
      </c>
      <c r="K135" t="s">
        <v>977</v>
      </c>
      <c r="L135" t="s">
        <v>159</v>
      </c>
      <c r="M135" t="s">
        <v>373</v>
      </c>
      <c r="N135" t="s">
        <v>978</v>
      </c>
      <c r="O135" t="s">
        <v>979</v>
      </c>
      <c r="P135" t="s">
        <v>633</v>
      </c>
      <c r="Q135" t="s">
        <v>33</v>
      </c>
      <c r="R135" t="s">
        <v>980</v>
      </c>
      <c r="S135" s="31" t="s">
        <v>981</v>
      </c>
      <c r="T135" t="s">
        <v>980</v>
      </c>
      <c r="U135">
        <v>30.332183799999999</v>
      </c>
      <c r="V135">
        <v>-81.655651000000006</v>
      </c>
      <c r="W135" t="s">
        <v>35</v>
      </c>
      <c r="X135">
        <v>1990</v>
      </c>
    </row>
    <row r="136" spans="1:24" ht="12.75">
      <c r="A136" t="s">
        <v>982</v>
      </c>
      <c r="B136" t="s">
        <v>983</v>
      </c>
      <c r="C136" s="32">
        <v>32765</v>
      </c>
      <c r="D136" t="s">
        <v>984</v>
      </c>
      <c r="E136">
        <v>9</v>
      </c>
      <c r="F136">
        <v>12</v>
      </c>
      <c r="G136">
        <v>21</v>
      </c>
      <c r="H136" t="s">
        <v>66</v>
      </c>
      <c r="I136">
        <v>47</v>
      </c>
      <c r="J136" t="s">
        <v>159</v>
      </c>
      <c r="K136" t="s">
        <v>985</v>
      </c>
      <c r="L136" t="s">
        <v>159</v>
      </c>
      <c r="M136" t="s">
        <v>986</v>
      </c>
      <c r="N136" t="s">
        <v>987</v>
      </c>
      <c r="O136" t="s">
        <v>988</v>
      </c>
      <c r="P136" t="s">
        <v>553</v>
      </c>
      <c r="Q136" t="s">
        <v>33</v>
      </c>
      <c r="R136" t="s">
        <v>989</v>
      </c>
      <c r="S136" s="31" t="s">
        <v>990</v>
      </c>
      <c r="T136" t="s">
        <v>989</v>
      </c>
      <c r="U136">
        <v>38.254237600000003</v>
      </c>
      <c r="V136">
        <v>-85.759406999999996</v>
      </c>
      <c r="W136" t="s">
        <v>35</v>
      </c>
      <c r="X136">
        <v>1989</v>
      </c>
    </row>
    <row r="137" spans="1:24" ht="12.75">
      <c r="A137" t="s">
        <v>991</v>
      </c>
      <c r="B137" t="s">
        <v>992</v>
      </c>
      <c r="C137" s="32">
        <v>32525</v>
      </c>
      <c r="D137" t="s">
        <v>993</v>
      </c>
      <c r="E137">
        <v>6</v>
      </c>
      <c r="F137">
        <v>29</v>
      </c>
      <c r="G137">
        <v>35</v>
      </c>
      <c r="H137" t="s">
        <v>39</v>
      </c>
      <c r="I137">
        <v>26</v>
      </c>
      <c r="J137" t="s">
        <v>159</v>
      </c>
      <c r="K137" t="s">
        <v>994</v>
      </c>
      <c r="L137" t="s">
        <v>159</v>
      </c>
      <c r="M137" t="s">
        <v>995</v>
      </c>
      <c r="N137" t="s">
        <v>996</v>
      </c>
      <c r="O137" t="s">
        <v>997</v>
      </c>
      <c r="P137" t="s">
        <v>553</v>
      </c>
      <c r="Q137" t="s">
        <v>33</v>
      </c>
      <c r="R137" t="s">
        <v>998</v>
      </c>
      <c r="S137" s="31" t="s">
        <v>999</v>
      </c>
      <c r="T137" t="s">
        <v>998</v>
      </c>
      <c r="U137">
        <v>37.9577016</v>
      </c>
      <c r="V137">
        <v>-121.29077959999999</v>
      </c>
      <c r="W137" t="s">
        <v>35</v>
      </c>
      <c r="X137">
        <v>1989</v>
      </c>
    </row>
    <row r="138" spans="1:24" ht="12.75">
      <c r="A138" t="s">
        <v>1000</v>
      </c>
      <c r="B138" t="s">
        <v>1001</v>
      </c>
      <c r="C138" s="32">
        <v>32189</v>
      </c>
      <c r="D138" t="s">
        <v>1002</v>
      </c>
      <c r="E138">
        <v>7</v>
      </c>
      <c r="F138">
        <v>4</v>
      </c>
      <c r="G138">
        <v>11</v>
      </c>
      <c r="H138" t="s">
        <v>66</v>
      </c>
      <c r="I138">
        <v>39</v>
      </c>
      <c r="J138" t="s">
        <v>159</v>
      </c>
      <c r="K138" t="s">
        <v>1003</v>
      </c>
      <c r="L138" t="s">
        <v>159</v>
      </c>
      <c r="M138" t="s">
        <v>1004</v>
      </c>
      <c r="N138" t="s">
        <v>1005</v>
      </c>
      <c r="O138" t="s">
        <v>1006</v>
      </c>
      <c r="P138" t="s">
        <v>553</v>
      </c>
      <c r="Q138" t="s">
        <v>33</v>
      </c>
      <c r="R138" t="s">
        <v>1007</v>
      </c>
      <c r="S138" t="s">
        <v>1008</v>
      </c>
      <c r="T138" t="s">
        <v>1007</v>
      </c>
      <c r="U138">
        <v>37.368830099999997</v>
      </c>
      <c r="V138">
        <v>-122.03634959999999</v>
      </c>
      <c r="W138" t="s">
        <v>35</v>
      </c>
      <c r="X138">
        <v>1988</v>
      </c>
    </row>
    <row r="139" spans="1:24" ht="12.75">
      <c r="A139" t="s">
        <v>1009</v>
      </c>
      <c r="B139" t="s">
        <v>1010</v>
      </c>
      <c r="C139" s="32">
        <v>31890</v>
      </c>
      <c r="D139" t="s">
        <v>1011</v>
      </c>
      <c r="E139">
        <v>6</v>
      </c>
      <c r="F139">
        <v>14</v>
      </c>
      <c r="G139">
        <v>20</v>
      </c>
      <c r="H139" t="s">
        <v>58</v>
      </c>
      <c r="I139">
        <v>59</v>
      </c>
      <c r="J139" t="s">
        <v>159</v>
      </c>
      <c r="K139" t="s">
        <v>1012</v>
      </c>
      <c r="L139" t="s">
        <v>159</v>
      </c>
      <c r="M139" t="s">
        <v>1013</v>
      </c>
      <c r="N139" t="s">
        <v>1014</v>
      </c>
      <c r="O139" t="s">
        <v>1015</v>
      </c>
      <c r="P139" t="s">
        <v>553</v>
      </c>
      <c r="Q139" t="s">
        <v>33</v>
      </c>
      <c r="R139" s="31" t="s">
        <v>1016</v>
      </c>
      <c r="S139" t="s">
        <v>1017</v>
      </c>
      <c r="T139" t="s">
        <v>1016</v>
      </c>
      <c r="U139">
        <v>28.033188599999999</v>
      </c>
      <c r="V139">
        <v>-80.642969500000007</v>
      </c>
      <c r="W139" t="s">
        <v>54</v>
      </c>
      <c r="X139">
        <v>1987</v>
      </c>
    </row>
    <row r="140" spans="1:24" ht="12.75">
      <c r="A140" t="s">
        <v>1018</v>
      </c>
      <c r="B140" t="s">
        <v>1019</v>
      </c>
      <c r="C140" s="32">
        <v>31644</v>
      </c>
      <c r="D140" t="s">
        <v>1020</v>
      </c>
      <c r="E140">
        <v>15</v>
      </c>
      <c r="F140">
        <v>6</v>
      </c>
      <c r="G140">
        <v>21</v>
      </c>
      <c r="H140" t="s">
        <v>66</v>
      </c>
      <c r="I140">
        <v>44</v>
      </c>
      <c r="J140" t="s">
        <v>1021</v>
      </c>
      <c r="K140" t="s">
        <v>1022</v>
      </c>
      <c r="L140" t="s">
        <v>159</v>
      </c>
      <c r="M140" t="s">
        <v>1023</v>
      </c>
      <c r="N140" t="s">
        <v>1024</v>
      </c>
      <c r="O140" t="s">
        <v>1025</v>
      </c>
      <c r="P140" t="s">
        <v>553</v>
      </c>
      <c r="Q140" t="s">
        <v>33</v>
      </c>
      <c r="R140" s="31" t="s">
        <v>1026</v>
      </c>
      <c r="S140" s="31" t="s">
        <v>1027</v>
      </c>
      <c r="T140" t="s">
        <v>1026</v>
      </c>
      <c r="U140">
        <v>35.667201499999997</v>
      </c>
      <c r="V140">
        <v>-97.429370365003095</v>
      </c>
      <c r="W140" t="s">
        <v>35</v>
      </c>
      <c r="X140">
        <v>1986</v>
      </c>
    </row>
    <row r="141" spans="1:24" ht="12.75">
      <c r="A141" t="s">
        <v>1028</v>
      </c>
      <c r="B141" t="s">
        <v>1029</v>
      </c>
      <c r="C141" s="32">
        <v>30881</v>
      </c>
      <c r="D141" t="s">
        <v>1030</v>
      </c>
      <c r="E141">
        <v>22</v>
      </c>
      <c r="F141">
        <v>19</v>
      </c>
      <c r="G141">
        <v>41</v>
      </c>
      <c r="H141" t="s">
        <v>58</v>
      </c>
      <c r="I141">
        <v>41</v>
      </c>
      <c r="J141" t="s">
        <v>159</v>
      </c>
      <c r="K141" t="s">
        <v>1031</v>
      </c>
      <c r="L141" t="s">
        <v>159</v>
      </c>
      <c r="M141" t="s">
        <v>373</v>
      </c>
      <c r="N141" t="s">
        <v>796</v>
      </c>
      <c r="O141" t="s">
        <v>1032</v>
      </c>
      <c r="P141" t="s">
        <v>553</v>
      </c>
      <c r="Q141" t="s">
        <v>33</v>
      </c>
      <c r="R141" t="s">
        <v>1033</v>
      </c>
      <c r="S141" s="31" t="s">
        <v>1034</v>
      </c>
      <c r="T141" t="s">
        <v>1033</v>
      </c>
      <c r="U141">
        <v>32.552001300000001</v>
      </c>
      <c r="V141">
        <v>-117.0430813</v>
      </c>
      <c r="W141" t="s">
        <v>35</v>
      </c>
      <c r="X141">
        <v>1984</v>
      </c>
    </row>
    <row r="142" spans="1:24" ht="12.75">
      <c r="A142" t="s">
        <v>1035</v>
      </c>
      <c r="B142" t="s">
        <v>400</v>
      </c>
      <c r="C142" s="32">
        <v>30862</v>
      </c>
      <c r="D142" t="s">
        <v>1036</v>
      </c>
      <c r="E142">
        <v>6</v>
      </c>
      <c r="F142">
        <v>1</v>
      </c>
      <c r="G142">
        <v>7</v>
      </c>
      <c r="H142" t="s">
        <v>58</v>
      </c>
      <c r="I142">
        <v>39</v>
      </c>
      <c r="J142" t="s">
        <v>159</v>
      </c>
      <c r="K142" t="s">
        <v>1037</v>
      </c>
      <c r="L142" t="s">
        <v>220</v>
      </c>
      <c r="M142" t="s">
        <v>1038</v>
      </c>
      <c r="N142" t="s">
        <v>559</v>
      </c>
      <c r="O142" t="s">
        <v>1039</v>
      </c>
      <c r="P142" t="s">
        <v>553</v>
      </c>
      <c r="Q142" t="s">
        <v>33</v>
      </c>
      <c r="R142" t="s">
        <v>1040</v>
      </c>
      <c r="S142" s="31" t="s">
        <v>1041</v>
      </c>
      <c r="T142" t="s">
        <v>1040</v>
      </c>
      <c r="U142">
        <v>32.925165999999997</v>
      </c>
      <c r="V142">
        <v>-96.838676000000007</v>
      </c>
      <c r="W142" t="s">
        <v>35</v>
      </c>
      <c r="X142">
        <v>1984</v>
      </c>
    </row>
    <row r="143" spans="1:24" ht="12.75">
      <c r="A143" t="s">
        <v>1042</v>
      </c>
      <c r="B143" s="26" t="s">
        <v>1043</v>
      </c>
      <c r="C143" s="32">
        <v>30183</v>
      </c>
      <c r="D143" t="s">
        <v>1044</v>
      </c>
      <c r="E143">
        <v>8</v>
      </c>
      <c r="F143">
        <v>3</v>
      </c>
      <c r="G143">
        <v>11</v>
      </c>
      <c r="H143" t="s">
        <v>58</v>
      </c>
      <c r="I143">
        <v>51</v>
      </c>
      <c r="J143" t="s">
        <v>159</v>
      </c>
      <c r="K143" t="s">
        <v>1045</v>
      </c>
      <c r="L143" t="s">
        <v>159</v>
      </c>
      <c r="M143" t="s">
        <v>1046</v>
      </c>
      <c r="N143" t="s">
        <v>1047</v>
      </c>
      <c r="O143" t="s">
        <v>1048</v>
      </c>
      <c r="P143" t="s">
        <v>553</v>
      </c>
      <c r="Q143" t="s">
        <v>33</v>
      </c>
      <c r="R143" t="s">
        <v>1049</v>
      </c>
      <c r="S143" s="31" t="s">
        <v>1050</v>
      </c>
      <c r="T143" t="s">
        <v>1049</v>
      </c>
      <c r="U143">
        <v>25.796491</v>
      </c>
      <c r="V143">
        <v>-80.226682999999994</v>
      </c>
      <c r="W143" t="s">
        <v>35</v>
      </c>
      <c r="X143">
        <v>1982</v>
      </c>
    </row>
    <row r="144" spans="1:24" ht="15.75" customHeight="1">
      <c r="E144" s="36">
        <f>AVERAGE(E2:E143)</f>
        <v>7.788732394366197</v>
      </c>
      <c r="F144" s="36" t="s">
        <v>1056</v>
      </c>
      <c r="J144" t="s">
        <v>1061</v>
      </c>
      <c r="L144" t="s">
        <v>1060</v>
      </c>
    </row>
    <row r="145" spans="5:10" ht="15.75" customHeight="1">
      <c r="E145" s="36">
        <f>STDEV(E2:E143)</f>
        <v>7.440383374850974</v>
      </c>
      <c r="F145" s="36" t="s">
        <v>1057</v>
      </c>
      <c r="J145" t="s">
        <v>1062</v>
      </c>
    </row>
    <row r="146" spans="5:10" ht="15.75" customHeight="1">
      <c r="E146" s="36">
        <f>STDEV(E2:E143)/SQRT(142)</f>
        <v>0.62438310267555441</v>
      </c>
      <c r="F146" s="36" t="s">
        <v>1058</v>
      </c>
      <c r="J146" t="s">
        <v>1063</v>
      </c>
    </row>
  </sheetData>
  <hyperlinks>
    <hyperlink ref="R2" r:id="rId1" xr:uid="{00000000-0004-0000-0000-000000000000}"/>
    <hyperlink ref="R3" r:id="rId2" xr:uid="{00000000-0004-0000-0000-000001000000}"/>
    <hyperlink ref="R4" r:id="rId3" xr:uid="{00000000-0004-0000-0000-000002000000}"/>
    <hyperlink ref="S6" r:id="rId4" xr:uid="{00000000-0004-0000-0000-000003000000}"/>
    <hyperlink ref="R8" r:id="rId5" xr:uid="{00000000-0004-0000-0000-000004000000}"/>
    <hyperlink ref="S8" r:id="rId6" xr:uid="{00000000-0004-0000-0000-000005000000}"/>
    <hyperlink ref="R12" r:id="rId7" xr:uid="{00000000-0004-0000-0000-000006000000}"/>
    <hyperlink ref="R13" r:id="rId8" xr:uid="{00000000-0004-0000-0000-000007000000}"/>
    <hyperlink ref="R15" r:id="rId9" xr:uid="{00000000-0004-0000-0000-000008000000}"/>
    <hyperlink ref="R16" r:id="rId10" xr:uid="{00000000-0004-0000-0000-000009000000}"/>
    <hyperlink ref="R17" r:id="rId11" xr:uid="{00000000-0004-0000-0000-00000A000000}"/>
    <hyperlink ref="S17" r:id="rId12" xr:uid="{00000000-0004-0000-0000-00000B000000}"/>
    <hyperlink ref="R19" r:id="rId13" xr:uid="{00000000-0004-0000-0000-00000C000000}"/>
    <hyperlink ref="R20" r:id="rId14" xr:uid="{00000000-0004-0000-0000-00000D000000}"/>
    <hyperlink ref="S20" r:id="rId15" xr:uid="{00000000-0004-0000-0000-00000E000000}"/>
    <hyperlink ref="R21" r:id="rId16" xr:uid="{00000000-0004-0000-0000-00000F000000}"/>
    <hyperlink ref="S21" r:id="rId17" xr:uid="{00000000-0004-0000-0000-000010000000}"/>
    <hyperlink ref="R22" r:id="rId18" xr:uid="{00000000-0004-0000-0000-000011000000}"/>
    <hyperlink ref="R23" r:id="rId19" xr:uid="{00000000-0004-0000-0000-000012000000}"/>
    <hyperlink ref="S23" r:id="rId20" xr:uid="{00000000-0004-0000-0000-000013000000}"/>
    <hyperlink ref="R24" r:id="rId21" xr:uid="{00000000-0004-0000-0000-000014000000}"/>
    <hyperlink ref="R25" r:id="rId22" xr:uid="{00000000-0004-0000-0000-000015000000}"/>
    <hyperlink ref="R27" r:id="rId23" xr:uid="{00000000-0004-0000-0000-000016000000}"/>
    <hyperlink ref="S29" r:id="rId24" xr:uid="{00000000-0004-0000-0000-000017000000}"/>
    <hyperlink ref="S38" r:id="rId25" xr:uid="{00000000-0004-0000-0000-000018000000}"/>
    <hyperlink ref="S45" r:id="rId26" location=".lklzyb3vj" xr:uid="{00000000-0004-0000-0000-000019000000}"/>
    <hyperlink ref="S46" r:id="rId27" xr:uid="{00000000-0004-0000-0000-00001A000000}"/>
    <hyperlink ref="S47" r:id="rId28" xr:uid="{00000000-0004-0000-0000-00001B000000}"/>
    <hyperlink ref="S57" r:id="rId29" xr:uid="{00000000-0004-0000-0000-00001C000000}"/>
    <hyperlink ref="R59" r:id="rId30" xr:uid="{00000000-0004-0000-0000-00001D000000}"/>
    <hyperlink ref="S59" r:id="rId31" xr:uid="{00000000-0004-0000-0000-00001E000000}"/>
    <hyperlink ref="T59" r:id="rId32" xr:uid="{00000000-0004-0000-0000-00001F000000}"/>
    <hyperlink ref="S60" r:id="rId33" xr:uid="{00000000-0004-0000-0000-000020000000}"/>
    <hyperlink ref="R67" r:id="rId34" xr:uid="{00000000-0004-0000-0000-000021000000}"/>
    <hyperlink ref="S73" r:id="rId35" xr:uid="{00000000-0004-0000-0000-000022000000}"/>
    <hyperlink ref="S77" r:id="rId36" xr:uid="{00000000-0004-0000-0000-000023000000}"/>
    <hyperlink ref="S78" r:id="rId37" xr:uid="{00000000-0004-0000-0000-000024000000}"/>
    <hyperlink ref="R79" r:id="rId38" xr:uid="{00000000-0004-0000-0000-000025000000}"/>
    <hyperlink ref="R80" r:id="rId39" xr:uid="{00000000-0004-0000-0000-000026000000}"/>
    <hyperlink ref="R81" r:id="rId40" xr:uid="{00000000-0004-0000-0000-000027000000}"/>
    <hyperlink ref="S81" r:id="rId41" xr:uid="{00000000-0004-0000-0000-000028000000}"/>
    <hyperlink ref="R83" r:id="rId42" xr:uid="{00000000-0004-0000-0000-000029000000}"/>
    <hyperlink ref="S83" r:id="rId43" xr:uid="{00000000-0004-0000-0000-00002A000000}"/>
    <hyperlink ref="S84" r:id="rId44" xr:uid="{00000000-0004-0000-0000-00002B000000}"/>
    <hyperlink ref="S85" r:id="rId45" xr:uid="{00000000-0004-0000-0000-00002C000000}"/>
    <hyperlink ref="S86" r:id="rId46" xr:uid="{00000000-0004-0000-0000-00002D000000}"/>
    <hyperlink ref="S88" r:id="rId47" xr:uid="{00000000-0004-0000-0000-00002E000000}"/>
    <hyperlink ref="S89" r:id="rId48" xr:uid="{00000000-0004-0000-0000-00002F000000}"/>
    <hyperlink ref="S90" r:id="rId49" xr:uid="{00000000-0004-0000-0000-000030000000}"/>
    <hyperlink ref="S91" r:id="rId50" xr:uid="{00000000-0004-0000-0000-000031000000}"/>
    <hyperlink ref="S92" r:id="rId51" xr:uid="{00000000-0004-0000-0000-000032000000}"/>
    <hyperlink ref="S93" r:id="rId52" xr:uid="{00000000-0004-0000-0000-000033000000}"/>
    <hyperlink ref="S94" r:id="rId53" xr:uid="{00000000-0004-0000-0000-000034000000}"/>
    <hyperlink ref="S95" r:id="rId54" xr:uid="{00000000-0004-0000-0000-000035000000}"/>
    <hyperlink ref="S96" r:id="rId55" xr:uid="{00000000-0004-0000-0000-000036000000}"/>
    <hyperlink ref="S97" r:id="rId56" xr:uid="{00000000-0004-0000-0000-000037000000}"/>
    <hyperlink ref="S99" r:id="rId57" xr:uid="{00000000-0004-0000-0000-000038000000}"/>
    <hyperlink ref="S100" r:id="rId58" xr:uid="{00000000-0004-0000-0000-000039000000}"/>
    <hyperlink ref="S101" r:id="rId59" xr:uid="{00000000-0004-0000-0000-00003A000000}"/>
    <hyperlink ref="S102" r:id="rId60" xr:uid="{00000000-0004-0000-0000-00003B000000}"/>
    <hyperlink ref="S103" r:id="rId61" xr:uid="{00000000-0004-0000-0000-00003C000000}"/>
    <hyperlink ref="S104" r:id="rId62" xr:uid="{00000000-0004-0000-0000-00003D000000}"/>
    <hyperlink ref="S105" r:id="rId63" xr:uid="{00000000-0004-0000-0000-00003E000000}"/>
    <hyperlink ref="S106" r:id="rId64" location=".UNyN5cXhe75" xr:uid="{00000000-0004-0000-0000-00003F000000}"/>
    <hyperlink ref="S107" r:id="rId65" xr:uid="{00000000-0004-0000-0000-000040000000}"/>
    <hyperlink ref="S108" r:id="rId66" xr:uid="{00000000-0004-0000-0000-000041000000}"/>
    <hyperlink ref="S109" r:id="rId67" xr:uid="{00000000-0004-0000-0000-000042000000}"/>
    <hyperlink ref="S110" r:id="rId68" xr:uid="{00000000-0004-0000-0000-000043000000}"/>
    <hyperlink ref="S111" r:id="rId69" xr:uid="{00000000-0004-0000-0000-000044000000}"/>
    <hyperlink ref="S113" r:id="rId70" xr:uid="{00000000-0004-0000-0000-000045000000}"/>
    <hyperlink ref="S114" r:id="rId71" xr:uid="{00000000-0004-0000-0000-000046000000}"/>
    <hyperlink ref="S115" r:id="rId72" xr:uid="{00000000-0004-0000-0000-000047000000}"/>
    <hyperlink ref="S116" r:id="rId73" xr:uid="{00000000-0004-0000-0000-000048000000}"/>
    <hyperlink ref="S117" r:id="rId74" xr:uid="{00000000-0004-0000-0000-000049000000}"/>
    <hyperlink ref="S118" r:id="rId75" xr:uid="{00000000-0004-0000-0000-00004A000000}"/>
    <hyperlink ref="R119" r:id="rId76" xr:uid="{00000000-0004-0000-0000-00004B000000}"/>
    <hyperlink ref="S119" r:id="rId77" xr:uid="{00000000-0004-0000-0000-00004C000000}"/>
    <hyperlink ref="S120" r:id="rId78" xr:uid="{00000000-0004-0000-0000-00004D000000}"/>
    <hyperlink ref="S121" r:id="rId79" xr:uid="{00000000-0004-0000-0000-00004E000000}"/>
    <hyperlink ref="S122" r:id="rId80" xr:uid="{00000000-0004-0000-0000-00004F000000}"/>
    <hyperlink ref="S123" r:id="rId81" xr:uid="{00000000-0004-0000-0000-000050000000}"/>
    <hyperlink ref="R124" r:id="rId82" xr:uid="{00000000-0004-0000-0000-000051000000}"/>
    <hyperlink ref="S124" r:id="rId83" xr:uid="{00000000-0004-0000-0000-000052000000}"/>
    <hyperlink ref="S125" r:id="rId84" xr:uid="{00000000-0004-0000-0000-000053000000}"/>
    <hyperlink ref="S126" r:id="rId85" xr:uid="{00000000-0004-0000-0000-000054000000}"/>
    <hyperlink ref="S127" r:id="rId86" xr:uid="{00000000-0004-0000-0000-000055000000}"/>
    <hyperlink ref="S128" r:id="rId87" xr:uid="{00000000-0004-0000-0000-000056000000}"/>
    <hyperlink ref="S129" r:id="rId88" xr:uid="{00000000-0004-0000-0000-000057000000}"/>
    <hyperlink ref="S130" r:id="rId89" xr:uid="{00000000-0004-0000-0000-000058000000}"/>
    <hyperlink ref="S131" r:id="rId90" xr:uid="{00000000-0004-0000-0000-000059000000}"/>
    <hyperlink ref="S132" r:id="rId91" xr:uid="{00000000-0004-0000-0000-00005A000000}"/>
    <hyperlink ref="S133" r:id="rId92" xr:uid="{00000000-0004-0000-0000-00005B000000}"/>
    <hyperlink ref="S135" r:id="rId93" xr:uid="{00000000-0004-0000-0000-00005C000000}"/>
    <hyperlink ref="S136" r:id="rId94" xr:uid="{00000000-0004-0000-0000-00005D000000}"/>
    <hyperlink ref="S137" r:id="rId95" xr:uid="{00000000-0004-0000-0000-00005E000000}"/>
    <hyperlink ref="R139" r:id="rId96" xr:uid="{00000000-0004-0000-0000-00005F000000}"/>
    <hyperlink ref="R140" r:id="rId97" xr:uid="{00000000-0004-0000-0000-000060000000}"/>
    <hyperlink ref="S140" r:id="rId98" xr:uid="{00000000-0004-0000-0000-000061000000}"/>
    <hyperlink ref="S141" r:id="rId99" xr:uid="{00000000-0004-0000-0000-000062000000}"/>
    <hyperlink ref="S142" r:id="rId100" location="v=onepage&amp;q=%22hine%20pawnshop%22%20gun&amp;f=false" xr:uid="{00000000-0004-0000-0000-000063000000}"/>
    <hyperlink ref="S143" r:id="rId101" xr:uid="{00000000-0004-0000-0000-00006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5B19F-B49E-49C5-B78B-E280FC03579B}">
  <dimension ref="A3:B7"/>
  <sheetViews>
    <sheetView workbookViewId="0">
      <selection activeCell="B12" sqref="B12"/>
    </sheetView>
  </sheetViews>
  <sheetFormatPr defaultRowHeight="12.75"/>
  <cols>
    <col min="1" max="1" width="13" bestFit="1" customWidth="1"/>
    <col min="2" max="2" width="14.85546875" bestFit="1" customWidth="1"/>
  </cols>
  <sheetData>
    <row r="3" spans="1:2">
      <c r="A3" s="33" t="s">
        <v>1052</v>
      </c>
      <c r="B3" t="s">
        <v>1054</v>
      </c>
    </row>
    <row r="4" spans="1:2">
      <c r="A4" s="34" t="s">
        <v>259</v>
      </c>
      <c r="B4" s="35">
        <v>2.8169014084507043E-2</v>
      </c>
    </row>
    <row r="5" spans="1:2">
      <c r="A5" s="34" t="s">
        <v>33</v>
      </c>
      <c r="B5" s="35">
        <v>0.95774647887323938</v>
      </c>
    </row>
    <row r="6" spans="1:2">
      <c r="A6" s="34" t="s">
        <v>1051</v>
      </c>
      <c r="B6" s="35">
        <v>1.4084507042253521E-2</v>
      </c>
    </row>
    <row r="7" spans="1:2">
      <c r="A7" s="34" t="s">
        <v>1053</v>
      </c>
      <c r="B7" s="35">
        <v>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27CC-C3A5-46DB-AEEB-4818A6676A6E}">
  <dimension ref="A1:D142"/>
  <sheetViews>
    <sheetView workbookViewId="0">
      <selection activeCell="N18" sqref="N18"/>
    </sheetView>
  </sheetViews>
  <sheetFormatPr defaultRowHeight="12.75"/>
  <sheetData>
    <row r="1" spans="1:4">
      <c r="A1" s="5">
        <v>5</v>
      </c>
      <c r="B1" s="36">
        <f>_xlfn.NORM.DIST(A1,$C$1,$C$2,FALSE)</f>
        <v>7.2608101652172879E-2</v>
      </c>
      <c r="C1">
        <f>AVERAGE(A1:A142)</f>
        <v>7.1357142857142861</v>
      </c>
      <c r="D1" s="36" t="s">
        <v>1059</v>
      </c>
    </row>
    <row r="2" spans="1:4">
      <c r="A2" s="5">
        <v>6</v>
      </c>
      <c r="B2" s="36">
        <f t="shared" ref="B2:B65" si="0">_xlfn.NORM.DIST(A2,$C$1,$C$2,FALSE)</f>
        <v>7.7479614398274721E-2</v>
      </c>
      <c r="C2">
        <f>_xlfn.STDEV.P(A1:A142)</f>
        <v>5.0188369658513432</v>
      </c>
      <c r="D2" s="36" t="s">
        <v>1055</v>
      </c>
    </row>
    <row r="3" spans="1:4">
      <c r="A3" s="5">
        <v>3</v>
      </c>
      <c r="B3" s="36">
        <f t="shared" si="0"/>
        <v>5.6605088992413559E-2</v>
      </c>
    </row>
    <row r="4" spans="1:4">
      <c r="A4" s="5">
        <v>7</v>
      </c>
      <c r="B4" s="36">
        <f t="shared" si="0"/>
        <v>7.9459933353302079E-2</v>
      </c>
    </row>
    <row r="5" spans="1:4">
      <c r="A5" s="5">
        <v>11</v>
      </c>
      <c r="B5" s="36">
        <f t="shared" si="0"/>
        <v>5.9098295263602114E-2</v>
      </c>
    </row>
    <row r="6" spans="1:4">
      <c r="A6" s="5">
        <v>6</v>
      </c>
      <c r="B6" s="36">
        <f t="shared" si="0"/>
        <v>7.7479614398274721E-2</v>
      </c>
    </row>
    <row r="7" spans="1:4">
      <c r="A7" s="5">
        <v>5</v>
      </c>
      <c r="B7" s="36">
        <f t="shared" si="0"/>
        <v>7.2608101652172879E-2</v>
      </c>
    </row>
    <row r="8" spans="1:4">
      <c r="A8" s="5">
        <v>3</v>
      </c>
      <c r="B8" s="36">
        <f t="shared" si="0"/>
        <v>5.6605088992413559E-2</v>
      </c>
    </row>
    <row r="9" spans="1:4">
      <c r="A9" s="5">
        <v>5</v>
      </c>
      <c r="B9" s="36">
        <f t="shared" si="0"/>
        <v>7.2608101652172879E-2</v>
      </c>
    </row>
    <row r="10" spans="1:4">
      <c r="A10" s="5">
        <v>3</v>
      </c>
      <c r="B10" s="36">
        <f t="shared" si="0"/>
        <v>5.6605088992413559E-2</v>
      </c>
    </row>
    <row r="11" spans="1:4">
      <c r="A11" s="5">
        <v>7</v>
      </c>
      <c r="B11" s="36">
        <f t="shared" si="0"/>
        <v>7.9459933353302079E-2</v>
      </c>
    </row>
    <row r="12" spans="1:4">
      <c r="A12" s="5">
        <v>3</v>
      </c>
      <c r="B12" s="36">
        <f t="shared" si="0"/>
        <v>5.6605088992413559E-2</v>
      </c>
    </row>
    <row r="13" spans="1:4">
      <c r="A13" s="5">
        <v>3</v>
      </c>
      <c r="B13" s="36">
        <f t="shared" si="0"/>
        <v>5.6605088992413559E-2</v>
      </c>
    </row>
    <row r="14" spans="1:4">
      <c r="A14" s="5">
        <v>4</v>
      </c>
      <c r="B14" s="36">
        <f t="shared" si="0"/>
        <v>6.5394480067442862E-2</v>
      </c>
    </row>
    <row r="15" spans="1:4">
      <c r="A15" s="5">
        <v>21</v>
      </c>
      <c r="B15" s="36">
        <f t="shared" si="0"/>
        <v>1.7507666401361372E-3</v>
      </c>
    </row>
    <row r="16" spans="1:4">
      <c r="A16" s="5">
        <v>10</v>
      </c>
      <c r="B16" s="36">
        <f t="shared" si="0"/>
        <v>6.7543054705450425E-2</v>
      </c>
    </row>
    <row r="17" spans="1:2">
      <c r="A17" s="5">
        <v>4</v>
      </c>
      <c r="B17" s="36">
        <f t="shared" si="0"/>
        <v>6.5394480067442862E-2</v>
      </c>
    </row>
    <row r="18" spans="1:2">
      <c r="A18" s="5">
        <v>4</v>
      </c>
      <c r="B18" s="36">
        <f t="shared" si="0"/>
        <v>6.5394480067442862E-2</v>
      </c>
    </row>
    <row r="19" spans="1:2">
      <c r="A19" s="5">
        <v>9</v>
      </c>
      <c r="B19" s="36">
        <f t="shared" si="0"/>
        <v>7.4189905896397942E-2</v>
      </c>
    </row>
    <row r="20" spans="1:2">
      <c r="A20" s="5">
        <v>8</v>
      </c>
      <c r="B20" s="36">
        <f t="shared" si="0"/>
        <v>7.8319033545175124E-2</v>
      </c>
    </row>
    <row r="21" spans="1:2">
      <c r="A21" s="5">
        <v>4</v>
      </c>
      <c r="B21" s="36">
        <f t="shared" si="0"/>
        <v>6.5394480067442862E-2</v>
      </c>
    </row>
    <row r="22" spans="1:2">
      <c r="A22" s="5">
        <v>10</v>
      </c>
      <c r="B22" s="36">
        <f t="shared" si="0"/>
        <v>6.7543054705450425E-2</v>
      </c>
    </row>
    <row r="23" spans="1:2">
      <c r="A23" s="5">
        <v>8</v>
      </c>
      <c r="B23" s="36">
        <f t="shared" si="0"/>
        <v>7.8319033545175124E-2</v>
      </c>
    </row>
    <row r="24" spans="1:2">
      <c r="A24" s="5">
        <v>4</v>
      </c>
      <c r="B24" s="36">
        <f t="shared" si="0"/>
        <v>6.5394480067442862E-2</v>
      </c>
    </row>
    <row r="25" spans="1:2">
      <c r="A25" s="26">
        <v>5</v>
      </c>
      <c r="B25" s="36">
        <f t="shared" si="0"/>
        <v>7.2608101652172879E-2</v>
      </c>
    </row>
    <row r="26" spans="1:2">
      <c r="A26" s="26">
        <v>4</v>
      </c>
      <c r="B26" s="36">
        <f t="shared" si="0"/>
        <v>6.5394480067442862E-2</v>
      </c>
    </row>
    <row r="27" spans="1:2">
      <c r="A27" s="26">
        <v>3</v>
      </c>
      <c r="B27" s="36">
        <f t="shared" si="0"/>
        <v>5.6605088992413559E-2</v>
      </c>
    </row>
    <row r="28" spans="1:2">
      <c r="A28" s="26">
        <v>7</v>
      </c>
      <c r="B28" s="36">
        <f t="shared" si="0"/>
        <v>7.9459933353302079E-2</v>
      </c>
    </row>
    <row r="29" spans="1:2">
      <c r="A29" s="26">
        <v>9</v>
      </c>
      <c r="B29" s="36">
        <f t="shared" si="0"/>
        <v>7.4189905896397942E-2</v>
      </c>
    </row>
    <row r="30" spans="1:2">
      <c r="A30" s="26">
        <v>22</v>
      </c>
      <c r="B30" s="36">
        <f t="shared" si="0"/>
        <v>9.8983924648218141E-4</v>
      </c>
    </row>
    <row r="31" spans="1:2">
      <c r="A31" s="26">
        <v>3</v>
      </c>
      <c r="B31" s="36">
        <f t="shared" si="0"/>
        <v>5.6605088992413559E-2</v>
      </c>
    </row>
    <row r="32" spans="1:2">
      <c r="A32" s="26">
        <v>12</v>
      </c>
      <c r="B32" s="36">
        <f t="shared" si="0"/>
        <v>4.9696703992617247E-2</v>
      </c>
    </row>
    <row r="33" spans="1:2">
      <c r="A33" s="26">
        <v>5</v>
      </c>
      <c r="B33" s="36">
        <f t="shared" si="0"/>
        <v>7.2608101652172879E-2</v>
      </c>
    </row>
    <row r="34" spans="1:2">
      <c r="A34" s="26">
        <v>3</v>
      </c>
      <c r="B34" s="36">
        <f t="shared" si="0"/>
        <v>5.6605088992413559E-2</v>
      </c>
    </row>
    <row r="35" spans="1:2">
      <c r="A35" s="26">
        <v>5</v>
      </c>
      <c r="B35" s="36">
        <f t="shared" si="0"/>
        <v>7.2608101652172879E-2</v>
      </c>
    </row>
    <row r="36" spans="1:2">
      <c r="A36" s="26">
        <v>3</v>
      </c>
      <c r="B36" s="36">
        <f t="shared" si="0"/>
        <v>5.6605088992413559E-2</v>
      </c>
    </row>
    <row r="37" spans="1:2">
      <c r="A37" s="26">
        <v>12</v>
      </c>
      <c r="B37" s="36">
        <f t="shared" si="0"/>
        <v>4.9696703992617247E-2</v>
      </c>
    </row>
    <row r="38" spans="1:2">
      <c r="A38" s="26">
        <v>11</v>
      </c>
      <c r="B38" s="36">
        <f t="shared" si="0"/>
        <v>5.9098295263602114E-2</v>
      </c>
    </row>
    <row r="39" spans="1:2">
      <c r="A39" s="26">
        <v>3</v>
      </c>
      <c r="B39" s="36">
        <f t="shared" si="0"/>
        <v>5.6605088992413559E-2</v>
      </c>
    </row>
    <row r="40" spans="1:2">
      <c r="A40" s="26">
        <v>5</v>
      </c>
      <c r="B40" s="36">
        <f t="shared" si="0"/>
        <v>7.2608101652172879E-2</v>
      </c>
    </row>
    <row r="41" spans="1:2">
      <c r="A41" s="26">
        <v>3</v>
      </c>
      <c r="B41" s="36">
        <f t="shared" si="0"/>
        <v>5.6605088992413559E-2</v>
      </c>
    </row>
    <row r="42" spans="1:2">
      <c r="A42" s="26">
        <v>5</v>
      </c>
      <c r="B42" s="36">
        <f t="shared" si="0"/>
        <v>7.2608101652172879E-2</v>
      </c>
    </row>
    <row r="43" spans="1:2">
      <c r="A43" s="26">
        <v>10</v>
      </c>
      <c r="B43" s="36">
        <f t="shared" si="0"/>
        <v>6.7543054705450425E-2</v>
      </c>
    </row>
    <row r="44" spans="1:2">
      <c r="A44">
        <v>4</v>
      </c>
      <c r="B44" s="36">
        <f t="shared" si="0"/>
        <v>6.5394480067442862E-2</v>
      </c>
    </row>
    <row r="45" spans="1:2">
      <c r="A45">
        <v>3</v>
      </c>
      <c r="B45" s="36">
        <f t="shared" si="0"/>
        <v>5.6605088992413559E-2</v>
      </c>
    </row>
    <row r="46" spans="1:2">
      <c r="A46">
        <v>17</v>
      </c>
      <c r="B46" s="36">
        <f t="shared" si="0"/>
        <v>1.1520369547441792E-2</v>
      </c>
    </row>
    <row r="47" spans="1:2">
      <c r="A47">
        <v>4</v>
      </c>
      <c r="B47" s="36">
        <f t="shared" si="0"/>
        <v>6.5394480067442862E-2</v>
      </c>
    </row>
    <row r="48" spans="1:2">
      <c r="A48">
        <v>5</v>
      </c>
      <c r="B48" s="36">
        <f t="shared" si="0"/>
        <v>7.2608101652172879E-2</v>
      </c>
    </row>
    <row r="49" spans="1:2">
      <c r="A49">
        <v>26</v>
      </c>
      <c r="B49" s="36">
        <f t="shared" si="0"/>
        <v>6.7997675909417784E-5</v>
      </c>
    </row>
    <row r="50" spans="1:2">
      <c r="A50">
        <v>3</v>
      </c>
      <c r="B50" s="36">
        <f t="shared" si="0"/>
        <v>5.6605088992413559E-2</v>
      </c>
    </row>
    <row r="51" spans="1:2">
      <c r="A51">
        <v>3</v>
      </c>
      <c r="B51" s="36">
        <f t="shared" si="0"/>
        <v>5.6605088992413559E-2</v>
      </c>
    </row>
    <row r="52" spans="1:2">
      <c r="B52" s="36">
        <f t="shared" si="0"/>
        <v>2.8930031119249036E-2</v>
      </c>
    </row>
    <row r="53" spans="1:2">
      <c r="A53">
        <v>3</v>
      </c>
      <c r="B53" s="36">
        <f t="shared" si="0"/>
        <v>5.6605088992413559E-2</v>
      </c>
    </row>
    <row r="54" spans="1:2">
      <c r="A54">
        <v>3</v>
      </c>
      <c r="B54" s="36">
        <f t="shared" si="0"/>
        <v>5.6605088992413559E-2</v>
      </c>
    </row>
    <row r="55" spans="1:2">
      <c r="A55">
        <v>5</v>
      </c>
      <c r="B55" s="36">
        <f t="shared" si="0"/>
        <v>7.2608101652172879E-2</v>
      </c>
    </row>
    <row r="56" spans="1:2">
      <c r="A56">
        <v>3</v>
      </c>
      <c r="B56" s="36">
        <f t="shared" si="0"/>
        <v>5.6605088992413559E-2</v>
      </c>
    </row>
    <row r="57" spans="1:2">
      <c r="A57">
        <v>3</v>
      </c>
      <c r="B57" s="36">
        <f t="shared" si="0"/>
        <v>5.6605088992413559E-2</v>
      </c>
    </row>
    <row r="58" spans="1:2">
      <c r="A58">
        <v>5</v>
      </c>
      <c r="B58" s="36">
        <f t="shared" si="0"/>
        <v>7.2608101652172879E-2</v>
      </c>
    </row>
    <row r="59" spans="1:2">
      <c r="A59">
        <v>5</v>
      </c>
      <c r="B59" s="36">
        <f t="shared" si="0"/>
        <v>7.2608101652172879E-2</v>
      </c>
    </row>
    <row r="60" spans="1:2">
      <c r="A60">
        <v>3</v>
      </c>
      <c r="B60" s="36">
        <f t="shared" si="0"/>
        <v>5.6605088992413559E-2</v>
      </c>
    </row>
    <row r="61" spans="1:2">
      <c r="A61">
        <v>5</v>
      </c>
      <c r="B61" s="36">
        <f t="shared" si="0"/>
        <v>7.2608101652172879E-2</v>
      </c>
    </row>
    <row r="62" spans="1:2">
      <c r="B62" s="36">
        <f t="shared" si="0"/>
        <v>2.8930031119249036E-2</v>
      </c>
    </row>
    <row r="63" spans="1:2">
      <c r="A63">
        <v>3</v>
      </c>
      <c r="B63" s="36">
        <f t="shared" si="0"/>
        <v>5.6605088992413559E-2</v>
      </c>
    </row>
    <row r="64" spans="1:2">
      <c r="A64">
        <v>6</v>
      </c>
      <c r="B64" s="36">
        <f t="shared" si="0"/>
        <v>7.7479614398274721E-2</v>
      </c>
    </row>
    <row r="65" spans="1:2">
      <c r="A65">
        <v>14</v>
      </c>
      <c r="B65" s="36">
        <f t="shared" si="0"/>
        <v>3.1196651669830044E-2</v>
      </c>
    </row>
    <row r="66" spans="1:2">
      <c r="A66">
        <v>3</v>
      </c>
      <c r="B66" s="36">
        <f t="shared" ref="B66:B129" si="1">_xlfn.NORM.DIST(A66,$C$1,$C$2,FALSE)</f>
        <v>5.6605088992413559E-2</v>
      </c>
    </row>
    <row r="67" spans="1:2">
      <c r="A67">
        <v>3</v>
      </c>
      <c r="B67" s="36">
        <f t="shared" si="1"/>
        <v>5.6605088992413559E-2</v>
      </c>
    </row>
    <row r="68" spans="1:2">
      <c r="A68">
        <v>9</v>
      </c>
      <c r="B68" s="36">
        <f t="shared" si="1"/>
        <v>7.4189905896397942E-2</v>
      </c>
    </row>
    <row r="69" spans="1:2">
      <c r="A69">
        <v>5</v>
      </c>
      <c r="B69" s="36">
        <f t="shared" si="1"/>
        <v>7.2608101652172879E-2</v>
      </c>
    </row>
    <row r="70" spans="1:2">
      <c r="A70">
        <v>9</v>
      </c>
      <c r="B70" s="36">
        <f t="shared" si="1"/>
        <v>7.4189905896397942E-2</v>
      </c>
    </row>
    <row r="71" spans="1:2">
      <c r="A71">
        <v>3</v>
      </c>
      <c r="B71" s="36">
        <f t="shared" si="1"/>
        <v>5.6605088992413559E-2</v>
      </c>
    </row>
    <row r="72" spans="1:2">
      <c r="A72">
        <v>5</v>
      </c>
      <c r="B72" s="36">
        <f t="shared" si="1"/>
        <v>7.2608101652172879E-2</v>
      </c>
    </row>
    <row r="73" spans="1:2">
      <c r="A73">
        <v>6</v>
      </c>
      <c r="B73" s="36">
        <f t="shared" si="1"/>
        <v>7.7479614398274721E-2</v>
      </c>
    </row>
    <row r="74" spans="1:2">
      <c r="A74">
        <v>3</v>
      </c>
      <c r="B74" s="36">
        <f t="shared" si="1"/>
        <v>5.6605088992413559E-2</v>
      </c>
    </row>
    <row r="75" spans="1:2">
      <c r="A75">
        <v>4</v>
      </c>
      <c r="B75" s="36">
        <f t="shared" si="1"/>
        <v>6.5394480067442862E-2</v>
      </c>
    </row>
    <row r="76" spans="1:2">
      <c r="A76">
        <v>12</v>
      </c>
      <c r="B76" s="36">
        <f t="shared" si="1"/>
        <v>4.9696703992617247E-2</v>
      </c>
    </row>
    <row r="77" spans="1:2">
      <c r="A77">
        <v>7</v>
      </c>
      <c r="B77" s="36">
        <f t="shared" si="1"/>
        <v>7.9459933353302079E-2</v>
      </c>
    </row>
    <row r="78" spans="1:2">
      <c r="A78">
        <v>6</v>
      </c>
      <c r="B78" s="36">
        <f t="shared" si="1"/>
        <v>7.7479614398274721E-2</v>
      </c>
    </row>
    <row r="79" spans="1:2">
      <c r="A79">
        <v>5</v>
      </c>
      <c r="B79" s="36">
        <f t="shared" si="1"/>
        <v>7.2608101652172879E-2</v>
      </c>
    </row>
    <row r="80" spans="1:2">
      <c r="A80">
        <v>5</v>
      </c>
      <c r="B80" s="36">
        <f t="shared" si="1"/>
        <v>7.2608101652172879E-2</v>
      </c>
    </row>
    <row r="81" spans="1:2">
      <c r="A81">
        <v>27</v>
      </c>
      <c r="B81" s="36">
        <f t="shared" si="1"/>
        <v>3.152262406350942E-5</v>
      </c>
    </row>
    <row r="82" spans="1:2">
      <c r="A82">
        <v>7</v>
      </c>
      <c r="B82" s="36">
        <f t="shared" si="1"/>
        <v>7.9459933353302079E-2</v>
      </c>
    </row>
    <row r="83" spans="1:2">
      <c r="A83">
        <v>7</v>
      </c>
      <c r="B83" s="36">
        <f t="shared" si="1"/>
        <v>7.9459933353302079E-2</v>
      </c>
    </row>
    <row r="84" spans="1:2">
      <c r="A84">
        <v>12</v>
      </c>
      <c r="B84" s="36">
        <f t="shared" si="1"/>
        <v>4.9696703992617247E-2</v>
      </c>
    </row>
    <row r="85" spans="1:2">
      <c r="A85">
        <v>6</v>
      </c>
      <c r="B85" s="36">
        <f t="shared" si="1"/>
        <v>7.7479614398274721E-2</v>
      </c>
    </row>
    <row r="86" spans="1:2">
      <c r="A86">
        <v>7</v>
      </c>
      <c r="B86" s="36">
        <f t="shared" si="1"/>
        <v>7.9459933353302079E-2</v>
      </c>
    </row>
    <row r="87" spans="1:2">
      <c r="A87">
        <v>5</v>
      </c>
      <c r="B87" s="36">
        <f t="shared" si="1"/>
        <v>7.2608101652172879E-2</v>
      </c>
    </row>
    <row r="88" spans="1:2">
      <c r="A88">
        <v>8</v>
      </c>
      <c r="B88" s="36">
        <f t="shared" si="1"/>
        <v>7.8319033545175124E-2</v>
      </c>
    </row>
    <row r="89" spans="1:2">
      <c r="A89">
        <v>5</v>
      </c>
      <c r="B89" s="36">
        <f t="shared" si="1"/>
        <v>7.2608101652172879E-2</v>
      </c>
    </row>
    <row r="90" spans="1:2">
      <c r="A90">
        <v>6</v>
      </c>
      <c r="B90" s="36">
        <f t="shared" si="1"/>
        <v>7.7479614398274721E-2</v>
      </c>
    </row>
    <row r="91" spans="1:2">
      <c r="A91">
        <v>9</v>
      </c>
      <c r="B91" s="36">
        <f t="shared" si="1"/>
        <v>7.4189905896397942E-2</v>
      </c>
    </row>
    <row r="92" spans="1:2">
      <c r="A92">
        <v>4</v>
      </c>
      <c r="B92" s="36">
        <f t="shared" si="1"/>
        <v>6.5394480067442862E-2</v>
      </c>
    </row>
    <row r="93" spans="1:2">
      <c r="A93">
        <v>13</v>
      </c>
      <c r="B93" s="36">
        <f t="shared" si="1"/>
        <v>4.016415147511667E-2</v>
      </c>
    </row>
    <row r="94" spans="1:2">
      <c r="A94">
        <v>14</v>
      </c>
      <c r="B94" s="36">
        <f t="shared" si="1"/>
        <v>3.1196651669830044E-2</v>
      </c>
    </row>
    <row r="95" spans="1:2">
      <c r="A95">
        <v>8</v>
      </c>
      <c r="B95" s="36">
        <f t="shared" si="1"/>
        <v>7.8319033545175124E-2</v>
      </c>
    </row>
    <row r="96" spans="1:2">
      <c r="A96">
        <v>6</v>
      </c>
      <c r="B96" s="36">
        <f t="shared" si="1"/>
        <v>7.7479614398274721E-2</v>
      </c>
    </row>
    <row r="97" spans="1:2">
      <c r="A97">
        <v>5</v>
      </c>
      <c r="B97" s="36">
        <f t="shared" si="1"/>
        <v>7.2608101652172879E-2</v>
      </c>
    </row>
    <row r="98" spans="1:2">
      <c r="A98">
        <v>6</v>
      </c>
      <c r="B98" s="36">
        <f t="shared" si="1"/>
        <v>7.7479614398274721E-2</v>
      </c>
    </row>
    <row r="99" spans="1:2">
      <c r="A99">
        <v>9</v>
      </c>
      <c r="B99" s="36">
        <f t="shared" si="1"/>
        <v>7.4189905896397942E-2</v>
      </c>
    </row>
    <row r="100" spans="1:2">
      <c r="A100">
        <v>6</v>
      </c>
      <c r="B100" s="36">
        <f t="shared" si="1"/>
        <v>7.7479614398274721E-2</v>
      </c>
    </row>
    <row r="101" spans="1:2">
      <c r="A101">
        <v>32</v>
      </c>
      <c r="B101" s="36">
        <f t="shared" si="1"/>
        <v>3.7208271077041253E-7</v>
      </c>
    </row>
    <row r="102" spans="1:2">
      <c r="A102">
        <v>6</v>
      </c>
      <c r="B102" s="36">
        <f t="shared" si="1"/>
        <v>7.7479614398274721E-2</v>
      </c>
    </row>
    <row r="103" spans="1:2">
      <c r="A103">
        <v>6</v>
      </c>
      <c r="B103" s="36">
        <f t="shared" si="1"/>
        <v>7.7479614398274721E-2</v>
      </c>
    </row>
    <row r="104" spans="1:2">
      <c r="A104">
        <v>7</v>
      </c>
      <c r="B104" s="36">
        <f t="shared" si="1"/>
        <v>7.9459933353302079E-2</v>
      </c>
    </row>
    <row r="105" spans="1:2">
      <c r="A105">
        <v>8</v>
      </c>
      <c r="B105" s="36">
        <f t="shared" si="1"/>
        <v>7.8319033545175124E-2</v>
      </c>
    </row>
    <row r="106" spans="1:2">
      <c r="A106">
        <v>10</v>
      </c>
      <c r="B106" s="36">
        <f t="shared" si="1"/>
        <v>6.7543054705450425E-2</v>
      </c>
    </row>
    <row r="107" spans="1:2">
      <c r="A107">
        <v>7</v>
      </c>
      <c r="B107" s="36">
        <f t="shared" si="1"/>
        <v>7.9459933353302079E-2</v>
      </c>
    </row>
    <row r="108" spans="1:2">
      <c r="A108">
        <v>5</v>
      </c>
      <c r="B108" s="36">
        <f t="shared" si="1"/>
        <v>7.2608101652172879E-2</v>
      </c>
    </row>
    <row r="109" spans="1:2">
      <c r="A109">
        <v>7</v>
      </c>
      <c r="B109" s="36">
        <f t="shared" si="1"/>
        <v>7.9459933353302079E-2</v>
      </c>
    </row>
    <row r="110" spans="1:2">
      <c r="A110">
        <v>5</v>
      </c>
      <c r="B110" s="36">
        <f t="shared" si="1"/>
        <v>7.2608101652172879E-2</v>
      </c>
    </row>
    <row r="111" spans="1:2">
      <c r="A111">
        <v>7</v>
      </c>
      <c r="B111" s="36">
        <f t="shared" si="1"/>
        <v>7.9459933353302079E-2</v>
      </c>
    </row>
    <row r="112" spans="1:2">
      <c r="A112">
        <v>5</v>
      </c>
      <c r="B112" s="36">
        <f t="shared" si="1"/>
        <v>7.2608101652172879E-2</v>
      </c>
    </row>
    <row r="113" spans="1:2">
      <c r="A113">
        <v>7</v>
      </c>
      <c r="B113" s="36">
        <f t="shared" si="1"/>
        <v>7.9459933353302079E-2</v>
      </c>
    </row>
    <row r="114" spans="1:2">
      <c r="A114">
        <v>8</v>
      </c>
      <c r="B114" s="36">
        <f t="shared" si="1"/>
        <v>7.8319033545175124E-2</v>
      </c>
    </row>
    <row r="115" spans="1:2">
      <c r="A115">
        <v>9</v>
      </c>
      <c r="B115" s="36">
        <f t="shared" si="1"/>
        <v>7.4189905896397942E-2</v>
      </c>
    </row>
    <row r="116" spans="1:2">
      <c r="A116">
        <v>13</v>
      </c>
      <c r="B116" s="36">
        <f t="shared" si="1"/>
        <v>4.016415147511667E-2</v>
      </c>
    </row>
    <row r="117" spans="1:2">
      <c r="A117">
        <v>4</v>
      </c>
      <c r="B117" s="36">
        <f t="shared" si="1"/>
        <v>6.5394480067442862E-2</v>
      </c>
    </row>
    <row r="118" spans="1:2">
      <c r="A118">
        <v>5</v>
      </c>
      <c r="B118" s="36">
        <f t="shared" si="1"/>
        <v>7.2608101652172879E-2</v>
      </c>
    </row>
    <row r="119" spans="1:2">
      <c r="A119">
        <v>5</v>
      </c>
      <c r="B119" s="36">
        <f t="shared" si="1"/>
        <v>7.2608101652172879E-2</v>
      </c>
    </row>
    <row r="120" spans="1:2">
      <c r="A120">
        <v>5</v>
      </c>
      <c r="B120" s="36">
        <f t="shared" si="1"/>
        <v>7.2608101652172879E-2</v>
      </c>
    </row>
    <row r="121" spans="1:2">
      <c r="A121">
        <v>4</v>
      </c>
      <c r="B121" s="36">
        <f t="shared" si="1"/>
        <v>6.5394480067442862E-2</v>
      </c>
    </row>
    <row r="122" spans="1:2">
      <c r="A122">
        <v>6</v>
      </c>
      <c r="B122" s="36">
        <f t="shared" si="1"/>
        <v>7.7479614398274721E-2</v>
      </c>
    </row>
    <row r="123" spans="1:2">
      <c r="A123">
        <v>6</v>
      </c>
      <c r="B123" s="36">
        <f t="shared" si="1"/>
        <v>7.7479614398274721E-2</v>
      </c>
    </row>
    <row r="124" spans="1:2">
      <c r="A124">
        <v>5</v>
      </c>
      <c r="B124" s="36">
        <f t="shared" si="1"/>
        <v>7.2608101652172879E-2</v>
      </c>
    </row>
    <row r="125" spans="1:2">
      <c r="A125">
        <v>4</v>
      </c>
      <c r="B125" s="36">
        <f t="shared" si="1"/>
        <v>6.5394480067442862E-2</v>
      </c>
    </row>
    <row r="126" spans="1:2">
      <c r="A126">
        <v>6</v>
      </c>
      <c r="B126" s="36">
        <f t="shared" si="1"/>
        <v>7.7479614398274721E-2</v>
      </c>
    </row>
    <row r="127" spans="1:2">
      <c r="A127">
        <v>4</v>
      </c>
      <c r="B127" s="36">
        <f t="shared" si="1"/>
        <v>6.5394480067442862E-2</v>
      </c>
    </row>
    <row r="128" spans="1:2">
      <c r="A128">
        <v>9</v>
      </c>
      <c r="B128" s="36">
        <f t="shared" si="1"/>
        <v>7.4189905896397942E-2</v>
      </c>
    </row>
    <row r="129" spans="1:2">
      <c r="A129">
        <v>5</v>
      </c>
      <c r="B129" s="36">
        <f t="shared" si="1"/>
        <v>7.2608101652172879E-2</v>
      </c>
    </row>
    <row r="130" spans="1:2">
      <c r="A130">
        <v>4</v>
      </c>
      <c r="B130" s="36">
        <f t="shared" ref="B130:B142" si="2">_xlfn.NORM.DIST(A130,$C$1,$C$2,FALSE)</f>
        <v>6.5394480067442862E-2</v>
      </c>
    </row>
    <row r="131" spans="1:2">
      <c r="A131">
        <v>5</v>
      </c>
      <c r="B131" s="36">
        <f t="shared" si="2"/>
        <v>7.2608101652172879E-2</v>
      </c>
    </row>
    <row r="132" spans="1:2">
      <c r="A132">
        <v>6</v>
      </c>
      <c r="B132" s="36">
        <f t="shared" si="2"/>
        <v>7.7479614398274721E-2</v>
      </c>
    </row>
    <row r="133" spans="1:2">
      <c r="A133">
        <v>24</v>
      </c>
      <c r="B133" s="36">
        <f t="shared" si="2"/>
        <v>2.8087469543566594E-4</v>
      </c>
    </row>
    <row r="134" spans="1:2">
      <c r="A134">
        <v>10</v>
      </c>
      <c r="B134" s="36">
        <f t="shared" si="2"/>
        <v>6.7543054705450425E-2</v>
      </c>
    </row>
    <row r="135" spans="1:2">
      <c r="A135">
        <v>9</v>
      </c>
      <c r="B135" s="36">
        <f t="shared" si="2"/>
        <v>7.4189905896397942E-2</v>
      </c>
    </row>
    <row r="136" spans="1:2">
      <c r="A136">
        <v>6</v>
      </c>
      <c r="B136" s="36">
        <f t="shared" si="2"/>
        <v>7.7479614398274721E-2</v>
      </c>
    </row>
    <row r="137" spans="1:2">
      <c r="A137">
        <v>7</v>
      </c>
      <c r="B137" s="36">
        <f t="shared" si="2"/>
        <v>7.9459933353302079E-2</v>
      </c>
    </row>
    <row r="138" spans="1:2">
      <c r="A138">
        <v>6</v>
      </c>
      <c r="B138" s="36">
        <f t="shared" si="2"/>
        <v>7.7479614398274721E-2</v>
      </c>
    </row>
    <row r="139" spans="1:2">
      <c r="A139">
        <v>15</v>
      </c>
      <c r="B139" s="36">
        <f t="shared" si="2"/>
        <v>2.3288190693957947E-2</v>
      </c>
    </row>
    <row r="140" spans="1:2">
      <c r="A140">
        <v>22</v>
      </c>
      <c r="B140" s="36">
        <f t="shared" si="2"/>
        <v>9.8983924648218141E-4</v>
      </c>
    </row>
    <row r="141" spans="1:2">
      <c r="A141">
        <v>6</v>
      </c>
      <c r="B141" s="36">
        <f t="shared" si="2"/>
        <v>7.7479614398274721E-2</v>
      </c>
    </row>
    <row r="142" spans="1:2">
      <c r="A142">
        <v>8</v>
      </c>
      <c r="B142" s="36">
        <f t="shared" si="2"/>
        <v>7.8319033545175124E-2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AFCF-63D1-4F60-916A-F5A843D179F3}">
  <dimension ref="A1:E142"/>
  <sheetViews>
    <sheetView topLeftCell="A105" workbookViewId="0">
      <selection activeCell="C131" sqref="C131"/>
    </sheetView>
  </sheetViews>
  <sheetFormatPr defaultRowHeight="12.75"/>
  <sheetData>
    <row r="1" spans="1:5">
      <c r="A1" s="2" t="s">
        <v>27</v>
      </c>
      <c r="B1" s="2" t="s">
        <v>32</v>
      </c>
      <c r="E1" t="s">
        <v>1064</v>
      </c>
    </row>
    <row r="2" spans="1:5">
      <c r="A2" s="2" t="s">
        <v>28</v>
      </c>
      <c r="B2" s="2" t="s">
        <v>32</v>
      </c>
    </row>
    <row r="3" spans="1:5">
      <c r="A3" s="2" t="s">
        <v>28</v>
      </c>
      <c r="B3" s="2" t="s">
        <v>46</v>
      </c>
    </row>
    <row r="4" spans="1:5">
      <c r="A4" s="2" t="s">
        <v>28</v>
      </c>
      <c r="B4" s="2" t="s">
        <v>52</v>
      </c>
    </row>
    <row r="5" spans="1:5">
      <c r="A5" s="2" t="s">
        <v>27</v>
      </c>
      <c r="B5" s="2" t="s">
        <v>52</v>
      </c>
    </row>
    <row r="6" spans="1:5">
      <c r="A6" s="2" t="s">
        <v>28</v>
      </c>
      <c r="B6" s="2" t="s">
        <v>46</v>
      </c>
    </row>
    <row r="7" spans="1:5">
      <c r="A7" s="2" t="s">
        <v>27</v>
      </c>
      <c r="B7" s="2" t="s">
        <v>32</v>
      </c>
    </row>
    <row r="8" spans="1:5">
      <c r="A8" s="2" t="s">
        <v>28</v>
      </c>
      <c r="B8" s="2" t="s">
        <v>46</v>
      </c>
    </row>
    <row r="9" spans="1:5">
      <c r="A9" s="2" t="s">
        <v>28</v>
      </c>
      <c r="B9" s="2" t="s">
        <v>32</v>
      </c>
    </row>
    <row r="10" spans="1:5">
      <c r="A10" s="2" t="s">
        <v>28</v>
      </c>
      <c r="B10" s="2" t="s">
        <v>32</v>
      </c>
    </row>
    <row r="11" spans="1:5">
      <c r="A11" s="2" t="s">
        <v>28</v>
      </c>
      <c r="B11" s="2" t="s">
        <v>32</v>
      </c>
    </row>
    <row r="12" spans="1:5">
      <c r="A12" s="2" t="s">
        <v>28</v>
      </c>
      <c r="B12" s="2" t="s">
        <v>32</v>
      </c>
    </row>
    <row r="13" spans="1:5">
      <c r="A13" s="2" t="s">
        <v>28</v>
      </c>
      <c r="B13" s="2" t="s">
        <v>28</v>
      </c>
    </row>
    <row r="14" spans="1:5">
      <c r="A14" s="2" t="s">
        <v>28</v>
      </c>
      <c r="B14" s="2" t="s">
        <v>46</v>
      </c>
    </row>
    <row r="15" spans="1:5">
      <c r="A15" s="2" t="s">
        <v>27</v>
      </c>
      <c r="B15" s="2" t="s">
        <v>119</v>
      </c>
    </row>
    <row r="16" spans="1:5">
      <c r="A16" s="2" t="s">
        <v>27</v>
      </c>
      <c r="B16" s="2" t="s">
        <v>32</v>
      </c>
    </row>
    <row r="17" spans="1:2">
      <c r="A17" s="2" t="s">
        <v>28</v>
      </c>
      <c r="B17" s="2" t="s">
        <v>28</v>
      </c>
    </row>
    <row r="18" spans="1:2">
      <c r="A18" s="2" t="s">
        <v>28</v>
      </c>
      <c r="B18" s="2" t="s">
        <v>28</v>
      </c>
    </row>
    <row r="19" spans="1:2">
      <c r="A19" s="2" t="s">
        <v>27</v>
      </c>
      <c r="B19" s="2" t="s">
        <v>28</v>
      </c>
    </row>
    <row r="20" spans="1:2">
      <c r="A20" s="2" t="s">
        <v>27</v>
      </c>
      <c r="B20" s="2" t="s">
        <v>32</v>
      </c>
    </row>
    <row r="21" spans="1:2">
      <c r="A21" s="2" t="s">
        <v>28</v>
      </c>
      <c r="B21" s="2" t="s">
        <v>28</v>
      </c>
    </row>
    <row r="22" spans="1:2">
      <c r="A22" s="2" t="s">
        <v>27</v>
      </c>
      <c r="B22" s="2" t="s">
        <v>28</v>
      </c>
    </row>
    <row r="23" spans="1:2">
      <c r="A23" s="2" t="s">
        <v>28</v>
      </c>
      <c r="B23" s="2" t="s">
        <v>32</v>
      </c>
    </row>
    <row r="24" spans="1:2">
      <c r="A24" s="2" t="s">
        <v>28</v>
      </c>
      <c r="B24" s="2" t="s">
        <v>28</v>
      </c>
    </row>
    <row r="25" spans="1:2">
      <c r="A25" s="26" t="s">
        <v>28</v>
      </c>
      <c r="B25" s="26" t="s">
        <v>46</v>
      </c>
    </row>
    <row r="26" spans="1:2">
      <c r="A26" s="26" t="s">
        <v>28</v>
      </c>
      <c r="B26" s="26" t="s">
        <v>46</v>
      </c>
    </row>
    <row r="27" spans="1:2">
      <c r="A27" s="26" t="s">
        <v>28</v>
      </c>
      <c r="B27" s="26" t="s">
        <v>28</v>
      </c>
    </row>
    <row r="28" spans="1:2">
      <c r="A28" s="26" t="s">
        <v>27</v>
      </c>
      <c r="B28" s="26" t="s">
        <v>32</v>
      </c>
    </row>
    <row r="29" spans="1:2">
      <c r="A29" s="26" t="s">
        <v>28</v>
      </c>
      <c r="B29" s="26" t="s">
        <v>32</v>
      </c>
    </row>
    <row r="30" spans="1:2">
      <c r="A30" s="26" t="s">
        <v>28</v>
      </c>
      <c r="B30" s="26" t="s">
        <v>32</v>
      </c>
    </row>
    <row r="31" spans="1:2">
      <c r="A31" s="26" t="s">
        <v>207</v>
      </c>
      <c r="B31" s="26" t="s">
        <v>28</v>
      </c>
    </row>
    <row r="32" spans="1:2">
      <c r="A32" s="26" t="s">
        <v>207</v>
      </c>
      <c r="B32" s="26" t="s">
        <v>46</v>
      </c>
    </row>
    <row r="33" spans="1:2">
      <c r="A33" s="26" t="s">
        <v>159</v>
      </c>
      <c r="B33" s="26" t="s">
        <v>46</v>
      </c>
    </row>
    <row r="34" spans="1:2">
      <c r="A34" s="26" t="s">
        <v>28</v>
      </c>
      <c r="B34" s="26" t="s">
        <v>32</v>
      </c>
    </row>
    <row r="35" spans="1:2">
      <c r="A35" s="26" t="s">
        <v>159</v>
      </c>
      <c r="B35" s="26" t="s">
        <v>32</v>
      </c>
    </row>
    <row r="36" spans="1:2">
      <c r="A36" s="26" t="s">
        <v>28</v>
      </c>
      <c r="B36" s="26" t="s">
        <v>119</v>
      </c>
    </row>
    <row r="37" spans="1:2">
      <c r="A37" s="26" t="s">
        <v>159</v>
      </c>
      <c r="B37" s="26" t="s">
        <v>28</v>
      </c>
    </row>
    <row r="38" spans="1:2">
      <c r="A38" s="26" t="s">
        <v>28</v>
      </c>
      <c r="B38" s="26" t="s">
        <v>32</v>
      </c>
    </row>
    <row r="39" spans="1:2">
      <c r="A39" s="26" t="s">
        <v>28</v>
      </c>
      <c r="B39" s="26" t="s">
        <v>46</v>
      </c>
    </row>
    <row r="40" spans="1:2">
      <c r="A40" s="26" t="s">
        <v>28</v>
      </c>
      <c r="B40" s="26" t="s">
        <v>119</v>
      </c>
    </row>
    <row r="41" spans="1:2">
      <c r="A41" s="26" t="s">
        <v>159</v>
      </c>
      <c r="B41" s="26" t="s">
        <v>119</v>
      </c>
    </row>
    <row r="42" spans="1:2">
      <c r="A42" s="26" t="s">
        <v>28</v>
      </c>
      <c r="B42" s="26" t="s">
        <v>32</v>
      </c>
    </row>
    <row r="43" spans="1:2">
      <c r="A43" s="26" t="s">
        <v>28</v>
      </c>
      <c r="B43" s="26" t="s">
        <v>32</v>
      </c>
    </row>
    <row r="44" spans="1:2">
      <c r="A44" t="s">
        <v>159</v>
      </c>
      <c r="B44" t="s">
        <v>32</v>
      </c>
    </row>
    <row r="45" spans="1:2">
      <c r="A45" t="s">
        <v>159</v>
      </c>
      <c r="B45" t="s">
        <v>52</v>
      </c>
    </row>
    <row r="46" spans="1:2">
      <c r="A46" t="s">
        <v>159</v>
      </c>
      <c r="B46" t="s">
        <v>32</v>
      </c>
    </row>
    <row r="47" spans="1:2">
      <c r="A47" t="s">
        <v>207</v>
      </c>
      <c r="B47" t="s">
        <v>32</v>
      </c>
    </row>
    <row r="48" spans="1:2">
      <c r="A48" t="s">
        <v>207</v>
      </c>
      <c r="B48" t="s">
        <v>32</v>
      </c>
    </row>
    <row r="49" spans="1:2">
      <c r="A49" t="s">
        <v>159</v>
      </c>
      <c r="B49" t="s">
        <v>32</v>
      </c>
    </row>
    <row r="50" spans="1:2">
      <c r="A50" t="s">
        <v>328</v>
      </c>
      <c r="B50" t="s">
        <v>32</v>
      </c>
    </row>
    <row r="51" spans="1:2">
      <c r="A51" t="s">
        <v>328</v>
      </c>
      <c r="B51" t="s">
        <v>46</v>
      </c>
    </row>
    <row r="52" spans="1:2">
      <c r="A52" t="s">
        <v>207</v>
      </c>
      <c r="B52" t="s">
        <v>32</v>
      </c>
    </row>
    <row r="53" spans="1:2">
      <c r="A53" t="s">
        <v>159</v>
      </c>
      <c r="B53" t="s">
        <v>52</v>
      </c>
    </row>
    <row r="54" spans="1:2">
      <c r="A54" t="s">
        <v>328</v>
      </c>
      <c r="B54" t="s">
        <v>32</v>
      </c>
    </row>
    <row r="55" spans="1:2">
      <c r="A55" t="s">
        <v>328</v>
      </c>
      <c r="B55" t="s">
        <v>28</v>
      </c>
    </row>
    <row r="56" spans="1:2">
      <c r="A56" t="s">
        <v>159</v>
      </c>
      <c r="B56" t="s">
        <v>32</v>
      </c>
    </row>
    <row r="57" spans="1:2">
      <c r="A57" t="s">
        <v>328</v>
      </c>
      <c r="B57" t="s">
        <v>46</v>
      </c>
    </row>
    <row r="58" spans="1:2">
      <c r="A58" t="s">
        <v>159</v>
      </c>
      <c r="B58" t="s">
        <v>119</v>
      </c>
    </row>
    <row r="59" spans="1:2">
      <c r="A59" t="s">
        <v>159</v>
      </c>
      <c r="B59" t="s">
        <v>28</v>
      </c>
    </row>
    <row r="60" spans="1:2">
      <c r="A60" t="s">
        <v>159</v>
      </c>
      <c r="B60" t="s">
        <v>46</v>
      </c>
    </row>
    <row r="61" spans="1:2">
      <c r="A61" t="s">
        <v>328</v>
      </c>
      <c r="B61" t="s">
        <v>46</v>
      </c>
    </row>
    <row r="62" spans="1:2">
      <c r="A62" t="s">
        <v>328</v>
      </c>
      <c r="B62" t="s">
        <v>58</v>
      </c>
    </row>
    <row r="63" spans="1:2">
      <c r="A63" t="s">
        <v>328</v>
      </c>
      <c r="B63" t="s">
        <v>46</v>
      </c>
    </row>
    <row r="64" spans="1:2">
      <c r="A64" t="s">
        <v>328</v>
      </c>
      <c r="B64" t="s">
        <v>32</v>
      </c>
    </row>
    <row r="65" spans="1:2">
      <c r="A65" t="s">
        <v>328</v>
      </c>
      <c r="B65" t="s">
        <v>58</v>
      </c>
    </row>
    <row r="66" spans="1:2">
      <c r="A66" t="s">
        <v>328</v>
      </c>
      <c r="B66" t="s">
        <v>32</v>
      </c>
    </row>
    <row r="67" spans="1:2">
      <c r="A67" t="s">
        <v>328</v>
      </c>
      <c r="B67" t="s">
        <v>442</v>
      </c>
    </row>
    <row r="68" spans="1:2">
      <c r="A68" t="s">
        <v>328</v>
      </c>
      <c r="B68" t="s">
        <v>58</v>
      </c>
    </row>
    <row r="69" spans="1:2">
      <c r="A69" t="s">
        <v>328</v>
      </c>
      <c r="B69" t="s">
        <v>58</v>
      </c>
    </row>
    <row r="70" spans="1:2">
      <c r="A70" t="s">
        <v>328</v>
      </c>
      <c r="B70" t="s">
        <v>32</v>
      </c>
    </row>
    <row r="71" spans="1:2">
      <c r="A71" t="s">
        <v>159</v>
      </c>
      <c r="B71" t="s">
        <v>119</v>
      </c>
    </row>
    <row r="72" spans="1:2">
      <c r="A72" t="s">
        <v>328</v>
      </c>
      <c r="B72" t="s">
        <v>481</v>
      </c>
    </row>
    <row r="73" spans="1:2">
      <c r="A73" t="s">
        <v>159</v>
      </c>
      <c r="B73" t="s">
        <v>32</v>
      </c>
    </row>
    <row r="74" spans="1:2">
      <c r="A74" t="s">
        <v>328</v>
      </c>
      <c r="B74" t="s">
        <v>119</v>
      </c>
    </row>
    <row r="75" spans="1:2">
      <c r="A75" t="s">
        <v>373</v>
      </c>
      <c r="B75" t="s">
        <v>481</v>
      </c>
    </row>
    <row r="76" spans="1:2">
      <c r="A76" t="s">
        <v>159</v>
      </c>
      <c r="B76" t="s">
        <v>46</v>
      </c>
    </row>
    <row r="77" spans="1:2">
      <c r="A77" t="s">
        <v>328</v>
      </c>
      <c r="B77" t="s">
        <v>119</v>
      </c>
    </row>
    <row r="78" spans="1:2">
      <c r="A78" t="s">
        <v>159</v>
      </c>
      <c r="B78" t="s">
        <v>32</v>
      </c>
    </row>
    <row r="79" spans="1:2">
      <c r="A79" t="s">
        <v>220</v>
      </c>
      <c r="B79" t="s">
        <v>46</v>
      </c>
    </row>
    <row r="80" spans="1:2">
      <c r="A80" t="s">
        <v>220</v>
      </c>
      <c r="B80" t="s">
        <v>32</v>
      </c>
    </row>
    <row r="81" spans="1:2">
      <c r="A81" t="s">
        <v>159</v>
      </c>
      <c r="B81" t="s">
        <v>553</v>
      </c>
    </row>
    <row r="82" spans="1:2">
      <c r="A82" t="s">
        <v>159</v>
      </c>
      <c r="B82" t="s">
        <v>553</v>
      </c>
    </row>
    <row r="83" spans="1:2">
      <c r="A83" t="s">
        <v>159</v>
      </c>
      <c r="B83" t="s">
        <v>553</v>
      </c>
    </row>
    <row r="84" spans="1:2">
      <c r="A84" t="s">
        <v>159</v>
      </c>
      <c r="B84" t="s">
        <v>553</v>
      </c>
    </row>
    <row r="85" spans="1:2">
      <c r="A85" t="s">
        <v>159</v>
      </c>
      <c r="B85" t="s">
        <v>553</v>
      </c>
    </row>
    <row r="86" spans="1:2">
      <c r="A86" t="s">
        <v>159</v>
      </c>
      <c r="B86" t="s">
        <v>52</v>
      </c>
    </row>
    <row r="87" spans="1:2">
      <c r="A87" t="s">
        <v>159</v>
      </c>
      <c r="B87" t="s">
        <v>52</v>
      </c>
    </row>
    <row r="88" spans="1:2">
      <c r="A88" t="s">
        <v>159</v>
      </c>
      <c r="B88" t="s">
        <v>553</v>
      </c>
    </row>
    <row r="89" spans="1:2">
      <c r="A89" t="s">
        <v>159</v>
      </c>
      <c r="B89" t="s">
        <v>119</v>
      </c>
    </row>
    <row r="90" spans="1:2">
      <c r="A90" t="s">
        <v>159</v>
      </c>
      <c r="B90" t="s">
        <v>553</v>
      </c>
    </row>
    <row r="91" spans="1:2">
      <c r="A91" t="s">
        <v>220</v>
      </c>
      <c r="B91" t="s">
        <v>633</v>
      </c>
    </row>
    <row r="92" spans="1:2">
      <c r="A92" t="s">
        <v>159</v>
      </c>
      <c r="B92" t="s">
        <v>633</v>
      </c>
    </row>
    <row r="93" spans="1:2">
      <c r="A93" t="s">
        <v>328</v>
      </c>
      <c r="B93" t="s">
        <v>58</v>
      </c>
    </row>
    <row r="94" spans="1:2">
      <c r="A94" t="s">
        <v>159</v>
      </c>
      <c r="B94" t="s">
        <v>52</v>
      </c>
    </row>
    <row r="95" spans="1:2">
      <c r="A95" t="s">
        <v>159</v>
      </c>
      <c r="B95" t="s">
        <v>553</v>
      </c>
    </row>
    <row r="96" spans="1:2">
      <c r="A96" t="s">
        <v>220</v>
      </c>
      <c r="B96" t="s">
        <v>553</v>
      </c>
    </row>
    <row r="97" spans="1:2">
      <c r="A97" t="s">
        <v>159</v>
      </c>
      <c r="B97" t="s">
        <v>553</v>
      </c>
    </row>
    <row r="98" spans="1:2">
      <c r="A98" t="s">
        <v>220</v>
      </c>
      <c r="B98" t="s">
        <v>633</v>
      </c>
    </row>
    <row r="99" spans="1:2">
      <c r="A99" t="s">
        <v>159</v>
      </c>
      <c r="B99" t="s">
        <v>553</v>
      </c>
    </row>
    <row r="100" spans="1:2">
      <c r="A100" t="s">
        <v>328</v>
      </c>
      <c r="B100" t="s">
        <v>553</v>
      </c>
    </row>
    <row r="101" spans="1:2">
      <c r="A101" t="s">
        <v>159</v>
      </c>
      <c r="B101" t="s">
        <v>52</v>
      </c>
    </row>
    <row r="102" spans="1:2">
      <c r="A102" t="s">
        <v>328</v>
      </c>
      <c r="B102" t="s">
        <v>553</v>
      </c>
    </row>
    <row r="103" spans="1:2">
      <c r="A103" t="s">
        <v>220</v>
      </c>
      <c r="B103" t="s">
        <v>553</v>
      </c>
    </row>
    <row r="104" spans="1:2">
      <c r="A104" t="s">
        <v>220</v>
      </c>
      <c r="B104" t="s">
        <v>553</v>
      </c>
    </row>
    <row r="105" spans="1:2">
      <c r="A105" t="s">
        <v>159</v>
      </c>
      <c r="B105" t="s">
        <v>553</v>
      </c>
    </row>
    <row r="106" spans="1:2">
      <c r="A106" t="s">
        <v>159</v>
      </c>
      <c r="B106" t="s">
        <v>481</v>
      </c>
    </row>
    <row r="107" spans="1:2">
      <c r="A107" t="s">
        <v>159</v>
      </c>
      <c r="B107" t="s">
        <v>553</v>
      </c>
    </row>
    <row r="108" spans="1:2">
      <c r="A108" t="s">
        <v>159</v>
      </c>
      <c r="B108" t="s">
        <v>553</v>
      </c>
    </row>
    <row r="109" spans="1:2">
      <c r="A109" t="s">
        <v>159</v>
      </c>
      <c r="B109" t="s">
        <v>553</v>
      </c>
    </row>
    <row r="110" spans="1:2">
      <c r="A110" t="s">
        <v>220</v>
      </c>
      <c r="B110" t="s">
        <v>633</v>
      </c>
    </row>
    <row r="111" spans="1:2">
      <c r="A111" t="s">
        <v>159</v>
      </c>
      <c r="B111" t="s">
        <v>553</v>
      </c>
    </row>
    <row r="112" spans="1:2">
      <c r="A112" t="s">
        <v>159</v>
      </c>
      <c r="B112" t="s">
        <v>119</v>
      </c>
    </row>
    <row r="113" spans="1:2">
      <c r="A113" t="s">
        <v>159</v>
      </c>
      <c r="B113" t="s">
        <v>52</v>
      </c>
    </row>
    <row r="114" spans="1:2">
      <c r="A114" t="s">
        <v>159</v>
      </c>
      <c r="B114" t="s">
        <v>553</v>
      </c>
    </row>
    <row r="115" spans="1:2">
      <c r="A115" t="s">
        <v>159</v>
      </c>
      <c r="B115" t="s">
        <v>553</v>
      </c>
    </row>
    <row r="116" spans="1:2">
      <c r="A116" t="s">
        <v>159</v>
      </c>
      <c r="B116" t="s">
        <v>553</v>
      </c>
    </row>
    <row r="117" spans="1:2">
      <c r="A117" t="s">
        <v>159</v>
      </c>
      <c r="B117" t="s">
        <v>553</v>
      </c>
    </row>
    <row r="118" spans="1:2">
      <c r="A118" t="s">
        <v>220</v>
      </c>
      <c r="B118" t="s">
        <v>553</v>
      </c>
    </row>
    <row r="119" spans="1:2">
      <c r="A119" t="s">
        <v>159</v>
      </c>
      <c r="B119" t="s">
        <v>553</v>
      </c>
    </row>
    <row r="120" spans="1:2">
      <c r="A120" t="s">
        <v>220</v>
      </c>
      <c r="B120" t="s">
        <v>119</v>
      </c>
    </row>
    <row r="121" spans="1:2">
      <c r="A121" t="s">
        <v>220</v>
      </c>
      <c r="B121" t="s">
        <v>633</v>
      </c>
    </row>
    <row r="122" spans="1:2">
      <c r="A122" t="s">
        <v>159</v>
      </c>
      <c r="B122" t="s">
        <v>633</v>
      </c>
    </row>
    <row r="123" spans="1:2">
      <c r="A123" t="s">
        <v>220</v>
      </c>
      <c r="B123" t="s">
        <v>891</v>
      </c>
    </row>
    <row r="124" spans="1:2">
      <c r="A124" t="s">
        <v>159</v>
      </c>
      <c r="B124" t="s">
        <v>553</v>
      </c>
    </row>
    <row r="125" spans="1:2">
      <c r="A125" t="s">
        <v>328</v>
      </c>
      <c r="B125" t="s">
        <v>633</v>
      </c>
    </row>
    <row r="126" spans="1:2">
      <c r="A126" t="s">
        <v>159</v>
      </c>
      <c r="B126" t="s">
        <v>633</v>
      </c>
    </row>
    <row r="127" spans="1:2">
      <c r="A127" t="s">
        <v>220</v>
      </c>
      <c r="B127" t="s">
        <v>553</v>
      </c>
    </row>
    <row r="128" spans="1:2">
      <c r="A128" t="s">
        <v>220</v>
      </c>
      <c r="B128" t="s">
        <v>553</v>
      </c>
    </row>
    <row r="129" spans="1:3">
      <c r="A129" t="s">
        <v>159</v>
      </c>
      <c r="B129" t="s">
        <v>553</v>
      </c>
    </row>
    <row r="130" spans="1:3">
      <c r="A130" t="s">
        <v>220</v>
      </c>
      <c r="B130" t="s">
        <v>553</v>
      </c>
      <c r="C130" t="s">
        <v>1065</v>
      </c>
    </row>
    <row r="131" spans="1:3">
      <c r="A131" t="s">
        <v>159</v>
      </c>
      <c r="B131" t="s">
        <v>553</v>
      </c>
    </row>
    <row r="132" spans="1:3">
      <c r="A132" t="s">
        <v>328</v>
      </c>
      <c r="B132" t="s">
        <v>52</v>
      </c>
    </row>
    <row r="133" spans="1:3">
      <c r="A133" t="s">
        <v>220</v>
      </c>
      <c r="B133" t="s">
        <v>553</v>
      </c>
    </row>
    <row r="134" spans="1:3">
      <c r="A134" t="s">
        <v>220</v>
      </c>
      <c r="B134" t="s">
        <v>633</v>
      </c>
    </row>
    <row r="135" spans="1:3">
      <c r="A135" t="s">
        <v>159</v>
      </c>
      <c r="B135" t="s">
        <v>553</v>
      </c>
    </row>
    <row r="136" spans="1:3">
      <c r="A136" t="s">
        <v>159</v>
      </c>
      <c r="B136" t="s">
        <v>553</v>
      </c>
    </row>
    <row r="137" spans="1:3">
      <c r="A137" t="s">
        <v>159</v>
      </c>
      <c r="B137" t="s">
        <v>553</v>
      </c>
    </row>
    <row r="138" spans="1:3">
      <c r="A138" t="s">
        <v>159</v>
      </c>
      <c r="B138" t="s">
        <v>553</v>
      </c>
    </row>
    <row r="139" spans="1:3">
      <c r="A139" t="s">
        <v>1021</v>
      </c>
      <c r="B139" t="s">
        <v>553</v>
      </c>
    </row>
    <row r="140" spans="1:3">
      <c r="A140" t="s">
        <v>159</v>
      </c>
      <c r="B140" t="s">
        <v>553</v>
      </c>
    </row>
    <row r="141" spans="1:3">
      <c r="A141" t="s">
        <v>159</v>
      </c>
      <c r="B141" t="s">
        <v>553</v>
      </c>
    </row>
    <row r="142" spans="1:3">
      <c r="A142" t="s">
        <v>159</v>
      </c>
      <c r="B142"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Relative Frequency Hist</vt:lpstr>
      <vt:lpstr>Numerical Methods</vt:lpstr>
      <vt:lpstr>Event Composition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Kaden</dc:creator>
  <cp:lastModifiedBy>Kaden Fuller-Aujla</cp:lastModifiedBy>
  <dcterms:created xsi:type="dcterms:W3CDTF">2023-04-27T20:32:35Z</dcterms:created>
  <dcterms:modified xsi:type="dcterms:W3CDTF">2023-04-27T20:32:35Z</dcterms:modified>
</cp:coreProperties>
</file>