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mfio\OneDrive\Desktop\專題\MySQL schema\"/>
    </mc:Choice>
  </mc:AlternateContent>
  <xr:revisionPtr revIDLastSave="0" documentId="13_ncr:1_{1D8BCC49-8F64-48DA-A281-7647E8C70A9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目錄" sheetId="5" r:id="rId1"/>
    <sheet name="user" sheetId="1" r:id="rId2"/>
    <sheet name="dris_standards" sheetId="2" r:id="rId3"/>
    <sheet name="six_type_need" sheetId="7" r:id="rId4"/>
    <sheet name="record" sheetId="3" r:id="rId5"/>
    <sheet name="out" sheetId="4" r:id="rId6"/>
    <sheet name="categor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C4" i="2"/>
  <c r="C3" i="3"/>
  <c r="C4" i="6"/>
  <c r="C3" i="6"/>
  <c r="A8" i="6"/>
  <c r="C4" i="4"/>
  <c r="C3" i="4"/>
  <c r="C3" i="2"/>
  <c r="C4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C4" i="1"/>
  <c r="C3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<sst xmlns="http://schemas.openxmlformats.org/spreadsheetml/2006/main" count="515" uniqueCount="229">
  <si>
    <t>活動量</t>
    <phoneticPr fontId="2" type="noConversion"/>
  </si>
  <si>
    <t>id</t>
    <phoneticPr fontId="2" type="noConversion"/>
  </si>
  <si>
    <t>user_id</t>
    <phoneticPr fontId="2" type="noConversion"/>
  </si>
  <si>
    <t>熱量</t>
    <phoneticPr fontId="2" type="noConversion"/>
  </si>
  <si>
    <t>餐別</t>
    <phoneticPr fontId="2" type="noConversion"/>
  </si>
  <si>
    <t>醣類</t>
    <phoneticPr fontId="2" type="noConversion"/>
  </si>
  <si>
    <t>脂質</t>
    <phoneticPr fontId="2" type="noConversion"/>
  </si>
  <si>
    <t>蛋白質</t>
    <phoneticPr fontId="2" type="noConversion"/>
  </si>
  <si>
    <t>No</t>
    <phoneticPr fontId="4" type="noConversion"/>
  </si>
  <si>
    <t>表格名稱</t>
    <phoneticPr fontId="4" type="noConversion"/>
  </si>
  <si>
    <t>表格描述</t>
    <phoneticPr fontId="4" type="noConversion"/>
  </si>
  <si>
    <t>user</t>
  </si>
  <si>
    <t>out</t>
  </si>
  <si>
    <t>record</t>
  </si>
  <si>
    <t>使用者資料表</t>
    <phoneticPr fontId="6" type="noConversion"/>
  </si>
  <si>
    <t>飲食紀錄資料表</t>
    <phoneticPr fontId="6" type="noConversion"/>
  </si>
  <si>
    <t>外食資料表</t>
    <phoneticPr fontId="6" type="noConversion"/>
  </si>
  <si>
    <t>屬性</t>
    <phoneticPr fontId="4" type="noConversion"/>
  </si>
  <si>
    <t>欄位名稱</t>
    <phoneticPr fontId="4" type="noConversion"/>
  </si>
  <si>
    <t>欄位描述</t>
    <phoneticPr fontId="4" type="noConversion"/>
  </si>
  <si>
    <t>資料類型 &amp; 長度</t>
    <phoneticPr fontId="4" type="noConversion"/>
  </si>
  <si>
    <t>主鍵</t>
    <phoneticPr fontId="4" type="noConversion"/>
  </si>
  <si>
    <t>空值</t>
    <phoneticPr fontId="4" type="noConversion"/>
  </si>
  <si>
    <t>值域</t>
    <phoneticPr fontId="4" type="noConversion"/>
  </si>
  <si>
    <t>備註</t>
    <phoneticPr fontId="4" type="noConversion"/>
  </si>
  <si>
    <t>No.</t>
    <phoneticPr fontId="4" type="noConversion"/>
  </si>
  <si>
    <t>Column Name</t>
    <phoneticPr fontId="4" type="noConversion"/>
  </si>
  <si>
    <t>Description</t>
    <phoneticPr fontId="4" type="noConversion"/>
  </si>
  <si>
    <t>Data Type &amp; Length</t>
    <phoneticPr fontId="4" type="noConversion"/>
  </si>
  <si>
    <t>Key</t>
    <phoneticPr fontId="4" type="noConversion"/>
  </si>
  <si>
    <t>Null</t>
    <phoneticPr fontId="4" type="noConversion"/>
  </si>
  <si>
    <t>Value Scope</t>
    <phoneticPr fontId="4" type="noConversion"/>
  </si>
  <si>
    <t>Memo</t>
    <phoneticPr fontId="4" type="noConversion"/>
  </si>
  <si>
    <t>Y</t>
  </si>
  <si>
    <t>N</t>
  </si>
  <si>
    <t>目錄</t>
    <phoneticPr fontId="4" type="noConversion"/>
  </si>
  <si>
    <t>資料庫</t>
    <phoneticPr fontId="4" type="noConversion"/>
  </si>
  <si>
    <t>主鍵(PK)</t>
    <phoneticPr fontId="4" type="noConversion"/>
  </si>
  <si>
    <t>外來鍵(FK)</t>
    <phoneticPr fontId="4" type="noConversion"/>
  </si>
  <si>
    <t>id</t>
    <phoneticPr fontId="4" type="noConversion"/>
  </si>
  <si>
    <t>性別</t>
    <phoneticPr fontId="2" type="noConversion"/>
  </si>
  <si>
    <t>age_min</t>
    <phoneticPr fontId="4" type="noConversion"/>
  </si>
  <si>
    <t>age_max</t>
    <phoneticPr fontId="2" type="noConversion"/>
  </si>
  <si>
    <t>gender</t>
    <phoneticPr fontId="2" type="noConversion"/>
  </si>
  <si>
    <t>height_min</t>
    <phoneticPr fontId="2" type="noConversion"/>
  </si>
  <si>
    <t>height_max</t>
    <phoneticPr fontId="2" type="noConversion"/>
  </si>
  <si>
    <t>weight_min</t>
    <phoneticPr fontId="2" type="noConversion"/>
  </si>
  <si>
    <t>weight_max</t>
    <phoneticPr fontId="2" type="noConversion"/>
  </si>
  <si>
    <t>activity</t>
    <phoneticPr fontId="2" type="noConversion"/>
  </si>
  <si>
    <t>energy</t>
    <phoneticPr fontId="2" type="noConversion"/>
  </si>
  <si>
    <t>protein</t>
    <phoneticPr fontId="2" type="noConversion"/>
  </si>
  <si>
    <t>lipid_fat_min</t>
    <phoneticPr fontId="2" type="noConversion"/>
  </si>
  <si>
    <t>lipid_fat_max</t>
    <phoneticPr fontId="2" type="noConversion"/>
  </si>
  <si>
    <t>grains</t>
    <phoneticPr fontId="2" type="noConversion"/>
  </si>
  <si>
    <t>meat_beans</t>
    <phoneticPr fontId="2" type="noConversion"/>
  </si>
  <si>
    <t>milk</t>
    <phoneticPr fontId="2" type="noConversion"/>
  </si>
  <si>
    <t>vegetables</t>
    <phoneticPr fontId="2" type="noConversion"/>
  </si>
  <si>
    <t>fruits</t>
    <phoneticPr fontId="2" type="noConversion"/>
  </si>
  <si>
    <t>oil</t>
    <phoneticPr fontId="2" type="noConversion"/>
  </si>
  <si>
    <t>全榖雜糧類份額</t>
    <phoneticPr fontId="2" type="noConversion"/>
  </si>
  <si>
    <t>-</t>
    <phoneticPr fontId="2" type="noConversion"/>
  </si>
  <si>
    <t>外食資料表ID</t>
    <phoneticPr fontId="2" type="noConversion"/>
  </si>
  <si>
    <t>category_num</t>
    <phoneticPr fontId="2" type="noConversion"/>
  </si>
  <si>
    <t>category</t>
    <phoneticPr fontId="2" type="noConversion"/>
  </si>
  <si>
    <t>weight</t>
    <phoneticPr fontId="2" type="noConversion"/>
  </si>
  <si>
    <t>unit</t>
    <phoneticPr fontId="2" type="noConversion"/>
  </si>
  <si>
    <t>source</t>
    <phoneticPr fontId="2" type="noConversion"/>
  </si>
  <si>
    <t>name</t>
    <phoneticPr fontId="2" type="noConversion"/>
  </si>
  <si>
    <t>carbohydrate</t>
    <phoneticPr fontId="2" type="noConversion"/>
  </si>
  <si>
    <t>total_lipid_fat</t>
    <phoneticPr fontId="2" type="noConversion"/>
  </si>
  <si>
    <t>meat_beans_low_fat</t>
    <phoneticPr fontId="2" type="noConversion"/>
  </si>
  <si>
    <t>meat_beans_medium_fat</t>
    <phoneticPr fontId="2" type="noConversion"/>
  </si>
  <si>
    <t>meat_beans_high_fat</t>
    <phoneticPr fontId="2" type="noConversion"/>
  </si>
  <si>
    <t>meat_beans_super_high_fat</t>
    <phoneticPr fontId="2" type="noConversion"/>
  </si>
  <si>
    <t>milk_whole_fat</t>
    <phoneticPr fontId="2" type="noConversion"/>
  </si>
  <si>
    <t>milk_low_fat</t>
    <phoneticPr fontId="2" type="noConversion"/>
  </si>
  <si>
    <t>milk_skim</t>
    <phoneticPr fontId="2" type="noConversion"/>
  </si>
  <si>
    <t>nuts</t>
    <phoneticPr fontId="2" type="noConversion"/>
  </si>
  <si>
    <t>drinks</t>
    <phoneticPr fontId="2" type="noConversion"/>
  </si>
  <si>
    <t>dessert</t>
    <phoneticPr fontId="2" type="noConversion"/>
  </si>
  <si>
    <t>Y</t>
    <phoneticPr fontId="2" type="noConversion"/>
  </si>
  <si>
    <t>餐廳來源分類編號</t>
    <phoneticPr fontId="2" type="noConversion"/>
  </si>
  <si>
    <t>餐廳所屬分類名稱</t>
    <phoneticPr fontId="2" type="noConversion"/>
  </si>
  <si>
    <t>點心</t>
    <phoneticPr fontId="2" type="noConversion"/>
  </si>
  <si>
    <t>飲料</t>
    <phoneticPr fontId="2" type="noConversion"/>
  </si>
  <si>
    <t>單位</t>
  </si>
  <si>
    <t>食物來源</t>
    <phoneticPr fontId="2" type="noConversion"/>
  </si>
  <si>
    <t>食物名稱</t>
    <phoneticPr fontId="2" type="noConversion"/>
  </si>
  <si>
    <t>水果類份額</t>
    <phoneticPr fontId="2" type="noConversion"/>
  </si>
  <si>
    <t>蔬菜類份額</t>
    <phoneticPr fontId="2" type="noConversion"/>
  </si>
  <si>
    <t>低脂豆魚蛋肉類份額</t>
    <phoneticPr fontId="2" type="noConversion"/>
  </si>
  <si>
    <t>中脂豆魚蛋肉類份額</t>
    <phoneticPr fontId="2" type="noConversion"/>
  </si>
  <si>
    <t>高脂豆魚蛋肉類份額</t>
    <phoneticPr fontId="2" type="noConversion"/>
  </si>
  <si>
    <t>超高脂豆魚蛋肉類份額</t>
    <phoneticPr fontId="2" type="noConversion"/>
  </si>
  <si>
    <t>全脂乳品類份額</t>
    <phoneticPr fontId="2" type="noConversion"/>
  </si>
  <si>
    <t>低脂乳品類份額</t>
    <phoneticPr fontId="2" type="noConversion"/>
  </si>
  <si>
    <t>脫脂乳品類份額</t>
    <phoneticPr fontId="2" type="noConversion"/>
  </si>
  <si>
    <t>油脂類份額</t>
    <phoneticPr fontId="2" type="noConversion"/>
  </si>
  <si>
    <t>堅果種子類份額</t>
    <phoneticPr fontId="2" type="noConversion"/>
  </si>
  <si>
    <t>飲食紀錄ID</t>
    <phoneticPr fontId="2" type="noConversion"/>
  </si>
  <si>
    <t>使用者ID</t>
    <phoneticPr fontId="2" type="noConversion"/>
  </si>
  <si>
    <t>input_text</t>
  </si>
  <si>
    <t>飲食紀錄文字字串</t>
    <phoneticPr fontId="2" type="noConversion"/>
  </si>
  <si>
    <t>meal_type</t>
    <phoneticPr fontId="2" type="noConversion"/>
  </si>
  <si>
    <t>熱量攝取</t>
    <phoneticPr fontId="2" type="noConversion"/>
  </si>
  <si>
    <t>蛋白質攝取</t>
    <phoneticPr fontId="2" type="noConversion"/>
  </si>
  <si>
    <t>醣類攝取</t>
    <phoneticPr fontId="2" type="noConversion"/>
  </si>
  <si>
    <t>lipid_fat</t>
    <phoneticPr fontId="2" type="noConversion"/>
  </si>
  <si>
    <t>脂質攝取</t>
    <phoneticPr fontId="2" type="noConversion"/>
  </si>
  <si>
    <t>全榖雜糧類份額攝取</t>
    <phoneticPr fontId="2" type="noConversion"/>
  </si>
  <si>
    <t>豆魚蛋肉類份額攝取</t>
    <phoneticPr fontId="2" type="noConversion"/>
  </si>
  <si>
    <t>乳品類份額攝取</t>
    <phoneticPr fontId="2" type="noConversion"/>
  </si>
  <si>
    <t>蔬菜類份額攝取</t>
    <phoneticPr fontId="2" type="noConversion"/>
  </si>
  <si>
    <t>水果類份額攝取</t>
    <phoneticPr fontId="2" type="noConversion"/>
  </si>
  <si>
    <t>油脂與堅果種子類份額攝取</t>
    <phoneticPr fontId="2" type="noConversion"/>
  </si>
  <si>
    <t>standards_id</t>
    <phoneticPr fontId="2" type="noConversion"/>
  </si>
  <si>
    <t>N</t>
    <phoneticPr fontId="2" type="noConversion"/>
  </si>
  <si>
    <t>create_time</t>
    <phoneticPr fontId="2" type="noConversion"/>
  </si>
  <si>
    <t>資料庫儲存時間</t>
    <phoneticPr fontId="2" type="noConversion"/>
  </si>
  <si>
    <t>營養攝取標準ID</t>
  </si>
  <si>
    <t>營養攝取標準ID</t>
    <phoneticPr fontId="2" type="noConversion"/>
  </si>
  <si>
    <t>N</t>
    <phoneticPr fontId="4" type="noConversion"/>
  </si>
  <si>
    <t>account</t>
    <phoneticPr fontId="2" type="noConversion"/>
  </si>
  <si>
    <t>password</t>
    <phoneticPr fontId="2" type="noConversion"/>
  </si>
  <si>
    <t>mail</t>
    <phoneticPr fontId="2" type="noConversion"/>
  </si>
  <si>
    <t>帳號(手機號碼)</t>
    <phoneticPr fontId="2" type="noConversion"/>
  </si>
  <si>
    <t>電子信箱</t>
    <phoneticPr fontId="2" type="noConversion"/>
  </si>
  <si>
    <t>user_id[user.id]</t>
    <phoneticPr fontId="2" type="noConversion"/>
  </si>
  <si>
    <t>oil_nuts</t>
    <phoneticPr fontId="2" type="noConversion"/>
  </si>
  <si>
    <t>TEXT</t>
    <phoneticPr fontId="2" type="noConversion"/>
  </si>
  <si>
    <t>CHAR(40)</t>
    <phoneticPr fontId="2" type="noConversion"/>
  </si>
  <si>
    <t>開頭"U"+32個字元</t>
    <phoneticPr fontId="2" type="noConversion"/>
  </si>
  <si>
    <t>流水號</t>
    <phoneticPr fontId="2" type="noConversion"/>
  </si>
  <si>
    <t>CHAR(1)</t>
    <phoneticPr fontId="2" type="noConversion"/>
  </si>
  <si>
    <t xml:space="preserve">0:早餐
1:午餐
2:晚餐
3:點心
</t>
    <phoneticPr fontId="2" type="noConversion"/>
  </si>
  <si>
    <t>INT</t>
    <phoneticPr fontId="2" type="noConversion"/>
  </si>
  <si>
    <t>DOUBLE(m,2)</t>
    <phoneticPr fontId="2" type="noConversion"/>
  </si>
  <si>
    <t>DATETIME</t>
    <phoneticPr fontId="2" type="noConversion"/>
  </si>
  <si>
    <t>DOUBLE(m,3)</t>
  </si>
  <si>
    <t>VARCHAR(255)</t>
  </si>
  <si>
    <t>VARCHAR(255)</t>
    <phoneticPr fontId="2" type="noConversion"/>
  </si>
  <si>
    <t>VARCHAR(20)</t>
    <phoneticPr fontId="2" type="noConversion"/>
  </si>
  <si>
    <t>CHAR(2)</t>
    <phoneticPr fontId="2" type="noConversion"/>
  </si>
  <si>
    <t>VARCHAR(50)</t>
    <phoneticPr fontId="2" type="noConversion"/>
  </si>
  <si>
    <t>DOUBLE(m,2)</t>
  </si>
  <si>
    <t>CHAR(10)</t>
    <phoneticPr fontId="2" type="noConversion"/>
  </si>
  <si>
    <t>0:否
1:是</t>
    <phoneticPr fontId="2" type="noConversion"/>
  </si>
  <si>
    <t>CHAR(1)</t>
    <phoneticPr fontId="4" type="noConversion"/>
  </si>
  <si>
    <t>0:男性
1:女性</t>
    <phoneticPr fontId="2" type="noConversion"/>
  </si>
  <si>
    <t>category_num[category.id]</t>
    <phoneticPr fontId="2" type="noConversion"/>
  </si>
  <si>
    <t xml:space="preserve">0:低
1:稍低
2:適中
3:高
</t>
    <phoneticPr fontId="2" type="noConversion"/>
  </si>
  <si>
    <t>密碼</t>
    <phoneticPr fontId="2" type="noConversion"/>
  </si>
  <si>
    <t>姓名</t>
    <phoneticPr fontId="2" type="noConversion"/>
  </si>
  <si>
    <t>身分證字號</t>
    <phoneticPr fontId="2" type="noConversion"/>
  </si>
  <si>
    <t>id_card</t>
    <phoneticPr fontId="2" type="noConversion"/>
  </si>
  <si>
    <t>age</t>
    <phoneticPr fontId="2" type="noConversion"/>
  </si>
  <si>
    <t>年齡</t>
    <phoneticPr fontId="2" type="noConversion"/>
  </si>
  <si>
    <t>身高(cm)</t>
    <phoneticPr fontId="2" type="noConversion"/>
  </si>
  <si>
    <t>體重(kg)</t>
    <phoneticPr fontId="2" type="noConversion"/>
  </si>
  <si>
    <t>活動量選擇</t>
    <phoneticPr fontId="2" type="noConversion"/>
  </si>
  <si>
    <t>height</t>
    <phoneticPr fontId="2" type="noConversion"/>
  </si>
  <si>
    <t>0:低
1:稍低
2:適中
3:高</t>
    <phoneticPr fontId="2" type="noConversion"/>
  </si>
  <si>
    <t>VARCHAR(10)</t>
    <phoneticPr fontId="2" type="noConversion"/>
  </si>
  <si>
    <t>VARCHAR(256)</t>
  </si>
  <si>
    <t>balance_diet</t>
    <phoneticPr fontId="2" type="noConversion"/>
  </si>
  <si>
    <t xml:space="preserve">唯一識別碼 LineBot user_id </t>
    <phoneticPr fontId="2" type="noConversion"/>
  </si>
  <si>
    <t>開頭"09"+8碼</t>
    <phoneticPr fontId="2" type="noConversion"/>
  </si>
  <si>
    <t>總重量</t>
    <phoneticPr fontId="2" type="noConversion"/>
  </si>
  <si>
    <t>豆魚蛋肉類</t>
    <phoneticPr fontId="2" type="noConversion"/>
  </si>
  <si>
    <t>乳品類</t>
    <phoneticPr fontId="2" type="noConversion"/>
  </si>
  <si>
    <t>油脂與堅果種子類</t>
    <phoneticPr fontId="2" type="noConversion"/>
  </si>
  <si>
    <t>1:速食連鎖店
2:便利超商
3:咖啡簡餐
4:早餐店
5:連鎖小吃店
6:食品廠牌
7:連鎖量販
8:銀髮營養品牌
9:手搖店</t>
    <phoneticPr fontId="2" type="noConversion"/>
  </si>
  <si>
    <t>至少要有 8 個字元，包含大小寫英文字母、數字和特殊符號</t>
    <phoneticPr fontId="2" type="noConversion"/>
  </si>
  <si>
    <t>必須包含「@」和「.」</t>
    <phoneticPr fontId="2" type="noConversion"/>
  </si>
  <si>
    <t>開頭是大寫英文字母，後面接 9 個數字</t>
    <phoneticPr fontId="2" type="noConversion"/>
  </si>
  <si>
    <t>只能包含中文或英文，不能有數字和符號，長度在 1 到 50 個字元之間</t>
    <phoneticPr fontId="2" type="noConversion"/>
  </si>
  <si>
    <t>CHAR(50)</t>
    <phoneticPr fontId="2" type="noConversion"/>
  </si>
  <si>
    <t>為以下加總值[out.meat_beans_low_fat]
[out.meat_beans_medium_fat]
[out.meat_beans_high_fat]
[out.meat_beans_super_high_fat]</t>
    <phoneticPr fontId="2" type="noConversion"/>
  </si>
  <si>
    <t xml:space="preserve">為以下加總值
[out.milk_whole_fat]
[out.milk_low_fat]
[out.milk_skim]
</t>
    <phoneticPr fontId="2" type="noConversion"/>
  </si>
  <si>
    <t xml:space="preserve">為以下加總值
[out.oil]
[out.nuts]
</t>
    <phoneticPr fontId="2" type="noConversion"/>
  </si>
  <si>
    <t>顯示格式
yyyy-MM-dd hh:mm:ss</t>
    <phoneticPr fontId="2" type="noConversion"/>
  </si>
  <si>
    <t>dris_standards</t>
    <phoneticPr fontId="2" type="noConversion"/>
  </si>
  <si>
    <t>six_type_need</t>
    <phoneticPr fontId="2" type="noConversion"/>
  </si>
  <si>
    <t>國人膳食營養素參考攝取量</t>
    <phoneticPr fontId="2" type="noConversion"/>
  </si>
  <si>
    <t>六大類食物建議份數</t>
    <phoneticPr fontId="2" type="noConversion"/>
  </si>
  <si>
    <t>流水編號</t>
  </si>
  <si>
    <t>INT</t>
  </si>
  <si>
    <t>全榖雜糧類(份)</t>
  </si>
  <si>
    <t>豆魚蛋肉類(份)</t>
  </si>
  <si>
    <t>乳品類(份)</t>
  </si>
  <si>
    <t>蔬菜類(份)</t>
  </si>
  <si>
    <t>水果類(份)</t>
  </si>
  <si>
    <t>油脂與堅果種子類(份)</t>
  </si>
  <si>
    <t>grains_num</t>
    <phoneticPr fontId="2" type="noConversion"/>
  </si>
  <si>
    <t>meat_beans_num</t>
    <phoneticPr fontId="2" type="noConversion"/>
  </si>
  <si>
    <t>milk_num</t>
    <phoneticPr fontId="2" type="noConversion"/>
  </si>
  <si>
    <t>vegetables_num</t>
    <phoneticPr fontId="2" type="noConversion"/>
  </si>
  <si>
    <t>fruits_num</t>
    <phoneticPr fontId="2" type="noConversion"/>
  </si>
  <si>
    <t>oil_num</t>
    <phoneticPr fontId="2" type="noConversion"/>
  </si>
  <si>
    <t>FLOAT(m,1)</t>
    <phoneticPr fontId="2" type="noConversion"/>
  </si>
  <si>
    <t>參考每日飲食指南</t>
    <phoneticPr fontId="2" type="noConversion"/>
  </si>
  <si>
    <t>參考DRIs標準</t>
    <phoneticPr fontId="2" type="noConversion"/>
  </si>
  <si>
    <t>protein_min</t>
    <phoneticPr fontId="2" type="noConversion"/>
  </si>
  <si>
    <t>protein_max</t>
    <phoneticPr fontId="2" type="noConversion"/>
  </si>
  <si>
    <t>carbohydrate_min</t>
    <phoneticPr fontId="2" type="noConversion"/>
  </si>
  <si>
    <t>carbohydrate_max</t>
    <phoneticPr fontId="2" type="noConversion"/>
  </si>
  <si>
    <t>six_type_need_id</t>
    <phoneticPr fontId="2" type="noConversion"/>
  </si>
  <si>
    <t>熱量攝取建議值</t>
    <phoneticPr fontId="2" type="noConversion"/>
  </si>
  <si>
    <t>六大類食物建議份數ID</t>
    <phoneticPr fontId="2" type="noConversion"/>
  </si>
  <si>
    <t>根據energy決定ID</t>
    <phoneticPr fontId="2" type="noConversion"/>
  </si>
  <si>
    <t>six_type_need_id[six_type_need.id]</t>
    <phoneticPr fontId="2" type="noConversion"/>
  </si>
  <si>
    <t>calories_max</t>
    <phoneticPr fontId="2" type="noConversion"/>
  </si>
  <si>
    <t>calories_min</t>
    <phoneticPr fontId="2" type="noConversion"/>
  </si>
  <si>
    <t>年齡範圍最小值</t>
    <phoneticPr fontId="2" type="noConversion"/>
  </si>
  <si>
    <t>年齡範圍最大值</t>
    <phoneticPr fontId="2" type="noConversion"/>
  </si>
  <si>
    <t>身高範圍最小值</t>
    <phoneticPr fontId="2" type="noConversion"/>
  </si>
  <si>
    <t>身高範圍最大值</t>
    <phoneticPr fontId="2" type="noConversion"/>
  </si>
  <si>
    <t>體重範圍最小值</t>
    <phoneticPr fontId="2" type="noConversion"/>
  </si>
  <si>
    <t>體重範圍最大值</t>
    <phoneticPr fontId="2" type="noConversion"/>
  </si>
  <si>
    <t>熱量範圍最小值(大卡)</t>
    <phoneticPr fontId="2" type="noConversion"/>
  </si>
  <si>
    <t>熱量範圍最大值(大卡)</t>
    <phoneticPr fontId="2" type="noConversion"/>
  </si>
  <si>
    <t>蛋白質攝取建議值最小值</t>
    <phoneticPr fontId="2" type="noConversion"/>
  </si>
  <si>
    <t>蛋白質攝取建議值最大值</t>
    <phoneticPr fontId="2" type="noConversion"/>
  </si>
  <si>
    <t>醣類攝取建議值最小值</t>
    <phoneticPr fontId="2" type="noConversion"/>
  </si>
  <si>
    <t>醣類攝取建議值最大值</t>
    <phoneticPr fontId="2" type="noConversion"/>
  </si>
  <si>
    <t>脂質攝取建議值最小值</t>
    <phoneticPr fontId="2" type="noConversion"/>
  </si>
  <si>
    <t>脂質攝取建議值最大值</t>
    <phoneticPr fontId="2" type="noConversion"/>
  </si>
  <si>
    <t>standards_id[dris_standards.id]</t>
    <phoneticPr fontId="2" type="noConversion"/>
  </si>
  <si>
    <t>餐廳分類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</si>
</sst>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sz val="16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u/>
      <sz val="16"/>
      <color theme="10"/>
      <name val="標楷體"/>
      <family val="4"/>
      <charset val="136"/>
    </font>
    <font>
      <b/>
      <sz val="16"/>
      <color theme="0"/>
      <name val="標楷體"/>
      <family val="4"/>
      <charset val="136"/>
    </font>
    <font>
      <u/>
      <sz val="14"/>
      <color theme="10"/>
      <name val="標楷體"/>
      <family val="4"/>
      <charset val="136"/>
    </font>
    <font>
      <b/>
      <sz val="14"/>
      <name val="標楷體"/>
      <family val="4"/>
      <charset val="136"/>
    </font>
    <font>
      <sz val="14"/>
      <name val="標楷體"/>
      <family val="4"/>
      <charset val="136"/>
    </font>
    <font>
      <sz val="14"/>
      <color indexed="0"/>
      <name val="標楷體"/>
      <family val="4"/>
      <charset val="136"/>
    </font>
    <font>
      <b/>
      <sz val="14"/>
      <color indexed="0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theme="1"/>
      <name val="新細明體"/>
      <family val="2"/>
      <scheme val="minor"/>
    </font>
    <font>
      <b/>
      <sz val="14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33CCCC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9">
    <xf numFmtId="0" fontId="0" fillId="0" borderId="0" xfId="0"/>
    <xf numFmtId="0" fontId="9" fillId="6" borderId="1" xfId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top"/>
    </xf>
    <xf numFmtId="0" fontId="13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vertical="top" wrapText="1"/>
    </xf>
    <xf numFmtId="0" fontId="14" fillId="0" borderId="1" xfId="2" applyFont="1" applyBorder="1" applyAlignment="1">
      <alignment vertical="top"/>
    </xf>
    <xf numFmtId="0" fontId="11" fillId="0" borderId="1" xfId="0" applyFont="1" applyBorder="1" applyAlignment="1">
      <alignment horizontal="left" vertical="center"/>
    </xf>
    <xf numFmtId="0" fontId="14" fillId="0" borderId="1" xfId="3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1" xfId="4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5" fillId="0" borderId="0" xfId="0" applyFont="1"/>
    <xf numFmtId="0" fontId="14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left" vertical="center"/>
    </xf>
    <xf numFmtId="0" fontId="14" fillId="0" borderId="1" xfId="0" applyFont="1" applyBorder="1"/>
    <xf numFmtId="0" fontId="14" fillId="0" borderId="0" xfId="0" applyFont="1"/>
    <xf numFmtId="0" fontId="11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1" fillId="3" borderId="1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 wrapText="1"/>
    </xf>
    <xf numFmtId="0" fontId="14" fillId="0" borderId="0" xfId="0" applyFont="1" applyBorder="1"/>
    <xf numFmtId="0" fontId="11" fillId="3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1" fillId="0" borderId="5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0" borderId="1" xfId="1" applyFont="1" applyBorder="1"/>
    <xf numFmtId="0" fontId="11" fillId="0" borderId="7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6" fillId="0" borderId="1" xfId="0" applyFont="1" applyBorder="1" applyAlignment="1">
      <alignment vertical="top" wrapText="1"/>
    </xf>
    <xf numFmtId="0" fontId="16" fillId="0" borderId="1" xfId="3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1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</cellXfs>
  <cellStyles count="5">
    <cellStyle name="一般" xfId="0" builtinId="0"/>
    <cellStyle name="一般 10 2 4" xfId="3" xr:uid="{E55DAF9E-D587-4650-B11B-71D638EB0993}"/>
    <cellStyle name="一般 68 2" xfId="2" xr:uid="{0790023C-4139-4854-84AE-4EB5304C9043}"/>
    <cellStyle name="一般 69" xfId="4" xr:uid="{1D7D1B0C-90D6-442F-93EC-7D375BC11809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075A-A742-4D70-9994-E7ECB60315A4}">
  <dimension ref="A1:C8"/>
  <sheetViews>
    <sheetView tabSelected="1" workbookViewId="0">
      <selection activeCell="C12" sqref="C12"/>
    </sheetView>
  </sheetViews>
  <sheetFormatPr defaultRowHeight="15" x14ac:dyDescent="0.45"/>
  <cols>
    <col min="1" max="1" width="10.2109375" customWidth="1"/>
    <col min="2" max="2" width="47.2109375" customWidth="1"/>
    <col min="3" max="3" width="41" bestFit="1" customWidth="1"/>
  </cols>
  <sheetData>
    <row r="1" spans="1:3" ht="30" customHeight="1" x14ac:dyDescent="0.45">
      <c r="A1" s="27" t="s">
        <v>8</v>
      </c>
      <c r="B1" s="28" t="s">
        <v>9</v>
      </c>
      <c r="C1" s="29" t="s">
        <v>10</v>
      </c>
    </row>
    <row r="2" spans="1:3" ht="22.9" x14ac:dyDescent="0.45">
      <c r="A2" s="38">
        <v>1</v>
      </c>
      <c r="B2" s="39" t="s">
        <v>11</v>
      </c>
      <c r="C2" s="40" t="s">
        <v>14</v>
      </c>
    </row>
    <row r="3" spans="1:3" ht="22.9" x14ac:dyDescent="0.45">
      <c r="A3" s="38">
        <v>2</v>
      </c>
      <c r="B3" s="41" t="s">
        <v>181</v>
      </c>
      <c r="C3" s="42" t="s">
        <v>183</v>
      </c>
    </row>
    <row r="4" spans="1:3" ht="22.9" x14ac:dyDescent="0.7">
      <c r="A4" s="38">
        <v>3</v>
      </c>
      <c r="B4" s="43" t="s">
        <v>182</v>
      </c>
      <c r="C4" s="40" t="s">
        <v>184</v>
      </c>
    </row>
    <row r="5" spans="1:3" ht="22.9" x14ac:dyDescent="0.45">
      <c r="A5" s="38">
        <v>4</v>
      </c>
      <c r="B5" s="39" t="s">
        <v>13</v>
      </c>
      <c r="C5" s="40" t="s">
        <v>15</v>
      </c>
    </row>
    <row r="6" spans="1:3" ht="22.9" x14ac:dyDescent="0.45">
      <c r="A6" s="38">
        <v>5</v>
      </c>
      <c r="B6" s="39" t="s">
        <v>12</v>
      </c>
      <c r="C6" s="40" t="s">
        <v>16</v>
      </c>
    </row>
    <row r="7" spans="1:3" ht="22.9" x14ac:dyDescent="0.45">
      <c r="A7" s="38">
        <v>6</v>
      </c>
      <c r="B7" s="39" t="s">
        <v>63</v>
      </c>
      <c r="C7" s="42" t="s">
        <v>228</v>
      </c>
    </row>
    <row r="8" spans="1:3" ht="22.9" x14ac:dyDescent="0.45">
      <c r="A8" s="26"/>
    </row>
  </sheetData>
  <phoneticPr fontId="2" type="noConversion"/>
  <hyperlinks>
    <hyperlink ref="B2" location="user!A1" display="user" xr:uid="{01C0AD34-2773-4D0E-8D8D-E7322CFB3FFE}"/>
    <hyperlink ref="B6" location="out!A1" display="out" xr:uid="{010A0CD8-DD29-4A71-9DEF-658C3FE3E228}"/>
    <hyperlink ref="B5" location="record!A1" display="record" xr:uid="{262E48C8-8476-478A-8203-559E0B382E07}"/>
    <hyperlink ref="B7" location="category!A1" display="category" xr:uid="{4CCBCE7E-1238-4853-9BB2-D976D53F1B6C}"/>
    <hyperlink ref="B4" location="six_type_need!A1" display="six_type_need" xr:uid="{F6D24208-CC54-4C7E-BD66-61F49F19FF9F}"/>
    <hyperlink ref="B3" location="dris_standards!A1" display="dris_standards" xr:uid="{AE13A558-42CD-4D13-9499-7A8E79B7E57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4"/>
  <sheetViews>
    <sheetView zoomScale="80" zoomScaleNormal="80" workbookViewId="0">
      <selection activeCell="H12" sqref="H12"/>
    </sheetView>
  </sheetViews>
  <sheetFormatPr defaultColWidth="36.140625" defaultRowHeight="19.149999999999999" x14ac:dyDescent="0.55000000000000004"/>
  <cols>
    <col min="1" max="1" width="8.2109375" style="16" bestFit="1" customWidth="1"/>
    <col min="2" max="2" width="20.85546875" style="16" bestFit="1" customWidth="1"/>
    <col min="3" max="3" width="24.140625" style="16" bestFit="1" customWidth="1"/>
    <col min="4" max="4" width="33.5" style="16" bestFit="1" customWidth="1"/>
    <col min="5" max="5" width="18.640625" style="16" bestFit="1" customWidth="1"/>
    <col min="6" max="6" width="8.5" style="16" bestFit="1" customWidth="1"/>
    <col min="7" max="7" width="20.85546875" style="16" bestFit="1" customWidth="1"/>
    <col min="8" max="8" width="105.640625" style="16" bestFit="1" customWidth="1"/>
    <col min="9" max="16384" width="36.140625" style="16"/>
  </cols>
  <sheetData>
    <row r="2" spans="1:8" x14ac:dyDescent="0.55000000000000004">
      <c r="A2" s="1" t="s">
        <v>35</v>
      </c>
      <c r="B2" s="2" t="s">
        <v>36</v>
      </c>
      <c r="C2" s="49" t="s">
        <v>164</v>
      </c>
      <c r="D2" s="50"/>
      <c r="E2" s="50"/>
      <c r="F2" s="50"/>
      <c r="G2" s="50"/>
      <c r="H2" s="51"/>
    </row>
    <row r="3" spans="1:8" x14ac:dyDescent="0.55000000000000004">
      <c r="A3" s="3"/>
      <c r="B3" s="2" t="s">
        <v>9</v>
      </c>
      <c r="C3" s="52" t="str">
        <f ca="1">MID( CELL("filename",A2),FIND("]", CELL("filename",A2)) + 1, 255)</f>
        <v>user</v>
      </c>
      <c r="D3" s="52"/>
      <c r="E3" s="2" t="s">
        <v>37</v>
      </c>
      <c r="F3" s="55" t="s">
        <v>1</v>
      </c>
      <c r="G3" s="56"/>
      <c r="H3" s="57"/>
    </row>
    <row r="4" spans="1:8" x14ac:dyDescent="0.55000000000000004">
      <c r="A4" s="3"/>
      <c r="B4" s="2" t="s">
        <v>10</v>
      </c>
      <c r="C4" s="53" t="str">
        <f>目錄!C2</f>
        <v>使用者資料表</v>
      </c>
      <c r="D4" s="54"/>
      <c r="E4" s="2" t="s">
        <v>38</v>
      </c>
      <c r="F4" s="58" t="s">
        <v>227</v>
      </c>
      <c r="G4" s="59"/>
      <c r="H4" s="60"/>
    </row>
    <row r="5" spans="1:8" x14ac:dyDescent="0.55000000000000004">
      <c r="A5" s="5" t="s">
        <v>17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  <c r="G5" s="5" t="s">
        <v>23</v>
      </c>
      <c r="H5" s="6" t="s">
        <v>24</v>
      </c>
    </row>
    <row r="6" spans="1:8" x14ac:dyDescent="0.55000000000000004">
      <c r="A6" s="5" t="s">
        <v>25</v>
      </c>
      <c r="B6" s="5" t="s">
        <v>26</v>
      </c>
      <c r="C6" s="5" t="s">
        <v>27</v>
      </c>
      <c r="D6" s="5" t="s">
        <v>28</v>
      </c>
      <c r="E6" s="5" t="s">
        <v>29</v>
      </c>
      <c r="F6" s="5" t="s">
        <v>30</v>
      </c>
      <c r="G6" s="5" t="s">
        <v>31</v>
      </c>
      <c r="H6" s="6" t="s">
        <v>32</v>
      </c>
    </row>
    <row r="7" spans="1:8" x14ac:dyDescent="0.55000000000000004">
      <c r="A7" s="7">
        <v>1</v>
      </c>
      <c r="B7" s="46" t="s">
        <v>1</v>
      </c>
      <c r="C7" s="9" t="s">
        <v>100</v>
      </c>
      <c r="D7" s="4" t="s">
        <v>130</v>
      </c>
      <c r="E7" s="7" t="s">
        <v>80</v>
      </c>
      <c r="F7" s="7" t="s">
        <v>121</v>
      </c>
      <c r="G7" s="8"/>
      <c r="H7" s="10" t="s">
        <v>165</v>
      </c>
    </row>
    <row r="8" spans="1:8" x14ac:dyDescent="0.55000000000000004">
      <c r="A8" s="7">
        <f>A7+1</f>
        <v>2</v>
      </c>
      <c r="B8" s="47" t="s">
        <v>115</v>
      </c>
      <c r="C8" s="9" t="s">
        <v>119</v>
      </c>
      <c r="D8" s="4" t="s">
        <v>135</v>
      </c>
      <c r="E8" s="7"/>
      <c r="F8" s="7" t="s">
        <v>121</v>
      </c>
      <c r="G8" s="13"/>
      <c r="H8" s="10"/>
    </row>
    <row r="9" spans="1:8" x14ac:dyDescent="0.55000000000000004">
      <c r="A9" s="7">
        <f t="shared" ref="A9:A18" si="0">A8+1</f>
        <v>3</v>
      </c>
      <c r="B9" s="11" t="s">
        <v>122</v>
      </c>
      <c r="C9" s="9" t="s">
        <v>125</v>
      </c>
      <c r="D9" s="4" t="s">
        <v>162</v>
      </c>
      <c r="E9" s="7"/>
      <c r="F9" s="7" t="s">
        <v>121</v>
      </c>
      <c r="G9" s="8"/>
      <c r="H9" s="10" t="s">
        <v>166</v>
      </c>
    </row>
    <row r="10" spans="1:8" x14ac:dyDescent="0.55000000000000004">
      <c r="A10" s="7">
        <f t="shared" si="0"/>
        <v>4</v>
      </c>
      <c r="B10" s="4" t="s">
        <v>124</v>
      </c>
      <c r="C10" s="4" t="s">
        <v>126</v>
      </c>
      <c r="D10" s="14" t="s">
        <v>139</v>
      </c>
      <c r="E10" s="11"/>
      <c r="F10" s="7" t="s">
        <v>121</v>
      </c>
      <c r="G10" s="8"/>
      <c r="H10" s="34" t="s">
        <v>173</v>
      </c>
    </row>
    <row r="11" spans="1:8" x14ac:dyDescent="0.55000000000000004">
      <c r="A11" s="7">
        <f t="shared" si="0"/>
        <v>5</v>
      </c>
      <c r="B11" s="11" t="s">
        <v>123</v>
      </c>
      <c r="C11" s="4" t="s">
        <v>151</v>
      </c>
      <c r="D11" s="14" t="s">
        <v>163</v>
      </c>
      <c r="E11" s="15"/>
      <c r="F11" s="7" t="s">
        <v>121</v>
      </c>
      <c r="G11" s="13"/>
      <c r="H11" s="34" t="s">
        <v>172</v>
      </c>
    </row>
    <row r="12" spans="1:8" x14ac:dyDescent="0.55000000000000004">
      <c r="A12" s="7">
        <f t="shared" si="0"/>
        <v>6</v>
      </c>
      <c r="B12" s="23" t="s">
        <v>67</v>
      </c>
      <c r="C12" s="4" t="s">
        <v>152</v>
      </c>
      <c r="D12" s="4" t="s">
        <v>143</v>
      </c>
      <c r="E12" s="15"/>
      <c r="F12" s="7" t="s">
        <v>121</v>
      </c>
      <c r="G12" s="13"/>
      <c r="H12" s="34" t="s">
        <v>175</v>
      </c>
    </row>
    <row r="13" spans="1:8" x14ac:dyDescent="0.55000000000000004">
      <c r="A13" s="7">
        <f t="shared" si="0"/>
        <v>7</v>
      </c>
      <c r="B13" s="23" t="s">
        <v>154</v>
      </c>
      <c r="C13" s="4" t="s">
        <v>153</v>
      </c>
      <c r="D13" s="4" t="s">
        <v>145</v>
      </c>
      <c r="E13" s="15"/>
      <c r="F13" s="7" t="s">
        <v>121</v>
      </c>
      <c r="G13" s="13"/>
      <c r="H13" s="34" t="s">
        <v>174</v>
      </c>
    </row>
    <row r="14" spans="1:8" ht="38.25" x14ac:dyDescent="0.55000000000000004">
      <c r="A14" s="7">
        <f t="shared" si="0"/>
        <v>8</v>
      </c>
      <c r="B14" s="4" t="s">
        <v>43</v>
      </c>
      <c r="C14" s="4" t="s">
        <v>40</v>
      </c>
      <c r="D14" s="4" t="s">
        <v>133</v>
      </c>
      <c r="E14" s="15"/>
      <c r="F14" s="7" t="s">
        <v>121</v>
      </c>
      <c r="G14" s="25" t="s">
        <v>148</v>
      </c>
    </row>
    <row r="15" spans="1:8" x14ac:dyDescent="0.55000000000000004">
      <c r="A15" s="7">
        <f t="shared" si="0"/>
        <v>9</v>
      </c>
      <c r="B15" s="23" t="s">
        <v>155</v>
      </c>
      <c r="C15" s="23" t="s">
        <v>156</v>
      </c>
      <c r="D15" s="23" t="s">
        <v>135</v>
      </c>
      <c r="E15" s="23"/>
      <c r="F15" s="7" t="s">
        <v>121</v>
      </c>
      <c r="G15" s="23"/>
      <c r="H15" s="23"/>
    </row>
    <row r="16" spans="1:8" x14ac:dyDescent="0.55000000000000004">
      <c r="A16" s="7">
        <f t="shared" si="0"/>
        <v>10</v>
      </c>
      <c r="B16" s="23" t="s">
        <v>160</v>
      </c>
      <c r="C16" s="23" t="s">
        <v>157</v>
      </c>
      <c r="D16" s="4" t="s">
        <v>136</v>
      </c>
      <c r="E16" s="23"/>
      <c r="F16" s="7" t="s">
        <v>121</v>
      </c>
      <c r="G16" s="23"/>
      <c r="H16" s="23"/>
    </row>
    <row r="17" spans="1:8" x14ac:dyDescent="0.55000000000000004">
      <c r="A17" s="7">
        <f t="shared" si="0"/>
        <v>11</v>
      </c>
      <c r="B17" s="23" t="s">
        <v>64</v>
      </c>
      <c r="C17" s="23" t="s">
        <v>158</v>
      </c>
      <c r="D17" s="4" t="s">
        <v>138</v>
      </c>
      <c r="E17" s="23"/>
      <c r="F17" s="7" t="s">
        <v>121</v>
      </c>
      <c r="G17" s="23"/>
      <c r="H17" s="23"/>
    </row>
    <row r="18" spans="1:8" ht="76.5" x14ac:dyDescent="0.55000000000000004">
      <c r="A18" s="7">
        <f t="shared" si="0"/>
        <v>12</v>
      </c>
      <c r="B18" s="12" t="s">
        <v>48</v>
      </c>
      <c r="C18" s="12" t="s">
        <v>159</v>
      </c>
      <c r="D18" s="12" t="s">
        <v>133</v>
      </c>
      <c r="E18" s="12"/>
      <c r="F18" s="7" t="s">
        <v>121</v>
      </c>
      <c r="G18" s="8" t="s">
        <v>161</v>
      </c>
      <c r="H18" s="36"/>
    </row>
    <row r="19" spans="1:8" x14ac:dyDescent="0.55000000000000004">
      <c r="A19" s="17"/>
      <c r="B19" s="18"/>
      <c r="C19" s="19"/>
      <c r="D19" s="18"/>
      <c r="E19" s="33"/>
      <c r="F19" s="17"/>
      <c r="G19" s="33"/>
      <c r="H19" s="33"/>
    </row>
    <row r="20" spans="1:8" x14ac:dyDescent="0.55000000000000004">
      <c r="A20" s="17"/>
      <c r="B20" s="18"/>
      <c r="C20" s="19"/>
      <c r="D20" s="18"/>
      <c r="E20" s="33"/>
      <c r="F20" s="17"/>
      <c r="G20" s="33"/>
      <c r="H20" s="33"/>
    </row>
    <row r="21" spans="1:8" x14ac:dyDescent="0.55000000000000004">
      <c r="A21" s="17"/>
      <c r="B21" s="24"/>
      <c r="C21" s="24"/>
      <c r="D21" s="24"/>
      <c r="E21" s="24"/>
      <c r="F21" s="24"/>
      <c r="G21" s="24"/>
      <c r="H21" s="24"/>
    </row>
    <row r="22" spans="1:8" x14ac:dyDescent="0.55000000000000004">
      <c r="A22" s="17"/>
      <c r="B22" s="24"/>
      <c r="C22" s="24"/>
      <c r="D22" s="24"/>
      <c r="E22" s="24"/>
      <c r="F22" s="24"/>
      <c r="G22" s="24"/>
      <c r="H22" s="24"/>
    </row>
    <row r="23" spans="1:8" x14ac:dyDescent="0.55000000000000004">
      <c r="A23" s="17"/>
      <c r="B23" s="24"/>
      <c r="C23" s="24"/>
      <c r="D23" s="24"/>
      <c r="E23" s="24"/>
      <c r="F23" s="24"/>
      <c r="G23" s="24"/>
      <c r="H23" s="24"/>
    </row>
    <row r="24" spans="1:8" x14ac:dyDescent="0.55000000000000004">
      <c r="A24" s="17"/>
      <c r="B24" s="24"/>
      <c r="C24" s="24"/>
      <c r="D24" s="24"/>
      <c r="E24" s="24"/>
      <c r="F24" s="24"/>
      <c r="G24" s="24"/>
      <c r="H24" s="24"/>
    </row>
    <row r="25" spans="1:8" x14ac:dyDescent="0.55000000000000004">
      <c r="A25" s="17"/>
      <c r="B25" s="24"/>
      <c r="C25" s="24"/>
      <c r="D25" s="24"/>
      <c r="E25" s="24"/>
      <c r="F25" s="24"/>
      <c r="G25" s="24"/>
      <c r="H25" s="24"/>
    </row>
    <row r="26" spans="1:8" x14ac:dyDescent="0.55000000000000004">
      <c r="A26" s="17"/>
      <c r="B26" s="24"/>
      <c r="C26" s="24"/>
      <c r="D26" s="24"/>
      <c r="E26" s="24"/>
      <c r="F26" s="24"/>
      <c r="G26" s="24"/>
      <c r="H26" s="24"/>
    </row>
    <row r="27" spans="1:8" x14ac:dyDescent="0.55000000000000004">
      <c r="A27" s="17"/>
      <c r="B27" s="24"/>
      <c r="C27" s="24"/>
      <c r="D27" s="24"/>
      <c r="E27" s="24"/>
      <c r="F27" s="24"/>
      <c r="G27" s="24"/>
      <c r="H27" s="24"/>
    </row>
    <row r="28" spans="1:8" x14ac:dyDescent="0.55000000000000004">
      <c r="A28" s="17"/>
      <c r="B28" s="24"/>
      <c r="C28" s="24"/>
      <c r="D28" s="24"/>
      <c r="E28" s="24"/>
      <c r="F28" s="24"/>
      <c r="G28" s="24"/>
      <c r="H28" s="24"/>
    </row>
    <row r="29" spans="1:8" x14ac:dyDescent="0.55000000000000004">
      <c r="A29" s="17"/>
      <c r="B29" s="24"/>
      <c r="C29" s="24"/>
      <c r="D29" s="24"/>
      <c r="E29" s="24"/>
      <c r="F29" s="24"/>
      <c r="G29" s="24"/>
      <c r="H29" s="24"/>
    </row>
    <row r="30" spans="1:8" x14ac:dyDescent="0.55000000000000004">
      <c r="A30" s="17"/>
      <c r="B30" s="24"/>
      <c r="C30" s="24"/>
      <c r="D30" s="24"/>
      <c r="E30" s="24"/>
      <c r="F30" s="24"/>
      <c r="G30" s="24"/>
      <c r="H30" s="24"/>
    </row>
    <row r="31" spans="1:8" x14ac:dyDescent="0.55000000000000004">
      <c r="A31" s="17"/>
      <c r="B31" s="24"/>
      <c r="C31" s="24"/>
      <c r="D31" s="24"/>
      <c r="E31" s="24"/>
      <c r="F31" s="24"/>
      <c r="G31" s="24"/>
      <c r="H31" s="24"/>
    </row>
    <row r="32" spans="1:8" x14ac:dyDescent="0.55000000000000004">
      <c r="A32" s="17"/>
      <c r="B32" s="24"/>
      <c r="C32" s="24"/>
      <c r="D32" s="24"/>
      <c r="E32" s="24"/>
      <c r="F32" s="24"/>
      <c r="G32" s="24"/>
      <c r="H32" s="24"/>
    </row>
    <row r="33" spans="1:8" x14ac:dyDescent="0.55000000000000004">
      <c r="A33" s="17"/>
      <c r="B33" s="24"/>
      <c r="C33" s="24"/>
      <c r="D33" s="24"/>
      <c r="E33" s="24"/>
      <c r="F33" s="24"/>
      <c r="G33" s="24"/>
      <c r="H33" s="24"/>
    </row>
    <row r="34" spans="1:8" x14ac:dyDescent="0.55000000000000004">
      <c r="A34" s="17"/>
      <c r="B34" s="24"/>
      <c r="C34" s="24"/>
      <c r="D34" s="24"/>
      <c r="E34" s="24"/>
      <c r="F34" s="24"/>
      <c r="G34" s="24"/>
      <c r="H34" s="24"/>
    </row>
  </sheetData>
  <mergeCells count="5">
    <mergeCell ref="C2:H2"/>
    <mergeCell ref="C3:D3"/>
    <mergeCell ref="C4:D4"/>
    <mergeCell ref="F3:H3"/>
    <mergeCell ref="F4:H4"/>
  </mergeCells>
  <phoneticPr fontId="2" type="noConversion"/>
  <hyperlinks>
    <hyperlink ref="A2" location="目錄!A1" display="目錄" xr:uid="{5A4FFBC6-A989-4465-8019-BD89D2465A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117E-DDF0-46B9-9224-ED963E7C999C}">
  <dimension ref="A2:H35"/>
  <sheetViews>
    <sheetView zoomScale="90" zoomScaleNormal="90" workbookViewId="0">
      <selection activeCell="C15" sqref="C15"/>
    </sheetView>
  </sheetViews>
  <sheetFormatPr defaultColWidth="41.85546875" defaultRowHeight="19.149999999999999" x14ac:dyDescent="0.55000000000000004"/>
  <cols>
    <col min="1" max="1" width="8.2109375" style="16" bestFit="1" customWidth="1"/>
    <col min="2" max="2" width="27.5" style="16" bestFit="1" customWidth="1"/>
    <col min="3" max="3" width="40.7109375" style="16" bestFit="1" customWidth="1"/>
    <col min="4" max="4" width="33.5" style="16" bestFit="1" customWidth="1"/>
    <col min="5" max="5" width="18.640625" style="16" bestFit="1" customWidth="1"/>
    <col min="6" max="6" width="8.5" style="16" bestFit="1" customWidth="1"/>
    <col min="7" max="7" width="20.85546875" style="16" bestFit="1" customWidth="1"/>
    <col min="8" max="8" width="27.5" style="16" bestFit="1" customWidth="1"/>
    <col min="9" max="16384" width="41.85546875" style="16"/>
  </cols>
  <sheetData>
    <row r="2" spans="1:8" x14ac:dyDescent="0.55000000000000004">
      <c r="A2" s="1" t="s">
        <v>35</v>
      </c>
      <c r="B2" s="2" t="s">
        <v>36</v>
      </c>
      <c r="C2" s="49" t="s">
        <v>164</v>
      </c>
      <c r="D2" s="50"/>
      <c r="E2" s="50"/>
      <c r="F2" s="50"/>
      <c r="G2" s="50"/>
      <c r="H2" s="30"/>
    </row>
    <row r="3" spans="1:8" x14ac:dyDescent="0.55000000000000004">
      <c r="A3" s="3"/>
      <c r="B3" s="2" t="s">
        <v>9</v>
      </c>
      <c r="C3" s="49" t="str">
        <f ca="1">MID( CELL("filename",A2),FIND("]", CELL("filename",A2)) + 1, 255)</f>
        <v>dris_standards</v>
      </c>
      <c r="D3" s="51"/>
      <c r="E3" s="2" t="s">
        <v>37</v>
      </c>
      <c r="F3" s="55" t="s">
        <v>1</v>
      </c>
      <c r="G3" s="56"/>
      <c r="H3" s="57"/>
    </row>
    <row r="4" spans="1:8" x14ac:dyDescent="0.55000000000000004">
      <c r="A4" s="3"/>
      <c r="B4" s="2" t="s">
        <v>10</v>
      </c>
      <c r="C4" s="53" t="str">
        <f>目錄!C3</f>
        <v>國人膳食營養素參考攝取量</v>
      </c>
      <c r="D4" s="64"/>
      <c r="E4" s="2" t="s">
        <v>38</v>
      </c>
      <c r="F4" s="58" t="s">
        <v>210</v>
      </c>
      <c r="G4" s="59"/>
      <c r="H4" s="60"/>
    </row>
    <row r="5" spans="1:8" x14ac:dyDescent="0.55000000000000004">
      <c r="A5" s="5" t="s">
        <v>17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  <c r="G5" s="5" t="s">
        <v>23</v>
      </c>
      <c r="H5" s="6" t="s">
        <v>24</v>
      </c>
    </row>
    <row r="6" spans="1:8" x14ac:dyDescent="0.55000000000000004">
      <c r="A6" s="5" t="s">
        <v>25</v>
      </c>
      <c r="B6" s="5" t="s">
        <v>26</v>
      </c>
      <c r="C6" s="5" t="s">
        <v>27</v>
      </c>
      <c r="D6" s="5" t="s">
        <v>28</v>
      </c>
      <c r="E6" s="5" t="s">
        <v>29</v>
      </c>
      <c r="F6" s="5" t="s">
        <v>30</v>
      </c>
      <c r="G6" s="5" t="s">
        <v>31</v>
      </c>
      <c r="H6" s="6" t="s">
        <v>32</v>
      </c>
    </row>
    <row r="7" spans="1:8" x14ac:dyDescent="0.55000000000000004">
      <c r="A7" s="7">
        <v>1</v>
      </c>
      <c r="B7" s="46" t="s">
        <v>39</v>
      </c>
      <c r="C7" s="9" t="s">
        <v>120</v>
      </c>
      <c r="D7" s="4" t="s">
        <v>135</v>
      </c>
      <c r="E7" s="7" t="s">
        <v>33</v>
      </c>
      <c r="F7" s="7" t="s">
        <v>34</v>
      </c>
      <c r="G7" s="8"/>
      <c r="H7" s="10" t="s">
        <v>132</v>
      </c>
    </row>
    <row r="8" spans="1:8" ht="38.25" x14ac:dyDescent="0.55000000000000004">
      <c r="A8" s="7">
        <v>2</v>
      </c>
      <c r="B8" s="11" t="s">
        <v>43</v>
      </c>
      <c r="C8" s="4" t="s">
        <v>40</v>
      </c>
      <c r="D8" s="14" t="s">
        <v>147</v>
      </c>
      <c r="E8" s="11"/>
      <c r="F8" s="7" t="s">
        <v>34</v>
      </c>
      <c r="G8" s="8" t="s">
        <v>148</v>
      </c>
      <c r="H8" s="10"/>
    </row>
    <row r="9" spans="1:8" x14ac:dyDescent="0.55000000000000004">
      <c r="A9" s="7">
        <v>3</v>
      </c>
      <c r="B9" s="11" t="s">
        <v>41</v>
      </c>
      <c r="C9" s="9" t="s">
        <v>213</v>
      </c>
      <c r="D9" s="4" t="s">
        <v>135</v>
      </c>
      <c r="E9" s="7"/>
      <c r="F9" s="7" t="s">
        <v>34</v>
      </c>
      <c r="G9" s="13"/>
      <c r="H9" s="10"/>
    </row>
    <row r="10" spans="1:8" x14ac:dyDescent="0.55000000000000004">
      <c r="A10" s="7">
        <v>4</v>
      </c>
      <c r="B10" s="11" t="s">
        <v>42</v>
      </c>
      <c r="C10" s="9" t="s">
        <v>214</v>
      </c>
      <c r="D10" s="4" t="s">
        <v>135</v>
      </c>
      <c r="E10" s="7"/>
      <c r="F10" s="7" t="s">
        <v>34</v>
      </c>
      <c r="G10" s="8"/>
      <c r="H10" s="10"/>
    </row>
    <row r="11" spans="1:8" x14ac:dyDescent="0.55000000000000004">
      <c r="A11" s="7">
        <v>5</v>
      </c>
      <c r="B11" s="4" t="s">
        <v>44</v>
      </c>
      <c r="C11" s="9" t="s">
        <v>215</v>
      </c>
      <c r="D11" s="4" t="s">
        <v>135</v>
      </c>
      <c r="E11" s="15"/>
      <c r="F11" s="7" t="s">
        <v>34</v>
      </c>
      <c r="G11" s="13"/>
      <c r="H11" s="10"/>
    </row>
    <row r="12" spans="1:8" x14ac:dyDescent="0.55000000000000004">
      <c r="A12" s="7">
        <v>6</v>
      </c>
      <c r="B12" s="4" t="s">
        <v>45</v>
      </c>
      <c r="C12" s="9" t="s">
        <v>216</v>
      </c>
      <c r="D12" s="4" t="s">
        <v>135</v>
      </c>
      <c r="E12" s="15"/>
      <c r="F12" s="7" t="s">
        <v>34</v>
      </c>
      <c r="G12" s="13"/>
      <c r="H12" s="10"/>
    </row>
    <row r="13" spans="1:8" x14ac:dyDescent="0.55000000000000004">
      <c r="A13" s="7">
        <v>7</v>
      </c>
      <c r="B13" s="4" t="s">
        <v>46</v>
      </c>
      <c r="C13" s="9" t="s">
        <v>217</v>
      </c>
      <c r="D13" s="4" t="s">
        <v>135</v>
      </c>
      <c r="E13" s="15"/>
      <c r="F13" s="7" t="s">
        <v>34</v>
      </c>
      <c r="G13" s="13"/>
      <c r="H13" s="10"/>
    </row>
    <row r="14" spans="1:8" x14ac:dyDescent="0.55000000000000004">
      <c r="A14" s="7">
        <v>8</v>
      </c>
      <c r="B14" s="4" t="s">
        <v>47</v>
      </c>
      <c r="C14" s="9" t="s">
        <v>218</v>
      </c>
      <c r="D14" s="4" t="s">
        <v>135</v>
      </c>
      <c r="E14" s="15"/>
      <c r="F14" s="7" t="s">
        <v>34</v>
      </c>
      <c r="G14" s="13"/>
      <c r="H14" s="10"/>
    </row>
    <row r="15" spans="1:8" ht="82.8" customHeight="1" x14ac:dyDescent="0.55000000000000004">
      <c r="A15" s="7">
        <v>9</v>
      </c>
      <c r="B15" s="4" t="s">
        <v>48</v>
      </c>
      <c r="C15" s="9" t="s">
        <v>0</v>
      </c>
      <c r="D15" s="4" t="s">
        <v>133</v>
      </c>
      <c r="E15" s="15"/>
      <c r="F15" s="7" t="s">
        <v>34</v>
      </c>
      <c r="G15" s="8" t="s">
        <v>150</v>
      </c>
      <c r="H15" s="10"/>
    </row>
    <row r="16" spans="1:8" x14ac:dyDescent="0.55000000000000004">
      <c r="A16" s="7">
        <v>11</v>
      </c>
      <c r="B16" s="48" t="s">
        <v>206</v>
      </c>
      <c r="C16" s="9" t="s">
        <v>208</v>
      </c>
      <c r="D16" s="4" t="s">
        <v>135</v>
      </c>
      <c r="E16" s="15"/>
      <c r="F16" s="7" t="s">
        <v>116</v>
      </c>
      <c r="G16" s="13"/>
      <c r="H16" s="44" t="s">
        <v>209</v>
      </c>
    </row>
    <row r="17" spans="1:8" x14ac:dyDescent="0.55000000000000004">
      <c r="A17" s="7">
        <v>10</v>
      </c>
      <c r="B17" s="4" t="s">
        <v>49</v>
      </c>
      <c r="C17" s="9" t="s">
        <v>207</v>
      </c>
      <c r="D17" s="4" t="s">
        <v>135</v>
      </c>
      <c r="E17" s="15"/>
      <c r="F17" s="7" t="s">
        <v>34</v>
      </c>
      <c r="G17" s="13"/>
      <c r="H17" s="61" t="s">
        <v>201</v>
      </c>
    </row>
    <row r="18" spans="1:8" x14ac:dyDescent="0.55000000000000004">
      <c r="A18" s="7">
        <v>11</v>
      </c>
      <c r="B18" s="4" t="s">
        <v>202</v>
      </c>
      <c r="C18" s="9" t="s">
        <v>221</v>
      </c>
      <c r="D18" s="4" t="s">
        <v>136</v>
      </c>
      <c r="E18" s="15"/>
      <c r="F18" s="7" t="s">
        <v>116</v>
      </c>
      <c r="G18" s="13"/>
      <c r="H18" s="62"/>
    </row>
    <row r="19" spans="1:8" x14ac:dyDescent="0.55000000000000004">
      <c r="A19" s="7">
        <v>12</v>
      </c>
      <c r="B19" s="4" t="s">
        <v>203</v>
      </c>
      <c r="C19" s="9" t="s">
        <v>222</v>
      </c>
      <c r="D19" s="4" t="s">
        <v>136</v>
      </c>
      <c r="E19" s="15"/>
      <c r="F19" s="7" t="s">
        <v>34</v>
      </c>
      <c r="G19" s="13"/>
      <c r="H19" s="62"/>
    </row>
    <row r="20" spans="1:8" x14ac:dyDescent="0.55000000000000004">
      <c r="A20" s="7">
        <v>13</v>
      </c>
      <c r="B20" s="4" t="s">
        <v>204</v>
      </c>
      <c r="C20" s="9" t="s">
        <v>223</v>
      </c>
      <c r="D20" s="4" t="s">
        <v>136</v>
      </c>
      <c r="E20" s="15"/>
      <c r="F20" s="7" t="s">
        <v>116</v>
      </c>
      <c r="G20" s="13"/>
      <c r="H20" s="62"/>
    </row>
    <row r="21" spans="1:8" x14ac:dyDescent="0.55000000000000004">
      <c r="A21" s="7">
        <v>14</v>
      </c>
      <c r="B21" s="4" t="s">
        <v>205</v>
      </c>
      <c r="C21" s="9" t="s">
        <v>224</v>
      </c>
      <c r="D21" s="4" t="s">
        <v>144</v>
      </c>
      <c r="E21" s="15"/>
      <c r="F21" s="7" t="s">
        <v>34</v>
      </c>
      <c r="G21" s="13"/>
      <c r="H21" s="62"/>
    </row>
    <row r="22" spans="1:8" x14ac:dyDescent="0.55000000000000004">
      <c r="A22" s="7">
        <v>15</v>
      </c>
      <c r="B22" s="4" t="s">
        <v>51</v>
      </c>
      <c r="C22" s="9" t="s">
        <v>225</v>
      </c>
      <c r="D22" s="4" t="s">
        <v>144</v>
      </c>
      <c r="E22" s="15"/>
      <c r="F22" s="7" t="s">
        <v>34</v>
      </c>
      <c r="G22" s="13"/>
      <c r="H22" s="62"/>
    </row>
    <row r="23" spans="1:8" x14ac:dyDescent="0.55000000000000004">
      <c r="A23" s="7">
        <v>16</v>
      </c>
      <c r="B23" s="4" t="s">
        <v>52</v>
      </c>
      <c r="C23" s="9" t="s">
        <v>226</v>
      </c>
      <c r="D23" s="4" t="s">
        <v>144</v>
      </c>
      <c r="E23" s="15"/>
      <c r="F23" s="7" t="s">
        <v>34</v>
      </c>
      <c r="G23" s="13"/>
      <c r="H23" s="63"/>
    </row>
    <row r="24" spans="1:8" x14ac:dyDescent="0.55000000000000004">
      <c r="A24" s="17"/>
      <c r="B24" s="18"/>
      <c r="C24" s="19"/>
      <c r="D24" s="18"/>
      <c r="E24" s="20"/>
      <c r="F24" s="17"/>
      <c r="G24" s="21"/>
      <c r="H24" s="45"/>
    </row>
    <row r="25" spans="1:8" x14ac:dyDescent="0.55000000000000004">
      <c r="A25" s="17"/>
      <c r="B25" s="18"/>
      <c r="C25" s="19"/>
      <c r="D25" s="18"/>
      <c r="E25" s="20"/>
      <c r="F25" s="17"/>
      <c r="G25" s="21"/>
      <c r="H25" s="45"/>
    </row>
    <row r="26" spans="1:8" x14ac:dyDescent="0.55000000000000004">
      <c r="A26" s="17"/>
      <c r="B26" s="18"/>
      <c r="C26" s="19"/>
      <c r="D26" s="18"/>
      <c r="E26" s="20"/>
      <c r="F26" s="17"/>
      <c r="G26" s="21"/>
      <c r="H26" s="45"/>
    </row>
    <row r="27" spans="1:8" x14ac:dyDescent="0.55000000000000004">
      <c r="A27" s="17"/>
      <c r="B27" s="18"/>
      <c r="C27" s="19"/>
      <c r="D27" s="18"/>
      <c r="E27" s="20"/>
      <c r="F27" s="17"/>
      <c r="G27" s="21"/>
      <c r="H27" s="45"/>
    </row>
    <row r="28" spans="1:8" x14ac:dyDescent="0.55000000000000004">
      <c r="A28" s="17"/>
      <c r="B28" s="18"/>
      <c r="C28" s="19"/>
      <c r="D28" s="18"/>
      <c r="E28" s="20"/>
      <c r="F28" s="17"/>
      <c r="G28" s="21"/>
      <c r="H28" s="45"/>
    </row>
    <row r="29" spans="1:8" x14ac:dyDescent="0.55000000000000004">
      <c r="A29" s="17"/>
      <c r="B29" s="18"/>
      <c r="C29" s="19"/>
      <c r="D29" s="18"/>
      <c r="E29" s="20"/>
      <c r="F29" s="17"/>
      <c r="G29" s="21"/>
      <c r="H29" s="45"/>
    </row>
    <row r="31" spans="1:8" x14ac:dyDescent="0.55000000000000004">
      <c r="C31" s="18"/>
    </row>
    <row r="32" spans="1:8" x14ac:dyDescent="0.55000000000000004">
      <c r="C32" s="18"/>
    </row>
    <row r="33" spans="1:8" x14ac:dyDescent="0.55000000000000004">
      <c r="A33" s="17"/>
      <c r="B33" s="18"/>
      <c r="C33" s="18"/>
      <c r="D33" s="18"/>
      <c r="E33" s="20"/>
      <c r="F33" s="17"/>
      <c r="G33" s="21"/>
      <c r="H33" s="22"/>
    </row>
    <row r="34" spans="1:8" x14ac:dyDescent="0.55000000000000004">
      <c r="A34" s="17"/>
      <c r="B34" s="18"/>
      <c r="C34" s="18"/>
      <c r="D34" s="18"/>
      <c r="E34" s="20"/>
      <c r="F34" s="17"/>
      <c r="G34" s="21"/>
      <c r="H34" s="22"/>
    </row>
    <row r="35" spans="1:8" x14ac:dyDescent="0.55000000000000004">
      <c r="A35" s="17"/>
      <c r="B35" s="18"/>
      <c r="C35" s="19"/>
      <c r="D35" s="18"/>
      <c r="E35" s="20"/>
      <c r="F35" s="17"/>
      <c r="G35" s="21"/>
      <c r="H35" s="22"/>
    </row>
  </sheetData>
  <mergeCells count="6">
    <mergeCell ref="H17:H23"/>
    <mergeCell ref="C2:G2"/>
    <mergeCell ref="C3:D3"/>
    <mergeCell ref="C4:D4"/>
    <mergeCell ref="F3:H3"/>
    <mergeCell ref="F4:H4"/>
  </mergeCells>
  <phoneticPr fontId="2" type="noConversion"/>
  <hyperlinks>
    <hyperlink ref="A2" location="目錄!A1" display="目錄" xr:uid="{8944CE3C-C920-4EE8-9F34-1A5D59DC8C26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C9E7-A176-453F-8723-E7FD95546DF7}">
  <dimension ref="A1:H16"/>
  <sheetViews>
    <sheetView workbookViewId="0">
      <selection activeCell="C18" sqref="C18"/>
    </sheetView>
  </sheetViews>
  <sheetFormatPr defaultRowHeight="15" x14ac:dyDescent="0.45"/>
  <cols>
    <col min="1" max="1" width="8.2109375" customWidth="1"/>
    <col min="2" max="2" width="23.85546875" bestFit="1" customWidth="1"/>
    <col min="3" max="3" width="35.35546875" bestFit="1" customWidth="1"/>
    <col min="4" max="4" width="28.0703125" bestFit="1" customWidth="1"/>
    <col min="7" max="7" width="17.42578125" bestFit="1" customWidth="1"/>
    <col min="8" max="8" width="23.85546875" bestFit="1" customWidth="1"/>
  </cols>
  <sheetData>
    <row r="1" spans="1:8" ht="19.149999999999999" x14ac:dyDescent="0.55000000000000004">
      <c r="A1" s="16"/>
      <c r="B1" s="16"/>
      <c r="C1" s="16"/>
      <c r="D1" s="16"/>
      <c r="E1" s="16"/>
      <c r="F1" s="16"/>
      <c r="G1" s="16"/>
      <c r="H1" s="16"/>
    </row>
    <row r="2" spans="1:8" ht="19.25" customHeight="1" x14ac:dyDescent="0.45">
      <c r="A2" s="1" t="s">
        <v>35</v>
      </c>
      <c r="B2" s="2" t="s">
        <v>36</v>
      </c>
      <c r="C2" s="49" t="s">
        <v>164</v>
      </c>
      <c r="D2" s="50"/>
      <c r="E2" s="50"/>
      <c r="F2" s="50"/>
      <c r="G2" s="50"/>
      <c r="H2" s="37"/>
    </row>
    <row r="3" spans="1:8" ht="19.25" customHeight="1" x14ac:dyDescent="0.45">
      <c r="A3" s="3"/>
      <c r="B3" s="2" t="s">
        <v>9</v>
      </c>
      <c r="C3" s="49" t="str">
        <f ca="1">MID( CELL("filename",A2),FIND("]", CELL("filename",A2)) + 1, 255)</f>
        <v>six_type_need</v>
      </c>
      <c r="D3" s="51"/>
      <c r="E3" s="2" t="s">
        <v>37</v>
      </c>
      <c r="F3" s="55" t="s">
        <v>1</v>
      </c>
      <c r="G3" s="56"/>
      <c r="H3" s="57"/>
    </row>
    <row r="4" spans="1:8" ht="19.25" customHeight="1" x14ac:dyDescent="0.45">
      <c r="A4" s="3"/>
      <c r="B4" s="2" t="s">
        <v>10</v>
      </c>
      <c r="C4" s="53" t="str">
        <f>目錄!C4</f>
        <v>六大類食物建議份數</v>
      </c>
      <c r="D4" s="64"/>
      <c r="E4" s="2" t="s">
        <v>38</v>
      </c>
      <c r="F4" s="68" t="s">
        <v>60</v>
      </c>
      <c r="G4" s="69"/>
      <c r="H4" s="70"/>
    </row>
    <row r="5" spans="1:8" ht="19.25" customHeight="1" x14ac:dyDescent="0.45">
      <c r="A5" s="5" t="s">
        <v>17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  <c r="G5" s="5" t="s">
        <v>23</v>
      </c>
      <c r="H5" s="6" t="s">
        <v>24</v>
      </c>
    </row>
    <row r="6" spans="1:8" ht="19.25" customHeight="1" x14ac:dyDescent="0.45">
      <c r="A6" s="5" t="s">
        <v>25</v>
      </c>
      <c r="B6" s="5" t="s">
        <v>26</v>
      </c>
      <c r="C6" s="5" t="s">
        <v>27</v>
      </c>
      <c r="D6" s="5" t="s">
        <v>28</v>
      </c>
      <c r="E6" s="5" t="s">
        <v>29</v>
      </c>
      <c r="F6" s="5" t="s">
        <v>30</v>
      </c>
      <c r="G6" s="5" t="s">
        <v>31</v>
      </c>
      <c r="H6" s="6" t="s">
        <v>32</v>
      </c>
    </row>
    <row r="7" spans="1:8" ht="19.25" customHeight="1" x14ac:dyDescent="0.45">
      <c r="A7" s="7">
        <v>1</v>
      </c>
      <c r="B7" s="46" t="s">
        <v>1</v>
      </c>
      <c r="C7" s="9" t="s">
        <v>185</v>
      </c>
      <c r="D7" s="4" t="s">
        <v>186</v>
      </c>
      <c r="E7" s="7" t="s">
        <v>80</v>
      </c>
      <c r="F7" s="7" t="s">
        <v>34</v>
      </c>
      <c r="G7" s="8"/>
      <c r="H7" s="10" t="s">
        <v>132</v>
      </c>
    </row>
    <row r="8" spans="1:8" ht="19.25" customHeight="1" x14ac:dyDescent="0.45">
      <c r="A8" s="7">
        <v>2</v>
      </c>
      <c r="B8" s="8" t="s">
        <v>212</v>
      </c>
      <c r="C8" s="9" t="s">
        <v>219</v>
      </c>
      <c r="D8" s="4" t="s">
        <v>135</v>
      </c>
      <c r="E8" s="7"/>
      <c r="F8" s="7" t="s">
        <v>116</v>
      </c>
      <c r="G8" s="8"/>
      <c r="H8" s="65" t="s">
        <v>200</v>
      </c>
    </row>
    <row r="9" spans="1:8" ht="19.25" customHeight="1" x14ac:dyDescent="0.45">
      <c r="A9" s="7">
        <v>3</v>
      </c>
      <c r="B9" s="11" t="s">
        <v>211</v>
      </c>
      <c r="C9" s="9" t="s">
        <v>220</v>
      </c>
      <c r="D9" s="4" t="s">
        <v>135</v>
      </c>
      <c r="E9" s="7"/>
      <c r="F9" s="7" t="s">
        <v>34</v>
      </c>
      <c r="G9" s="13"/>
      <c r="H9" s="66"/>
    </row>
    <row r="10" spans="1:8" ht="19.25" customHeight="1" x14ac:dyDescent="0.45">
      <c r="A10" s="7">
        <v>4</v>
      </c>
      <c r="B10" s="4" t="s">
        <v>193</v>
      </c>
      <c r="C10" s="9" t="s">
        <v>187</v>
      </c>
      <c r="D10" s="4" t="s">
        <v>199</v>
      </c>
      <c r="E10" s="7"/>
      <c r="F10" s="7" t="s">
        <v>34</v>
      </c>
      <c r="G10" s="8"/>
      <c r="H10" s="66"/>
    </row>
    <row r="11" spans="1:8" ht="19.25" customHeight="1" x14ac:dyDescent="0.45">
      <c r="A11" s="7">
        <v>5</v>
      </c>
      <c r="B11" s="4" t="s">
        <v>194</v>
      </c>
      <c r="C11" s="4" t="s">
        <v>188</v>
      </c>
      <c r="D11" s="4" t="s">
        <v>199</v>
      </c>
      <c r="E11" s="11"/>
      <c r="F11" s="7" t="s">
        <v>34</v>
      </c>
      <c r="G11" s="8"/>
      <c r="H11" s="66"/>
    </row>
    <row r="12" spans="1:8" ht="19.25" customHeight="1" x14ac:dyDescent="0.45">
      <c r="A12" s="7">
        <v>6</v>
      </c>
      <c r="B12" s="4" t="s">
        <v>195</v>
      </c>
      <c r="C12" s="9" t="s">
        <v>189</v>
      </c>
      <c r="D12" s="4" t="s">
        <v>199</v>
      </c>
      <c r="E12" s="15"/>
      <c r="F12" s="7" t="s">
        <v>34</v>
      </c>
      <c r="G12" s="13"/>
      <c r="H12" s="66"/>
    </row>
    <row r="13" spans="1:8" ht="19.25" customHeight="1" x14ac:dyDescent="0.45">
      <c r="A13" s="7">
        <v>7</v>
      </c>
      <c r="B13" s="4" t="s">
        <v>196</v>
      </c>
      <c r="C13" s="9" t="s">
        <v>190</v>
      </c>
      <c r="D13" s="4" t="s">
        <v>199</v>
      </c>
      <c r="E13" s="15"/>
      <c r="F13" s="7" t="s">
        <v>34</v>
      </c>
      <c r="G13" s="13"/>
      <c r="H13" s="66"/>
    </row>
    <row r="14" spans="1:8" ht="19.25" customHeight="1" x14ac:dyDescent="0.45">
      <c r="A14" s="7">
        <v>8</v>
      </c>
      <c r="B14" s="4" t="s">
        <v>197</v>
      </c>
      <c r="C14" s="9" t="s">
        <v>191</v>
      </c>
      <c r="D14" s="4" t="s">
        <v>199</v>
      </c>
      <c r="E14" s="15"/>
      <c r="F14" s="7" t="s">
        <v>34</v>
      </c>
      <c r="G14" s="13"/>
      <c r="H14" s="66"/>
    </row>
    <row r="15" spans="1:8" ht="19.25" customHeight="1" x14ac:dyDescent="0.45">
      <c r="A15" s="7">
        <v>9</v>
      </c>
      <c r="B15" s="4" t="s">
        <v>198</v>
      </c>
      <c r="C15" s="9" t="s">
        <v>192</v>
      </c>
      <c r="D15" s="4" t="s">
        <v>199</v>
      </c>
      <c r="E15" s="15"/>
      <c r="F15" s="7" t="s">
        <v>34</v>
      </c>
      <c r="G15" s="13"/>
      <c r="H15" s="67"/>
    </row>
    <row r="16" spans="1:8" ht="19.149999999999999" x14ac:dyDescent="0.55000000000000004">
      <c r="A16" s="16"/>
      <c r="B16" s="16"/>
      <c r="C16" s="16"/>
      <c r="D16" s="16"/>
      <c r="E16" s="16"/>
      <c r="F16" s="16"/>
      <c r="G16" s="16"/>
      <c r="H16" s="16"/>
    </row>
  </sheetData>
  <mergeCells count="6">
    <mergeCell ref="H8:H15"/>
    <mergeCell ref="C2:G2"/>
    <mergeCell ref="C3:D3"/>
    <mergeCell ref="F3:H3"/>
    <mergeCell ref="C4:D4"/>
    <mergeCell ref="F4:H4"/>
  </mergeCells>
  <phoneticPr fontId="2" type="noConversion"/>
  <hyperlinks>
    <hyperlink ref="A2" location="目錄!A1" display="目錄" xr:uid="{AE35BEC2-F64D-4877-A6CC-F46D2FDC751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FF89-706B-47CB-AF5A-D0C6C59CA264}">
  <dimension ref="A2:H21"/>
  <sheetViews>
    <sheetView zoomScale="90" zoomScaleNormal="90" workbookViewId="0">
      <selection activeCell="B8" sqref="B8"/>
    </sheetView>
  </sheetViews>
  <sheetFormatPr defaultColWidth="9.140625" defaultRowHeight="19.149999999999999" x14ac:dyDescent="0.55000000000000004"/>
  <cols>
    <col min="1" max="1" width="8.2109375" style="16" bestFit="1" customWidth="1"/>
    <col min="2" max="2" width="20.85546875" style="16" bestFit="1" customWidth="1"/>
    <col min="3" max="3" width="40.7109375" style="16" bestFit="1" customWidth="1"/>
    <col min="4" max="4" width="33.5" style="16" bestFit="1" customWidth="1"/>
    <col min="5" max="5" width="18.640625" style="16" bestFit="1" customWidth="1"/>
    <col min="6" max="6" width="8.5" style="16" bestFit="1" customWidth="1"/>
    <col min="7" max="7" width="20.85546875" style="16" bestFit="1" customWidth="1"/>
    <col min="8" max="8" width="42.35546875" style="16" bestFit="1" customWidth="1"/>
    <col min="9" max="16384" width="9.140625" style="16"/>
  </cols>
  <sheetData>
    <row r="2" spans="1:8" x14ac:dyDescent="0.55000000000000004">
      <c r="A2" s="1" t="s">
        <v>35</v>
      </c>
      <c r="B2" s="2" t="s">
        <v>36</v>
      </c>
      <c r="C2" s="49" t="s">
        <v>164</v>
      </c>
      <c r="D2" s="50"/>
      <c r="E2" s="50"/>
      <c r="F2" s="50"/>
      <c r="G2" s="50"/>
      <c r="H2" s="51"/>
    </row>
    <row r="3" spans="1:8" x14ac:dyDescent="0.55000000000000004">
      <c r="A3" s="3"/>
      <c r="B3" s="2" t="s">
        <v>9</v>
      </c>
      <c r="C3" s="49" t="str">
        <f ca="1">MID( CELL("filename",A2),FIND("]", CELL("filename",A2)) + 1, 255)</f>
        <v>record</v>
      </c>
      <c r="D3" s="51"/>
      <c r="E3" s="2" t="s">
        <v>37</v>
      </c>
      <c r="F3" s="55" t="s">
        <v>1</v>
      </c>
      <c r="G3" s="56"/>
      <c r="H3" s="57"/>
    </row>
    <row r="4" spans="1:8" x14ac:dyDescent="0.55000000000000004">
      <c r="A4" s="3"/>
      <c r="B4" s="2" t="s">
        <v>10</v>
      </c>
      <c r="C4" s="53" t="str">
        <f>目錄!C5</f>
        <v>飲食紀錄資料表</v>
      </c>
      <c r="D4" s="64"/>
      <c r="E4" s="2" t="s">
        <v>38</v>
      </c>
      <c r="F4" s="58" t="s">
        <v>127</v>
      </c>
      <c r="G4" s="59"/>
      <c r="H4" s="60"/>
    </row>
    <row r="5" spans="1:8" x14ac:dyDescent="0.55000000000000004">
      <c r="A5" s="5" t="s">
        <v>17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  <c r="G5" s="5" t="s">
        <v>23</v>
      </c>
      <c r="H5" s="6" t="s">
        <v>24</v>
      </c>
    </row>
    <row r="6" spans="1:8" x14ac:dyDescent="0.55000000000000004">
      <c r="A6" s="5" t="s">
        <v>25</v>
      </c>
      <c r="B6" s="5" t="s">
        <v>26</v>
      </c>
      <c r="C6" s="5" t="s">
        <v>27</v>
      </c>
      <c r="D6" s="5" t="s">
        <v>28</v>
      </c>
      <c r="E6" s="5" t="s">
        <v>29</v>
      </c>
      <c r="F6" s="5" t="s">
        <v>30</v>
      </c>
      <c r="G6" s="5" t="s">
        <v>31</v>
      </c>
      <c r="H6" s="6" t="s">
        <v>32</v>
      </c>
    </row>
    <row r="7" spans="1:8" x14ac:dyDescent="0.55000000000000004">
      <c r="A7" s="7">
        <v>1</v>
      </c>
      <c r="B7" s="46" t="s">
        <v>1</v>
      </c>
      <c r="C7" s="9" t="s">
        <v>99</v>
      </c>
      <c r="D7" s="4" t="s">
        <v>135</v>
      </c>
      <c r="E7" s="7" t="s">
        <v>33</v>
      </c>
      <c r="F7" s="7" t="s">
        <v>34</v>
      </c>
      <c r="G7" s="8"/>
      <c r="H7" s="10" t="s">
        <v>132</v>
      </c>
    </row>
    <row r="8" spans="1:8" x14ac:dyDescent="0.55000000000000004">
      <c r="A8" s="7">
        <f>A7+1</f>
        <v>2</v>
      </c>
      <c r="B8" s="47" t="s">
        <v>2</v>
      </c>
      <c r="C8" s="9" t="s">
        <v>100</v>
      </c>
      <c r="D8" s="4" t="s">
        <v>130</v>
      </c>
      <c r="E8" s="7"/>
      <c r="F8" s="7" t="s">
        <v>34</v>
      </c>
      <c r="G8" s="13"/>
      <c r="H8" s="10" t="s">
        <v>131</v>
      </c>
    </row>
    <row r="9" spans="1:8" x14ac:dyDescent="0.55000000000000004">
      <c r="A9" s="7">
        <f t="shared" ref="A9:A21" si="0">A8+1</f>
        <v>3</v>
      </c>
      <c r="B9" s="11" t="s">
        <v>101</v>
      </c>
      <c r="C9" s="9" t="s">
        <v>102</v>
      </c>
      <c r="D9" s="4" t="s">
        <v>129</v>
      </c>
      <c r="E9" s="7"/>
      <c r="F9" s="7" t="s">
        <v>34</v>
      </c>
      <c r="G9" s="8"/>
      <c r="H9" s="10"/>
    </row>
    <row r="10" spans="1:8" ht="95.65" x14ac:dyDescent="0.55000000000000004">
      <c r="A10" s="7">
        <f t="shared" si="0"/>
        <v>4</v>
      </c>
      <c r="B10" s="11" t="s">
        <v>103</v>
      </c>
      <c r="C10" s="4" t="s">
        <v>4</v>
      </c>
      <c r="D10" s="14" t="s">
        <v>133</v>
      </c>
      <c r="E10" s="11"/>
      <c r="F10" s="7" t="s">
        <v>34</v>
      </c>
      <c r="G10" s="8" t="s">
        <v>134</v>
      </c>
      <c r="H10" s="10"/>
    </row>
    <row r="11" spans="1:8" x14ac:dyDescent="0.55000000000000004">
      <c r="A11" s="7">
        <f t="shared" si="0"/>
        <v>5</v>
      </c>
      <c r="B11" s="4" t="s">
        <v>49</v>
      </c>
      <c r="C11" s="9" t="s">
        <v>104</v>
      </c>
      <c r="D11" s="4" t="s">
        <v>136</v>
      </c>
      <c r="E11" s="15"/>
      <c r="F11" s="7" t="s">
        <v>34</v>
      </c>
      <c r="G11" s="13"/>
      <c r="H11" s="10"/>
    </row>
    <row r="12" spans="1:8" x14ac:dyDescent="0.55000000000000004">
      <c r="A12" s="7">
        <f t="shared" si="0"/>
        <v>6</v>
      </c>
      <c r="B12" s="4" t="s">
        <v>50</v>
      </c>
      <c r="C12" s="9" t="s">
        <v>105</v>
      </c>
      <c r="D12" s="4" t="s">
        <v>136</v>
      </c>
      <c r="E12" s="15"/>
      <c r="F12" s="7" t="s">
        <v>34</v>
      </c>
      <c r="G12" s="13"/>
      <c r="H12" s="10"/>
    </row>
    <row r="13" spans="1:8" x14ac:dyDescent="0.55000000000000004">
      <c r="A13" s="7">
        <f t="shared" si="0"/>
        <v>7</v>
      </c>
      <c r="B13" s="4" t="s">
        <v>68</v>
      </c>
      <c r="C13" s="9" t="s">
        <v>106</v>
      </c>
      <c r="D13" s="4" t="s">
        <v>136</v>
      </c>
      <c r="E13" s="15"/>
      <c r="F13" s="7" t="s">
        <v>34</v>
      </c>
      <c r="G13" s="13"/>
      <c r="H13" s="10"/>
    </row>
    <row r="14" spans="1:8" x14ac:dyDescent="0.55000000000000004">
      <c r="A14" s="7">
        <f t="shared" si="0"/>
        <v>8</v>
      </c>
      <c r="B14" s="4" t="s">
        <v>107</v>
      </c>
      <c r="C14" s="9" t="s">
        <v>108</v>
      </c>
      <c r="D14" s="4" t="s">
        <v>136</v>
      </c>
      <c r="E14" s="15"/>
      <c r="F14" s="7" t="s">
        <v>34</v>
      </c>
      <c r="G14" s="13"/>
      <c r="H14" s="10"/>
    </row>
    <row r="15" spans="1:8" x14ac:dyDescent="0.55000000000000004">
      <c r="A15" s="7">
        <f t="shared" si="0"/>
        <v>9</v>
      </c>
      <c r="B15" s="4" t="s">
        <v>53</v>
      </c>
      <c r="C15" s="9" t="s">
        <v>109</v>
      </c>
      <c r="D15" s="4" t="s">
        <v>136</v>
      </c>
      <c r="E15" s="23"/>
      <c r="F15" s="7" t="s">
        <v>34</v>
      </c>
      <c r="G15" s="23"/>
      <c r="H15" s="23"/>
    </row>
    <row r="16" spans="1:8" ht="114.75" x14ac:dyDescent="0.55000000000000004">
      <c r="A16" s="7">
        <f t="shared" si="0"/>
        <v>10</v>
      </c>
      <c r="B16" s="4" t="s">
        <v>54</v>
      </c>
      <c r="C16" s="9" t="s">
        <v>110</v>
      </c>
      <c r="D16" s="4" t="s">
        <v>136</v>
      </c>
      <c r="E16" s="23"/>
      <c r="F16" s="7" t="s">
        <v>34</v>
      </c>
      <c r="G16" s="23"/>
      <c r="H16" s="8" t="s">
        <v>177</v>
      </c>
    </row>
    <row r="17" spans="1:8" ht="95.65" x14ac:dyDescent="0.55000000000000004">
      <c r="A17" s="7">
        <f t="shared" si="0"/>
        <v>11</v>
      </c>
      <c r="B17" s="4" t="s">
        <v>55</v>
      </c>
      <c r="C17" s="9" t="s">
        <v>111</v>
      </c>
      <c r="D17" s="4" t="s">
        <v>136</v>
      </c>
      <c r="E17" s="23"/>
      <c r="F17" s="7" t="s">
        <v>34</v>
      </c>
      <c r="G17" s="23"/>
      <c r="H17" s="35" t="s">
        <v>178</v>
      </c>
    </row>
    <row r="18" spans="1:8" x14ac:dyDescent="0.55000000000000004">
      <c r="A18" s="7">
        <f t="shared" si="0"/>
        <v>12</v>
      </c>
      <c r="B18" s="4" t="s">
        <v>56</v>
      </c>
      <c r="C18" s="9" t="s">
        <v>112</v>
      </c>
      <c r="D18" s="4" t="s">
        <v>136</v>
      </c>
      <c r="E18" s="23"/>
      <c r="F18" s="7" t="s">
        <v>34</v>
      </c>
      <c r="G18" s="23"/>
      <c r="H18" s="35"/>
    </row>
    <row r="19" spans="1:8" x14ac:dyDescent="0.55000000000000004">
      <c r="A19" s="7">
        <f t="shared" si="0"/>
        <v>13</v>
      </c>
      <c r="B19" s="4" t="s">
        <v>57</v>
      </c>
      <c r="C19" s="9" t="s">
        <v>113</v>
      </c>
      <c r="D19" s="4" t="s">
        <v>136</v>
      </c>
      <c r="E19" s="23"/>
      <c r="F19" s="7" t="s">
        <v>34</v>
      </c>
      <c r="G19" s="23"/>
      <c r="H19" s="23"/>
    </row>
    <row r="20" spans="1:8" ht="76.5" x14ac:dyDescent="0.55000000000000004">
      <c r="A20" s="7">
        <f t="shared" si="0"/>
        <v>14</v>
      </c>
      <c r="B20" s="4" t="s">
        <v>128</v>
      </c>
      <c r="C20" s="9" t="s">
        <v>114</v>
      </c>
      <c r="D20" s="4" t="s">
        <v>136</v>
      </c>
      <c r="E20" s="23"/>
      <c r="F20" s="7" t="s">
        <v>34</v>
      </c>
      <c r="G20" s="23"/>
      <c r="H20" s="35" t="s">
        <v>179</v>
      </c>
    </row>
    <row r="21" spans="1:8" ht="38.25" x14ac:dyDescent="0.55000000000000004">
      <c r="A21" s="7">
        <f t="shared" si="0"/>
        <v>15</v>
      </c>
      <c r="B21" s="4" t="s">
        <v>117</v>
      </c>
      <c r="C21" s="9" t="s">
        <v>118</v>
      </c>
      <c r="D21" s="4" t="s">
        <v>137</v>
      </c>
      <c r="E21" s="23"/>
      <c r="F21" s="7" t="s">
        <v>116</v>
      </c>
      <c r="G21" s="23"/>
      <c r="H21" s="8" t="s">
        <v>180</v>
      </c>
    </row>
  </sheetData>
  <mergeCells count="5">
    <mergeCell ref="C2:H2"/>
    <mergeCell ref="C3:D3"/>
    <mergeCell ref="F3:H3"/>
    <mergeCell ref="F4:H4"/>
    <mergeCell ref="C4:D4"/>
  </mergeCells>
  <phoneticPr fontId="2" type="noConversion"/>
  <hyperlinks>
    <hyperlink ref="A2" location="目錄!A1" display="目錄" xr:uid="{94DD3BD6-F83D-414C-AD75-A8A7FBF791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73CE-D7A4-49BA-A80A-4000845FA0DB}">
  <dimension ref="A2:H43"/>
  <sheetViews>
    <sheetView zoomScale="80" zoomScaleNormal="80" workbookViewId="0">
      <selection activeCell="H8" sqref="H8"/>
    </sheetView>
  </sheetViews>
  <sheetFormatPr defaultColWidth="37.7109375" defaultRowHeight="19.149999999999999" x14ac:dyDescent="0.55000000000000004"/>
  <cols>
    <col min="1" max="1" width="8.2109375" style="16" bestFit="1" customWidth="1"/>
    <col min="2" max="2" width="42.35546875" style="16" bestFit="1" customWidth="1"/>
    <col min="3" max="3" width="34.140625" style="16" bestFit="1" customWidth="1"/>
    <col min="4" max="4" width="33.5" style="16" bestFit="1" customWidth="1"/>
    <col min="5" max="5" width="18.640625" style="16" bestFit="1" customWidth="1"/>
    <col min="6" max="6" width="8.5" style="16" bestFit="1" customWidth="1"/>
    <col min="7" max="7" width="24.140625" style="16" bestFit="1" customWidth="1"/>
    <col min="8" max="8" width="45.7109375" style="16" bestFit="1" customWidth="1"/>
    <col min="9" max="16384" width="37.7109375" style="16"/>
  </cols>
  <sheetData>
    <row r="2" spans="1:8" x14ac:dyDescent="0.55000000000000004">
      <c r="A2" s="1" t="s">
        <v>35</v>
      </c>
      <c r="B2" s="2" t="s">
        <v>36</v>
      </c>
      <c r="C2" s="49" t="s">
        <v>164</v>
      </c>
      <c r="D2" s="50"/>
      <c r="E2" s="50"/>
      <c r="F2" s="50"/>
      <c r="G2" s="50"/>
      <c r="H2" s="51"/>
    </row>
    <row r="3" spans="1:8" x14ac:dyDescent="0.55000000000000004">
      <c r="A3" s="3"/>
      <c r="B3" s="2" t="s">
        <v>9</v>
      </c>
      <c r="C3" s="49" t="str">
        <f ca="1">MID( CELL("filename",A2),FIND("]", CELL("filename",A2)) + 1, 255)</f>
        <v>out</v>
      </c>
      <c r="D3" s="51"/>
      <c r="E3" s="2" t="s">
        <v>37</v>
      </c>
      <c r="F3" s="55" t="s">
        <v>1</v>
      </c>
      <c r="G3" s="56"/>
      <c r="H3" s="57"/>
    </row>
    <row r="4" spans="1:8" x14ac:dyDescent="0.55000000000000004">
      <c r="A4" s="3"/>
      <c r="B4" s="2" t="s">
        <v>10</v>
      </c>
      <c r="C4" s="53" t="str">
        <f>目錄!C6</f>
        <v>外食資料表</v>
      </c>
      <c r="D4" s="64"/>
      <c r="E4" s="2" t="s">
        <v>38</v>
      </c>
      <c r="F4" s="58" t="s">
        <v>149</v>
      </c>
      <c r="G4" s="59"/>
      <c r="H4" s="60"/>
    </row>
    <row r="5" spans="1:8" x14ac:dyDescent="0.55000000000000004">
      <c r="A5" s="5" t="s">
        <v>17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  <c r="G5" s="5" t="s">
        <v>23</v>
      </c>
      <c r="H5" s="6" t="s">
        <v>24</v>
      </c>
    </row>
    <row r="6" spans="1:8" x14ac:dyDescent="0.55000000000000004">
      <c r="A6" s="5" t="s">
        <v>25</v>
      </c>
      <c r="B6" s="5" t="s">
        <v>26</v>
      </c>
      <c r="C6" s="5" t="s">
        <v>27</v>
      </c>
      <c r="D6" s="5" t="s">
        <v>28</v>
      </c>
      <c r="E6" s="5" t="s">
        <v>29</v>
      </c>
      <c r="F6" s="5" t="s">
        <v>30</v>
      </c>
      <c r="G6" s="5" t="s">
        <v>31</v>
      </c>
      <c r="H6" s="6" t="s">
        <v>32</v>
      </c>
    </row>
    <row r="7" spans="1:8" x14ac:dyDescent="0.55000000000000004">
      <c r="A7" s="7">
        <v>1</v>
      </c>
      <c r="B7" s="46" t="s">
        <v>39</v>
      </c>
      <c r="C7" s="9" t="s">
        <v>61</v>
      </c>
      <c r="D7" s="4" t="s">
        <v>135</v>
      </c>
      <c r="E7" s="7" t="s">
        <v>33</v>
      </c>
      <c r="F7" s="7" t="s">
        <v>34</v>
      </c>
      <c r="G7" s="8"/>
      <c r="H7" s="10"/>
    </row>
    <row r="8" spans="1:8" ht="172.15" x14ac:dyDescent="0.55000000000000004">
      <c r="A8" s="7">
        <v>2</v>
      </c>
      <c r="B8" s="47" t="s">
        <v>62</v>
      </c>
      <c r="C8" s="9" t="s">
        <v>81</v>
      </c>
      <c r="D8" s="31" t="s">
        <v>142</v>
      </c>
      <c r="E8" s="7"/>
      <c r="F8" s="7" t="s">
        <v>34</v>
      </c>
      <c r="G8" s="32" t="s">
        <v>171</v>
      </c>
      <c r="H8" s="10"/>
    </row>
    <row r="9" spans="1:8" x14ac:dyDescent="0.55000000000000004">
      <c r="A9" s="7">
        <v>3</v>
      </c>
      <c r="B9" s="4" t="s">
        <v>64</v>
      </c>
      <c r="C9" s="9" t="s">
        <v>167</v>
      </c>
      <c r="D9" s="4" t="s">
        <v>136</v>
      </c>
      <c r="E9" s="15"/>
      <c r="F9" s="7" t="s">
        <v>34</v>
      </c>
      <c r="G9" s="13"/>
      <c r="H9" s="10"/>
    </row>
    <row r="10" spans="1:8" x14ac:dyDescent="0.55000000000000004">
      <c r="A10" s="7">
        <v>4</v>
      </c>
      <c r="B10" s="4" t="s">
        <v>65</v>
      </c>
      <c r="C10" s="9" t="s">
        <v>85</v>
      </c>
      <c r="D10" s="4" t="s">
        <v>142</v>
      </c>
      <c r="E10" s="15"/>
      <c r="F10" s="7" t="s">
        <v>34</v>
      </c>
      <c r="G10" s="13"/>
      <c r="H10" s="10"/>
    </row>
    <row r="11" spans="1:8" x14ac:dyDescent="0.55000000000000004">
      <c r="A11" s="7">
        <v>5</v>
      </c>
      <c r="B11" s="4" t="s">
        <v>66</v>
      </c>
      <c r="C11" s="9" t="s">
        <v>86</v>
      </c>
      <c r="D11" s="4" t="s">
        <v>141</v>
      </c>
      <c r="E11" s="15"/>
      <c r="F11" s="7" t="s">
        <v>34</v>
      </c>
      <c r="G11" s="13"/>
      <c r="H11" s="10"/>
    </row>
    <row r="12" spans="1:8" x14ac:dyDescent="0.55000000000000004">
      <c r="A12" s="7">
        <v>6</v>
      </c>
      <c r="B12" s="4" t="s">
        <v>67</v>
      </c>
      <c r="C12" s="9" t="s">
        <v>87</v>
      </c>
      <c r="D12" s="4" t="s">
        <v>140</v>
      </c>
      <c r="E12" s="15"/>
      <c r="F12" s="7" t="s">
        <v>34</v>
      </c>
      <c r="G12" s="13"/>
      <c r="H12" s="10"/>
    </row>
    <row r="13" spans="1:8" x14ac:dyDescent="0.55000000000000004">
      <c r="A13" s="7">
        <v>7</v>
      </c>
      <c r="B13" s="4" t="s">
        <v>49</v>
      </c>
      <c r="C13" s="9" t="s">
        <v>3</v>
      </c>
      <c r="D13" s="4" t="s">
        <v>136</v>
      </c>
      <c r="E13" s="15"/>
      <c r="F13" s="7" t="s">
        <v>34</v>
      </c>
      <c r="G13" s="8"/>
      <c r="H13" s="10"/>
    </row>
    <row r="14" spans="1:8" x14ac:dyDescent="0.55000000000000004">
      <c r="A14" s="7">
        <v>8</v>
      </c>
      <c r="B14" s="4" t="s">
        <v>50</v>
      </c>
      <c r="C14" s="9" t="s">
        <v>7</v>
      </c>
      <c r="D14" s="4" t="s">
        <v>136</v>
      </c>
      <c r="E14" s="15"/>
      <c r="F14" s="7" t="s">
        <v>34</v>
      </c>
      <c r="G14" s="13"/>
      <c r="H14" s="10"/>
    </row>
    <row r="15" spans="1:8" x14ac:dyDescent="0.55000000000000004">
      <c r="A15" s="7">
        <v>9</v>
      </c>
      <c r="B15" s="4" t="s">
        <v>68</v>
      </c>
      <c r="C15" s="9" t="s">
        <v>5</v>
      </c>
      <c r="D15" s="4" t="s">
        <v>136</v>
      </c>
      <c r="E15" s="15"/>
      <c r="F15" s="7" t="s">
        <v>34</v>
      </c>
      <c r="G15" s="13"/>
      <c r="H15" s="10"/>
    </row>
    <row r="16" spans="1:8" x14ac:dyDescent="0.55000000000000004">
      <c r="A16" s="7">
        <v>10</v>
      </c>
      <c r="B16" s="4" t="s">
        <v>69</v>
      </c>
      <c r="C16" s="9" t="s">
        <v>6</v>
      </c>
      <c r="D16" s="4" t="s">
        <v>144</v>
      </c>
      <c r="E16" s="15"/>
      <c r="F16" s="7" t="s">
        <v>34</v>
      </c>
      <c r="G16" s="13"/>
      <c r="H16" s="10"/>
    </row>
    <row r="17" spans="1:8" x14ac:dyDescent="0.55000000000000004">
      <c r="A17" s="7">
        <v>11</v>
      </c>
      <c r="B17" s="4" t="s">
        <v>57</v>
      </c>
      <c r="C17" s="9" t="s">
        <v>88</v>
      </c>
      <c r="D17" s="4" t="s">
        <v>144</v>
      </c>
      <c r="E17" s="15"/>
      <c r="F17" s="7" t="s">
        <v>34</v>
      </c>
      <c r="G17" s="13"/>
      <c r="H17" s="10"/>
    </row>
    <row r="18" spans="1:8" x14ac:dyDescent="0.55000000000000004">
      <c r="A18" s="7">
        <v>12</v>
      </c>
      <c r="B18" s="4" t="s">
        <v>56</v>
      </c>
      <c r="C18" s="9" t="s">
        <v>89</v>
      </c>
      <c r="D18" s="4" t="s">
        <v>144</v>
      </c>
      <c r="E18" s="15"/>
      <c r="F18" s="7" t="s">
        <v>34</v>
      </c>
      <c r="G18" s="13"/>
      <c r="H18" s="10"/>
    </row>
    <row r="19" spans="1:8" x14ac:dyDescent="0.55000000000000004">
      <c r="A19" s="7">
        <v>13</v>
      </c>
      <c r="B19" s="4" t="s">
        <v>53</v>
      </c>
      <c r="C19" s="9" t="s">
        <v>59</v>
      </c>
      <c r="D19" s="4" t="s">
        <v>144</v>
      </c>
      <c r="E19" s="15"/>
      <c r="F19" s="7" t="s">
        <v>34</v>
      </c>
      <c r="G19" s="13"/>
      <c r="H19" s="10"/>
    </row>
    <row r="20" spans="1:8" x14ac:dyDescent="0.55000000000000004">
      <c r="A20" s="7">
        <v>14</v>
      </c>
      <c r="B20" s="4" t="s">
        <v>70</v>
      </c>
      <c r="C20" s="9" t="s">
        <v>90</v>
      </c>
      <c r="D20" s="4" t="s">
        <v>144</v>
      </c>
      <c r="E20" s="15"/>
      <c r="F20" s="7" t="s">
        <v>34</v>
      </c>
      <c r="G20" s="13"/>
      <c r="H20" s="73" t="s">
        <v>168</v>
      </c>
    </row>
    <row r="21" spans="1:8" x14ac:dyDescent="0.55000000000000004">
      <c r="A21" s="7">
        <v>15</v>
      </c>
      <c r="B21" s="4" t="s">
        <v>71</v>
      </c>
      <c r="C21" s="9" t="s">
        <v>91</v>
      </c>
      <c r="D21" s="4" t="s">
        <v>144</v>
      </c>
      <c r="E21" s="15"/>
      <c r="F21" s="7" t="s">
        <v>34</v>
      </c>
      <c r="G21" s="13"/>
      <c r="H21" s="74"/>
    </row>
    <row r="22" spans="1:8" x14ac:dyDescent="0.55000000000000004">
      <c r="A22" s="7">
        <v>16</v>
      </c>
      <c r="B22" s="4" t="s">
        <v>72</v>
      </c>
      <c r="C22" s="9" t="s">
        <v>92</v>
      </c>
      <c r="D22" s="4" t="s">
        <v>144</v>
      </c>
      <c r="E22" s="15"/>
      <c r="F22" s="7" t="s">
        <v>34</v>
      </c>
      <c r="G22" s="13"/>
      <c r="H22" s="74"/>
    </row>
    <row r="23" spans="1:8" x14ac:dyDescent="0.55000000000000004">
      <c r="A23" s="7">
        <v>17</v>
      </c>
      <c r="B23" s="4" t="s">
        <v>73</v>
      </c>
      <c r="C23" s="9" t="s">
        <v>93</v>
      </c>
      <c r="D23" s="4" t="s">
        <v>144</v>
      </c>
      <c r="E23" s="15"/>
      <c r="F23" s="7" t="s">
        <v>34</v>
      </c>
      <c r="G23" s="13"/>
      <c r="H23" s="75"/>
    </row>
    <row r="24" spans="1:8" x14ac:dyDescent="0.55000000000000004">
      <c r="A24" s="7">
        <v>18</v>
      </c>
      <c r="B24" s="4" t="s">
        <v>74</v>
      </c>
      <c r="C24" s="9" t="s">
        <v>94</v>
      </c>
      <c r="D24" s="4" t="s">
        <v>144</v>
      </c>
      <c r="E24" s="15"/>
      <c r="F24" s="7" t="s">
        <v>34</v>
      </c>
      <c r="G24" s="13"/>
      <c r="H24" s="76" t="s">
        <v>169</v>
      </c>
    </row>
    <row r="25" spans="1:8" x14ac:dyDescent="0.55000000000000004">
      <c r="A25" s="7">
        <v>19</v>
      </c>
      <c r="B25" s="4" t="s">
        <v>75</v>
      </c>
      <c r="C25" s="9" t="s">
        <v>95</v>
      </c>
      <c r="D25" s="4" t="s">
        <v>144</v>
      </c>
      <c r="E25" s="15"/>
      <c r="F25" s="7" t="s">
        <v>34</v>
      </c>
      <c r="G25" s="13"/>
      <c r="H25" s="77"/>
    </row>
    <row r="26" spans="1:8" x14ac:dyDescent="0.55000000000000004">
      <c r="A26" s="7">
        <v>20</v>
      </c>
      <c r="B26" s="4" t="s">
        <v>76</v>
      </c>
      <c r="C26" s="9" t="s">
        <v>96</v>
      </c>
      <c r="D26" s="4" t="s">
        <v>144</v>
      </c>
      <c r="E26" s="15"/>
      <c r="F26" s="7" t="s">
        <v>34</v>
      </c>
      <c r="G26" s="13"/>
      <c r="H26" s="78"/>
    </row>
    <row r="27" spans="1:8" x14ac:dyDescent="0.55000000000000004">
      <c r="A27" s="7">
        <v>21</v>
      </c>
      <c r="B27" s="4" t="s">
        <v>58</v>
      </c>
      <c r="C27" s="9" t="s">
        <v>97</v>
      </c>
      <c r="D27" s="4" t="s">
        <v>144</v>
      </c>
      <c r="E27" s="15"/>
      <c r="F27" s="7" t="s">
        <v>34</v>
      </c>
      <c r="G27" s="13"/>
      <c r="H27" s="71" t="s">
        <v>170</v>
      </c>
    </row>
    <row r="28" spans="1:8" x14ac:dyDescent="0.55000000000000004">
      <c r="A28" s="7">
        <v>22</v>
      </c>
      <c r="B28" s="4" t="s">
        <v>77</v>
      </c>
      <c r="C28" s="9" t="s">
        <v>98</v>
      </c>
      <c r="D28" s="4" t="s">
        <v>144</v>
      </c>
      <c r="E28" s="15"/>
      <c r="F28" s="7" t="s">
        <v>34</v>
      </c>
      <c r="G28" s="13"/>
      <c r="H28" s="72"/>
    </row>
    <row r="29" spans="1:8" ht="38.25" x14ac:dyDescent="0.55000000000000004">
      <c r="A29" s="7">
        <v>23</v>
      </c>
      <c r="B29" s="4" t="s">
        <v>78</v>
      </c>
      <c r="C29" s="9" t="s">
        <v>84</v>
      </c>
      <c r="D29" s="4" t="s">
        <v>133</v>
      </c>
      <c r="E29" s="15"/>
      <c r="F29" s="7" t="s">
        <v>34</v>
      </c>
      <c r="G29" s="8" t="s">
        <v>146</v>
      </c>
      <c r="H29" s="10"/>
    </row>
    <row r="30" spans="1:8" ht="38.25" x14ac:dyDescent="0.55000000000000004">
      <c r="A30" s="7">
        <v>24</v>
      </c>
      <c r="B30" s="4" t="s">
        <v>79</v>
      </c>
      <c r="C30" s="9" t="s">
        <v>83</v>
      </c>
      <c r="D30" s="4" t="s">
        <v>133</v>
      </c>
      <c r="E30" s="15"/>
      <c r="F30" s="7" t="s">
        <v>34</v>
      </c>
      <c r="G30" s="8" t="s">
        <v>146</v>
      </c>
      <c r="H30" s="10"/>
    </row>
    <row r="31" spans="1:8" x14ac:dyDescent="0.55000000000000004">
      <c r="A31" s="17"/>
      <c r="B31" s="18"/>
      <c r="C31" s="19"/>
      <c r="D31" s="18"/>
      <c r="E31" s="20"/>
      <c r="F31" s="17"/>
      <c r="G31" s="21"/>
      <c r="H31" s="22"/>
    </row>
    <row r="32" spans="1:8" x14ac:dyDescent="0.55000000000000004">
      <c r="A32" s="17"/>
      <c r="B32" s="18"/>
      <c r="C32" s="19"/>
      <c r="D32" s="18"/>
      <c r="E32" s="20"/>
      <c r="F32" s="17"/>
      <c r="G32" s="21"/>
      <c r="H32" s="22"/>
    </row>
    <row r="37" spans="1:8" x14ac:dyDescent="0.55000000000000004">
      <c r="A37" s="17"/>
      <c r="H37" s="22"/>
    </row>
    <row r="38" spans="1:8" x14ac:dyDescent="0.55000000000000004">
      <c r="C38" s="19"/>
    </row>
    <row r="39" spans="1:8" x14ac:dyDescent="0.55000000000000004">
      <c r="C39" s="19"/>
    </row>
    <row r="40" spans="1:8" x14ac:dyDescent="0.55000000000000004">
      <c r="C40" s="19"/>
    </row>
    <row r="41" spans="1:8" x14ac:dyDescent="0.55000000000000004">
      <c r="C41" s="19"/>
    </row>
    <row r="42" spans="1:8" x14ac:dyDescent="0.55000000000000004">
      <c r="C42" s="19"/>
    </row>
    <row r="43" spans="1:8" x14ac:dyDescent="0.55000000000000004">
      <c r="C43" s="19"/>
    </row>
  </sheetData>
  <mergeCells count="8">
    <mergeCell ref="H27:H28"/>
    <mergeCell ref="F3:H3"/>
    <mergeCell ref="F4:H4"/>
    <mergeCell ref="C2:H2"/>
    <mergeCell ref="C3:D3"/>
    <mergeCell ref="C4:D4"/>
    <mergeCell ref="H20:H23"/>
    <mergeCell ref="H24:H26"/>
  </mergeCells>
  <phoneticPr fontId="2" type="noConversion"/>
  <hyperlinks>
    <hyperlink ref="A2" location="目錄!A1" display="目錄" xr:uid="{BD7C6400-B231-40A2-A0A3-0CC0C18E80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5CA7-43B8-4BCC-BA1A-1A223ED1F65B}">
  <dimension ref="A2:H8"/>
  <sheetViews>
    <sheetView workbookViewId="0"/>
  </sheetViews>
  <sheetFormatPr defaultColWidth="34.85546875" defaultRowHeight="15" x14ac:dyDescent="0.45"/>
  <cols>
    <col min="1" max="1" width="8.2109375" bestFit="1" customWidth="1"/>
    <col min="2" max="2" width="20.85546875" bestFit="1" customWidth="1"/>
    <col min="3" max="3" width="27.5" bestFit="1" customWidth="1"/>
    <col min="4" max="4" width="33.5" bestFit="1" customWidth="1"/>
    <col min="5" max="5" width="18.640625" bestFit="1" customWidth="1"/>
    <col min="6" max="6" width="8.5" bestFit="1" customWidth="1"/>
    <col min="7" max="7" width="24.140625" bestFit="1" customWidth="1"/>
    <col min="8" max="8" width="8.5" bestFit="1" customWidth="1"/>
  </cols>
  <sheetData>
    <row r="2" spans="1:8" ht="19.149999999999999" x14ac:dyDescent="0.45">
      <c r="A2" s="1" t="s">
        <v>35</v>
      </c>
      <c r="B2" s="2" t="s">
        <v>36</v>
      </c>
      <c r="C2" s="49" t="s">
        <v>164</v>
      </c>
      <c r="D2" s="50"/>
      <c r="E2" s="50"/>
      <c r="F2" s="50"/>
      <c r="G2" s="50"/>
      <c r="H2" s="51"/>
    </row>
    <row r="3" spans="1:8" ht="19.149999999999999" x14ac:dyDescent="0.45">
      <c r="A3" s="3"/>
      <c r="B3" s="2" t="s">
        <v>9</v>
      </c>
      <c r="C3" s="49" t="str">
        <f ca="1">MID( CELL("filename",A2),FIND("]", CELL("filename",A2)) + 1, 255)</f>
        <v>category</v>
      </c>
      <c r="D3" s="51"/>
      <c r="E3" s="2" t="s">
        <v>37</v>
      </c>
      <c r="F3" s="55" t="s">
        <v>1</v>
      </c>
      <c r="G3" s="56"/>
      <c r="H3" s="57"/>
    </row>
    <row r="4" spans="1:8" ht="19.149999999999999" x14ac:dyDescent="0.45">
      <c r="A4" s="3"/>
      <c r="B4" s="2" t="s">
        <v>10</v>
      </c>
      <c r="C4" s="53" t="str">
        <f>目錄!C7</f>
        <v>餐廳分類</v>
      </c>
      <c r="D4" s="64"/>
      <c r="E4" s="2" t="s">
        <v>38</v>
      </c>
      <c r="F4" s="68" t="s">
        <v>60</v>
      </c>
      <c r="G4" s="69"/>
      <c r="H4" s="70"/>
    </row>
    <row r="5" spans="1:8" ht="19.149999999999999" x14ac:dyDescent="0.45">
      <c r="A5" s="5" t="s">
        <v>17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  <c r="G5" s="5" t="s">
        <v>23</v>
      </c>
      <c r="H5" s="6" t="s">
        <v>24</v>
      </c>
    </row>
    <row r="6" spans="1:8" ht="19.149999999999999" x14ac:dyDescent="0.45">
      <c r="A6" s="5" t="s">
        <v>25</v>
      </c>
      <c r="B6" s="5" t="s">
        <v>26</v>
      </c>
      <c r="C6" s="5" t="s">
        <v>27</v>
      </c>
      <c r="D6" s="5" t="s">
        <v>28</v>
      </c>
      <c r="E6" s="5" t="s">
        <v>29</v>
      </c>
      <c r="F6" s="5" t="s">
        <v>30</v>
      </c>
      <c r="G6" s="5" t="s">
        <v>31</v>
      </c>
      <c r="H6" s="6" t="s">
        <v>32</v>
      </c>
    </row>
    <row r="7" spans="1:8" ht="19.149999999999999" x14ac:dyDescent="0.45">
      <c r="A7" s="7">
        <v>1</v>
      </c>
      <c r="B7" s="46" t="s">
        <v>39</v>
      </c>
      <c r="C7" s="9" t="s">
        <v>61</v>
      </c>
      <c r="D7" s="4" t="s">
        <v>135</v>
      </c>
      <c r="E7" s="7" t="s">
        <v>33</v>
      </c>
      <c r="F7" s="7" t="s">
        <v>34</v>
      </c>
      <c r="G7" s="8"/>
      <c r="H7" s="10"/>
    </row>
    <row r="8" spans="1:8" ht="19.149999999999999" x14ac:dyDescent="0.45">
      <c r="A8" s="7">
        <f>A7+1</f>
        <v>2</v>
      </c>
      <c r="B8" s="11" t="s">
        <v>63</v>
      </c>
      <c r="C8" s="9" t="s">
        <v>82</v>
      </c>
      <c r="D8" s="31" t="s">
        <v>176</v>
      </c>
      <c r="E8" s="7"/>
      <c r="F8" s="7" t="s">
        <v>34</v>
      </c>
      <c r="G8" s="32"/>
      <c r="H8" s="10"/>
    </row>
  </sheetData>
  <mergeCells count="5">
    <mergeCell ref="F3:H3"/>
    <mergeCell ref="F4:H4"/>
    <mergeCell ref="C4:D4"/>
    <mergeCell ref="C3:D3"/>
    <mergeCell ref="C2:H2"/>
  </mergeCells>
  <phoneticPr fontId="2" type="noConversion"/>
  <hyperlinks>
    <hyperlink ref="A2" location="目錄!A1" display="目錄" xr:uid="{71582AE2-0366-4820-BE8D-5F510B8203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目錄</vt:lpstr>
      <vt:lpstr>user</vt:lpstr>
      <vt:lpstr>dris_standards</vt:lpstr>
      <vt:lpstr>six_type_need</vt:lpstr>
      <vt:lpstr>record</vt:lpstr>
      <vt:lpstr>out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張語芳</dc:creator>
  <cp:lastModifiedBy>語芳 張</cp:lastModifiedBy>
  <dcterms:created xsi:type="dcterms:W3CDTF">2015-06-05T18:19:34Z</dcterms:created>
  <dcterms:modified xsi:type="dcterms:W3CDTF">2024-11-28T01:57:43Z</dcterms:modified>
</cp:coreProperties>
</file>