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2" r:id="rId1"/>
    <sheet name="16Scopy_allcontigsTPM" sheetId="1" r:id="rId2"/>
    <sheet name="GC_percent500.contigs" sheetId="3" r:id="rId3"/>
    <sheet name="GC_percentAll.contigs" sheetId="4" r:id="rId4"/>
    <sheet name="16Scopy_500contigsTPM" sheetId="6" r:id="rId5"/>
    <sheet name="16Scopy_500contigscount" sheetId="5" r:id="rId6"/>
    <sheet name="rRNA_barrnap_count2.rRNA.ID.raw" sheetId="7" r:id="rId7"/>
    <sheet name="genomesize_allcontigs" sheetId="8" r:id="rId8"/>
    <sheet name="genomesize_500contigs" sheetId="9" r:id="rId9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<sst xmlns="http://schemas.openxmlformats.org/spreadsheetml/2006/main" count="527" uniqueCount="184">
  <si>
    <t>sample_name</t>
  </si>
  <si>
    <t>pH</t>
  </si>
  <si>
    <t>AGS</t>
  </si>
  <si>
    <t>AGS2</t>
  </si>
  <si>
    <t>Total_bp</t>
  </si>
  <si>
    <t>NGs</t>
  </si>
  <si>
    <t>GC_percent</t>
  </si>
  <si>
    <t>rRNAcopy3</t>
  </si>
  <si>
    <t>ACN3</t>
  </si>
  <si>
    <t>CUBHE</t>
  </si>
  <si>
    <t>GC</t>
  </si>
  <si>
    <t>GCdiv</t>
  </si>
  <si>
    <t>Growthrate</t>
  </si>
  <si>
    <t>ACN5</t>
  </si>
  <si>
    <t>ACN6</t>
  </si>
  <si>
    <t>GC_all</t>
  </si>
  <si>
    <t>ACN8</t>
  </si>
  <si>
    <t>ACN9</t>
  </si>
  <si>
    <t>BD1203</t>
  </si>
  <si>
    <t>BD1512</t>
  </si>
  <si>
    <t>BD1623</t>
  </si>
  <si>
    <t>BTM1323</t>
  </si>
  <si>
    <t>BTM1515</t>
  </si>
  <si>
    <t>BTM2317</t>
  </si>
  <si>
    <t>CB0122</t>
  </si>
  <si>
    <t>CB2009</t>
  </si>
  <si>
    <t>CB2424</t>
  </si>
  <si>
    <t>DHS0808</t>
  </si>
  <si>
    <t>DHS0824</t>
  </si>
  <si>
    <t>DHS0911</t>
  </si>
  <si>
    <t>DL0810</t>
  </si>
  <si>
    <t>DL0906</t>
  </si>
  <si>
    <t>DL1904</t>
  </si>
  <si>
    <t>GH1</t>
  </si>
  <si>
    <t>GH2</t>
  </si>
  <si>
    <t>GH4</t>
  </si>
  <si>
    <t>GT0206</t>
  </si>
  <si>
    <t>GT0910</t>
  </si>
  <si>
    <t>GT2515</t>
  </si>
  <si>
    <t>HS1433</t>
  </si>
  <si>
    <t>HS1531</t>
  </si>
  <si>
    <t>HS2325</t>
  </si>
  <si>
    <t>LS11</t>
  </si>
  <si>
    <t>LS15</t>
  </si>
  <si>
    <t>LS9</t>
  </si>
  <si>
    <t>NG14</t>
  </si>
  <si>
    <t>NG7</t>
  </si>
  <si>
    <t>NG8</t>
  </si>
  <si>
    <t>TT0302</t>
  </si>
  <si>
    <t>TT1201</t>
  </si>
  <si>
    <t>TT1419</t>
  </si>
  <si>
    <t>XS0601</t>
  </si>
  <si>
    <t>XS0809</t>
  </si>
  <si>
    <t>XS2022</t>
  </si>
  <si>
    <t>rRNA.ID</t>
  </si>
  <si>
    <t>JY1</t>
  </si>
  <si>
    <t>JY2</t>
  </si>
  <si>
    <t>JY3</t>
  </si>
  <si>
    <t>TYS0000</t>
  </si>
  <si>
    <t>TYS0200</t>
  </si>
  <si>
    <t>TYS0503</t>
  </si>
  <si>
    <t>16S_rRNA</t>
  </si>
  <si>
    <t>23S_rRNA</t>
  </si>
  <si>
    <t>5S_rRNA</t>
  </si>
  <si>
    <t>GC_percent2</t>
  </si>
  <si>
    <t>BD1203.contigs</t>
  </si>
  <si>
    <t>BD1512.contigs</t>
  </si>
  <si>
    <t>BD1623.contigs</t>
  </si>
  <si>
    <t>BTM1323.contigs</t>
  </si>
  <si>
    <t>BTM1515.contigs</t>
  </si>
  <si>
    <t>BTM2317.contigs</t>
  </si>
  <si>
    <t>CB0122.contigs</t>
  </si>
  <si>
    <t>CB2009.contigs</t>
  </si>
  <si>
    <t>CB2424.contigs</t>
  </si>
  <si>
    <t>DHS0808.contigs</t>
  </si>
  <si>
    <t>DHS0824.contigs</t>
  </si>
  <si>
    <t>DHS0911.contigs</t>
  </si>
  <si>
    <t>DL0810.contigs</t>
  </si>
  <si>
    <t>DL0906.contigs</t>
  </si>
  <si>
    <t>DL1904.contigs</t>
  </si>
  <si>
    <t>GH1.contigs</t>
  </si>
  <si>
    <t>GH2.contigs</t>
  </si>
  <si>
    <t>GH4.contigs</t>
  </si>
  <si>
    <t>GT0206.contigs</t>
  </si>
  <si>
    <t>GT0910.contigs</t>
  </si>
  <si>
    <t>GT2515.contigs</t>
  </si>
  <si>
    <t>HS1433.contigs</t>
  </si>
  <si>
    <t>HS1531.contigs</t>
  </si>
  <si>
    <t>HS2325.contigs</t>
  </si>
  <si>
    <t>JY1.contigs</t>
  </si>
  <si>
    <t>JY2.contigs</t>
  </si>
  <si>
    <t>JY3.contigs</t>
  </si>
  <si>
    <t>LS11.contigs</t>
  </si>
  <si>
    <t>LS15.contigs</t>
  </si>
  <si>
    <t>LS9.contigs</t>
  </si>
  <si>
    <t>NG14.contigs</t>
  </si>
  <si>
    <t>NG7.contigs</t>
  </si>
  <si>
    <t>NG8.contigs</t>
  </si>
  <si>
    <t>TT0302.contigs</t>
  </si>
  <si>
    <t>TT1201.contigs</t>
  </si>
  <si>
    <t>TT1419.contigs</t>
  </si>
  <si>
    <t>TYS0000.contigs</t>
  </si>
  <si>
    <t>TYS0200.contigs</t>
  </si>
  <si>
    <t>TYS0503.contigs</t>
  </si>
  <si>
    <t>XS0601.contigs</t>
  </si>
  <si>
    <t>XS0809.contigs</t>
  </si>
  <si>
    <t>XS2022.contigs</t>
  </si>
  <si>
    <t>16S_rRNA2</t>
  </si>
  <si>
    <t xml:space="preserve">BD1203 </t>
  </si>
  <si>
    <t xml:space="preserve">BD1512 </t>
  </si>
  <si>
    <t xml:space="preserve">BD1623 </t>
  </si>
  <si>
    <t xml:space="preserve">BTM1323 </t>
  </si>
  <si>
    <t xml:space="preserve">BTM1515 </t>
  </si>
  <si>
    <t xml:space="preserve">BTM2317 </t>
  </si>
  <si>
    <t xml:space="preserve">CB0122 </t>
  </si>
  <si>
    <t xml:space="preserve">CB2009 </t>
  </si>
  <si>
    <t xml:space="preserve">CB2424 </t>
  </si>
  <si>
    <t xml:space="preserve">DHS0808 </t>
  </si>
  <si>
    <t xml:space="preserve">DHS0824 </t>
  </si>
  <si>
    <t xml:space="preserve">DHS0911 </t>
  </si>
  <si>
    <t xml:space="preserve">DL0810 </t>
  </si>
  <si>
    <t xml:space="preserve">DL0906 </t>
  </si>
  <si>
    <t xml:space="preserve">DL1904 </t>
  </si>
  <si>
    <t xml:space="preserve">GH1 </t>
  </si>
  <si>
    <t xml:space="preserve">GH2 </t>
  </si>
  <si>
    <t xml:space="preserve">GH4 </t>
  </si>
  <si>
    <t xml:space="preserve">GT0206 </t>
  </si>
  <si>
    <t xml:space="preserve">GT0910 </t>
  </si>
  <si>
    <t xml:space="preserve">GT2515 </t>
  </si>
  <si>
    <t xml:space="preserve">HS1433 </t>
  </si>
  <si>
    <t xml:space="preserve">HS1531 </t>
  </si>
  <si>
    <t xml:space="preserve">HS2325 </t>
  </si>
  <si>
    <t xml:space="preserve">JY1 </t>
  </si>
  <si>
    <t xml:space="preserve">JY2 </t>
  </si>
  <si>
    <t xml:space="preserve">JY3 </t>
  </si>
  <si>
    <t xml:space="preserve">LS11 </t>
  </si>
  <si>
    <t xml:space="preserve">LS15 </t>
  </si>
  <si>
    <t xml:space="preserve">LS9 </t>
  </si>
  <si>
    <t xml:space="preserve">NG14 </t>
  </si>
  <si>
    <t xml:space="preserve">NG7 </t>
  </si>
  <si>
    <t xml:space="preserve">NG8 </t>
  </si>
  <si>
    <t xml:space="preserve">TT0302 </t>
  </si>
  <si>
    <t xml:space="preserve">TT1201 </t>
  </si>
  <si>
    <t xml:space="preserve">TT1419 </t>
  </si>
  <si>
    <t xml:space="preserve">TYS0000 </t>
  </si>
  <si>
    <t xml:space="preserve">TYS0200 </t>
  </si>
  <si>
    <t xml:space="preserve">TYS0503 </t>
  </si>
  <si>
    <t xml:space="preserve">XS0601 </t>
  </si>
  <si>
    <t xml:space="preserve">XS0809 </t>
  </si>
  <si>
    <t xml:space="preserve">XS2022 </t>
  </si>
  <si>
    <t>16S_rRNA3</t>
  </si>
  <si>
    <t>Counts</t>
  </si>
  <si>
    <t>16S_rRNA_1</t>
  </si>
  <si>
    <t>16S_rRNA_10</t>
  </si>
  <si>
    <t>16S_rRNA_11</t>
  </si>
  <si>
    <t>16S_rRNA_12</t>
  </si>
  <si>
    <t>16S_rRNA_13</t>
  </si>
  <si>
    <t>16S_rRNA_14</t>
  </si>
  <si>
    <t>16S_rRNA_15</t>
  </si>
  <si>
    <t>16S_rRNA_16</t>
  </si>
  <si>
    <t>16S_rRNA_17</t>
  </si>
  <si>
    <t>16S_rRNA_18</t>
  </si>
  <si>
    <t>16S_rRNA_19</t>
  </si>
  <si>
    <t>16S_rRNA_2</t>
  </si>
  <si>
    <t>16S_rRNA_20</t>
  </si>
  <si>
    <t>16S_rRNA_21</t>
  </si>
  <si>
    <t>16S_rRNA_3</t>
  </si>
  <si>
    <t>16S_rRNA_4</t>
  </si>
  <si>
    <t>16S_rRNA_5</t>
  </si>
  <si>
    <t>16S_rRNA_6</t>
  </si>
  <si>
    <t>16S_rRNA_7</t>
  </si>
  <si>
    <t>16S_rRNA_8</t>
  </si>
  <si>
    <t>16S_rRNA_9</t>
  </si>
  <si>
    <t>Length</t>
  </si>
  <si>
    <t>mapped_bp</t>
  </si>
  <si>
    <t>total16Sgene_bp</t>
  </si>
  <si>
    <t>16SgeneLength</t>
  </si>
  <si>
    <t>16S_rRNA_copy</t>
  </si>
  <si>
    <t>16S_rRNA_copy4</t>
  </si>
  <si>
    <t>AGS3</t>
  </si>
  <si>
    <t>AGS4</t>
  </si>
  <si>
    <t>total_bp2</t>
  </si>
  <si>
    <t>NGs2</t>
  </si>
  <si>
    <t>total_bp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</si>
</sst>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abSelected="1" workbookViewId="0">
      <pane xSplit="1" topLeftCell="G1" activePane="topRight" state="frozen"/>
      <selection/>
      <selection pane="topRight" activeCell="R1" sqref="R$1:R$1048576"/>
    </sheetView>
  </sheetViews>
  <sheetFormatPr defaultColWidth="8.72727272727273" defaultRowHeight="14"/>
  <cols>
    <col min="1" max="1" width="12.9090909090909" customWidth="1"/>
    <col min="2" max="4" width="12.8181818181818"/>
    <col min="5" max="5" width="10.5454545454545" customWidth="1"/>
    <col min="6" max="6" width="12.8181818181818"/>
    <col min="7" max="7" width="11.8181818181818" customWidth="1"/>
    <col min="8" max="12" width="12.8181818181818"/>
    <col min="13" max="14" width="12.8181818181818" customWidth="1"/>
    <col min="15" max="15" width="12.8181818181818"/>
    <col min="16" max="16" width="10.5454545454545"/>
    <col min="17" max="17" width="12.8181818181818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3.94</v>
      </c>
      <c r="C2">
        <v>5873480.45506</v>
      </c>
      <c r="D2">
        <f t="shared" ref="D2:D19" si="0">C2/1000000</f>
        <v>5.87348045506</v>
      </c>
      <c r="E2">
        <v>123668080</v>
      </c>
      <c r="F2">
        <f t="shared" ref="F2:F16" si="1">E2/C2</f>
        <v>21.0553318336933</v>
      </c>
      <c r="G2">
        <v>60.82</v>
      </c>
      <c r="H2">
        <v>127.478205678233</v>
      </c>
      <c r="I2">
        <f t="shared" ref="I2:I19" si="2">H2/F2</f>
        <v>6.05443821475373</v>
      </c>
      <c r="J2">
        <v>0.637303538436436</v>
      </c>
      <c r="K2">
        <v>0.615576205941985</v>
      </c>
      <c r="L2">
        <v>0.115576205941985</v>
      </c>
      <c r="M2">
        <v>3.45408072102438</v>
      </c>
      <c r="N2">
        <v>16.3995236020889</v>
      </c>
      <c r="O2">
        <v>12.3381134040632</v>
      </c>
      <c r="P2">
        <v>60.88</v>
      </c>
      <c r="Q2">
        <v>9.09325344677467</v>
      </c>
      <c r="R2">
        <v>9.14851669928783</v>
      </c>
    </row>
    <row r="3" spans="1:18">
      <c r="A3" t="s">
        <v>19</v>
      </c>
      <c r="B3">
        <v>4.14</v>
      </c>
      <c r="C3">
        <v>5829840.15133</v>
      </c>
      <c r="D3">
        <f t="shared" si="0"/>
        <v>5.82984015133</v>
      </c>
      <c r="E3">
        <v>110345379</v>
      </c>
      <c r="F3">
        <f t="shared" si="1"/>
        <v>18.9276851741512</v>
      </c>
      <c r="G3">
        <v>60.51</v>
      </c>
      <c r="H3">
        <v>100.24794511041</v>
      </c>
      <c r="I3">
        <f t="shared" si="2"/>
        <v>5.29636583597211</v>
      </c>
      <c r="J3">
        <v>0.865400702223189</v>
      </c>
      <c r="K3">
        <v>0.610815780139935</v>
      </c>
      <c r="L3">
        <v>0.110815780139935</v>
      </c>
      <c r="M3">
        <v>2.57656166004157</v>
      </c>
      <c r="N3">
        <v>11.5704635547157</v>
      </c>
      <c r="O3">
        <v>7.74437084622445</v>
      </c>
      <c r="P3">
        <v>61.06</v>
      </c>
      <c r="Q3">
        <v>5.36457680302381</v>
      </c>
      <c r="R3">
        <v>5.40061661198367</v>
      </c>
    </row>
    <row r="4" spans="1:18">
      <c r="A4" t="s">
        <v>20</v>
      </c>
      <c r="B4">
        <v>4.31</v>
      </c>
      <c r="C4">
        <v>5017851.77428</v>
      </c>
      <c r="D4">
        <f t="shared" si="0"/>
        <v>5.01785177428</v>
      </c>
      <c r="E4">
        <v>45254523</v>
      </c>
      <c r="F4">
        <f t="shared" si="1"/>
        <v>9.01870462415034</v>
      </c>
      <c r="G4">
        <v>61.57</v>
      </c>
      <c r="H4">
        <v>76.0761880126183</v>
      </c>
      <c r="I4">
        <f t="shared" si="2"/>
        <v>8.43537860292054</v>
      </c>
      <c r="J4">
        <v>0.899774847070868</v>
      </c>
      <c r="K4">
        <v>0.622148452626021</v>
      </c>
      <c r="L4">
        <v>0.122148452626021</v>
      </c>
      <c r="M4">
        <v>2.40349776390057</v>
      </c>
      <c r="N4">
        <v>22.2530079126173</v>
      </c>
      <c r="O4">
        <v>14.6558135015202</v>
      </c>
      <c r="P4">
        <v>62.14</v>
      </c>
      <c r="Q4">
        <v>9.9428704813392</v>
      </c>
      <c r="R4">
        <v>9.99219929711349</v>
      </c>
    </row>
    <row r="5" spans="1:18">
      <c r="A5" t="s">
        <v>21</v>
      </c>
      <c r="B5">
        <v>4.76</v>
      </c>
      <c r="C5">
        <v>4271575.67458</v>
      </c>
      <c r="D5">
        <f t="shared" si="0"/>
        <v>4.27157567458</v>
      </c>
      <c r="E5">
        <v>70720865</v>
      </c>
      <c r="F5">
        <f t="shared" si="1"/>
        <v>16.5561540723386</v>
      </c>
      <c r="G5">
        <v>60.19</v>
      </c>
      <c r="H5">
        <v>81.0872958990536</v>
      </c>
      <c r="I5">
        <f t="shared" si="2"/>
        <v>4.89771329408751</v>
      </c>
      <c r="J5">
        <v>0.873904769379132</v>
      </c>
      <c r="K5">
        <v>0.61080427935993</v>
      </c>
      <c r="L5">
        <v>0.11080427935993</v>
      </c>
      <c r="M5">
        <v>3.08843256828073</v>
      </c>
      <c r="N5">
        <v>11.8822131371824</v>
      </c>
      <c r="O5">
        <v>8.33179379866499</v>
      </c>
      <c r="P5">
        <v>60.46</v>
      </c>
      <c r="Q5">
        <v>6.03589831454451</v>
      </c>
      <c r="R5">
        <v>6.11685381097612</v>
      </c>
    </row>
    <row r="6" spans="1:18">
      <c r="A6" t="s">
        <v>22</v>
      </c>
      <c r="B6">
        <v>4.43</v>
      </c>
      <c r="C6">
        <v>4798564.90149</v>
      </c>
      <c r="D6">
        <f t="shared" si="0"/>
        <v>4.79856490149</v>
      </c>
      <c r="E6">
        <v>142525287</v>
      </c>
      <c r="F6">
        <f t="shared" si="1"/>
        <v>29.7016482898344</v>
      </c>
      <c r="G6">
        <v>62.11</v>
      </c>
      <c r="H6">
        <v>123.065337539432</v>
      </c>
      <c r="I6">
        <f t="shared" si="2"/>
        <v>4.14338410914225</v>
      </c>
      <c r="J6">
        <v>0.864904353514809</v>
      </c>
      <c r="K6">
        <v>0.631888695937521</v>
      </c>
      <c r="L6">
        <v>0.131888695937521</v>
      </c>
      <c r="M6">
        <v>3.00959626960786</v>
      </c>
      <c r="N6">
        <v>10.299290267523</v>
      </c>
      <c r="O6">
        <v>6.98676459234429</v>
      </c>
      <c r="P6">
        <v>61.8</v>
      </c>
      <c r="Q6">
        <v>4.56579476534727</v>
      </c>
      <c r="R6">
        <v>4.62071482863358</v>
      </c>
    </row>
    <row r="7" spans="1:18">
      <c r="A7" t="s">
        <v>23</v>
      </c>
      <c r="B7">
        <v>5.25</v>
      </c>
      <c r="C7">
        <v>3027230.88521</v>
      </c>
      <c r="D7">
        <f t="shared" si="0"/>
        <v>3.02723088521</v>
      </c>
      <c r="E7">
        <v>34144610</v>
      </c>
      <c r="F7">
        <f t="shared" si="1"/>
        <v>11.2791561974406</v>
      </c>
      <c r="G7">
        <v>61.92</v>
      </c>
      <c r="H7">
        <v>60.4749009463722</v>
      </c>
      <c r="I7">
        <f t="shared" si="2"/>
        <v>5.36165116323992</v>
      </c>
      <c r="J7">
        <v>0.886009306208863</v>
      </c>
      <c r="K7">
        <v>0.626193206731813</v>
      </c>
      <c r="L7">
        <v>0.126193206731813</v>
      </c>
      <c r="M7">
        <v>2.72965686927974</v>
      </c>
      <c r="N7">
        <v>14.242794018507</v>
      </c>
      <c r="O7">
        <v>9.88374940118298</v>
      </c>
      <c r="P7">
        <v>62.69</v>
      </c>
      <c r="Q7">
        <v>6.95481774847478</v>
      </c>
      <c r="R7">
        <v>7.03869654245248</v>
      </c>
    </row>
    <row r="8" spans="1:18">
      <c r="A8" t="s">
        <v>24</v>
      </c>
      <c r="B8">
        <v>5.39</v>
      </c>
      <c r="C8">
        <v>4823257.11873</v>
      </c>
      <c r="D8">
        <f t="shared" si="0"/>
        <v>4.82325711873</v>
      </c>
      <c r="E8">
        <v>95274910</v>
      </c>
      <c r="F8">
        <f t="shared" si="1"/>
        <v>19.7532305773254</v>
      </c>
      <c r="G8">
        <v>61.31</v>
      </c>
      <c r="H8">
        <v>90.6448895899054</v>
      </c>
      <c r="I8">
        <f t="shared" si="2"/>
        <v>4.58886404606424</v>
      </c>
      <c r="J8">
        <v>0.828445281795183</v>
      </c>
      <c r="K8">
        <v>0.622242635293785</v>
      </c>
      <c r="L8">
        <v>0.122242635293785</v>
      </c>
      <c r="M8">
        <v>3.31113346814289</v>
      </c>
      <c r="N8">
        <v>9.38232898972869</v>
      </c>
      <c r="O8">
        <v>5.94715958238702</v>
      </c>
      <c r="P8">
        <v>61.66</v>
      </c>
      <c r="Q8">
        <v>4.1711146413198</v>
      </c>
      <c r="R8">
        <v>4.22412498552408</v>
      </c>
    </row>
    <row r="9" spans="1:18">
      <c r="A9" t="s">
        <v>25</v>
      </c>
      <c r="B9">
        <v>5.45</v>
      </c>
      <c r="C9">
        <v>5524117.54833</v>
      </c>
      <c r="D9">
        <f t="shared" si="0"/>
        <v>5.52411754833</v>
      </c>
      <c r="E9">
        <v>95355862</v>
      </c>
      <c r="F9">
        <f t="shared" si="1"/>
        <v>17.2617365879238</v>
      </c>
      <c r="G9">
        <v>63.93</v>
      </c>
      <c r="H9">
        <v>80.3626675078864</v>
      </c>
      <c r="I9">
        <f t="shared" si="2"/>
        <v>4.655537819069</v>
      </c>
      <c r="J9">
        <v>0.892646990140088</v>
      </c>
      <c r="K9">
        <v>0.649198388311551</v>
      </c>
      <c r="L9">
        <v>0.149198388311551</v>
      </c>
      <c r="M9">
        <v>3.57652869231868</v>
      </c>
      <c r="N9">
        <v>12.8443350016073</v>
      </c>
      <c r="O9">
        <v>8.37574647261659</v>
      </c>
      <c r="P9">
        <v>63.62</v>
      </c>
      <c r="Q9">
        <v>5.37185165905887</v>
      </c>
      <c r="R9">
        <v>5.45738567283677</v>
      </c>
    </row>
    <row r="10" spans="1:18">
      <c r="A10" t="s">
        <v>26</v>
      </c>
      <c r="B10">
        <v>5.21</v>
      </c>
      <c r="C10">
        <v>3316581.06508</v>
      </c>
      <c r="D10">
        <f t="shared" si="0"/>
        <v>3.31658106508</v>
      </c>
      <c r="E10">
        <v>29668449</v>
      </c>
      <c r="F10">
        <f t="shared" si="1"/>
        <v>8.94549188390918</v>
      </c>
      <c r="G10">
        <v>61.41</v>
      </c>
      <c r="H10">
        <v>65.2196870662461</v>
      </c>
      <c r="I10">
        <f t="shared" si="2"/>
        <v>7.29078824425081</v>
      </c>
      <c r="J10">
        <v>0.904805792956522</v>
      </c>
      <c r="K10">
        <v>0.623811810886978</v>
      </c>
      <c r="L10">
        <v>0.123811810886978</v>
      </c>
      <c r="M10">
        <v>3.10349641369913</v>
      </c>
      <c r="N10">
        <v>21.7600620033317</v>
      </c>
      <c r="O10">
        <v>14.0630944383472</v>
      </c>
      <c r="P10">
        <v>62.35</v>
      </c>
      <c r="Q10">
        <v>9.00234785276056</v>
      </c>
      <c r="R10">
        <v>9.18424191541413</v>
      </c>
    </row>
    <row r="11" spans="1:18">
      <c r="A11" t="s">
        <v>27</v>
      </c>
      <c r="B11">
        <v>3.68087987</v>
      </c>
      <c r="C11">
        <v>4038437.26875</v>
      </c>
      <c r="D11">
        <f t="shared" si="0"/>
        <v>4.03843726875</v>
      </c>
      <c r="E11">
        <v>105592900</v>
      </c>
      <c r="F11">
        <f t="shared" si="1"/>
        <v>26.1469704672876</v>
      </c>
      <c r="G11">
        <v>61.97</v>
      </c>
      <c r="H11">
        <v>143.946470031546</v>
      </c>
      <c r="I11">
        <f t="shared" si="2"/>
        <v>5.50528292413979</v>
      </c>
      <c r="J11">
        <v>0.661706913577341</v>
      </c>
      <c r="K11">
        <v>0.626652541078707</v>
      </c>
      <c r="L11">
        <v>0.126652541078707</v>
      </c>
      <c r="M11">
        <v>2.92320343630859</v>
      </c>
      <c r="N11">
        <v>11.3109585940546</v>
      </c>
      <c r="O11">
        <v>8.3578601456288</v>
      </c>
      <c r="P11">
        <v>62.12</v>
      </c>
      <c r="Q11">
        <v>4.77743067624385</v>
      </c>
      <c r="R11">
        <v>4.90970765554516</v>
      </c>
    </row>
    <row r="12" spans="1:18">
      <c r="A12" t="s">
        <v>28</v>
      </c>
      <c r="B12">
        <v>3.837199915</v>
      </c>
      <c r="C12">
        <v>4081504.91692</v>
      </c>
      <c r="D12">
        <f t="shared" si="0"/>
        <v>4.08150491692</v>
      </c>
      <c r="E12">
        <v>69283840</v>
      </c>
      <c r="F12">
        <f t="shared" si="1"/>
        <v>16.9750720408989</v>
      </c>
      <c r="G12">
        <v>60.48</v>
      </c>
      <c r="H12">
        <v>111.944044164038</v>
      </c>
      <c r="I12">
        <f t="shared" si="2"/>
        <v>6.59461378981637</v>
      </c>
      <c r="J12">
        <v>0.679718479901247</v>
      </c>
      <c r="K12">
        <v>0.608071864337623</v>
      </c>
      <c r="L12">
        <v>0.108071864337623</v>
      </c>
      <c r="M12">
        <v>2.59086113873752</v>
      </c>
      <c r="N12">
        <v>14.0044197454146</v>
      </c>
      <c r="O12">
        <v>10.3443618173268</v>
      </c>
      <c r="P12">
        <v>61.19</v>
      </c>
      <c r="Q12">
        <v>6.50719820767088</v>
      </c>
      <c r="R12">
        <v>6.54630138073615</v>
      </c>
    </row>
    <row r="13" spans="1:18">
      <c r="A13" t="s">
        <v>29</v>
      </c>
      <c r="B13">
        <v>3.720799205</v>
      </c>
      <c r="C13">
        <v>5249067.01021</v>
      </c>
      <c r="D13">
        <f t="shared" si="0"/>
        <v>5.24906701021</v>
      </c>
      <c r="E13">
        <v>195187377</v>
      </c>
      <c r="F13">
        <f t="shared" si="1"/>
        <v>37.1851562611679</v>
      </c>
      <c r="G13">
        <v>60.94</v>
      </c>
      <c r="H13">
        <v>150.824975394322</v>
      </c>
      <c r="I13">
        <f t="shared" si="2"/>
        <v>4.05605329005508</v>
      </c>
      <c r="J13">
        <v>0.64304692153319</v>
      </c>
      <c r="K13">
        <v>0.616242068237808</v>
      </c>
      <c r="L13">
        <v>0.116242068237808</v>
      </c>
      <c r="M13">
        <v>3.31987079026399</v>
      </c>
      <c r="N13">
        <v>9.60166574269089</v>
      </c>
      <c r="O13">
        <v>7.40784421773736</v>
      </c>
      <c r="P13">
        <v>61.01</v>
      </c>
      <c r="Q13">
        <v>5.01567211684216</v>
      </c>
      <c r="R13">
        <v>5.07656612778564</v>
      </c>
    </row>
    <row r="14" spans="1:18">
      <c r="A14" t="s">
        <v>30</v>
      </c>
      <c r="B14">
        <v>7.22</v>
      </c>
      <c r="C14">
        <v>2686045.38061</v>
      </c>
      <c r="D14">
        <f t="shared" si="0"/>
        <v>2.68604538061</v>
      </c>
      <c r="E14">
        <v>15821378</v>
      </c>
      <c r="F14">
        <f t="shared" si="1"/>
        <v>5.89021247154319</v>
      </c>
      <c r="G14">
        <v>63.46</v>
      </c>
      <c r="H14">
        <v>55.9555886435328</v>
      </c>
      <c r="I14">
        <f t="shared" si="2"/>
        <v>9.49975725219855</v>
      </c>
      <c r="J14">
        <v>0.652156274598291</v>
      </c>
      <c r="K14">
        <v>0.641929550712439</v>
      </c>
      <c r="L14">
        <v>0.141929550712439</v>
      </c>
      <c r="M14">
        <v>3.11902822302228</v>
      </c>
      <c r="N14">
        <v>27.999683216444</v>
      </c>
      <c r="O14">
        <v>19.0967201905888</v>
      </c>
      <c r="P14">
        <v>64</v>
      </c>
      <c r="Q14">
        <v>13.6600424976364</v>
      </c>
      <c r="R14">
        <v>13.7803070211382</v>
      </c>
    </row>
    <row r="15" spans="1:18">
      <c r="A15" t="s">
        <v>31</v>
      </c>
      <c r="B15">
        <v>6.6</v>
      </c>
      <c r="C15">
        <v>2110897.97446</v>
      </c>
      <c r="D15">
        <f t="shared" si="0"/>
        <v>2.11089797446</v>
      </c>
      <c r="E15">
        <v>11871941</v>
      </c>
      <c r="F15">
        <f t="shared" si="1"/>
        <v>5.62411880803336</v>
      </c>
      <c r="G15">
        <v>63.98</v>
      </c>
      <c r="H15">
        <v>61.2379173501577</v>
      </c>
      <c r="I15">
        <f t="shared" si="2"/>
        <v>10.8884466065487</v>
      </c>
      <c r="J15">
        <v>0.657937264777294</v>
      </c>
      <c r="K15">
        <v>0.645426683490958</v>
      </c>
      <c r="L15">
        <v>0.145426683490958</v>
      </c>
      <c r="M15">
        <v>2.99876964110086</v>
      </c>
      <c r="N15">
        <v>31.5800198499578</v>
      </c>
      <c r="O15">
        <v>21.2345511469672</v>
      </c>
      <c r="P15">
        <v>64.51</v>
      </c>
      <c r="Q15">
        <v>16.5448110435344</v>
      </c>
      <c r="R15">
        <v>16.650654641781</v>
      </c>
    </row>
    <row r="16" spans="1:18">
      <c r="A16" t="s">
        <v>32</v>
      </c>
      <c r="B16">
        <v>6.64</v>
      </c>
      <c r="C16">
        <v>2539633.17658</v>
      </c>
      <c r="D16">
        <f t="shared" si="0"/>
        <v>2.53963317658</v>
      </c>
      <c r="E16">
        <v>11373340</v>
      </c>
      <c r="F16">
        <f t="shared" si="1"/>
        <v>4.47833966924149</v>
      </c>
      <c r="G16">
        <v>63.98</v>
      </c>
      <c r="H16">
        <v>50.6091167192426</v>
      </c>
      <c r="I16">
        <f t="shared" si="2"/>
        <v>11.300866047933</v>
      </c>
      <c r="J16">
        <v>0.602960804270302</v>
      </c>
      <c r="K16">
        <v>0.64651402955869</v>
      </c>
      <c r="L16">
        <v>0.14651402955869</v>
      </c>
      <c r="M16">
        <v>4.39856353154281</v>
      </c>
      <c r="N16">
        <v>32.0393102785537</v>
      </c>
      <c r="O16">
        <v>21.0893231994134</v>
      </c>
      <c r="P16">
        <v>64.26</v>
      </c>
      <c r="Q16">
        <v>16.0477795073437</v>
      </c>
      <c r="R16">
        <v>16.2037163549087</v>
      </c>
    </row>
    <row r="17" spans="1:18">
      <c r="A17" t="s">
        <v>33</v>
      </c>
      <c r="B17">
        <v>4.79</v>
      </c>
      <c r="C17">
        <v>4474425.68945</v>
      </c>
      <c r="D17">
        <f t="shared" si="0"/>
        <v>4.47442568945</v>
      </c>
      <c r="E17">
        <v>65272550</v>
      </c>
      <c r="F17">
        <v>14.5879168703</v>
      </c>
      <c r="G17">
        <v>61.92</v>
      </c>
      <c r="H17">
        <v>90.0447533123028</v>
      </c>
      <c r="I17">
        <f t="shared" si="2"/>
        <v>6.17255733720472</v>
      </c>
      <c r="J17">
        <v>0.920823227051186</v>
      </c>
      <c r="K17">
        <v>0.629311675293922</v>
      </c>
      <c r="L17">
        <v>0.129311675293922</v>
      </c>
      <c r="M17">
        <v>2.5971554788634</v>
      </c>
      <c r="N17">
        <v>18.973663846299</v>
      </c>
      <c r="O17">
        <v>13.4015514586605</v>
      </c>
      <c r="P17">
        <v>61.45</v>
      </c>
      <c r="Q17">
        <v>9.99841978920212</v>
      </c>
      <c r="R17">
        <v>10.1682517143725</v>
      </c>
    </row>
    <row r="18" spans="1:18">
      <c r="A18" t="s">
        <v>34</v>
      </c>
      <c r="B18">
        <v>4.85</v>
      </c>
      <c r="C18">
        <v>4144119.67847</v>
      </c>
      <c r="D18">
        <f t="shared" si="0"/>
        <v>4.14411967847</v>
      </c>
      <c r="E18">
        <v>55303590</v>
      </c>
      <c r="F18">
        <v>13.3450755024</v>
      </c>
      <c r="G18">
        <v>63.4</v>
      </c>
      <c r="H18">
        <v>72.5090044164038</v>
      </c>
      <c r="I18">
        <f t="shared" si="2"/>
        <v>5.4333903471257</v>
      </c>
      <c r="J18">
        <v>0.912113881912083</v>
      </c>
      <c r="K18">
        <v>0.643597547462728</v>
      </c>
      <c r="L18">
        <v>0.143597547462728</v>
      </c>
      <c r="M18">
        <v>2.72993906592133</v>
      </c>
      <c r="N18">
        <v>15.6305272228011</v>
      </c>
      <c r="O18">
        <v>10.6379044809655</v>
      </c>
      <c r="P18">
        <v>63</v>
      </c>
      <c r="Q18">
        <v>7.62806793925171</v>
      </c>
      <c r="R18">
        <v>7.71586762050368</v>
      </c>
    </row>
    <row r="19" spans="1:18">
      <c r="A19" t="s">
        <v>35</v>
      </c>
      <c r="B19">
        <v>5.02</v>
      </c>
      <c r="C19">
        <v>4094440.51901</v>
      </c>
      <c r="D19">
        <f t="shared" si="0"/>
        <v>4.09444051901</v>
      </c>
      <c r="E19">
        <v>99342381</v>
      </c>
      <c r="F19">
        <v>24.2627486072</v>
      </c>
      <c r="G19">
        <v>63.57</v>
      </c>
      <c r="H19">
        <v>106.253164037855</v>
      </c>
      <c r="I19">
        <f t="shared" si="2"/>
        <v>4.3792715226965</v>
      </c>
      <c r="J19">
        <v>0.876509248195078</v>
      </c>
      <c r="K19">
        <v>0.64503128372433</v>
      </c>
      <c r="L19">
        <v>0.14503128372433</v>
      </c>
      <c r="M19">
        <v>3.0724938645881</v>
      </c>
      <c r="N19">
        <v>11.3799498015984</v>
      </c>
      <c r="O19">
        <v>7.65335731531598</v>
      </c>
      <c r="P19">
        <v>63.06</v>
      </c>
      <c r="Q19">
        <v>5.0599811187855</v>
      </c>
      <c r="R19">
        <v>5.14483412640469</v>
      </c>
    </row>
    <row r="20" spans="1:18">
      <c r="A20" t="s">
        <v>36</v>
      </c>
      <c r="B20">
        <v>4.900334577</v>
      </c>
      <c r="C20">
        <v>4372989.65518</v>
      </c>
      <c r="D20">
        <f t="shared" ref="D20:D37" si="3">C20/1000000</f>
        <v>4.37298965518</v>
      </c>
      <c r="E20">
        <v>35511845</v>
      </c>
      <c r="F20">
        <f t="shared" ref="F20:F37" si="4">E20/C20</f>
        <v>8.12072467583696</v>
      </c>
      <c r="G20">
        <v>61.22</v>
      </c>
      <c r="H20">
        <v>102.795634069401</v>
      </c>
      <c r="I20">
        <f t="shared" ref="I20:I37" si="5">H20/F20</f>
        <v>12.6584311342641</v>
      </c>
      <c r="J20">
        <v>0.880920060716239</v>
      </c>
      <c r="K20">
        <v>0.619123098475639</v>
      </c>
      <c r="L20">
        <v>0.119123098475639</v>
      </c>
      <c r="M20">
        <v>2.45302280193338</v>
      </c>
      <c r="N20">
        <v>25.7636234567842</v>
      </c>
      <c r="O20">
        <v>17.8306273050727</v>
      </c>
      <c r="P20">
        <v>61.79</v>
      </c>
      <c r="Q20">
        <v>10.9693041704368</v>
      </c>
      <c r="R20">
        <v>11.0806830199501</v>
      </c>
    </row>
    <row r="21" spans="1:18">
      <c r="A21" t="s">
        <v>37</v>
      </c>
      <c r="B21">
        <v>4.677703453</v>
      </c>
      <c r="C21">
        <v>3972272.0163</v>
      </c>
      <c r="D21">
        <f t="shared" si="3"/>
        <v>3.9722720163</v>
      </c>
      <c r="E21">
        <v>58809148</v>
      </c>
      <c r="F21">
        <f t="shared" si="4"/>
        <v>14.8049146077308</v>
      </c>
      <c r="G21">
        <v>61.4</v>
      </c>
      <c r="H21">
        <v>98.0162460567823</v>
      </c>
      <c r="I21">
        <f t="shared" si="5"/>
        <v>6.62052086444326</v>
      </c>
      <c r="J21">
        <v>0.853800364735777</v>
      </c>
      <c r="K21">
        <v>0.622740736932014</v>
      </c>
      <c r="L21">
        <v>0.122740736932014</v>
      </c>
      <c r="M21">
        <v>4.26235169643263</v>
      </c>
      <c r="N21">
        <v>16.5347226636461</v>
      </c>
      <c r="O21">
        <v>10.9422752353191</v>
      </c>
      <c r="P21">
        <v>61.63</v>
      </c>
      <c r="Q21">
        <v>8.54880922245836</v>
      </c>
      <c r="R21">
        <v>8.61650300235977</v>
      </c>
    </row>
    <row r="22" spans="1:18">
      <c r="A22" t="s">
        <v>38</v>
      </c>
      <c r="B22">
        <v>4.260218316</v>
      </c>
      <c r="C22">
        <v>3981763.57143</v>
      </c>
      <c r="D22">
        <f t="shared" si="3"/>
        <v>3.98176357143</v>
      </c>
      <c r="E22">
        <v>62645879</v>
      </c>
      <c r="F22">
        <f t="shared" si="4"/>
        <v>15.7331990903472</v>
      </c>
      <c r="G22">
        <v>61.3</v>
      </c>
      <c r="H22">
        <v>129.724184227129</v>
      </c>
      <c r="I22">
        <f t="shared" si="5"/>
        <v>8.24525155260502</v>
      </c>
      <c r="J22">
        <v>0.672611242548306</v>
      </c>
      <c r="K22">
        <v>0.627005511002681</v>
      </c>
      <c r="L22">
        <v>0.127005511002681</v>
      </c>
      <c r="M22">
        <v>2.71656415469891</v>
      </c>
      <c r="N22">
        <v>22.6993002531665</v>
      </c>
      <c r="O22">
        <v>16.878893816856</v>
      </c>
      <c r="P22">
        <v>60.95</v>
      </c>
      <c r="Q22">
        <v>12.4404319767378</v>
      </c>
      <c r="R22">
        <v>12.5096207187167</v>
      </c>
    </row>
    <row r="23" spans="1:18">
      <c r="A23" t="s">
        <v>39</v>
      </c>
      <c r="B23">
        <v>3.98</v>
      </c>
      <c r="C23">
        <v>6895208.57333</v>
      </c>
      <c r="D23">
        <f t="shared" si="3"/>
        <v>6.89520857333</v>
      </c>
      <c r="E23">
        <v>117731999</v>
      </c>
      <c r="F23">
        <f t="shared" si="4"/>
        <v>17.0744652243554</v>
      </c>
      <c r="G23">
        <v>57.49</v>
      </c>
      <c r="H23">
        <v>112.637446056782</v>
      </c>
      <c r="I23">
        <f t="shared" si="5"/>
        <v>6.59683595220972</v>
      </c>
      <c r="J23">
        <v>0.825834676401032</v>
      </c>
      <c r="K23">
        <v>0.58265827873758</v>
      </c>
      <c r="L23">
        <v>0.0826582787375799</v>
      </c>
      <c r="M23">
        <v>3.11985560215528</v>
      </c>
      <c r="N23">
        <v>17.8360108502111</v>
      </c>
      <c r="O23">
        <v>14.2108521560172</v>
      </c>
      <c r="P23">
        <v>58.2</v>
      </c>
      <c r="Q23">
        <v>10.3043421224881</v>
      </c>
      <c r="R23">
        <v>10.3807563377537</v>
      </c>
    </row>
    <row r="24" spans="1:18">
      <c r="A24" t="s">
        <v>40</v>
      </c>
      <c r="B24">
        <v>4.09</v>
      </c>
      <c r="C24">
        <v>5646503.76403</v>
      </c>
      <c r="D24">
        <f t="shared" si="3"/>
        <v>5.64650376403</v>
      </c>
      <c r="E24">
        <v>159250437</v>
      </c>
      <c r="F24">
        <f t="shared" si="4"/>
        <v>28.2033703784057</v>
      </c>
      <c r="G24">
        <v>58.99</v>
      </c>
      <c r="H24">
        <v>118.564531230284</v>
      </c>
      <c r="I24">
        <f t="shared" si="5"/>
        <v>4.20391356208493</v>
      </c>
      <c r="J24">
        <v>0.658807063935333</v>
      </c>
      <c r="K24">
        <v>0.596736752695473</v>
      </c>
      <c r="L24">
        <v>0.0967367526954731</v>
      </c>
      <c r="M24">
        <v>2.98113774951948</v>
      </c>
      <c r="N24">
        <v>8.80239555596166</v>
      </c>
      <c r="O24">
        <v>6.25528091321604</v>
      </c>
      <c r="P24">
        <v>59.4</v>
      </c>
      <c r="Q24">
        <v>3.72554652314566</v>
      </c>
      <c r="R24">
        <v>3.75930828887864</v>
      </c>
    </row>
    <row r="25" spans="1:18">
      <c r="A25" t="s">
        <v>41</v>
      </c>
      <c r="B25">
        <v>3.92</v>
      </c>
      <c r="C25">
        <v>7053895.80492</v>
      </c>
      <c r="D25">
        <f t="shared" si="3"/>
        <v>7.05389580492</v>
      </c>
      <c r="E25">
        <v>100570818</v>
      </c>
      <c r="F25">
        <f t="shared" si="4"/>
        <v>14.2574856194861</v>
      </c>
      <c r="G25">
        <v>59.41</v>
      </c>
      <c r="H25">
        <v>123.516194952681</v>
      </c>
      <c r="I25">
        <f t="shared" si="5"/>
        <v>8.66325229070323</v>
      </c>
      <c r="J25">
        <v>0.654687894654916</v>
      </c>
      <c r="K25">
        <v>0.599440148146779</v>
      </c>
      <c r="L25">
        <v>0.0994401481467787</v>
      </c>
      <c r="M25">
        <v>3.06569948558361</v>
      </c>
      <c r="N25">
        <v>15.4549854060872</v>
      </c>
      <c r="O25">
        <v>11.3239374310296</v>
      </c>
      <c r="P25">
        <v>59.97</v>
      </c>
      <c r="Q25">
        <v>6.81906322712167</v>
      </c>
      <c r="R25">
        <v>6.84307390265977</v>
      </c>
    </row>
    <row r="26" spans="1:18">
      <c r="A26" t="s">
        <v>42</v>
      </c>
      <c r="B26">
        <v>5.31</v>
      </c>
      <c r="C26">
        <v>3140058.87752</v>
      </c>
      <c r="D26">
        <f t="shared" si="3"/>
        <v>3.14005887752</v>
      </c>
      <c r="E26">
        <v>29973044</v>
      </c>
      <c r="F26">
        <f t="shared" si="4"/>
        <v>9.54537643054405</v>
      </c>
      <c r="G26">
        <v>62.41</v>
      </c>
      <c r="H26">
        <v>64.0996542586751</v>
      </c>
      <c r="I26">
        <f t="shared" si="5"/>
        <v>6.71525682879975</v>
      </c>
      <c r="J26">
        <v>0.921299377739427</v>
      </c>
      <c r="K26">
        <v>0.629047630441371</v>
      </c>
      <c r="L26">
        <v>0.129047630441371</v>
      </c>
      <c r="M26">
        <v>2.20097330098499</v>
      </c>
      <c r="N26">
        <v>16.7289439730126</v>
      </c>
      <c r="O26">
        <v>11.1309664691947</v>
      </c>
      <c r="P26">
        <v>63.21</v>
      </c>
      <c r="Q26">
        <v>7.4107898933619</v>
      </c>
      <c r="R26">
        <v>7.53862425780173</v>
      </c>
    </row>
    <row r="27" spans="1:18">
      <c r="A27" t="s">
        <v>43</v>
      </c>
      <c r="B27">
        <v>5.71</v>
      </c>
      <c r="C27">
        <v>4376624.63605</v>
      </c>
      <c r="D27">
        <f t="shared" si="3"/>
        <v>4.37662463605</v>
      </c>
      <c r="E27">
        <v>55626851</v>
      </c>
      <c r="F27">
        <f t="shared" si="4"/>
        <v>12.7099890042671</v>
      </c>
      <c r="G27">
        <v>62.18</v>
      </c>
      <c r="H27">
        <v>98.9375848580442</v>
      </c>
      <c r="I27">
        <f t="shared" si="5"/>
        <v>7.78423843048393</v>
      </c>
      <c r="J27">
        <v>0.851917131742246</v>
      </c>
      <c r="K27">
        <v>0.630201290003476</v>
      </c>
      <c r="L27">
        <v>0.130201290003476</v>
      </c>
      <c r="M27">
        <v>3.17941199693782</v>
      </c>
      <c r="N27">
        <v>18.8204426335173</v>
      </c>
      <c r="O27">
        <v>11.9657733195169</v>
      </c>
      <c r="P27">
        <v>62.48</v>
      </c>
      <c r="Q27">
        <v>9.05492259063922</v>
      </c>
      <c r="R27">
        <v>9.15262611541293</v>
      </c>
    </row>
    <row r="28" spans="1:18">
      <c r="A28" t="s">
        <v>44</v>
      </c>
      <c r="B28">
        <v>6.15</v>
      </c>
      <c r="C28">
        <v>4436747.9605</v>
      </c>
      <c r="D28">
        <f t="shared" si="3"/>
        <v>4.4367479605</v>
      </c>
      <c r="E28">
        <v>64110484</v>
      </c>
      <c r="F28">
        <f t="shared" si="4"/>
        <v>14.4498818888903</v>
      </c>
      <c r="G28">
        <v>62.21</v>
      </c>
      <c r="H28">
        <v>86.9887192429022</v>
      </c>
      <c r="I28">
        <f t="shared" si="5"/>
        <v>6.02002977683733</v>
      </c>
      <c r="J28">
        <v>0.869489979775151</v>
      </c>
      <c r="K28">
        <v>0.628525881154561</v>
      </c>
      <c r="L28">
        <v>0.128525881154561</v>
      </c>
      <c r="M28">
        <v>3.07708289613552</v>
      </c>
      <c r="N28">
        <v>14.6579943050038</v>
      </c>
      <c r="O28">
        <v>9.78097872830139</v>
      </c>
      <c r="P28">
        <v>62.66</v>
      </c>
      <c r="Q28">
        <v>6.69603600095378</v>
      </c>
      <c r="R28">
        <v>6.80309609252607</v>
      </c>
    </row>
    <row r="29" spans="1:18">
      <c r="A29" t="s">
        <v>45</v>
      </c>
      <c r="B29">
        <v>6.65</v>
      </c>
      <c r="C29">
        <v>3737344.85286</v>
      </c>
      <c r="D29">
        <f t="shared" si="3"/>
        <v>3.73734485286</v>
      </c>
      <c r="E29">
        <v>56398907</v>
      </c>
      <c r="F29">
        <f t="shared" si="4"/>
        <v>15.0906349883235</v>
      </c>
      <c r="G29">
        <v>60.78</v>
      </c>
      <c r="H29">
        <v>77.5699596214511</v>
      </c>
      <c r="I29">
        <f t="shared" si="5"/>
        <v>5.14027141213549</v>
      </c>
      <c r="J29">
        <v>0.860697169240623</v>
      </c>
      <c r="K29">
        <v>0.618192660758163</v>
      </c>
      <c r="L29">
        <v>0.118192660758163</v>
      </c>
      <c r="M29">
        <v>3.09392298629735</v>
      </c>
      <c r="N29">
        <v>11.9554531217148</v>
      </c>
      <c r="O29">
        <v>8.38315765623074</v>
      </c>
      <c r="P29">
        <v>62.36</v>
      </c>
      <c r="Q29">
        <v>5.68231017687894</v>
      </c>
      <c r="R29">
        <v>5.74245126392606</v>
      </c>
    </row>
    <row r="30" spans="1:18">
      <c r="A30" t="s">
        <v>46</v>
      </c>
      <c r="B30">
        <v>6.86</v>
      </c>
      <c r="C30">
        <v>3582372.34545</v>
      </c>
      <c r="D30">
        <f t="shared" si="3"/>
        <v>3.58237234545</v>
      </c>
      <c r="E30">
        <v>44414429</v>
      </c>
      <c r="F30">
        <f t="shared" si="4"/>
        <v>12.3980493140003</v>
      </c>
      <c r="G30">
        <v>62.33</v>
      </c>
      <c r="H30">
        <v>55.2374100946372</v>
      </c>
      <c r="I30">
        <f t="shared" si="5"/>
        <v>4.4553307295093</v>
      </c>
      <c r="J30">
        <v>0.862946068965368</v>
      </c>
      <c r="K30">
        <v>0.631743467900998</v>
      </c>
      <c r="L30">
        <v>0.131743467900998</v>
      </c>
      <c r="M30">
        <v>3.29769540534367</v>
      </c>
      <c r="N30">
        <v>10.1325551649588</v>
      </c>
      <c r="O30">
        <v>7.29204486701855</v>
      </c>
      <c r="P30">
        <v>63.47</v>
      </c>
      <c r="Q30">
        <v>4.41021281472085</v>
      </c>
      <c r="R30">
        <v>4.46253192340978</v>
      </c>
    </row>
    <row r="31" spans="1:18">
      <c r="A31" t="s">
        <v>47</v>
      </c>
      <c r="B31">
        <v>6.49</v>
      </c>
      <c r="C31">
        <v>3906533.5278</v>
      </c>
      <c r="D31">
        <f t="shared" si="3"/>
        <v>3.9065335278</v>
      </c>
      <c r="E31">
        <v>48258795</v>
      </c>
      <c r="F31">
        <f t="shared" si="4"/>
        <v>12.3533548750002</v>
      </c>
      <c r="G31">
        <v>59.19</v>
      </c>
      <c r="H31">
        <v>75.1426548895899</v>
      </c>
      <c r="I31">
        <f t="shared" si="5"/>
        <v>6.08277311304784</v>
      </c>
      <c r="J31">
        <v>0.845379615299886</v>
      </c>
      <c r="K31">
        <v>0.602537619220045</v>
      </c>
      <c r="L31">
        <v>0.102537619220045</v>
      </c>
      <c r="M31">
        <v>2.59246751341613</v>
      </c>
      <c r="N31">
        <v>12.8576556386912</v>
      </c>
      <c r="O31">
        <v>8.92495499345887</v>
      </c>
      <c r="P31">
        <v>61.51</v>
      </c>
      <c r="Q31">
        <v>5.95460700723827</v>
      </c>
      <c r="R31">
        <v>6.02859091979173</v>
      </c>
    </row>
    <row r="32" spans="1:18">
      <c r="A32" t="s">
        <v>48</v>
      </c>
      <c r="B32">
        <v>3.85</v>
      </c>
      <c r="C32">
        <v>4082416.93963</v>
      </c>
      <c r="D32">
        <f t="shared" si="3"/>
        <v>4.08241693963</v>
      </c>
      <c r="E32">
        <v>109285620</v>
      </c>
      <c r="F32">
        <f t="shared" si="4"/>
        <v>26.7698330709711</v>
      </c>
      <c r="G32">
        <v>62.27</v>
      </c>
      <c r="H32">
        <v>116.847774132492</v>
      </c>
      <c r="I32">
        <f t="shared" si="5"/>
        <v>4.36490484728499</v>
      </c>
      <c r="J32">
        <v>0.645110743412477</v>
      </c>
      <c r="K32">
        <v>0.628006810165803</v>
      </c>
      <c r="L32">
        <v>0.128006810165803</v>
      </c>
      <c r="M32">
        <v>3.27310525187769</v>
      </c>
      <c r="N32">
        <v>10.1712000254921</v>
      </c>
      <c r="O32">
        <v>7.31427392895811</v>
      </c>
      <c r="P32">
        <v>62.29</v>
      </c>
      <c r="Q32">
        <v>4.67790086343076</v>
      </c>
      <c r="R32">
        <v>4.71599289588589</v>
      </c>
    </row>
    <row r="33" spans="1:18">
      <c r="A33" t="s">
        <v>49</v>
      </c>
      <c r="B33">
        <v>3.74</v>
      </c>
      <c r="C33">
        <v>4812362.8314</v>
      </c>
      <c r="D33">
        <f t="shared" si="3"/>
        <v>4.8123628314</v>
      </c>
      <c r="E33">
        <v>96971942</v>
      </c>
      <c r="F33">
        <f t="shared" si="4"/>
        <v>20.1505882655546</v>
      </c>
      <c r="G33">
        <v>63.19</v>
      </c>
      <c r="H33">
        <v>154.988839116719</v>
      </c>
      <c r="I33">
        <f t="shared" si="5"/>
        <v>7.69152925334972</v>
      </c>
      <c r="J33">
        <v>0.638934980594826</v>
      </c>
      <c r="K33">
        <v>0.643066247516192</v>
      </c>
      <c r="L33">
        <v>0.143066247516192</v>
      </c>
      <c r="M33">
        <v>3.41533802937326</v>
      </c>
      <c r="N33">
        <v>18.3720587040682</v>
      </c>
      <c r="O33">
        <v>13.3408683129627</v>
      </c>
      <c r="P33">
        <v>62.61</v>
      </c>
      <c r="Q33">
        <v>7.89451261122979</v>
      </c>
      <c r="R33">
        <v>7.93091549051598</v>
      </c>
    </row>
    <row r="34" spans="1:18">
      <c r="A34" t="s">
        <v>50</v>
      </c>
      <c r="B34">
        <v>3.73</v>
      </c>
      <c r="C34">
        <v>4936562.32764</v>
      </c>
      <c r="D34">
        <f t="shared" si="3"/>
        <v>4.93656232764</v>
      </c>
      <c r="E34">
        <v>105442385</v>
      </c>
      <c r="F34">
        <f t="shared" si="4"/>
        <v>21.3594760891854</v>
      </c>
      <c r="G34">
        <v>62.13</v>
      </c>
      <c r="H34">
        <v>119.984411987382</v>
      </c>
      <c r="I34">
        <f t="shared" si="5"/>
        <v>5.61738553353993</v>
      </c>
      <c r="J34">
        <v>0.650300432175978</v>
      </c>
      <c r="K34">
        <v>0.626420740250434</v>
      </c>
      <c r="L34">
        <v>0.126420740250434</v>
      </c>
      <c r="M34">
        <v>3.1587945939537</v>
      </c>
      <c r="N34">
        <v>11.753099598233</v>
      </c>
      <c r="O34">
        <v>8.48808133635817</v>
      </c>
      <c r="P34">
        <v>62.21</v>
      </c>
      <c r="Q34">
        <v>5.20795010794943</v>
      </c>
      <c r="R34">
        <v>5.249060681626</v>
      </c>
    </row>
    <row r="35" spans="1:18">
      <c r="A35" t="s">
        <v>51</v>
      </c>
      <c r="B35">
        <v>4.68</v>
      </c>
      <c r="C35">
        <v>5344097.04143</v>
      </c>
      <c r="D35">
        <f t="shared" si="3"/>
        <v>5.34409704143</v>
      </c>
      <c r="E35">
        <v>59163479</v>
      </c>
      <c r="F35">
        <f t="shared" si="4"/>
        <v>11.0708092576419</v>
      </c>
      <c r="G35">
        <v>61.72</v>
      </c>
      <c r="H35">
        <v>94.1777413249211</v>
      </c>
      <c r="I35">
        <f t="shared" si="5"/>
        <v>8.50685249227941</v>
      </c>
      <c r="J35">
        <v>0.640273805412482</v>
      </c>
      <c r="K35">
        <v>0.623768642514394</v>
      </c>
      <c r="L35">
        <v>0.123768642514394</v>
      </c>
      <c r="M35">
        <v>3.38391454386458</v>
      </c>
      <c r="N35">
        <v>16.9392205901059</v>
      </c>
      <c r="O35">
        <v>12.1367784290736</v>
      </c>
      <c r="P35">
        <v>62.15</v>
      </c>
      <c r="Q35">
        <v>7.90682899022698</v>
      </c>
      <c r="R35">
        <v>7.95430827174724</v>
      </c>
    </row>
    <row r="36" spans="1:18">
      <c r="A36" t="s">
        <v>52</v>
      </c>
      <c r="B36">
        <v>4.32</v>
      </c>
      <c r="C36">
        <v>4998384.03726</v>
      </c>
      <c r="D36">
        <f t="shared" si="3"/>
        <v>4.99838403726</v>
      </c>
      <c r="E36">
        <v>60766256</v>
      </c>
      <c r="F36">
        <f t="shared" si="4"/>
        <v>12.1571803100809</v>
      </c>
      <c r="G36">
        <v>60.14</v>
      </c>
      <c r="H36">
        <v>100.405135646688</v>
      </c>
      <c r="I36">
        <f t="shared" si="5"/>
        <v>8.25891638404265</v>
      </c>
      <c r="J36">
        <v>0.644692907210247</v>
      </c>
      <c r="K36">
        <v>0.605152541271104</v>
      </c>
      <c r="L36">
        <v>0.105152541271104</v>
      </c>
      <c r="M36">
        <v>3.28251225836458</v>
      </c>
      <c r="N36">
        <v>18.0375683138604</v>
      </c>
      <c r="O36">
        <v>13.367343228264</v>
      </c>
      <c r="P36">
        <v>60.86</v>
      </c>
      <c r="Q36">
        <v>8.76615280823685</v>
      </c>
      <c r="R36">
        <v>8.86250411853161</v>
      </c>
    </row>
    <row r="37" spans="1:18">
      <c r="A37" t="s">
        <v>53</v>
      </c>
      <c r="B37">
        <v>4.32</v>
      </c>
      <c r="C37">
        <v>5472310.99188</v>
      </c>
      <c r="D37">
        <f t="shared" si="3"/>
        <v>5.47231099188</v>
      </c>
      <c r="E37">
        <v>70254328</v>
      </c>
      <c r="F37">
        <f t="shared" si="4"/>
        <v>12.8381460966392</v>
      </c>
      <c r="G37">
        <v>59.71</v>
      </c>
      <c r="H37">
        <v>99.18278044164</v>
      </c>
      <c r="I37">
        <f t="shared" si="5"/>
        <v>7.72563107593894</v>
      </c>
      <c r="J37">
        <v>0.66620386242631</v>
      </c>
      <c r="K37">
        <v>0.602207906136537</v>
      </c>
      <c r="L37">
        <v>0.102207906136537</v>
      </c>
      <c r="M37">
        <v>2.83588474970084</v>
      </c>
      <c r="N37">
        <v>15.5679659131243</v>
      </c>
      <c r="O37">
        <v>11.3424376719322</v>
      </c>
      <c r="P37">
        <v>60.32</v>
      </c>
      <c r="Q37">
        <v>7.21433119374888</v>
      </c>
      <c r="R37">
        <v>7.28019695936654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"/>
  <sheetViews>
    <sheetView zoomScaleSheetLayoutView="60" topLeftCell="G1" workbookViewId="0">
      <selection activeCell="Q8" sqref="Q8:Q10"/>
    </sheetView>
  </sheetViews>
  <sheetFormatPr defaultColWidth="9.81818181818182" defaultRowHeight="14" outlineLevelRow="3"/>
  <sheetData>
    <row r="1" spans="1:43">
      <c r="A1" t="s">
        <v>54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55</v>
      </c>
      <c r="AA1" t="s">
        <v>56</v>
      </c>
      <c r="AB1" t="s">
        <v>57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58</v>
      </c>
      <c r="AM1" t="s">
        <v>59</v>
      </c>
      <c r="AN1" t="s">
        <v>60</v>
      </c>
      <c r="AO1" t="s">
        <v>51</v>
      </c>
      <c r="AP1" t="s">
        <v>52</v>
      </c>
      <c r="AQ1" t="s">
        <v>53</v>
      </c>
    </row>
    <row r="2" spans="1:43">
      <c r="A2" t="s">
        <v>61</v>
      </c>
      <c r="B2">
        <v>39.273038</v>
      </c>
      <c r="C2">
        <v>25.340042</v>
      </c>
      <c r="D2">
        <v>24.960479</v>
      </c>
      <c r="E2">
        <v>25.395013</v>
      </c>
      <c r="F2">
        <v>33.937209</v>
      </c>
      <c r="G2">
        <v>35.769694</v>
      </c>
      <c r="H2">
        <v>27.210082</v>
      </c>
      <c r="I2">
        <v>27.054828</v>
      </c>
      <c r="J2">
        <v>45.037928</v>
      </c>
      <c r="K2">
        <v>50.077006</v>
      </c>
      <c r="L2">
        <v>39.437368</v>
      </c>
      <c r="M2">
        <v>41.077987</v>
      </c>
      <c r="N2">
        <v>49.729578</v>
      </c>
      <c r="O2">
        <v>53.382865</v>
      </c>
      <c r="P2">
        <v>41.429883</v>
      </c>
      <c r="Q2">
        <v>42.811569</v>
      </c>
      <c r="R2">
        <v>31.701902</v>
      </c>
      <c r="S2">
        <v>21.0903819999999</v>
      </c>
      <c r="T2">
        <v>35.667684</v>
      </c>
      <c r="U2">
        <v>45.709994</v>
      </c>
      <c r="V2">
        <v>81.104202</v>
      </c>
      <c r="W2">
        <v>49.642162</v>
      </c>
      <c r="X2">
        <v>34.944992</v>
      </c>
      <c r="Y2">
        <v>35.445388</v>
      </c>
      <c r="Z2">
        <v>26.103842</v>
      </c>
      <c r="AA2">
        <v>27.863974</v>
      </c>
      <c r="AB2">
        <v>32.818734</v>
      </c>
      <c r="AC2">
        <v>36.557601</v>
      </c>
      <c r="AD2">
        <v>29.769831</v>
      </c>
      <c r="AE2">
        <v>26.988806</v>
      </c>
      <c r="AF2">
        <v>35.70778</v>
      </c>
      <c r="AG2">
        <v>32.566749</v>
      </c>
      <c r="AH2">
        <v>31.841486</v>
      </c>
      <c r="AI2">
        <v>37.13806</v>
      </c>
      <c r="AJ2">
        <v>44.927104</v>
      </c>
      <c r="AK2">
        <v>40.102053</v>
      </c>
      <c r="AL2">
        <v>39.283026</v>
      </c>
      <c r="AM2">
        <v>35.063831</v>
      </c>
      <c r="AN2">
        <v>33.67688</v>
      </c>
      <c r="AO2">
        <v>49.048168</v>
      </c>
      <c r="AP2">
        <v>46.9684699999999</v>
      </c>
      <c r="AQ2">
        <v>34.19326</v>
      </c>
    </row>
    <row r="3" spans="1:43">
      <c r="A3" t="s">
        <v>62</v>
      </c>
      <c r="B3">
        <v>6.80040999999999</v>
      </c>
      <c r="C3">
        <v>5.839676</v>
      </c>
      <c r="D3">
        <v>6.977741</v>
      </c>
      <c r="E3">
        <v>5.088385</v>
      </c>
      <c r="F3">
        <v>6.569778</v>
      </c>
      <c r="G3">
        <v>4.552211</v>
      </c>
      <c r="H3">
        <v>4.208038</v>
      </c>
      <c r="I3">
        <v>6.82332399999999</v>
      </c>
      <c r="J3">
        <v>7.896131</v>
      </c>
      <c r="K3">
        <v>9.27062</v>
      </c>
      <c r="L3">
        <v>9.08085</v>
      </c>
      <c r="M3">
        <v>6.46711999999999</v>
      </c>
      <c r="N3">
        <v>6.22885</v>
      </c>
      <c r="O3">
        <v>7.26213899999999</v>
      </c>
      <c r="P3">
        <v>9.40649</v>
      </c>
      <c r="Q3">
        <v>9.525228</v>
      </c>
      <c r="R3">
        <v>5.122947</v>
      </c>
      <c r="S3">
        <v>3.196435</v>
      </c>
      <c r="T3">
        <v>6.605338</v>
      </c>
      <c r="U3">
        <v>7.392894</v>
      </c>
      <c r="V3">
        <v>9.972481</v>
      </c>
      <c r="W3">
        <v>7.83927</v>
      </c>
      <c r="X3">
        <v>7.484107</v>
      </c>
      <c r="Y3">
        <v>6.83936</v>
      </c>
      <c r="Z3">
        <v>6.592816</v>
      </c>
      <c r="AA3">
        <v>5.905407</v>
      </c>
      <c r="AB3">
        <v>6.07888</v>
      </c>
      <c r="AC3">
        <v>5.807859</v>
      </c>
      <c r="AD3">
        <v>7.187977</v>
      </c>
      <c r="AE3">
        <v>5.614844</v>
      </c>
      <c r="AF3">
        <v>3.26401399999999</v>
      </c>
      <c r="AG3">
        <v>3.036171</v>
      </c>
      <c r="AH3">
        <v>3.615796</v>
      </c>
      <c r="AI3">
        <v>7.47012</v>
      </c>
      <c r="AJ3">
        <v>11.52966</v>
      </c>
      <c r="AK3">
        <v>7.77788</v>
      </c>
      <c r="AL3">
        <v>7.19497299999999</v>
      </c>
      <c r="AM3">
        <v>5.627778</v>
      </c>
      <c r="AN3">
        <v>4.75009</v>
      </c>
      <c r="AO3">
        <v>10.326992</v>
      </c>
      <c r="AP3">
        <v>11.42332</v>
      </c>
      <c r="AQ3">
        <v>6.450952</v>
      </c>
    </row>
    <row r="4" spans="1:43">
      <c r="A4" t="s">
        <v>63</v>
      </c>
      <c r="B4">
        <v>65.868675</v>
      </c>
      <c r="C4">
        <v>66.595291</v>
      </c>
      <c r="D4">
        <v>62.638716</v>
      </c>
      <c r="E4">
        <v>65.129486</v>
      </c>
      <c r="F4">
        <v>62.900461</v>
      </c>
      <c r="G4">
        <v>54.452245</v>
      </c>
      <c r="H4">
        <v>62.126611</v>
      </c>
      <c r="I4">
        <v>45.352044</v>
      </c>
      <c r="J4">
        <v>64.726477</v>
      </c>
      <c r="K4">
        <v>53.318874</v>
      </c>
      <c r="L4">
        <v>42.447112</v>
      </c>
      <c r="M4">
        <v>42.094282</v>
      </c>
      <c r="N4">
        <v>90.245046</v>
      </c>
      <c r="O4">
        <v>66.889895</v>
      </c>
      <c r="P4">
        <v>57.406368</v>
      </c>
      <c r="Q4">
        <v>91.193335</v>
      </c>
      <c r="R4">
        <v>46.011942</v>
      </c>
      <c r="S4">
        <v>111.85538</v>
      </c>
      <c r="T4">
        <v>107.828053</v>
      </c>
      <c r="U4">
        <v>73.054593</v>
      </c>
      <c r="V4">
        <v>96.501345</v>
      </c>
      <c r="W4">
        <v>39.736705</v>
      </c>
      <c r="X4">
        <v>43.595918</v>
      </c>
      <c r="Y4">
        <v>49.039345</v>
      </c>
      <c r="Z4">
        <v>38.028796</v>
      </c>
      <c r="AA4">
        <v>32.93559</v>
      </c>
      <c r="AB4">
        <v>38.487099</v>
      </c>
      <c r="AC4">
        <v>68.836436</v>
      </c>
      <c r="AD4">
        <v>75.954943</v>
      </c>
      <c r="AE4">
        <v>64.550099</v>
      </c>
      <c r="AF4">
        <v>50.0765419999999</v>
      </c>
      <c r="AG4">
        <v>36.7356289999999</v>
      </c>
      <c r="AH4">
        <v>33.787045</v>
      </c>
      <c r="AI4">
        <v>52.039668</v>
      </c>
      <c r="AJ4">
        <v>50.2199309999999</v>
      </c>
      <c r="AK4">
        <v>49.420525</v>
      </c>
      <c r="AL4">
        <v>49.859637</v>
      </c>
      <c r="AM4">
        <v>50.87136</v>
      </c>
      <c r="AN4">
        <v>62.227385</v>
      </c>
      <c r="AO4">
        <v>46.306691</v>
      </c>
      <c r="AP4">
        <v>48.728753</v>
      </c>
      <c r="AQ4">
        <v>69.219324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4" workbookViewId="0">
      <selection activeCell="B17" sqref="B17:B19"/>
    </sheetView>
  </sheetViews>
  <sheetFormatPr defaultColWidth="8.72727272727273" defaultRowHeight="14" outlineLevelCol="1"/>
  <cols>
    <col min="1" max="1" width="17.3636363636364" customWidth="1"/>
    <col min="2" max="2" width="11.8181818181818" customWidth="1"/>
  </cols>
  <sheetData>
    <row r="1" spans="1:2">
      <c r="A1" t="s">
        <v>0</v>
      </c>
      <c r="B1" t="s">
        <v>6</v>
      </c>
    </row>
    <row r="2" spans="1:2">
      <c r="A2" t="s">
        <v>18</v>
      </c>
      <c r="B2">
        <v>60.82</v>
      </c>
    </row>
    <row r="3" spans="1:2">
      <c r="A3" t="s">
        <v>19</v>
      </c>
      <c r="B3">
        <v>60.51</v>
      </c>
    </row>
    <row r="4" spans="1:2">
      <c r="A4" t="s">
        <v>20</v>
      </c>
      <c r="B4">
        <v>61.57</v>
      </c>
    </row>
    <row r="5" spans="1:2">
      <c r="A5" t="s">
        <v>21</v>
      </c>
      <c r="B5">
        <v>60.19</v>
      </c>
    </row>
    <row r="6" spans="1:2">
      <c r="A6" t="s">
        <v>22</v>
      </c>
      <c r="B6">
        <v>62.11</v>
      </c>
    </row>
    <row r="7" spans="1:2">
      <c r="A7" t="s">
        <v>23</v>
      </c>
      <c r="B7">
        <v>61.92</v>
      </c>
    </row>
    <row r="8" spans="1:2">
      <c r="A8" t="s">
        <v>24</v>
      </c>
      <c r="B8">
        <v>61.31</v>
      </c>
    </row>
    <row r="9" spans="1:2">
      <c r="A9" t="s">
        <v>25</v>
      </c>
      <c r="B9">
        <v>63.93</v>
      </c>
    </row>
    <row r="10" spans="1:2">
      <c r="A10" t="s">
        <v>26</v>
      </c>
      <c r="B10">
        <v>61.41</v>
      </c>
    </row>
    <row r="11" spans="1:2">
      <c r="A11" t="s">
        <v>27</v>
      </c>
      <c r="B11">
        <v>61.97</v>
      </c>
    </row>
    <row r="12" spans="1:2">
      <c r="A12" t="s">
        <v>28</v>
      </c>
      <c r="B12">
        <v>60.48</v>
      </c>
    </row>
    <row r="13" spans="1:2">
      <c r="A13" t="s">
        <v>29</v>
      </c>
      <c r="B13">
        <v>60.94</v>
      </c>
    </row>
    <row r="14" spans="1:2">
      <c r="A14" t="s">
        <v>30</v>
      </c>
      <c r="B14">
        <v>63.46</v>
      </c>
    </row>
    <row r="15" spans="1:2">
      <c r="A15" t="s">
        <v>31</v>
      </c>
      <c r="B15">
        <v>63.98</v>
      </c>
    </row>
    <row r="16" spans="1:2">
      <c r="A16" t="s">
        <v>32</v>
      </c>
      <c r="B16">
        <v>63.98</v>
      </c>
    </row>
    <row r="17" spans="1:2">
      <c r="A17" t="s">
        <v>33</v>
      </c>
      <c r="B17">
        <v>61.92</v>
      </c>
    </row>
    <row r="18" spans="1:2">
      <c r="A18" t="s">
        <v>34</v>
      </c>
      <c r="B18">
        <v>63.4</v>
      </c>
    </row>
    <row r="19" spans="1:2">
      <c r="A19" t="s">
        <v>35</v>
      </c>
      <c r="B19">
        <v>63.57</v>
      </c>
    </row>
    <row r="20" spans="1:2">
      <c r="A20" t="s">
        <v>36</v>
      </c>
      <c r="B20">
        <v>61.22</v>
      </c>
    </row>
    <row r="21" spans="1:2">
      <c r="A21" t="s">
        <v>37</v>
      </c>
      <c r="B21">
        <v>61.4</v>
      </c>
    </row>
    <row r="22" spans="1:2">
      <c r="A22" t="s">
        <v>38</v>
      </c>
      <c r="B22">
        <v>61.3</v>
      </c>
    </row>
    <row r="23" spans="1:2">
      <c r="A23" t="s">
        <v>39</v>
      </c>
      <c r="B23">
        <v>57.49</v>
      </c>
    </row>
    <row r="24" spans="1:2">
      <c r="A24" t="s">
        <v>40</v>
      </c>
      <c r="B24">
        <v>58.99</v>
      </c>
    </row>
    <row r="25" spans="1:2">
      <c r="A25" t="s">
        <v>41</v>
      </c>
      <c r="B25">
        <v>59.41</v>
      </c>
    </row>
    <row r="26" spans="1:2">
      <c r="A26" t="s">
        <v>55</v>
      </c>
      <c r="B26">
        <v>59.33</v>
      </c>
    </row>
    <row r="27" spans="1:2">
      <c r="A27" t="s">
        <v>56</v>
      </c>
      <c r="B27">
        <v>59.51</v>
      </c>
    </row>
    <row r="28" spans="1:2">
      <c r="A28" t="s">
        <v>57</v>
      </c>
      <c r="B28">
        <v>59.92</v>
      </c>
    </row>
    <row r="29" spans="1:2">
      <c r="A29" t="s">
        <v>42</v>
      </c>
      <c r="B29">
        <v>62.41</v>
      </c>
    </row>
    <row r="30" spans="1:2">
      <c r="A30" t="s">
        <v>43</v>
      </c>
      <c r="B30">
        <v>62.18</v>
      </c>
    </row>
    <row r="31" spans="1:2">
      <c r="A31" t="s">
        <v>44</v>
      </c>
      <c r="B31">
        <v>62.21</v>
      </c>
    </row>
    <row r="32" spans="1:2">
      <c r="A32" t="s">
        <v>45</v>
      </c>
      <c r="B32">
        <v>60.78</v>
      </c>
    </row>
    <row r="33" spans="1:2">
      <c r="A33" t="s">
        <v>46</v>
      </c>
      <c r="B33">
        <v>62.33</v>
      </c>
    </row>
    <row r="34" spans="1:2">
      <c r="A34" t="s">
        <v>47</v>
      </c>
      <c r="B34">
        <v>59.19</v>
      </c>
    </row>
    <row r="35" spans="1:2">
      <c r="A35" t="s">
        <v>48</v>
      </c>
      <c r="B35">
        <v>62.27</v>
      </c>
    </row>
    <row r="36" spans="1:2">
      <c r="A36" t="s">
        <v>49</v>
      </c>
      <c r="B36">
        <v>63.19</v>
      </c>
    </row>
    <row r="37" spans="1:2">
      <c r="A37" t="s">
        <v>50</v>
      </c>
      <c r="B37">
        <v>62.13</v>
      </c>
    </row>
    <row r="38" spans="1:2">
      <c r="A38" t="s">
        <v>58</v>
      </c>
      <c r="B38">
        <v>62.43</v>
      </c>
    </row>
    <row r="39" spans="1:2">
      <c r="A39" t="s">
        <v>59</v>
      </c>
      <c r="B39">
        <v>62.4</v>
      </c>
    </row>
    <row r="40" spans="1:2">
      <c r="A40" t="s">
        <v>60</v>
      </c>
      <c r="B40">
        <v>61.85</v>
      </c>
    </row>
    <row r="41" spans="1:2">
      <c r="A41" t="s">
        <v>51</v>
      </c>
      <c r="B41">
        <v>61.72</v>
      </c>
    </row>
    <row r="42" spans="1:2">
      <c r="A42" t="s">
        <v>52</v>
      </c>
      <c r="B42">
        <v>60.14</v>
      </c>
    </row>
    <row r="43" spans="1:2">
      <c r="A43" t="s">
        <v>53</v>
      </c>
      <c r="B43">
        <v>59.71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B17" sqref="B17:B19"/>
    </sheetView>
  </sheetViews>
  <sheetFormatPr defaultColWidth="8.72727272727273" defaultRowHeight="14" outlineLevelCol="1"/>
  <cols>
    <col min="1" max="1" width="17.3636363636364" customWidth="1"/>
    <col min="2" max="2" width="12.9090909090909" customWidth="1"/>
  </cols>
  <sheetData>
    <row r="1" spans="1:2">
      <c r="A1" t="s">
        <v>0</v>
      </c>
      <c r="B1" t="s">
        <v>64</v>
      </c>
    </row>
    <row r="2" spans="1:2">
      <c r="A2" t="s">
        <v>65</v>
      </c>
      <c r="B2">
        <v>60.82</v>
      </c>
    </row>
    <row r="3" spans="1:2">
      <c r="A3" t="s">
        <v>66</v>
      </c>
      <c r="B3">
        <v>60.51</v>
      </c>
    </row>
    <row r="4" spans="1:2">
      <c r="A4" t="s">
        <v>67</v>
      </c>
      <c r="B4">
        <v>61.57</v>
      </c>
    </row>
    <row r="5" spans="1:2">
      <c r="A5" t="s">
        <v>68</v>
      </c>
      <c r="B5">
        <v>60.19</v>
      </c>
    </row>
    <row r="6" spans="1:2">
      <c r="A6" t="s">
        <v>69</v>
      </c>
      <c r="B6">
        <v>62.11</v>
      </c>
    </row>
    <row r="7" spans="1:2">
      <c r="A7" t="s">
        <v>70</v>
      </c>
      <c r="B7">
        <v>61.92</v>
      </c>
    </row>
    <row r="8" spans="1:2">
      <c r="A8" t="s">
        <v>71</v>
      </c>
      <c r="B8">
        <v>61.31</v>
      </c>
    </row>
    <row r="9" spans="1:2">
      <c r="A9" t="s">
        <v>72</v>
      </c>
      <c r="B9">
        <v>63.93</v>
      </c>
    </row>
    <row r="10" spans="1:2">
      <c r="A10" t="s">
        <v>73</v>
      </c>
      <c r="B10">
        <v>61.41</v>
      </c>
    </row>
    <row r="11" spans="1:2">
      <c r="A11" t="s">
        <v>74</v>
      </c>
      <c r="B11">
        <v>61.97</v>
      </c>
    </row>
    <row r="12" spans="1:2">
      <c r="A12" t="s">
        <v>75</v>
      </c>
      <c r="B12">
        <v>60.48</v>
      </c>
    </row>
    <row r="13" spans="1:2">
      <c r="A13" t="s">
        <v>76</v>
      </c>
      <c r="B13">
        <v>60.94</v>
      </c>
    </row>
    <row r="14" spans="1:2">
      <c r="A14" t="s">
        <v>77</v>
      </c>
      <c r="B14">
        <v>63.46</v>
      </c>
    </row>
    <row r="15" spans="1:2">
      <c r="A15" t="s">
        <v>78</v>
      </c>
      <c r="B15">
        <v>63.98</v>
      </c>
    </row>
    <row r="16" spans="1:2">
      <c r="A16" t="s">
        <v>79</v>
      </c>
      <c r="B16">
        <v>63.98</v>
      </c>
    </row>
    <row r="17" spans="1:2">
      <c r="A17" t="s">
        <v>80</v>
      </c>
      <c r="B17">
        <v>61.92</v>
      </c>
    </row>
    <row r="18" spans="1:2">
      <c r="A18" t="s">
        <v>81</v>
      </c>
      <c r="B18">
        <v>63.4</v>
      </c>
    </row>
    <row r="19" spans="1:2">
      <c r="A19" t="s">
        <v>82</v>
      </c>
      <c r="B19">
        <v>63.57</v>
      </c>
    </row>
    <row r="20" spans="1:2">
      <c r="A20" t="s">
        <v>83</v>
      </c>
      <c r="B20">
        <v>61.22</v>
      </c>
    </row>
    <row r="21" spans="1:2">
      <c r="A21" t="s">
        <v>84</v>
      </c>
      <c r="B21">
        <v>61.4</v>
      </c>
    </row>
    <row r="22" spans="1:2">
      <c r="A22" t="s">
        <v>85</v>
      </c>
      <c r="B22">
        <v>61.3</v>
      </c>
    </row>
    <row r="23" spans="1:2">
      <c r="A23" t="s">
        <v>86</v>
      </c>
      <c r="B23">
        <v>57.49</v>
      </c>
    </row>
    <row r="24" spans="1:2">
      <c r="A24" t="s">
        <v>87</v>
      </c>
      <c r="B24">
        <v>58.99</v>
      </c>
    </row>
    <row r="25" spans="1:2">
      <c r="A25" t="s">
        <v>88</v>
      </c>
      <c r="B25">
        <v>59.41</v>
      </c>
    </row>
    <row r="26" spans="1:2">
      <c r="A26" t="s">
        <v>89</v>
      </c>
      <c r="B26">
        <v>59.33</v>
      </c>
    </row>
    <row r="27" spans="1:2">
      <c r="A27" t="s">
        <v>90</v>
      </c>
      <c r="B27">
        <v>59.51</v>
      </c>
    </row>
    <row r="28" spans="1:2">
      <c r="A28" t="s">
        <v>91</v>
      </c>
      <c r="B28">
        <v>59.92</v>
      </c>
    </row>
    <row r="29" spans="1:2">
      <c r="A29" t="s">
        <v>92</v>
      </c>
      <c r="B29">
        <v>62.41</v>
      </c>
    </row>
    <row r="30" spans="1:2">
      <c r="A30" t="s">
        <v>93</v>
      </c>
      <c r="B30">
        <v>62.18</v>
      </c>
    </row>
    <row r="31" spans="1:2">
      <c r="A31" t="s">
        <v>94</v>
      </c>
      <c r="B31">
        <v>62.21</v>
      </c>
    </row>
    <row r="32" spans="1:2">
      <c r="A32" t="s">
        <v>95</v>
      </c>
      <c r="B32">
        <v>60.78</v>
      </c>
    </row>
    <row r="33" spans="1:2">
      <c r="A33" t="s">
        <v>96</v>
      </c>
      <c r="B33">
        <v>62.33</v>
      </c>
    </row>
    <row r="34" spans="1:2">
      <c r="A34" t="s">
        <v>97</v>
      </c>
      <c r="B34">
        <v>59.19</v>
      </c>
    </row>
    <row r="35" spans="1:2">
      <c r="A35" t="s">
        <v>98</v>
      </c>
      <c r="B35">
        <v>62.27</v>
      </c>
    </row>
    <row r="36" spans="1:2">
      <c r="A36" t="s">
        <v>99</v>
      </c>
      <c r="B36">
        <v>63.19</v>
      </c>
    </row>
    <row r="37" spans="1:2">
      <c r="A37" t="s">
        <v>100</v>
      </c>
      <c r="B37">
        <v>62.13</v>
      </c>
    </row>
    <row r="38" spans="1:2">
      <c r="A38" t="s">
        <v>101</v>
      </c>
      <c r="B38">
        <v>62.43</v>
      </c>
    </row>
    <row r="39" spans="1:2">
      <c r="A39" t="s">
        <v>102</v>
      </c>
      <c r="B39">
        <v>62.4</v>
      </c>
    </row>
    <row r="40" spans="1:2">
      <c r="A40" t="s">
        <v>103</v>
      </c>
      <c r="B40">
        <v>61.85</v>
      </c>
    </row>
    <row r="41" spans="1:2">
      <c r="A41" t="s">
        <v>104</v>
      </c>
      <c r="B41">
        <v>61.72</v>
      </c>
    </row>
    <row r="42" spans="1:2">
      <c r="A42" t="s">
        <v>105</v>
      </c>
      <c r="B42">
        <v>60.14</v>
      </c>
    </row>
    <row r="43" spans="1:2">
      <c r="A43" t="s">
        <v>106</v>
      </c>
      <c r="B43">
        <v>59.71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B17" sqref="B17:B19"/>
    </sheetView>
  </sheetViews>
  <sheetFormatPr defaultColWidth="8.72727272727273" defaultRowHeight="14" outlineLevelCol="1"/>
  <cols>
    <col min="2" max="2" width="11.7272727272727" customWidth="1"/>
  </cols>
  <sheetData>
    <row r="1" spans="1:2">
      <c r="A1" s="1" t="s">
        <v>0</v>
      </c>
      <c r="B1" s="1" t="s">
        <v>107</v>
      </c>
    </row>
    <row r="2" spans="1:2">
      <c r="A2" s="1" t="s">
        <v>108</v>
      </c>
      <c r="B2" s="1">
        <v>94.499422</v>
      </c>
    </row>
    <row r="3" spans="1:2">
      <c r="A3" s="1" t="s">
        <v>109</v>
      </c>
      <c r="B3" s="1">
        <v>77.534841</v>
      </c>
    </row>
    <row r="4" spans="1:2">
      <c r="A4" s="1" t="s">
        <v>110</v>
      </c>
      <c r="B4" s="1">
        <v>93.479621</v>
      </c>
    </row>
    <row r="5" spans="1:2">
      <c r="A5" s="1" t="s">
        <v>111</v>
      </c>
      <c r="B5" s="1">
        <v>101.271166</v>
      </c>
    </row>
    <row r="6" spans="1:2">
      <c r="A6" s="1" t="s">
        <v>112</v>
      </c>
      <c r="B6" s="1">
        <v>93.780847</v>
      </c>
    </row>
    <row r="7" spans="1:2">
      <c r="A7" s="1" t="s">
        <v>113</v>
      </c>
      <c r="B7" s="1">
        <v>103.061031</v>
      </c>
    </row>
    <row r="8" spans="1:2">
      <c r="A8" s="1" t="s">
        <v>114</v>
      </c>
      <c r="B8" s="1">
        <v>74.802078</v>
      </c>
    </row>
    <row r="9" spans="1:2">
      <c r="A9" s="1" t="s">
        <v>115</v>
      </c>
      <c r="B9" s="1">
        <v>66.622203</v>
      </c>
    </row>
    <row r="10" spans="1:2">
      <c r="A10" s="1" t="s">
        <v>116</v>
      </c>
      <c r="B10" s="1">
        <v>108.493329</v>
      </c>
    </row>
    <row r="11" spans="1:2">
      <c r="A11" s="1" t="s">
        <v>117</v>
      </c>
      <c r="B11" s="1">
        <v>137.828347</v>
      </c>
    </row>
    <row r="12" spans="1:2">
      <c r="A12" s="1" t="s">
        <v>118</v>
      </c>
      <c r="B12" s="1">
        <v>119.580885</v>
      </c>
    </row>
    <row r="13" spans="1:2">
      <c r="A13" s="1" t="s">
        <v>119</v>
      </c>
      <c r="B13" s="1">
        <v>98.000515</v>
      </c>
    </row>
    <row r="14" spans="1:2">
      <c r="A14" s="1" t="s">
        <v>120</v>
      </c>
      <c r="B14" s="1">
        <v>161.403250999999</v>
      </c>
    </row>
    <row r="15" spans="1:2">
      <c r="A15" s="1" t="s">
        <v>121</v>
      </c>
      <c r="B15" s="1">
        <v>202.027413</v>
      </c>
    </row>
    <row r="16" spans="1:2">
      <c r="A16" s="1" t="s">
        <v>122</v>
      </c>
      <c r="B16" s="1">
        <v>176.04201</v>
      </c>
    </row>
    <row r="17" spans="1:2">
      <c r="A17" s="1" t="s">
        <v>123</v>
      </c>
      <c r="B17" s="1">
        <v>116.204768</v>
      </c>
    </row>
    <row r="18" spans="1:2">
      <c r="A18" s="1" t="s">
        <v>124</v>
      </c>
      <c r="B18" s="1">
        <v>89.806233</v>
      </c>
    </row>
    <row r="19" spans="1:2">
      <c r="A19" s="1" t="s">
        <v>125</v>
      </c>
      <c r="B19" s="1">
        <v>88.531271</v>
      </c>
    </row>
    <row r="20" spans="1:2">
      <c r="A20" s="1" t="s">
        <v>126</v>
      </c>
      <c r="B20" s="1">
        <v>110.43417</v>
      </c>
    </row>
    <row r="21" spans="1:2">
      <c r="A21" s="1" t="s">
        <v>127</v>
      </c>
      <c r="B21" s="1">
        <v>105.448898</v>
      </c>
    </row>
    <row r="22" spans="1:2">
      <c r="A22" s="1" t="s">
        <v>128</v>
      </c>
      <c r="B22" s="1">
        <v>164.253946</v>
      </c>
    </row>
    <row r="23" spans="1:2">
      <c r="A23" s="1" t="s">
        <v>129</v>
      </c>
      <c r="B23" s="1">
        <v>90.17551</v>
      </c>
    </row>
    <row r="24" spans="1:2">
      <c r="A24" s="1" t="s">
        <v>130</v>
      </c>
      <c r="B24" s="1">
        <v>83.241799</v>
      </c>
    </row>
    <row r="25" spans="1:2">
      <c r="A25" s="1" t="s">
        <v>131</v>
      </c>
      <c r="B25" s="1">
        <v>100.936776</v>
      </c>
    </row>
    <row r="26" spans="1:2">
      <c r="A26" s="1" t="s">
        <v>132</v>
      </c>
      <c r="B26" s="1">
        <v>83.222957</v>
      </c>
    </row>
    <row r="27" spans="1:2">
      <c r="A27" s="1" t="s">
        <v>133</v>
      </c>
      <c r="B27" s="1">
        <v>87.025234</v>
      </c>
    </row>
    <row r="28" spans="1:2">
      <c r="A28" s="1" t="s">
        <v>134</v>
      </c>
      <c r="B28" s="1">
        <v>103.344845999999</v>
      </c>
    </row>
    <row r="29" spans="1:2">
      <c r="A29" s="1" t="s">
        <v>135</v>
      </c>
      <c r="B29" s="1">
        <v>103.150431</v>
      </c>
    </row>
    <row r="30" spans="1:2">
      <c r="A30" s="1" t="s">
        <v>136</v>
      </c>
      <c r="B30" s="1">
        <v>91.854637</v>
      </c>
    </row>
    <row r="31" spans="1:2">
      <c r="A31" s="1" t="s">
        <v>137</v>
      </c>
      <c r="B31" s="1">
        <v>76.103302</v>
      </c>
    </row>
    <row r="32" spans="1:2">
      <c r="A32" s="1" t="s">
        <v>138</v>
      </c>
      <c r="B32" s="1">
        <v>121.601302</v>
      </c>
    </row>
    <row r="33" spans="1:2">
      <c r="A33" s="1" t="s">
        <v>139</v>
      </c>
      <c r="B33" s="1">
        <v>106.851929</v>
      </c>
    </row>
    <row r="34" spans="1:2">
      <c r="A34" s="1" t="s">
        <v>140</v>
      </c>
      <c r="B34" s="1">
        <v>133.617193</v>
      </c>
    </row>
    <row r="35" spans="1:2">
      <c r="A35" s="1" t="s">
        <v>141</v>
      </c>
      <c r="B35" s="1">
        <v>97.014647</v>
      </c>
    </row>
    <row r="36" spans="1:2">
      <c r="A36" s="1" t="s">
        <v>142</v>
      </c>
      <c r="B36" s="1">
        <v>117.296717</v>
      </c>
    </row>
    <row r="37" spans="1:2">
      <c r="A37" s="1" t="s">
        <v>143</v>
      </c>
      <c r="B37" s="1">
        <v>103.858038</v>
      </c>
    </row>
    <row r="38" spans="1:2">
      <c r="A38" s="1" t="s">
        <v>144</v>
      </c>
      <c r="B38" s="1">
        <v>145.192454</v>
      </c>
    </row>
    <row r="39" spans="1:2">
      <c r="A39" s="1" t="s">
        <v>145</v>
      </c>
      <c r="B39" s="1">
        <v>146.035975</v>
      </c>
    </row>
    <row r="40" spans="1:2">
      <c r="A40" s="1" t="s">
        <v>146</v>
      </c>
      <c r="B40" s="1">
        <v>115.051175</v>
      </c>
    </row>
    <row r="41" spans="1:2">
      <c r="A41" s="1" t="s">
        <v>147</v>
      </c>
      <c r="B41" s="1">
        <v>114.783823</v>
      </c>
    </row>
    <row r="42" spans="1:2">
      <c r="A42" s="1" t="s">
        <v>148</v>
      </c>
      <c r="B42" s="1">
        <v>119.21321</v>
      </c>
    </row>
    <row r="43" spans="1:2">
      <c r="A43" s="1" t="s">
        <v>149</v>
      </c>
      <c r="B43" s="1">
        <v>101.815477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E2" sqref="E2"/>
    </sheetView>
  </sheetViews>
  <sheetFormatPr defaultColWidth="8.72727272727273" defaultRowHeight="14" outlineLevelCol="4"/>
  <cols>
    <col min="5" max="5" width="12.8181818181818"/>
    <col min="6" max="6" width="11.7272727272727"/>
  </cols>
  <sheetData>
    <row r="1" spans="1:5">
      <c r="A1" s="1" t="s">
        <v>54</v>
      </c>
      <c r="B1" s="1" t="s">
        <v>61</v>
      </c>
      <c r="E1" t="s">
        <v>150</v>
      </c>
    </row>
    <row r="2" spans="1:5">
      <c r="A2" s="1" t="s">
        <v>108</v>
      </c>
      <c r="B2" s="1">
        <v>424.481</v>
      </c>
      <c r="C2">
        <v>476</v>
      </c>
      <c r="D2">
        <v>1585</v>
      </c>
      <c r="E2">
        <f>B2*C2/D2</f>
        <v>127.478205678233</v>
      </c>
    </row>
    <row r="3" spans="1:5">
      <c r="A3" s="1" t="s">
        <v>109</v>
      </c>
      <c r="B3" s="1">
        <v>333.109</v>
      </c>
      <c r="C3">
        <v>477</v>
      </c>
      <c r="D3">
        <v>1585</v>
      </c>
      <c r="E3">
        <f t="shared" ref="E3:E43" si="0">B3*C3/D3</f>
        <v>100.24794511041</v>
      </c>
    </row>
    <row r="4" spans="1:5">
      <c r="A4" s="1" t="s">
        <v>110</v>
      </c>
      <c r="B4" s="1">
        <v>252.261</v>
      </c>
      <c r="C4">
        <v>478</v>
      </c>
      <c r="D4">
        <v>1585</v>
      </c>
      <c r="E4">
        <f t="shared" si="0"/>
        <v>76.0761880126183</v>
      </c>
    </row>
    <row r="5" spans="1:5">
      <c r="A5" s="1" t="s">
        <v>111</v>
      </c>
      <c r="B5" s="1">
        <v>268.316</v>
      </c>
      <c r="C5">
        <v>479</v>
      </c>
      <c r="D5">
        <v>1585</v>
      </c>
      <c r="E5">
        <f t="shared" si="0"/>
        <v>81.0872958990536</v>
      </c>
    </row>
    <row r="6" spans="1:5">
      <c r="A6" s="1" t="s">
        <v>112</v>
      </c>
      <c r="B6" s="1">
        <v>406.372</v>
      </c>
      <c r="C6">
        <v>480</v>
      </c>
      <c r="D6">
        <v>1585</v>
      </c>
      <c r="E6">
        <f t="shared" si="0"/>
        <v>123.065337539432</v>
      </c>
    </row>
    <row r="7" spans="1:5">
      <c r="A7" s="1" t="s">
        <v>113</v>
      </c>
      <c r="B7" s="1">
        <v>199.278</v>
      </c>
      <c r="C7">
        <v>481</v>
      </c>
      <c r="D7">
        <v>1585</v>
      </c>
      <c r="E7">
        <f t="shared" si="0"/>
        <v>60.4749009463722</v>
      </c>
    </row>
    <row r="8" spans="1:5">
      <c r="A8" s="1" t="s">
        <v>114</v>
      </c>
      <c r="B8" s="1">
        <v>298.075</v>
      </c>
      <c r="C8">
        <v>482</v>
      </c>
      <c r="D8">
        <v>1585</v>
      </c>
      <c r="E8">
        <f t="shared" si="0"/>
        <v>90.6448895899054</v>
      </c>
    </row>
    <row r="9" spans="1:5">
      <c r="A9" s="1" t="s">
        <v>115</v>
      </c>
      <c r="B9" s="1">
        <v>263.716</v>
      </c>
      <c r="C9">
        <v>483</v>
      </c>
      <c r="D9">
        <v>1585</v>
      </c>
      <c r="E9">
        <f t="shared" si="0"/>
        <v>80.3626675078864</v>
      </c>
    </row>
    <row r="10" spans="1:5">
      <c r="A10" s="1" t="s">
        <v>116</v>
      </c>
      <c r="B10" s="1">
        <v>213.581</v>
      </c>
      <c r="C10">
        <v>484</v>
      </c>
      <c r="D10">
        <v>1585</v>
      </c>
      <c r="E10">
        <f t="shared" si="0"/>
        <v>65.2196870662461</v>
      </c>
    </row>
    <row r="11" spans="1:5">
      <c r="A11" s="1" t="s">
        <v>117</v>
      </c>
      <c r="B11" s="1">
        <v>470.423</v>
      </c>
      <c r="C11">
        <v>485</v>
      </c>
      <c r="D11">
        <v>1585</v>
      </c>
      <c r="E11">
        <f t="shared" si="0"/>
        <v>143.946470031546</v>
      </c>
    </row>
    <row r="12" spans="1:5">
      <c r="A12" s="1" t="s">
        <v>118</v>
      </c>
      <c r="B12" s="1">
        <v>365.085</v>
      </c>
      <c r="C12">
        <v>486</v>
      </c>
      <c r="D12">
        <v>1585</v>
      </c>
      <c r="E12">
        <f t="shared" si="0"/>
        <v>111.944044164038</v>
      </c>
    </row>
    <row r="13" spans="1:5">
      <c r="A13" s="1" t="s">
        <v>119</v>
      </c>
      <c r="B13" s="1">
        <v>490.878</v>
      </c>
      <c r="C13">
        <v>487</v>
      </c>
      <c r="D13">
        <v>1585</v>
      </c>
      <c r="E13">
        <f t="shared" si="0"/>
        <v>150.824975394322</v>
      </c>
    </row>
    <row r="14" spans="1:5">
      <c r="A14" s="1" t="s">
        <v>120</v>
      </c>
      <c r="B14" s="1">
        <v>181.740999999999</v>
      </c>
      <c r="C14">
        <v>488</v>
      </c>
      <c r="D14">
        <v>1585</v>
      </c>
      <c r="E14">
        <f t="shared" si="0"/>
        <v>55.9555886435328</v>
      </c>
    </row>
    <row r="15" spans="1:5">
      <c r="A15" s="1" t="s">
        <v>121</v>
      </c>
      <c r="B15" s="1">
        <v>198.491</v>
      </c>
      <c r="C15">
        <v>489</v>
      </c>
      <c r="D15">
        <v>1585</v>
      </c>
      <c r="E15">
        <f t="shared" si="0"/>
        <v>61.2379173501577</v>
      </c>
    </row>
    <row r="16" spans="1:5">
      <c r="A16" s="1" t="s">
        <v>122</v>
      </c>
      <c r="B16" s="1">
        <v>163.704999999999</v>
      </c>
      <c r="C16">
        <v>490</v>
      </c>
      <c r="D16">
        <v>1585</v>
      </c>
      <c r="E16">
        <f t="shared" si="0"/>
        <v>50.6091167192426</v>
      </c>
    </row>
    <row r="17" spans="1:5">
      <c r="A17" s="1" t="s">
        <v>123</v>
      </c>
      <c r="B17" s="1">
        <v>290.674</v>
      </c>
      <c r="C17">
        <v>491</v>
      </c>
      <c r="D17">
        <v>1585</v>
      </c>
      <c r="E17">
        <f t="shared" si="0"/>
        <v>90.0447533123028</v>
      </c>
    </row>
    <row r="18" spans="1:5">
      <c r="A18" s="1" t="s">
        <v>124</v>
      </c>
      <c r="B18" s="1">
        <v>233.591</v>
      </c>
      <c r="C18">
        <v>492</v>
      </c>
      <c r="D18">
        <v>1585</v>
      </c>
      <c r="E18">
        <f t="shared" si="0"/>
        <v>72.5090044164038</v>
      </c>
    </row>
    <row r="19" spans="1:5">
      <c r="A19" s="1" t="s">
        <v>125</v>
      </c>
      <c r="B19" s="1">
        <v>341.605</v>
      </c>
      <c r="C19">
        <v>493</v>
      </c>
      <c r="D19">
        <v>1585</v>
      </c>
      <c r="E19">
        <f t="shared" si="0"/>
        <v>106.253164037855</v>
      </c>
    </row>
    <row r="20" spans="1:5">
      <c r="A20" s="1" t="s">
        <v>126</v>
      </c>
      <c r="B20" s="1">
        <v>329.82</v>
      </c>
      <c r="C20">
        <v>494</v>
      </c>
      <c r="D20">
        <v>1585</v>
      </c>
      <c r="E20">
        <f t="shared" si="0"/>
        <v>102.795634069401</v>
      </c>
    </row>
    <row r="21" spans="1:5">
      <c r="A21" s="1" t="s">
        <v>127</v>
      </c>
      <c r="B21" s="1">
        <v>313.85</v>
      </c>
      <c r="C21">
        <v>495</v>
      </c>
      <c r="D21">
        <v>1585</v>
      </c>
      <c r="E21">
        <f t="shared" si="0"/>
        <v>98.0162460567823</v>
      </c>
    </row>
    <row r="22" spans="1:5">
      <c r="A22" s="1" t="s">
        <v>128</v>
      </c>
      <c r="B22" s="1">
        <v>414.542</v>
      </c>
      <c r="C22">
        <v>496</v>
      </c>
      <c r="D22">
        <v>1585</v>
      </c>
      <c r="E22">
        <f t="shared" si="0"/>
        <v>129.724184227129</v>
      </c>
    </row>
    <row r="23" spans="1:5">
      <c r="A23" s="1" t="s">
        <v>129</v>
      </c>
      <c r="B23" s="1">
        <v>359.216</v>
      </c>
      <c r="C23">
        <v>497</v>
      </c>
      <c r="D23">
        <v>1585</v>
      </c>
      <c r="E23">
        <f t="shared" si="0"/>
        <v>112.637446056782</v>
      </c>
    </row>
    <row r="24" spans="1:5">
      <c r="A24" s="1" t="s">
        <v>130</v>
      </c>
      <c r="B24" s="1">
        <v>377.359</v>
      </c>
      <c r="C24">
        <v>498</v>
      </c>
      <c r="D24">
        <v>1585</v>
      </c>
      <c r="E24">
        <f t="shared" si="0"/>
        <v>118.564531230284</v>
      </c>
    </row>
    <row r="25" spans="1:5">
      <c r="A25" s="1" t="s">
        <v>131</v>
      </c>
      <c r="B25" s="1">
        <v>392.331</v>
      </c>
      <c r="C25">
        <v>499</v>
      </c>
      <c r="D25">
        <v>1585</v>
      </c>
      <c r="E25">
        <f t="shared" si="0"/>
        <v>123.516194952681</v>
      </c>
    </row>
    <row r="26" spans="1:5">
      <c r="A26" s="1" t="s">
        <v>132</v>
      </c>
      <c r="B26" s="1">
        <v>396.208</v>
      </c>
      <c r="C26">
        <v>500</v>
      </c>
      <c r="D26">
        <v>1585</v>
      </c>
      <c r="E26">
        <f t="shared" si="0"/>
        <v>124.986750788644</v>
      </c>
    </row>
    <row r="27" spans="1:5">
      <c r="A27" s="1" t="s">
        <v>133</v>
      </c>
      <c r="B27" s="1">
        <v>332.498</v>
      </c>
      <c r="C27">
        <v>501</v>
      </c>
      <c r="D27">
        <v>1585</v>
      </c>
      <c r="E27">
        <f t="shared" si="0"/>
        <v>105.098736908517</v>
      </c>
    </row>
    <row r="28" spans="1:5">
      <c r="A28" s="1" t="s">
        <v>134</v>
      </c>
      <c r="B28" s="1">
        <v>352.616</v>
      </c>
      <c r="C28">
        <v>502</v>
      </c>
      <c r="D28">
        <v>1585</v>
      </c>
      <c r="E28">
        <f t="shared" si="0"/>
        <v>111.680272555205</v>
      </c>
    </row>
    <row r="29" spans="1:5">
      <c r="A29" s="1" t="s">
        <v>135</v>
      </c>
      <c r="B29" s="1">
        <v>201.984</v>
      </c>
      <c r="C29">
        <v>503</v>
      </c>
      <c r="D29">
        <v>1585</v>
      </c>
      <c r="E29">
        <f t="shared" si="0"/>
        <v>64.0996542586751</v>
      </c>
    </row>
    <row r="30" spans="1:5">
      <c r="A30" s="1" t="s">
        <v>136</v>
      </c>
      <c r="B30" s="1">
        <v>311.143</v>
      </c>
      <c r="C30">
        <v>504</v>
      </c>
      <c r="D30">
        <v>1585</v>
      </c>
      <c r="E30">
        <f t="shared" si="0"/>
        <v>98.9375848580442</v>
      </c>
    </row>
    <row r="31" spans="1:5">
      <c r="A31" s="1" t="s">
        <v>137</v>
      </c>
      <c r="B31" s="1">
        <v>273.024</v>
      </c>
      <c r="C31">
        <v>505</v>
      </c>
      <c r="D31">
        <v>1585</v>
      </c>
      <c r="E31">
        <f t="shared" si="0"/>
        <v>86.9887192429022</v>
      </c>
    </row>
    <row r="32" spans="1:5">
      <c r="A32" s="1" t="s">
        <v>138</v>
      </c>
      <c r="B32" s="1">
        <v>242.981</v>
      </c>
      <c r="C32">
        <v>506</v>
      </c>
      <c r="D32">
        <v>1585</v>
      </c>
      <c r="E32">
        <f t="shared" si="0"/>
        <v>77.5699596214511</v>
      </c>
    </row>
    <row r="33" spans="1:5">
      <c r="A33" s="1" t="s">
        <v>139</v>
      </c>
      <c r="B33" s="1">
        <v>172.685</v>
      </c>
      <c r="C33">
        <v>507</v>
      </c>
      <c r="D33">
        <v>1585</v>
      </c>
      <c r="E33">
        <f t="shared" si="0"/>
        <v>55.2374100946372</v>
      </c>
    </row>
    <row r="34" spans="1:5">
      <c r="A34" s="1" t="s">
        <v>140</v>
      </c>
      <c r="B34" s="1">
        <v>234.451</v>
      </c>
      <c r="C34">
        <v>508</v>
      </c>
      <c r="D34">
        <v>1585</v>
      </c>
      <c r="E34">
        <f t="shared" si="0"/>
        <v>75.1426548895899</v>
      </c>
    </row>
    <row r="35" spans="1:5">
      <c r="A35" s="1" t="s">
        <v>141</v>
      </c>
      <c r="B35" s="1">
        <v>363.858</v>
      </c>
      <c r="C35">
        <v>509</v>
      </c>
      <c r="D35">
        <v>1585</v>
      </c>
      <c r="E35">
        <f t="shared" si="0"/>
        <v>116.847774132492</v>
      </c>
    </row>
    <row r="36" spans="1:5">
      <c r="A36" s="1" t="s">
        <v>142</v>
      </c>
      <c r="B36" s="1">
        <v>481.681</v>
      </c>
      <c r="C36">
        <v>510</v>
      </c>
      <c r="D36">
        <v>1585</v>
      </c>
      <c r="E36">
        <f t="shared" si="0"/>
        <v>154.988839116719</v>
      </c>
    </row>
    <row r="37" spans="1:5">
      <c r="A37" s="1" t="s">
        <v>143</v>
      </c>
      <c r="B37" s="1">
        <v>372.163</v>
      </c>
      <c r="C37">
        <v>511</v>
      </c>
      <c r="D37">
        <v>1585</v>
      </c>
      <c r="E37">
        <f t="shared" si="0"/>
        <v>119.984411987382</v>
      </c>
    </row>
    <row r="38" spans="1:5">
      <c r="A38" s="1" t="s">
        <v>144</v>
      </c>
      <c r="B38" s="1">
        <v>219.222</v>
      </c>
      <c r="C38">
        <v>512</v>
      </c>
      <c r="D38">
        <v>1585</v>
      </c>
      <c r="E38">
        <f t="shared" si="0"/>
        <v>70.8149299684543</v>
      </c>
    </row>
    <row r="39" spans="1:5">
      <c r="A39" s="1" t="s">
        <v>145</v>
      </c>
      <c r="B39" s="1">
        <v>224.183</v>
      </c>
      <c r="C39">
        <v>513</v>
      </c>
      <c r="D39">
        <v>1585</v>
      </c>
      <c r="E39">
        <f t="shared" si="0"/>
        <v>72.5589141955836</v>
      </c>
    </row>
    <row r="40" spans="1:5">
      <c r="A40" s="1" t="s">
        <v>146</v>
      </c>
      <c r="B40" s="1">
        <v>202.907</v>
      </c>
      <c r="C40">
        <v>514</v>
      </c>
      <c r="D40">
        <v>1585</v>
      </c>
      <c r="E40">
        <f t="shared" si="0"/>
        <v>65.8007558359621</v>
      </c>
    </row>
    <row r="41" spans="1:5">
      <c r="A41" s="1" t="s">
        <v>147</v>
      </c>
      <c r="B41" s="1">
        <v>289.848</v>
      </c>
      <c r="C41">
        <v>515</v>
      </c>
      <c r="D41">
        <v>1585</v>
      </c>
      <c r="E41">
        <f t="shared" si="0"/>
        <v>94.1777413249211</v>
      </c>
    </row>
    <row r="42" spans="1:5">
      <c r="A42" s="1" t="s">
        <v>148</v>
      </c>
      <c r="B42" s="1">
        <v>308.415</v>
      </c>
      <c r="C42">
        <v>516</v>
      </c>
      <c r="D42">
        <v>1585</v>
      </c>
      <c r="E42">
        <f t="shared" si="0"/>
        <v>100.405135646688</v>
      </c>
    </row>
    <row r="43" spans="1:5">
      <c r="A43" s="1" t="s">
        <v>149</v>
      </c>
      <c r="B43" s="1">
        <v>304.070999999999</v>
      </c>
      <c r="C43">
        <v>517</v>
      </c>
      <c r="D43">
        <v>1585</v>
      </c>
      <c r="E43">
        <f t="shared" si="0"/>
        <v>99.18278044164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6"/>
  <sheetViews>
    <sheetView topLeftCell="A61" workbookViewId="0">
      <selection activeCell="C79" sqref="C79"/>
    </sheetView>
  </sheetViews>
  <sheetFormatPr defaultColWidth="8.72727272727273" defaultRowHeight="14"/>
  <cols>
    <col min="1" max="1" width="17.3636363636364" customWidth="1"/>
    <col min="2" max="2" width="12.9090909090909" customWidth="1"/>
    <col min="3" max="3" width="11.8181818181818" customWidth="1"/>
  </cols>
  <sheetData>
    <row r="1" spans="1:44">
      <c r="A1" t="s">
        <v>151</v>
      </c>
      <c r="B1" t="s">
        <v>54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</row>
    <row r="2" spans="2:44">
      <c r="B2" t="s">
        <v>152</v>
      </c>
      <c r="C2">
        <v>2</v>
      </c>
      <c r="D2">
        <v>3</v>
      </c>
      <c r="E2">
        <v>0</v>
      </c>
      <c r="F2">
        <v>5</v>
      </c>
      <c r="G2">
        <v>7.205</v>
      </c>
      <c r="H2">
        <v>6</v>
      </c>
      <c r="I2">
        <v>11</v>
      </c>
      <c r="J2">
        <v>5</v>
      </c>
      <c r="K2">
        <v>14</v>
      </c>
      <c r="L2">
        <v>0</v>
      </c>
      <c r="M2">
        <v>0</v>
      </c>
      <c r="N2">
        <v>0</v>
      </c>
      <c r="O2">
        <v>6</v>
      </c>
      <c r="P2">
        <v>10.349</v>
      </c>
      <c r="Q2">
        <v>8.447</v>
      </c>
      <c r="R2">
        <v>3</v>
      </c>
      <c r="S2">
        <v>8</v>
      </c>
      <c r="T2">
        <v>8</v>
      </c>
      <c r="U2">
        <v>1</v>
      </c>
      <c r="V2">
        <v>3</v>
      </c>
      <c r="W2">
        <v>2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8</v>
      </c>
      <c r="AE2">
        <v>11.439</v>
      </c>
      <c r="AF2">
        <v>11.386</v>
      </c>
      <c r="AG2">
        <v>5.412</v>
      </c>
      <c r="AH2">
        <v>2</v>
      </c>
      <c r="AI2">
        <v>0</v>
      </c>
      <c r="AJ2">
        <v>3</v>
      </c>
      <c r="AK2">
        <v>0</v>
      </c>
      <c r="AL2">
        <v>1</v>
      </c>
      <c r="AM2">
        <v>7.171</v>
      </c>
      <c r="AN2">
        <v>16.535</v>
      </c>
      <c r="AO2">
        <v>14.193</v>
      </c>
      <c r="AP2">
        <v>1</v>
      </c>
      <c r="AQ2">
        <v>0</v>
      </c>
      <c r="AR2">
        <v>0</v>
      </c>
    </row>
    <row r="3" spans="2:44">
      <c r="B3" t="s">
        <v>153</v>
      </c>
      <c r="C3">
        <v>12.899</v>
      </c>
      <c r="D3">
        <v>13.779</v>
      </c>
      <c r="E3">
        <v>11.109</v>
      </c>
      <c r="F3">
        <v>9.582</v>
      </c>
      <c r="G3">
        <v>12.169</v>
      </c>
      <c r="H3">
        <v>0</v>
      </c>
      <c r="I3">
        <v>6.988</v>
      </c>
      <c r="J3">
        <v>3.63</v>
      </c>
      <c r="K3">
        <v>3.777</v>
      </c>
      <c r="L3">
        <v>52.091</v>
      </c>
      <c r="M3">
        <v>32.468</v>
      </c>
      <c r="N3">
        <v>40.442</v>
      </c>
      <c r="O3">
        <v>2.815</v>
      </c>
      <c r="P3">
        <v>3.607</v>
      </c>
      <c r="Q3">
        <v>4.769</v>
      </c>
      <c r="R3">
        <v>5.153</v>
      </c>
      <c r="S3">
        <v>7.293</v>
      </c>
      <c r="T3">
        <v>8.285</v>
      </c>
      <c r="U3">
        <v>15.665</v>
      </c>
      <c r="V3">
        <v>20.73</v>
      </c>
      <c r="W3">
        <v>39.144</v>
      </c>
      <c r="X3">
        <v>28.756</v>
      </c>
      <c r="Y3">
        <v>11.915</v>
      </c>
      <c r="Z3">
        <v>25.612</v>
      </c>
      <c r="AA3">
        <v>27.751</v>
      </c>
      <c r="AB3">
        <v>13.284</v>
      </c>
      <c r="AC3">
        <v>16.191</v>
      </c>
      <c r="AD3">
        <v>4.962</v>
      </c>
      <c r="AE3">
        <v>10.945</v>
      </c>
      <c r="AF3">
        <v>1.389</v>
      </c>
      <c r="AG3">
        <v>3.224</v>
      </c>
      <c r="AH3">
        <v>4.35</v>
      </c>
      <c r="AI3">
        <v>2.42</v>
      </c>
      <c r="AJ3">
        <v>30.152</v>
      </c>
      <c r="AK3">
        <v>32.599</v>
      </c>
      <c r="AL3">
        <v>30.637</v>
      </c>
      <c r="AM3">
        <v>14.313</v>
      </c>
      <c r="AN3">
        <v>5.469</v>
      </c>
      <c r="AO3">
        <v>9.771</v>
      </c>
      <c r="AP3">
        <v>8.302</v>
      </c>
      <c r="AQ3">
        <v>16.069</v>
      </c>
      <c r="AR3">
        <v>15.016</v>
      </c>
    </row>
    <row r="4" spans="2:44">
      <c r="B4" t="s">
        <v>154</v>
      </c>
      <c r="C4">
        <v>44.861</v>
      </c>
      <c r="D4">
        <v>35.649</v>
      </c>
      <c r="E4">
        <v>15.34</v>
      </c>
      <c r="F4">
        <v>29.92</v>
      </c>
      <c r="G4">
        <v>53.108</v>
      </c>
      <c r="H4">
        <v>11.72</v>
      </c>
      <c r="I4">
        <v>22.506</v>
      </c>
      <c r="J4">
        <v>12.501</v>
      </c>
      <c r="K4">
        <v>7.796</v>
      </c>
      <c r="L4">
        <v>74.115</v>
      </c>
      <c r="M4">
        <v>47.1</v>
      </c>
      <c r="N4">
        <v>56.099</v>
      </c>
      <c r="O4">
        <v>1</v>
      </c>
      <c r="P4">
        <v>0</v>
      </c>
      <c r="Q4">
        <v>0</v>
      </c>
      <c r="R4">
        <v>30.245</v>
      </c>
      <c r="S4">
        <v>14</v>
      </c>
      <c r="T4">
        <v>24.356</v>
      </c>
      <c r="U4">
        <v>27.155</v>
      </c>
      <c r="V4">
        <v>11.489</v>
      </c>
      <c r="W4">
        <v>50.644</v>
      </c>
      <c r="X4">
        <v>20.061</v>
      </c>
      <c r="Y4">
        <v>39.392</v>
      </c>
      <c r="Z4">
        <v>32.83</v>
      </c>
      <c r="AA4">
        <v>21.996</v>
      </c>
      <c r="AB4">
        <v>29.551</v>
      </c>
      <c r="AC4">
        <v>25.512</v>
      </c>
      <c r="AD4">
        <v>6</v>
      </c>
      <c r="AE4">
        <v>20.684</v>
      </c>
      <c r="AF4">
        <v>17.493</v>
      </c>
      <c r="AG4">
        <v>0</v>
      </c>
      <c r="AH4">
        <v>0</v>
      </c>
      <c r="AI4">
        <v>0</v>
      </c>
      <c r="AJ4">
        <v>38.074</v>
      </c>
      <c r="AK4">
        <v>54.446</v>
      </c>
      <c r="AL4">
        <v>50.48</v>
      </c>
      <c r="AM4">
        <v>12.569</v>
      </c>
      <c r="AN4">
        <v>8</v>
      </c>
      <c r="AO4">
        <v>6.62</v>
      </c>
      <c r="AP4">
        <v>22.222</v>
      </c>
      <c r="AQ4">
        <v>21.738</v>
      </c>
      <c r="AR4">
        <v>26.772</v>
      </c>
    </row>
    <row r="5" spans="2:44">
      <c r="B5" t="s">
        <v>155</v>
      </c>
      <c r="C5">
        <v>2</v>
      </c>
      <c r="D5">
        <v>10</v>
      </c>
      <c r="E5">
        <v>7</v>
      </c>
      <c r="F5">
        <v>33.433</v>
      </c>
      <c r="G5">
        <v>25</v>
      </c>
      <c r="H5">
        <v>47</v>
      </c>
      <c r="I5">
        <v>45.63</v>
      </c>
      <c r="J5">
        <v>23</v>
      </c>
      <c r="K5">
        <v>32</v>
      </c>
      <c r="L5">
        <v>2</v>
      </c>
      <c r="M5">
        <v>5</v>
      </c>
      <c r="N5">
        <v>1</v>
      </c>
      <c r="O5">
        <v>18</v>
      </c>
      <c r="P5">
        <v>23</v>
      </c>
      <c r="Q5">
        <v>16</v>
      </c>
      <c r="R5">
        <v>8</v>
      </c>
      <c r="S5">
        <v>11</v>
      </c>
      <c r="T5">
        <v>24</v>
      </c>
      <c r="U5">
        <v>17.56</v>
      </c>
      <c r="V5">
        <v>4</v>
      </c>
      <c r="W5">
        <v>2</v>
      </c>
      <c r="X5">
        <v>1</v>
      </c>
      <c r="Y5">
        <v>2</v>
      </c>
      <c r="Z5">
        <v>5</v>
      </c>
      <c r="AA5">
        <v>4</v>
      </c>
      <c r="AB5">
        <v>2.027</v>
      </c>
      <c r="AC5">
        <v>6</v>
      </c>
      <c r="AD5">
        <v>19</v>
      </c>
      <c r="AE5">
        <v>17</v>
      </c>
      <c r="AF5">
        <v>26</v>
      </c>
      <c r="AG5">
        <v>51</v>
      </c>
      <c r="AH5">
        <v>39</v>
      </c>
      <c r="AI5">
        <v>51</v>
      </c>
      <c r="AJ5">
        <v>0</v>
      </c>
      <c r="AK5">
        <v>2</v>
      </c>
      <c r="AL5">
        <v>4</v>
      </c>
      <c r="AM5">
        <v>28.235</v>
      </c>
      <c r="AN5">
        <v>29</v>
      </c>
      <c r="AO5">
        <v>40</v>
      </c>
      <c r="AP5">
        <v>28</v>
      </c>
      <c r="AQ5">
        <v>10</v>
      </c>
      <c r="AR5">
        <v>4</v>
      </c>
    </row>
    <row r="6" spans="2:44">
      <c r="B6" t="s">
        <v>156</v>
      </c>
      <c r="C6">
        <v>6.371</v>
      </c>
      <c r="D6">
        <v>10.663</v>
      </c>
      <c r="E6">
        <v>11.702</v>
      </c>
      <c r="F6">
        <v>5</v>
      </c>
      <c r="G6">
        <v>4.458</v>
      </c>
      <c r="H6">
        <v>2</v>
      </c>
      <c r="I6">
        <v>2.307</v>
      </c>
      <c r="J6">
        <v>4.535</v>
      </c>
      <c r="K6">
        <v>7.745</v>
      </c>
      <c r="L6">
        <v>52.652</v>
      </c>
      <c r="M6">
        <v>27.426</v>
      </c>
      <c r="N6">
        <v>45.463</v>
      </c>
      <c r="O6">
        <v>8.132</v>
      </c>
      <c r="P6">
        <v>6</v>
      </c>
      <c r="Q6">
        <v>8.444</v>
      </c>
      <c r="R6">
        <v>17.361</v>
      </c>
      <c r="S6">
        <v>14.318</v>
      </c>
      <c r="T6">
        <v>13.756</v>
      </c>
      <c r="U6">
        <v>8.863</v>
      </c>
      <c r="V6">
        <v>6.535</v>
      </c>
      <c r="W6">
        <v>18.816</v>
      </c>
      <c r="X6">
        <v>8.412</v>
      </c>
      <c r="Y6">
        <v>20.528</v>
      </c>
      <c r="Z6">
        <v>12.792</v>
      </c>
      <c r="AA6">
        <v>14.631</v>
      </c>
      <c r="AB6">
        <v>8.111</v>
      </c>
      <c r="AC6">
        <v>11.144</v>
      </c>
      <c r="AD6">
        <v>0</v>
      </c>
      <c r="AE6">
        <v>9</v>
      </c>
      <c r="AF6">
        <v>5.202</v>
      </c>
      <c r="AG6">
        <v>2.031</v>
      </c>
      <c r="AH6">
        <v>1.066</v>
      </c>
      <c r="AI6">
        <v>4.08</v>
      </c>
      <c r="AJ6">
        <v>13.605</v>
      </c>
      <c r="AK6">
        <v>22.402</v>
      </c>
      <c r="AL6">
        <v>17.261</v>
      </c>
      <c r="AM6">
        <v>10.034</v>
      </c>
      <c r="AN6">
        <v>4.46</v>
      </c>
      <c r="AO6">
        <v>1.013</v>
      </c>
      <c r="AP6">
        <v>3</v>
      </c>
      <c r="AQ6">
        <v>8.463</v>
      </c>
      <c r="AR6">
        <v>6.777</v>
      </c>
    </row>
    <row r="7" spans="2:44">
      <c r="B7" t="s">
        <v>157</v>
      </c>
      <c r="C7">
        <v>12.816</v>
      </c>
      <c r="D7">
        <v>14.909</v>
      </c>
      <c r="E7">
        <v>5.736</v>
      </c>
      <c r="F7">
        <v>2.28</v>
      </c>
      <c r="G7">
        <v>16.384</v>
      </c>
      <c r="H7">
        <v>10.464</v>
      </c>
      <c r="I7">
        <v>9.405</v>
      </c>
      <c r="J7">
        <v>28.272</v>
      </c>
      <c r="K7">
        <v>11.365</v>
      </c>
      <c r="L7">
        <v>24.414</v>
      </c>
      <c r="M7">
        <v>18.229</v>
      </c>
      <c r="N7">
        <v>22.31</v>
      </c>
      <c r="O7">
        <v>32.684</v>
      </c>
      <c r="P7">
        <v>22.949</v>
      </c>
      <c r="Q7">
        <v>24.997</v>
      </c>
      <c r="R7">
        <v>28.589</v>
      </c>
      <c r="S7">
        <v>23.437</v>
      </c>
      <c r="T7">
        <v>29.136</v>
      </c>
      <c r="U7">
        <v>19.857</v>
      </c>
      <c r="V7">
        <v>17.658</v>
      </c>
      <c r="W7">
        <v>20.136</v>
      </c>
      <c r="X7">
        <v>12.036</v>
      </c>
      <c r="Y7">
        <v>11.783</v>
      </c>
      <c r="Z7">
        <v>10.991</v>
      </c>
      <c r="AA7">
        <v>4.347</v>
      </c>
      <c r="AB7">
        <v>6.474</v>
      </c>
      <c r="AC7">
        <v>5.397</v>
      </c>
      <c r="AD7">
        <v>18.01</v>
      </c>
      <c r="AE7">
        <v>25.189</v>
      </c>
      <c r="AF7">
        <v>12.221</v>
      </c>
      <c r="AG7">
        <v>23.725</v>
      </c>
      <c r="AH7">
        <v>19.382</v>
      </c>
      <c r="AI7">
        <v>18.43</v>
      </c>
      <c r="AJ7">
        <v>16.958</v>
      </c>
      <c r="AK7">
        <v>30.339</v>
      </c>
      <c r="AL7">
        <v>15.319</v>
      </c>
      <c r="AM7">
        <v>19.402</v>
      </c>
      <c r="AN7">
        <v>16.394</v>
      </c>
      <c r="AO7">
        <v>8.149</v>
      </c>
      <c r="AP7">
        <v>7.318</v>
      </c>
      <c r="AQ7">
        <v>10.723</v>
      </c>
      <c r="AR7">
        <v>4.115</v>
      </c>
    </row>
    <row r="8" spans="2:44">
      <c r="B8" t="s">
        <v>158</v>
      </c>
      <c r="C8">
        <v>3.064</v>
      </c>
      <c r="D8">
        <v>4</v>
      </c>
      <c r="E8">
        <v>3</v>
      </c>
      <c r="F8">
        <v>1.054</v>
      </c>
      <c r="G8">
        <v>11.286</v>
      </c>
      <c r="H8">
        <v>2.012</v>
      </c>
      <c r="I8">
        <v>14</v>
      </c>
      <c r="J8">
        <v>11.128</v>
      </c>
      <c r="K8">
        <v>4.16</v>
      </c>
      <c r="L8">
        <v>2.078</v>
      </c>
      <c r="M8">
        <v>3.066</v>
      </c>
      <c r="N8">
        <v>2</v>
      </c>
      <c r="O8">
        <v>7</v>
      </c>
      <c r="P8">
        <v>6</v>
      </c>
      <c r="Q8">
        <v>3</v>
      </c>
      <c r="R8">
        <v>4.189</v>
      </c>
      <c r="S8">
        <v>6.117</v>
      </c>
      <c r="T8">
        <v>18.638</v>
      </c>
      <c r="U8">
        <v>2</v>
      </c>
      <c r="V8">
        <v>4</v>
      </c>
      <c r="W8">
        <v>4.045</v>
      </c>
      <c r="X8">
        <v>2.051</v>
      </c>
      <c r="Y8">
        <v>5</v>
      </c>
      <c r="Z8">
        <v>4</v>
      </c>
      <c r="AA8">
        <v>3</v>
      </c>
      <c r="AB8">
        <v>2</v>
      </c>
      <c r="AC8">
        <v>1</v>
      </c>
      <c r="AD8">
        <v>3</v>
      </c>
      <c r="AE8">
        <v>5.114</v>
      </c>
      <c r="AF8">
        <v>6</v>
      </c>
      <c r="AG8">
        <v>4</v>
      </c>
      <c r="AH8">
        <v>3</v>
      </c>
      <c r="AI8">
        <v>7</v>
      </c>
      <c r="AJ8">
        <v>4.069</v>
      </c>
      <c r="AK8">
        <v>4</v>
      </c>
      <c r="AL8">
        <v>1</v>
      </c>
      <c r="AM8">
        <v>4</v>
      </c>
      <c r="AN8">
        <v>6</v>
      </c>
      <c r="AO8">
        <v>5</v>
      </c>
      <c r="AP8">
        <v>10</v>
      </c>
      <c r="AQ8">
        <v>1</v>
      </c>
      <c r="AR8">
        <v>1.03</v>
      </c>
    </row>
    <row r="9" spans="2:44">
      <c r="B9" t="s">
        <v>159</v>
      </c>
      <c r="C9">
        <v>0</v>
      </c>
      <c r="D9">
        <v>0</v>
      </c>
      <c r="E9">
        <v>1</v>
      </c>
      <c r="F9">
        <v>0</v>
      </c>
      <c r="G9">
        <v>2</v>
      </c>
      <c r="H9">
        <v>5</v>
      </c>
      <c r="I9">
        <v>2.417</v>
      </c>
      <c r="J9">
        <v>0</v>
      </c>
      <c r="K9">
        <v>6</v>
      </c>
      <c r="L9">
        <v>0</v>
      </c>
      <c r="M9">
        <v>0</v>
      </c>
      <c r="N9">
        <v>0</v>
      </c>
      <c r="O9">
        <v>3</v>
      </c>
      <c r="P9">
        <v>7</v>
      </c>
      <c r="Q9">
        <v>5.236</v>
      </c>
      <c r="R9">
        <v>0</v>
      </c>
      <c r="S9">
        <v>1</v>
      </c>
      <c r="T9">
        <v>2</v>
      </c>
      <c r="U9">
        <v>0</v>
      </c>
      <c r="V9">
        <v>0</v>
      </c>
      <c r="W9">
        <v>1</v>
      </c>
      <c r="X9">
        <v>0</v>
      </c>
      <c r="Y9">
        <v>1</v>
      </c>
      <c r="Z9">
        <v>1.008</v>
      </c>
      <c r="AA9">
        <v>2.022</v>
      </c>
      <c r="AB9">
        <v>0</v>
      </c>
      <c r="AC9">
        <v>2.081</v>
      </c>
      <c r="AD9">
        <v>5</v>
      </c>
      <c r="AE9">
        <v>1.004</v>
      </c>
      <c r="AF9">
        <v>3</v>
      </c>
      <c r="AG9">
        <v>11</v>
      </c>
      <c r="AH9">
        <v>8</v>
      </c>
      <c r="AI9">
        <v>13</v>
      </c>
      <c r="AJ9">
        <v>1</v>
      </c>
      <c r="AK9">
        <v>0</v>
      </c>
      <c r="AL9">
        <v>0</v>
      </c>
      <c r="AM9">
        <v>5.16</v>
      </c>
      <c r="AN9">
        <v>9</v>
      </c>
      <c r="AO9">
        <v>3</v>
      </c>
      <c r="AP9">
        <v>4</v>
      </c>
      <c r="AQ9">
        <v>1</v>
      </c>
      <c r="AR9">
        <v>0</v>
      </c>
    </row>
    <row r="10" spans="2:44">
      <c r="B10" t="s">
        <v>160</v>
      </c>
      <c r="C10">
        <v>3</v>
      </c>
      <c r="D10">
        <v>7</v>
      </c>
      <c r="E10">
        <v>2</v>
      </c>
      <c r="F10">
        <v>4</v>
      </c>
      <c r="G10">
        <v>2.096</v>
      </c>
      <c r="H10">
        <v>1</v>
      </c>
      <c r="I10">
        <v>2</v>
      </c>
      <c r="J10">
        <v>0</v>
      </c>
      <c r="K10">
        <v>5</v>
      </c>
      <c r="L10">
        <v>2</v>
      </c>
      <c r="M10">
        <v>5</v>
      </c>
      <c r="N10">
        <v>2</v>
      </c>
      <c r="O10">
        <v>1</v>
      </c>
      <c r="P10">
        <v>1.885</v>
      </c>
      <c r="Q10">
        <v>1</v>
      </c>
      <c r="R10">
        <v>2.384</v>
      </c>
      <c r="S10">
        <v>1</v>
      </c>
      <c r="T10">
        <v>3.539</v>
      </c>
      <c r="U10">
        <v>4.5</v>
      </c>
      <c r="V10">
        <v>12.546</v>
      </c>
      <c r="W10">
        <v>12</v>
      </c>
      <c r="X10">
        <v>4.228</v>
      </c>
      <c r="Y10">
        <v>6.392</v>
      </c>
      <c r="Z10">
        <v>4.699</v>
      </c>
      <c r="AA10">
        <v>11</v>
      </c>
      <c r="AB10">
        <v>7.581</v>
      </c>
      <c r="AC10">
        <v>5</v>
      </c>
      <c r="AD10">
        <v>4.172</v>
      </c>
      <c r="AE10">
        <v>2</v>
      </c>
      <c r="AF10">
        <v>4</v>
      </c>
      <c r="AG10">
        <v>4</v>
      </c>
      <c r="AH10">
        <v>3</v>
      </c>
      <c r="AI10">
        <v>2</v>
      </c>
      <c r="AJ10">
        <v>3</v>
      </c>
      <c r="AK10">
        <v>4.277</v>
      </c>
      <c r="AL10">
        <v>1.29</v>
      </c>
      <c r="AM10">
        <v>0</v>
      </c>
      <c r="AN10">
        <v>5</v>
      </c>
      <c r="AO10">
        <v>0</v>
      </c>
      <c r="AP10">
        <v>6.513</v>
      </c>
      <c r="AQ10">
        <v>4</v>
      </c>
      <c r="AR10">
        <v>5</v>
      </c>
    </row>
    <row r="11" spans="2:44">
      <c r="B11" t="s">
        <v>161</v>
      </c>
      <c r="C11">
        <v>49.766</v>
      </c>
      <c r="D11">
        <v>33.651</v>
      </c>
      <c r="E11">
        <v>18</v>
      </c>
      <c r="F11">
        <v>18.346</v>
      </c>
      <c r="G11">
        <v>22.849</v>
      </c>
      <c r="H11">
        <v>2</v>
      </c>
      <c r="I11">
        <v>8.378</v>
      </c>
      <c r="J11">
        <v>5.375</v>
      </c>
      <c r="K11">
        <v>2.033</v>
      </c>
      <c r="L11">
        <v>25.738</v>
      </c>
      <c r="M11">
        <v>26.641</v>
      </c>
      <c r="N11">
        <v>33.886</v>
      </c>
      <c r="O11">
        <v>0</v>
      </c>
      <c r="P11">
        <v>1</v>
      </c>
      <c r="Q11">
        <v>0</v>
      </c>
      <c r="R11">
        <v>6</v>
      </c>
      <c r="S11">
        <v>5</v>
      </c>
      <c r="T11">
        <v>5.899</v>
      </c>
      <c r="U11">
        <v>11.443</v>
      </c>
      <c r="V11">
        <v>12.281</v>
      </c>
      <c r="W11">
        <v>11.589</v>
      </c>
      <c r="X11">
        <v>5.131</v>
      </c>
      <c r="Y11">
        <v>9.419</v>
      </c>
      <c r="Z11">
        <v>11.668</v>
      </c>
      <c r="AA11">
        <v>24.809</v>
      </c>
      <c r="AB11">
        <v>19.833</v>
      </c>
      <c r="AC11">
        <v>14.305</v>
      </c>
      <c r="AD11">
        <v>1.129</v>
      </c>
      <c r="AE11">
        <v>12</v>
      </c>
      <c r="AF11">
        <v>6.527</v>
      </c>
      <c r="AG11">
        <v>2</v>
      </c>
      <c r="AH11">
        <v>3</v>
      </c>
      <c r="AI11">
        <v>1</v>
      </c>
      <c r="AJ11">
        <v>15.032</v>
      </c>
      <c r="AK11">
        <v>16.241</v>
      </c>
      <c r="AL11">
        <v>20.796</v>
      </c>
      <c r="AM11">
        <v>2</v>
      </c>
      <c r="AN11">
        <v>1.117</v>
      </c>
      <c r="AO11">
        <v>1.141</v>
      </c>
      <c r="AP11">
        <v>5.12</v>
      </c>
      <c r="AQ11">
        <v>5.218</v>
      </c>
      <c r="AR11">
        <v>14.38</v>
      </c>
    </row>
    <row r="12" spans="2:44">
      <c r="B12" t="s">
        <v>162</v>
      </c>
      <c r="C12">
        <v>26.149</v>
      </c>
      <c r="D12">
        <v>21.431</v>
      </c>
      <c r="E12">
        <v>8.163</v>
      </c>
      <c r="F12">
        <v>18.317</v>
      </c>
      <c r="G12">
        <v>24.817</v>
      </c>
      <c r="H12">
        <v>4.018</v>
      </c>
      <c r="I12">
        <v>14.966</v>
      </c>
      <c r="J12">
        <v>12.485</v>
      </c>
      <c r="K12">
        <v>3.74</v>
      </c>
      <c r="L12">
        <v>32.93</v>
      </c>
      <c r="M12">
        <v>30.287</v>
      </c>
      <c r="N12">
        <v>22.396</v>
      </c>
      <c r="O12">
        <v>4.676</v>
      </c>
      <c r="P12">
        <v>2.055</v>
      </c>
      <c r="Q12">
        <v>0</v>
      </c>
      <c r="R12">
        <v>18.6</v>
      </c>
      <c r="S12">
        <v>12.377</v>
      </c>
      <c r="T12">
        <v>16.785</v>
      </c>
      <c r="U12">
        <v>17.755</v>
      </c>
      <c r="V12">
        <v>11.57</v>
      </c>
      <c r="W12">
        <v>19.972</v>
      </c>
      <c r="X12">
        <v>39.888</v>
      </c>
      <c r="Y12">
        <v>28.013</v>
      </c>
      <c r="Z12">
        <v>48.588</v>
      </c>
      <c r="AA12">
        <v>36.593</v>
      </c>
      <c r="AB12">
        <v>29.422</v>
      </c>
      <c r="AC12">
        <v>59.784</v>
      </c>
      <c r="AD12">
        <v>4.375</v>
      </c>
      <c r="AE12">
        <v>14.168</v>
      </c>
      <c r="AF12">
        <v>4.1</v>
      </c>
      <c r="AG12">
        <v>2.655</v>
      </c>
      <c r="AH12">
        <v>1.107</v>
      </c>
      <c r="AI12">
        <v>2</v>
      </c>
      <c r="AJ12">
        <v>24.643</v>
      </c>
      <c r="AK12">
        <v>31.853</v>
      </c>
      <c r="AL12">
        <v>14.513</v>
      </c>
      <c r="AM12">
        <v>6.65</v>
      </c>
      <c r="AN12">
        <v>4.656</v>
      </c>
      <c r="AO12">
        <v>2.426</v>
      </c>
      <c r="AP12">
        <v>33.078</v>
      </c>
      <c r="AQ12">
        <v>42.077</v>
      </c>
      <c r="AR12">
        <v>23.588</v>
      </c>
    </row>
    <row r="13" spans="2:44">
      <c r="B13" t="s">
        <v>163</v>
      </c>
      <c r="C13">
        <v>19</v>
      </c>
      <c r="D13">
        <v>17.161</v>
      </c>
      <c r="E13">
        <v>18</v>
      </c>
      <c r="F13">
        <v>20.405</v>
      </c>
      <c r="G13">
        <v>59</v>
      </c>
      <c r="H13">
        <v>37</v>
      </c>
      <c r="I13">
        <v>29.177</v>
      </c>
      <c r="J13">
        <v>41.673</v>
      </c>
      <c r="K13">
        <v>28.813</v>
      </c>
      <c r="L13">
        <v>45.414</v>
      </c>
      <c r="M13">
        <v>18</v>
      </c>
      <c r="N13">
        <v>19</v>
      </c>
      <c r="O13">
        <v>47.431</v>
      </c>
      <c r="P13">
        <v>41.697</v>
      </c>
      <c r="Q13">
        <v>24.159</v>
      </c>
      <c r="R13">
        <v>29</v>
      </c>
      <c r="S13">
        <v>41.544</v>
      </c>
      <c r="T13">
        <v>72.452</v>
      </c>
      <c r="U13">
        <v>25.593</v>
      </c>
      <c r="V13">
        <v>18</v>
      </c>
      <c r="W13">
        <v>19.271</v>
      </c>
      <c r="X13">
        <v>14</v>
      </c>
      <c r="Y13">
        <v>20.17</v>
      </c>
      <c r="Z13">
        <v>13.689</v>
      </c>
      <c r="AA13">
        <v>12</v>
      </c>
      <c r="AB13">
        <v>18.209</v>
      </c>
      <c r="AC13">
        <v>11</v>
      </c>
      <c r="AD13">
        <v>41.753</v>
      </c>
      <c r="AE13">
        <v>41</v>
      </c>
      <c r="AF13">
        <v>46</v>
      </c>
      <c r="AG13">
        <v>48.874</v>
      </c>
      <c r="AH13">
        <v>37.369</v>
      </c>
      <c r="AI13">
        <v>54.509</v>
      </c>
      <c r="AJ13">
        <v>32.077</v>
      </c>
      <c r="AK13">
        <v>43.369</v>
      </c>
      <c r="AL13">
        <v>41.113</v>
      </c>
      <c r="AM13">
        <v>39</v>
      </c>
      <c r="AN13">
        <v>31.432</v>
      </c>
      <c r="AO13">
        <v>35.478</v>
      </c>
      <c r="AP13">
        <v>17.596</v>
      </c>
      <c r="AQ13">
        <v>16.829</v>
      </c>
      <c r="AR13">
        <v>13.768</v>
      </c>
    </row>
    <row r="14" spans="2:44">
      <c r="B14" t="s">
        <v>164</v>
      </c>
      <c r="C14">
        <v>14.475</v>
      </c>
      <c r="D14">
        <v>7.726</v>
      </c>
      <c r="E14">
        <v>2</v>
      </c>
      <c r="F14">
        <v>3</v>
      </c>
      <c r="G14">
        <v>4.462</v>
      </c>
      <c r="H14">
        <v>1.634</v>
      </c>
      <c r="I14">
        <v>4</v>
      </c>
      <c r="J14">
        <v>4</v>
      </c>
      <c r="K14">
        <v>3</v>
      </c>
      <c r="L14">
        <v>4</v>
      </c>
      <c r="M14">
        <v>4</v>
      </c>
      <c r="N14">
        <v>10</v>
      </c>
      <c r="O14">
        <v>5</v>
      </c>
      <c r="P14">
        <v>2.747</v>
      </c>
      <c r="Q14">
        <v>4.667</v>
      </c>
      <c r="R14">
        <v>5.555</v>
      </c>
      <c r="S14">
        <v>5.318</v>
      </c>
      <c r="T14">
        <v>5.742</v>
      </c>
      <c r="U14">
        <v>2.324</v>
      </c>
      <c r="V14">
        <v>6.429</v>
      </c>
      <c r="W14">
        <v>13.068</v>
      </c>
      <c r="X14">
        <v>11.622</v>
      </c>
      <c r="Y14">
        <v>8.478</v>
      </c>
      <c r="Z14">
        <v>12.705</v>
      </c>
      <c r="AA14">
        <v>10.242</v>
      </c>
      <c r="AB14">
        <v>9.566</v>
      </c>
      <c r="AC14">
        <v>8</v>
      </c>
      <c r="AD14">
        <v>5.179</v>
      </c>
      <c r="AE14">
        <v>4</v>
      </c>
      <c r="AF14">
        <v>3.608</v>
      </c>
      <c r="AG14">
        <v>5</v>
      </c>
      <c r="AH14">
        <v>2.919</v>
      </c>
      <c r="AI14">
        <v>0</v>
      </c>
      <c r="AJ14">
        <v>9.751</v>
      </c>
      <c r="AK14">
        <v>4.888</v>
      </c>
      <c r="AL14">
        <v>7</v>
      </c>
      <c r="AM14">
        <v>3.95</v>
      </c>
      <c r="AN14">
        <v>3</v>
      </c>
      <c r="AO14">
        <v>4.666</v>
      </c>
      <c r="AP14">
        <v>3.056</v>
      </c>
      <c r="AQ14">
        <v>1.541</v>
      </c>
      <c r="AR14">
        <v>3.432</v>
      </c>
    </row>
    <row r="15" spans="2:44">
      <c r="B15" t="s">
        <v>165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3</v>
      </c>
      <c r="W15">
        <v>6</v>
      </c>
      <c r="X15">
        <v>5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2:44">
      <c r="B16" t="s">
        <v>166</v>
      </c>
      <c r="C16">
        <v>77.41</v>
      </c>
      <c r="D16">
        <v>64.499</v>
      </c>
      <c r="E16">
        <v>64.077</v>
      </c>
      <c r="F16">
        <v>45.2</v>
      </c>
      <c r="G16">
        <v>62.542</v>
      </c>
      <c r="H16">
        <v>44.711</v>
      </c>
      <c r="I16">
        <v>58.455</v>
      </c>
      <c r="J16">
        <v>58.375</v>
      </c>
      <c r="K16">
        <v>49.141</v>
      </c>
      <c r="L16">
        <v>51.015</v>
      </c>
      <c r="M16">
        <v>38.48</v>
      </c>
      <c r="N16">
        <v>75.597</v>
      </c>
      <c r="O16">
        <v>24.274</v>
      </c>
      <c r="P16">
        <v>55.503</v>
      </c>
      <c r="Q16">
        <v>38.086</v>
      </c>
      <c r="R16">
        <v>73.375</v>
      </c>
      <c r="S16">
        <v>34.366</v>
      </c>
      <c r="T16">
        <v>50.131</v>
      </c>
      <c r="U16">
        <v>84.406</v>
      </c>
      <c r="V16">
        <v>70.137</v>
      </c>
      <c r="W16">
        <v>83.485</v>
      </c>
      <c r="X16">
        <v>76.382</v>
      </c>
      <c r="Y16">
        <v>88.688</v>
      </c>
      <c r="Z16">
        <v>48.488</v>
      </c>
      <c r="AA16">
        <v>86.271</v>
      </c>
      <c r="AB16">
        <v>66.493</v>
      </c>
      <c r="AC16">
        <v>61.234</v>
      </c>
      <c r="AD16">
        <v>46.775</v>
      </c>
      <c r="AE16">
        <v>85.427</v>
      </c>
      <c r="AF16">
        <v>78.501</v>
      </c>
      <c r="AG16">
        <v>55.441</v>
      </c>
      <c r="AH16">
        <v>26.317</v>
      </c>
      <c r="AI16">
        <v>38.03</v>
      </c>
      <c r="AJ16">
        <v>53.001</v>
      </c>
      <c r="AK16">
        <v>81.3</v>
      </c>
      <c r="AL16">
        <v>51.298</v>
      </c>
      <c r="AM16">
        <v>44.244</v>
      </c>
      <c r="AN16">
        <v>51.011</v>
      </c>
      <c r="AO16">
        <v>42.574</v>
      </c>
      <c r="AP16">
        <v>41.117</v>
      </c>
      <c r="AQ16">
        <v>56.71</v>
      </c>
      <c r="AR16">
        <v>59.539</v>
      </c>
    </row>
    <row r="17" spans="2:44">
      <c r="B17" t="s">
        <v>167</v>
      </c>
      <c r="C17">
        <v>11.064</v>
      </c>
      <c r="D17">
        <v>8</v>
      </c>
      <c r="E17">
        <v>1.013</v>
      </c>
      <c r="F17">
        <v>5.884</v>
      </c>
      <c r="G17">
        <v>8.175</v>
      </c>
      <c r="H17">
        <v>4</v>
      </c>
      <c r="I17">
        <v>5</v>
      </c>
      <c r="J17">
        <v>6</v>
      </c>
      <c r="K17">
        <v>1</v>
      </c>
      <c r="L17">
        <v>6</v>
      </c>
      <c r="M17">
        <v>15</v>
      </c>
      <c r="N17">
        <v>12.671</v>
      </c>
      <c r="O17">
        <v>8.271</v>
      </c>
      <c r="P17">
        <v>2.051</v>
      </c>
      <c r="Q17">
        <v>4.105</v>
      </c>
      <c r="R17">
        <v>6.25</v>
      </c>
      <c r="S17">
        <v>3.41</v>
      </c>
      <c r="T17">
        <v>6</v>
      </c>
      <c r="U17">
        <v>7.5</v>
      </c>
      <c r="V17">
        <v>17.454</v>
      </c>
      <c r="W17">
        <v>24.818</v>
      </c>
      <c r="X17">
        <v>23.627</v>
      </c>
      <c r="Y17">
        <v>16.189</v>
      </c>
      <c r="Z17">
        <v>14.137</v>
      </c>
      <c r="AA17">
        <v>14</v>
      </c>
      <c r="AB17">
        <v>8.854</v>
      </c>
      <c r="AC17">
        <v>14.719</v>
      </c>
      <c r="AD17">
        <v>4.828</v>
      </c>
      <c r="AE17">
        <v>6</v>
      </c>
      <c r="AF17">
        <v>2</v>
      </c>
      <c r="AG17">
        <v>7</v>
      </c>
      <c r="AH17">
        <v>6.723</v>
      </c>
      <c r="AI17">
        <v>6</v>
      </c>
      <c r="AJ17">
        <v>7.514</v>
      </c>
      <c r="AK17">
        <v>17.99</v>
      </c>
      <c r="AL17">
        <v>5.176</v>
      </c>
      <c r="AM17">
        <v>7.867</v>
      </c>
      <c r="AN17">
        <v>3</v>
      </c>
      <c r="AO17">
        <v>7</v>
      </c>
      <c r="AP17">
        <v>10.126</v>
      </c>
      <c r="AQ17">
        <v>9</v>
      </c>
      <c r="AR17">
        <v>5.75</v>
      </c>
    </row>
    <row r="18" spans="2:44">
      <c r="B18" t="s">
        <v>168</v>
      </c>
      <c r="C18">
        <v>74.898</v>
      </c>
      <c r="D18">
        <v>47.007</v>
      </c>
      <c r="E18">
        <v>47.42</v>
      </c>
      <c r="F18">
        <v>39.876</v>
      </c>
      <c r="G18">
        <v>55.621</v>
      </c>
      <c r="H18">
        <v>5.28</v>
      </c>
      <c r="I18">
        <v>36.41</v>
      </c>
      <c r="J18">
        <v>14.499</v>
      </c>
      <c r="K18">
        <v>13.815</v>
      </c>
      <c r="L18">
        <v>62.62</v>
      </c>
      <c r="M18">
        <v>61.621</v>
      </c>
      <c r="N18">
        <v>87.736</v>
      </c>
      <c r="O18">
        <v>1</v>
      </c>
      <c r="P18">
        <v>1.403</v>
      </c>
      <c r="Q18">
        <v>3</v>
      </c>
      <c r="R18">
        <v>31.755</v>
      </c>
      <c r="S18">
        <v>16.388</v>
      </c>
      <c r="T18">
        <v>29.417</v>
      </c>
      <c r="U18">
        <v>41.845</v>
      </c>
      <c r="V18">
        <v>41.511</v>
      </c>
      <c r="W18">
        <v>45.257</v>
      </c>
      <c r="X18">
        <v>40.221</v>
      </c>
      <c r="Y18">
        <v>61.97</v>
      </c>
      <c r="Z18">
        <v>78.31</v>
      </c>
      <c r="AA18">
        <v>52.574</v>
      </c>
      <c r="AB18">
        <v>48.039</v>
      </c>
      <c r="AC18">
        <v>54.212</v>
      </c>
      <c r="AD18">
        <v>11</v>
      </c>
      <c r="AE18">
        <v>18.885</v>
      </c>
      <c r="AF18">
        <v>16.795</v>
      </c>
      <c r="AG18">
        <v>2</v>
      </c>
      <c r="AH18">
        <v>3</v>
      </c>
      <c r="AI18">
        <v>2</v>
      </c>
      <c r="AJ18">
        <v>68.925</v>
      </c>
      <c r="AK18">
        <v>72.195</v>
      </c>
      <c r="AL18">
        <v>69.692</v>
      </c>
      <c r="AM18">
        <v>4.303</v>
      </c>
      <c r="AN18">
        <v>5.382</v>
      </c>
      <c r="AO18">
        <v>4.668</v>
      </c>
      <c r="AP18">
        <v>39.564</v>
      </c>
      <c r="AQ18">
        <v>51.977</v>
      </c>
      <c r="AR18">
        <v>68.336</v>
      </c>
    </row>
    <row r="19" spans="2:44">
      <c r="B19" t="s">
        <v>169</v>
      </c>
      <c r="C19">
        <v>12.493</v>
      </c>
      <c r="D19">
        <v>6.112</v>
      </c>
      <c r="E19">
        <v>7.127</v>
      </c>
      <c r="F19">
        <v>7.887</v>
      </c>
      <c r="G19">
        <v>10.282</v>
      </c>
      <c r="H19">
        <v>2.244</v>
      </c>
      <c r="I19">
        <v>14.562</v>
      </c>
      <c r="J19">
        <v>8</v>
      </c>
      <c r="K19">
        <v>5.936</v>
      </c>
      <c r="L19">
        <v>11.308</v>
      </c>
      <c r="M19">
        <v>10.279</v>
      </c>
      <c r="N19">
        <v>18.782</v>
      </c>
      <c r="O19">
        <v>2.324</v>
      </c>
      <c r="P19">
        <v>7.484</v>
      </c>
      <c r="Q19">
        <v>6.277</v>
      </c>
      <c r="R19">
        <v>4.106</v>
      </c>
      <c r="S19">
        <v>1.083</v>
      </c>
      <c r="T19">
        <v>7.292</v>
      </c>
      <c r="U19">
        <v>12.44</v>
      </c>
      <c r="V19">
        <v>10.264</v>
      </c>
      <c r="W19">
        <v>5.099</v>
      </c>
      <c r="X19">
        <v>15.829</v>
      </c>
      <c r="Y19">
        <v>13.756</v>
      </c>
      <c r="Z19">
        <v>24.785</v>
      </c>
      <c r="AA19">
        <v>19.005</v>
      </c>
      <c r="AB19">
        <v>15.174</v>
      </c>
      <c r="AC19">
        <v>22.195</v>
      </c>
      <c r="AD19">
        <v>8.073</v>
      </c>
      <c r="AE19">
        <v>5.055</v>
      </c>
      <c r="AF19">
        <v>7.617</v>
      </c>
      <c r="AG19">
        <v>2.201</v>
      </c>
      <c r="AH19">
        <v>5</v>
      </c>
      <c r="AI19">
        <v>10</v>
      </c>
      <c r="AJ19">
        <v>13.316</v>
      </c>
      <c r="AK19">
        <v>12.881</v>
      </c>
      <c r="AL19">
        <v>8.787</v>
      </c>
      <c r="AM19">
        <v>3.743</v>
      </c>
      <c r="AN19">
        <v>8.959</v>
      </c>
      <c r="AO19">
        <v>11.845</v>
      </c>
      <c r="AP19">
        <v>23.299</v>
      </c>
      <c r="AQ19">
        <v>20.693</v>
      </c>
      <c r="AR19">
        <v>22.249</v>
      </c>
    </row>
    <row r="20" spans="2:44">
      <c r="B20" t="s">
        <v>170</v>
      </c>
      <c r="C20">
        <v>9.478</v>
      </c>
      <c r="D20">
        <v>5</v>
      </c>
      <c r="E20">
        <v>3</v>
      </c>
      <c r="F20">
        <v>3.38</v>
      </c>
      <c r="G20">
        <v>4.363</v>
      </c>
      <c r="H20">
        <v>0</v>
      </c>
      <c r="I20">
        <v>2</v>
      </c>
      <c r="J20">
        <v>2</v>
      </c>
      <c r="K20">
        <v>5</v>
      </c>
      <c r="L20">
        <v>2</v>
      </c>
      <c r="M20">
        <v>3</v>
      </c>
      <c r="N20">
        <v>2.329</v>
      </c>
      <c r="O20">
        <v>2.223</v>
      </c>
      <c r="P20">
        <v>1</v>
      </c>
      <c r="Q20">
        <v>1.245</v>
      </c>
      <c r="R20">
        <v>3.386</v>
      </c>
      <c r="S20">
        <v>4.59</v>
      </c>
      <c r="T20">
        <v>4</v>
      </c>
      <c r="U20">
        <v>4</v>
      </c>
      <c r="V20">
        <v>8</v>
      </c>
      <c r="W20">
        <v>5.182</v>
      </c>
      <c r="X20">
        <v>5.66</v>
      </c>
      <c r="Y20">
        <v>4.017</v>
      </c>
      <c r="Z20">
        <v>5.501</v>
      </c>
      <c r="AA20">
        <v>7.629</v>
      </c>
      <c r="AB20">
        <v>6.3</v>
      </c>
      <c r="AC20">
        <v>5.377</v>
      </c>
      <c r="AD20">
        <v>3</v>
      </c>
      <c r="AE20">
        <v>2</v>
      </c>
      <c r="AF20">
        <v>2</v>
      </c>
      <c r="AG20">
        <v>2</v>
      </c>
      <c r="AH20">
        <v>1</v>
      </c>
      <c r="AI20">
        <v>1.173</v>
      </c>
      <c r="AJ20">
        <v>6.646</v>
      </c>
      <c r="AK20">
        <v>6</v>
      </c>
      <c r="AL20">
        <v>5.533</v>
      </c>
      <c r="AM20">
        <v>1.133</v>
      </c>
      <c r="AN20">
        <v>3</v>
      </c>
      <c r="AO20">
        <v>0</v>
      </c>
      <c r="AP20">
        <v>6</v>
      </c>
      <c r="AQ20">
        <v>6.517</v>
      </c>
      <c r="AR20">
        <v>2.324</v>
      </c>
    </row>
    <row r="21" spans="2:44">
      <c r="B21" t="s">
        <v>171</v>
      </c>
      <c r="C21">
        <v>7.458</v>
      </c>
      <c r="D21">
        <v>4.274</v>
      </c>
      <c r="E21">
        <v>2.262</v>
      </c>
      <c r="F21">
        <v>0</v>
      </c>
      <c r="G21">
        <v>4.332</v>
      </c>
      <c r="H21">
        <v>1.366</v>
      </c>
      <c r="I21">
        <v>0</v>
      </c>
      <c r="J21">
        <v>4</v>
      </c>
      <c r="K21">
        <v>0</v>
      </c>
      <c r="L21">
        <v>4</v>
      </c>
      <c r="M21">
        <v>0</v>
      </c>
      <c r="N21">
        <v>4.206</v>
      </c>
      <c r="O21">
        <v>0</v>
      </c>
      <c r="P21">
        <v>0.368</v>
      </c>
      <c r="Q21">
        <v>3.333</v>
      </c>
      <c r="R21">
        <v>6.426</v>
      </c>
      <c r="S21">
        <v>3.94</v>
      </c>
      <c r="T21">
        <v>2.863</v>
      </c>
      <c r="U21">
        <v>7.108</v>
      </c>
      <c r="V21">
        <v>12.571</v>
      </c>
      <c r="W21">
        <v>16.406</v>
      </c>
      <c r="X21">
        <v>10.301</v>
      </c>
      <c r="Y21">
        <v>4.308</v>
      </c>
      <c r="Z21">
        <v>7.592</v>
      </c>
      <c r="AA21">
        <v>8.927</v>
      </c>
      <c r="AB21">
        <v>10.511</v>
      </c>
      <c r="AC21">
        <v>2</v>
      </c>
      <c r="AD21">
        <v>2.821</v>
      </c>
      <c r="AE21">
        <v>1</v>
      </c>
      <c r="AF21">
        <v>3.392</v>
      </c>
      <c r="AG21">
        <v>0</v>
      </c>
      <c r="AH21">
        <v>2.358</v>
      </c>
      <c r="AI21">
        <v>2</v>
      </c>
      <c r="AJ21">
        <v>4.667</v>
      </c>
      <c r="AK21">
        <v>8.744</v>
      </c>
      <c r="AL21">
        <v>2.44</v>
      </c>
      <c r="AM21">
        <v>3.05</v>
      </c>
      <c r="AN21">
        <v>0</v>
      </c>
      <c r="AO21">
        <v>1.334</v>
      </c>
      <c r="AP21">
        <v>3.944</v>
      </c>
      <c r="AQ21">
        <v>5.941</v>
      </c>
      <c r="AR21">
        <v>6.495</v>
      </c>
    </row>
    <row r="22" spans="2:44">
      <c r="B22" t="s">
        <v>172</v>
      </c>
      <c r="C22">
        <v>35.279</v>
      </c>
      <c r="D22">
        <v>19.248</v>
      </c>
      <c r="E22">
        <v>24.312</v>
      </c>
      <c r="F22">
        <v>15.752</v>
      </c>
      <c r="G22">
        <v>16.223</v>
      </c>
      <c r="H22">
        <v>11.829</v>
      </c>
      <c r="I22">
        <v>8.874</v>
      </c>
      <c r="J22">
        <v>19.243</v>
      </c>
      <c r="K22">
        <v>9.26</v>
      </c>
      <c r="L22">
        <v>16.048</v>
      </c>
      <c r="M22">
        <v>19.488</v>
      </c>
      <c r="N22">
        <v>34.961</v>
      </c>
      <c r="O22">
        <v>6.911</v>
      </c>
      <c r="P22">
        <v>2.393</v>
      </c>
      <c r="Q22">
        <v>6.94</v>
      </c>
      <c r="R22">
        <v>6.3</v>
      </c>
      <c r="S22">
        <v>18.41</v>
      </c>
      <c r="T22">
        <v>8.314</v>
      </c>
      <c r="U22">
        <v>18.806</v>
      </c>
      <c r="V22">
        <v>22.675</v>
      </c>
      <c r="W22">
        <v>14.61</v>
      </c>
      <c r="X22">
        <v>34.011</v>
      </c>
      <c r="Y22">
        <v>22.341</v>
      </c>
      <c r="Z22">
        <v>28.936</v>
      </c>
      <c r="AA22">
        <v>34.411</v>
      </c>
      <c r="AB22">
        <v>29.069</v>
      </c>
      <c r="AC22">
        <v>27.465</v>
      </c>
      <c r="AD22">
        <v>4.907</v>
      </c>
      <c r="AE22">
        <v>19.233</v>
      </c>
      <c r="AF22">
        <v>15.793</v>
      </c>
      <c r="AG22">
        <v>11.418</v>
      </c>
      <c r="AH22">
        <v>4.094</v>
      </c>
      <c r="AI22">
        <v>19.809</v>
      </c>
      <c r="AJ22">
        <v>17.428</v>
      </c>
      <c r="AK22">
        <v>36.157</v>
      </c>
      <c r="AL22">
        <v>24.828</v>
      </c>
      <c r="AM22">
        <v>2.398</v>
      </c>
      <c r="AN22">
        <v>12.768</v>
      </c>
      <c r="AO22">
        <v>4.029</v>
      </c>
      <c r="AP22">
        <v>16.593</v>
      </c>
      <c r="AQ22">
        <v>18.919</v>
      </c>
      <c r="AR22">
        <v>21.5</v>
      </c>
    </row>
    <row r="24" spans="1:44">
      <c r="A24" t="s">
        <v>173</v>
      </c>
      <c r="B24" t="s">
        <v>152</v>
      </c>
      <c r="C24">
        <v>546</v>
      </c>
      <c r="D24">
        <v>546</v>
      </c>
      <c r="E24">
        <v>546</v>
      </c>
      <c r="F24">
        <v>546</v>
      </c>
      <c r="G24">
        <v>546</v>
      </c>
      <c r="H24">
        <v>546</v>
      </c>
      <c r="I24">
        <v>546</v>
      </c>
      <c r="J24">
        <v>546</v>
      </c>
      <c r="K24">
        <v>546</v>
      </c>
      <c r="L24">
        <v>546</v>
      </c>
      <c r="M24">
        <v>546</v>
      </c>
      <c r="N24">
        <v>546</v>
      </c>
      <c r="O24">
        <v>546</v>
      </c>
      <c r="P24">
        <v>546</v>
      </c>
      <c r="Q24">
        <v>546</v>
      </c>
      <c r="R24">
        <v>546</v>
      </c>
      <c r="S24">
        <v>546</v>
      </c>
      <c r="T24">
        <v>546</v>
      </c>
      <c r="U24">
        <v>546</v>
      </c>
      <c r="V24">
        <v>546</v>
      </c>
      <c r="W24">
        <v>546</v>
      </c>
      <c r="X24">
        <v>546</v>
      </c>
      <c r="Y24">
        <v>546</v>
      </c>
      <c r="Z24">
        <v>546</v>
      </c>
      <c r="AA24">
        <v>546</v>
      </c>
      <c r="AB24">
        <v>546</v>
      </c>
      <c r="AC24">
        <v>546</v>
      </c>
      <c r="AD24">
        <v>546</v>
      </c>
      <c r="AE24">
        <v>546</v>
      </c>
      <c r="AF24">
        <v>546</v>
      </c>
      <c r="AG24">
        <v>546</v>
      </c>
      <c r="AH24">
        <v>546</v>
      </c>
      <c r="AI24">
        <v>546</v>
      </c>
      <c r="AJ24">
        <v>546</v>
      </c>
      <c r="AK24">
        <v>546</v>
      </c>
      <c r="AL24">
        <v>546</v>
      </c>
      <c r="AM24">
        <v>546</v>
      </c>
      <c r="AN24">
        <v>546</v>
      </c>
      <c r="AO24">
        <v>546</v>
      </c>
      <c r="AP24">
        <v>546</v>
      </c>
      <c r="AQ24">
        <v>546</v>
      </c>
      <c r="AR24">
        <v>546</v>
      </c>
    </row>
    <row r="25" spans="2:44">
      <c r="B25" t="s">
        <v>153</v>
      </c>
      <c r="C25">
        <v>406</v>
      </c>
      <c r="D25">
        <v>406</v>
      </c>
      <c r="E25">
        <v>406</v>
      </c>
      <c r="F25">
        <v>406</v>
      </c>
      <c r="G25">
        <v>406</v>
      </c>
      <c r="H25">
        <v>406</v>
      </c>
      <c r="I25">
        <v>406</v>
      </c>
      <c r="J25">
        <v>406</v>
      </c>
      <c r="K25">
        <v>406</v>
      </c>
      <c r="L25">
        <v>406</v>
      </c>
      <c r="M25">
        <v>406</v>
      </c>
      <c r="N25">
        <v>406</v>
      </c>
      <c r="O25">
        <v>406</v>
      </c>
      <c r="P25">
        <v>406</v>
      </c>
      <c r="Q25">
        <v>406</v>
      </c>
      <c r="R25">
        <v>406</v>
      </c>
      <c r="S25">
        <v>406</v>
      </c>
      <c r="T25">
        <v>406</v>
      </c>
      <c r="U25">
        <v>406</v>
      </c>
      <c r="V25">
        <v>406</v>
      </c>
      <c r="W25">
        <v>406</v>
      </c>
      <c r="X25">
        <v>406</v>
      </c>
      <c r="Y25">
        <v>406</v>
      </c>
      <c r="Z25">
        <v>406</v>
      </c>
      <c r="AA25">
        <v>406</v>
      </c>
      <c r="AB25">
        <v>406</v>
      </c>
      <c r="AC25">
        <v>406</v>
      </c>
      <c r="AD25">
        <v>406</v>
      </c>
      <c r="AE25">
        <v>406</v>
      </c>
      <c r="AF25">
        <v>406</v>
      </c>
      <c r="AG25">
        <v>406</v>
      </c>
      <c r="AH25">
        <v>406</v>
      </c>
      <c r="AI25">
        <v>406</v>
      </c>
      <c r="AJ25">
        <v>406</v>
      </c>
      <c r="AK25">
        <v>406</v>
      </c>
      <c r="AL25">
        <v>406</v>
      </c>
      <c r="AM25">
        <v>406</v>
      </c>
      <c r="AN25">
        <v>406</v>
      </c>
      <c r="AO25">
        <v>406</v>
      </c>
      <c r="AP25">
        <v>406</v>
      </c>
      <c r="AQ25">
        <v>406</v>
      </c>
      <c r="AR25">
        <v>406</v>
      </c>
    </row>
    <row r="26" spans="2:44">
      <c r="B26" t="s">
        <v>154</v>
      </c>
      <c r="C26">
        <v>442</v>
      </c>
      <c r="D26">
        <v>442</v>
      </c>
      <c r="E26">
        <v>442</v>
      </c>
      <c r="F26">
        <v>442</v>
      </c>
      <c r="G26">
        <v>442</v>
      </c>
      <c r="H26">
        <v>442</v>
      </c>
      <c r="I26">
        <v>442</v>
      </c>
      <c r="J26">
        <v>442</v>
      </c>
      <c r="K26">
        <v>442</v>
      </c>
      <c r="L26">
        <v>442</v>
      </c>
      <c r="M26">
        <v>442</v>
      </c>
      <c r="N26">
        <v>442</v>
      </c>
      <c r="O26">
        <v>442</v>
      </c>
      <c r="P26">
        <v>442</v>
      </c>
      <c r="Q26">
        <v>442</v>
      </c>
      <c r="R26">
        <v>442</v>
      </c>
      <c r="S26">
        <v>442</v>
      </c>
      <c r="T26">
        <v>442</v>
      </c>
      <c r="U26">
        <v>442</v>
      </c>
      <c r="V26">
        <v>442</v>
      </c>
      <c r="W26">
        <v>442</v>
      </c>
      <c r="X26">
        <v>442</v>
      </c>
      <c r="Y26">
        <v>442</v>
      </c>
      <c r="Z26">
        <v>442</v>
      </c>
      <c r="AA26">
        <v>442</v>
      </c>
      <c r="AB26">
        <v>442</v>
      </c>
      <c r="AC26">
        <v>442</v>
      </c>
      <c r="AD26">
        <v>442</v>
      </c>
      <c r="AE26">
        <v>442</v>
      </c>
      <c r="AF26">
        <v>442</v>
      </c>
      <c r="AG26">
        <v>442</v>
      </c>
      <c r="AH26">
        <v>442</v>
      </c>
      <c r="AI26">
        <v>442</v>
      </c>
      <c r="AJ26">
        <v>442</v>
      </c>
      <c r="AK26">
        <v>442</v>
      </c>
      <c r="AL26">
        <v>442</v>
      </c>
      <c r="AM26">
        <v>442</v>
      </c>
      <c r="AN26">
        <v>442</v>
      </c>
      <c r="AO26">
        <v>442</v>
      </c>
      <c r="AP26">
        <v>442</v>
      </c>
      <c r="AQ26">
        <v>442</v>
      </c>
      <c r="AR26">
        <v>442</v>
      </c>
    </row>
    <row r="27" spans="2:44">
      <c r="B27" t="s">
        <v>155</v>
      </c>
      <c r="C27">
        <v>529</v>
      </c>
      <c r="D27">
        <v>529</v>
      </c>
      <c r="E27">
        <v>529</v>
      </c>
      <c r="F27">
        <v>529</v>
      </c>
      <c r="G27">
        <v>529</v>
      </c>
      <c r="H27">
        <v>529</v>
      </c>
      <c r="I27">
        <v>529</v>
      </c>
      <c r="J27">
        <v>529</v>
      </c>
      <c r="K27">
        <v>529</v>
      </c>
      <c r="L27">
        <v>529</v>
      </c>
      <c r="M27">
        <v>529</v>
      </c>
      <c r="N27">
        <v>529</v>
      </c>
      <c r="O27">
        <v>529</v>
      </c>
      <c r="P27">
        <v>529</v>
      </c>
      <c r="Q27">
        <v>529</v>
      </c>
      <c r="R27">
        <v>529</v>
      </c>
      <c r="S27">
        <v>529</v>
      </c>
      <c r="T27">
        <v>529</v>
      </c>
      <c r="U27">
        <v>529</v>
      </c>
      <c r="V27">
        <v>529</v>
      </c>
      <c r="W27">
        <v>529</v>
      </c>
      <c r="X27">
        <v>529</v>
      </c>
      <c r="Y27">
        <v>529</v>
      </c>
      <c r="Z27">
        <v>529</v>
      </c>
      <c r="AA27">
        <v>529</v>
      </c>
      <c r="AB27">
        <v>529</v>
      </c>
      <c r="AC27">
        <v>529</v>
      </c>
      <c r="AD27">
        <v>529</v>
      </c>
      <c r="AE27">
        <v>529</v>
      </c>
      <c r="AF27">
        <v>529</v>
      </c>
      <c r="AG27">
        <v>529</v>
      </c>
      <c r="AH27">
        <v>529</v>
      </c>
      <c r="AI27">
        <v>529</v>
      </c>
      <c r="AJ27">
        <v>529</v>
      </c>
      <c r="AK27">
        <v>529</v>
      </c>
      <c r="AL27">
        <v>529</v>
      </c>
      <c r="AM27">
        <v>529</v>
      </c>
      <c r="AN27">
        <v>529</v>
      </c>
      <c r="AO27">
        <v>529</v>
      </c>
      <c r="AP27">
        <v>529</v>
      </c>
      <c r="AQ27">
        <v>529</v>
      </c>
      <c r="AR27">
        <v>529</v>
      </c>
    </row>
    <row r="28" spans="2:44">
      <c r="B28" t="s">
        <v>156</v>
      </c>
      <c r="C28">
        <v>426</v>
      </c>
      <c r="D28">
        <v>426</v>
      </c>
      <c r="E28">
        <v>426</v>
      </c>
      <c r="F28">
        <v>426</v>
      </c>
      <c r="G28">
        <v>426</v>
      </c>
      <c r="H28">
        <v>426</v>
      </c>
      <c r="I28">
        <v>426</v>
      </c>
      <c r="J28">
        <v>426</v>
      </c>
      <c r="K28">
        <v>426</v>
      </c>
      <c r="L28">
        <v>426</v>
      </c>
      <c r="M28">
        <v>426</v>
      </c>
      <c r="N28">
        <v>426</v>
      </c>
      <c r="O28">
        <v>426</v>
      </c>
      <c r="P28">
        <v>426</v>
      </c>
      <c r="Q28">
        <v>426</v>
      </c>
      <c r="R28">
        <v>426</v>
      </c>
      <c r="S28">
        <v>426</v>
      </c>
      <c r="T28">
        <v>426</v>
      </c>
      <c r="U28">
        <v>426</v>
      </c>
      <c r="V28">
        <v>426</v>
      </c>
      <c r="W28">
        <v>426</v>
      </c>
      <c r="X28">
        <v>426</v>
      </c>
      <c r="Y28">
        <v>426</v>
      </c>
      <c r="Z28">
        <v>426</v>
      </c>
      <c r="AA28">
        <v>426</v>
      </c>
      <c r="AB28">
        <v>426</v>
      </c>
      <c r="AC28">
        <v>426</v>
      </c>
      <c r="AD28">
        <v>426</v>
      </c>
      <c r="AE28">
        <v>426</v>
      </c>
      <c r="AF28">
        <v>426</v>
      </c>
      <c r="AG28">
        <v>426</v>
      </c>
      <c r="AH28">
        <v>426</v>
      </c>
      <c r="AI28">
        <v>426</v>
      </c>
      <c r="AJ28">
        <v>426</v>
      </c>
      <c r="AK28">
        <v>426</v>
      </c>
      <c r="AL28">
        <v>426</v>
      </c>
      <c r="AM28">
        <v>426</v>
      </c>
      <c r="AN28">
        <v>426</v>
      </c>
      <c r="AO28">
        <v>426</v>
      </c>
      <c r="AP28">
        <v>426</v>
      </c>
      <c r="AQ28">
        <v>426</v>
      </c>
      <c r="AR28">
        <v>426</v>
      </c>
    </row>
    <row r="29" spans="2:44">
      <c r="B29" t="s">
        <v>157</v>
      </c>
      <c r="C29">
        <v>429</v>
      </c>
      <c r="D29">
        <v>429</v>
      </c>
      <c r="E29">
        <v>429</v>
      </c>
      <c r="F29">
        <v>429</v>
      </c>
      <c r="G29">
        <v>429</v>
      </c>
      <c r="H29">
        <v>429</v>
      </c>
      <c r="I29">
        <v>429</v>
      </c>
      <c r="J29">
        <v>429</v>
      </c>
      <c r="K29">
        <v>429</v>
      </c>
      <c r="L29">
        <v>429</v>
      </c>
      <c r="M29">
        <v>429</v>
      </c>
      <c r="N29">
        <v>429</v>
      </c>
      <c r="O29">
        <v>429</v>
      </c>
      <c r="P29">
        <v>429</v>
      </c>
      <c r="Q29">
        <v>429</v>
      </c>
      <c r="R29">
        <v>429</v>
      </c>
      <c r="S29">
        <v>429</v>
      </c>
      <c r="T29">
        <v>429</v>
      </c>
      <c r="U29">
        <v>429</v>
      </c>
      <c r="V29">
        <v>429</v>
      </c>
      <c r="W29">
        <v>429</v>
      </c>
      <c r="X29">
        <v>429</v>
      </c>
      <c r="Y29">
        <v>429</v>
      </c>
      <c r="Z29">
        <v>429</v>
      </c>
      <c r="AA29">
        <v>429</v>
      </c>
      <c r="AB29">
        <v>429</v>
      </c>
      <c r="AC29">
        <v>429</v>
      </c>
      <c r="AD29">
        <v>429</v>
      </c>
      <c r="AE29">
        <v>429</v>
      </c>
      <c r="AF29">
        <v>429</v>
      </c>
      <c r="AG29">
        <v>429</v>
      </c>
      <c r="AH29">
        <v>429</v>
      </c>
      <c r="AI29">
        <v>429</v>
      </c>
      <c r="AJ29">
        <v>429</v>
      </c>
      <c r="AK29">
        <v>429</v>
      </c>
      <c r="AL29">
        <v>429</v>
      </c>
      <c r="AM29">
        <v>429</v>
      </c>
      <c r="AN29">
        <v>429</v>
      </c>
      <c r="AO29">
        <v>429</v>
      </c>
      <c r="AP29">
        <v>429</v>
      </c>
      <c r="AQ29">
        <v>429</v>
      </c>
      <c r="AR29">
        <v>429</v>
      </c>
    </row>
    <row r="30" spans="2:44">
      <c r="B30" t="s">
        <v>158</v>
      </c>
      <c r="C30">
        <v>478</v>
      </c>
      <c r="D30">
        <v>478</v>
      </c>
      <c r="E30">
        <v>478</v>
      </c>
      <c r="F30">
        <v>478</v>
      </c>
      <c r="G30">
        <v>478</v>
      </c>
      <c r="H30">
        <v>478</v>
      </c>
      <c r="I30">
        <v>478</v>
      </c>
      <c r="J30">
        <v>478</v>
      </c>
      <c r="K30">
        <v>478</v>
      </c>
      <c r="L30">
        <v>478</v>
      </c>
      <c r="M30">
        <v>478</v>
      </c>
      <c r="N30">
        <v>478</v>
      </c>
      <c r="O30">
        <v>478</v>
      </c>
      <c r="P30">
        <v>478</v>
      </c>
      <c r="Q30">
        <v>478</v>
      </c>
      <c r="R30">
        <v>478</v>
      </c>
      <c r="S30">
        <v>478</v>
      </c>
      <c r="T30">
        <v>478</v>
      </c>
      <c r="U30">
        <v>478</v>
      </c>
      <c r="V30">
        <v>478</v>
      </c>
      <c r="W30">
        <v>478</v>
      </c>
      <c r="X30">
        <v>478</v>
      </c>
      <c r="Y30">
        <v>478</v>
      </c>
      <c r="Z30">
        <v>478</v>
      </c>
      <c r="AA30">
        <v>478</v>
      </c>
      <c r="AB30">
        <v>478</v>
      </c>
      <c r="AC30">
        <v>478</v>
      </c>
      <c r="AD30">
        <v>478</v>
      </c>
      <c r="AE30">
        <v>478</v>
      </c>
      <c r="AF30">
        <v>478</v>
      </c>
      <c r="AG30">
        <v>478</v>
      </c>
      <c r="AH30">
        <v>478</v>
      </c>
      <c r="AI30">
        <v>478</v>
      </c>
      <c r="AJ30">
        <v>478</v>
      </c>
      <c r="AK30">
        <v>478</v>
      </c>
      <c r="AL30">
        <v>478</v>
      </c>
      <c r="AM30">
        <v>478</v>
      </c>
      <c r="AN30">
        <v>478</v>
      </c>
      <c r="AO30">
        <v>478</v>
      </c>
      <c r="AP30">
        <v>478</v>
      </c>
      <c r="AQ30">
        <v>478</v>
      </c>
      <c r="AR30">
        <v>478</v>
      </c>
    </row>
    <row r="31" spans="2:44">
      <c r="B31" t="s">
        <v>159</v>
      </c>
      <c r="C31">
        <v>476</v>
      </c>
      <c r="D31">
        <v>476</v>
      </c>
      <c r="E31">
        <v>476</v>
      </c>
      <c r="F31">
        <v>476</v>
      </c>
      <c r="G31">
        <v>476</v>
      </c>
      <c r="H31">
        <v>476</v>
      </c>
      <c r="I31">
        <v>476</v>
      </c>
      <c r="J31">
        <v>476</v>
      </c>
      <c r="K31">
        <v>476</v>
      </c>
      <c r="L31">
        <v>476</v>
      </c>
      <c r="M31">
        <v>476</v>
      </c>
      <c r="N31">
        <v>476</v>
      </c>
      <c r="O31">
        <v>476</v>
      </c>
      <c r="P31">
        <v>476</v>
      </c>
      <c r="Q31">
        <v>476</v>
      </c>
      <c r="R31">
        <v>476</v>
      </c>
      <c r="S31">
        <v>476</v>
      </c>
      <c r="T31">
        <v>476</v>
      </c>
      <c r="U31">
        <v>476</v>
      </c>
      <c r="V31">
        <v>476</v>
      </c>
      <c r="W31">
        <v>476</v>
      </c>
      <c r="X31">
        <v>476</v>
      </c>
      <c r="Y31">
        <v>476</v>
      </c>
      <c r="Z31">
        <v>476</v>
      </c>
      <c r="AA31">
        <v>476</v>
      </c>
      <c r="AB31">
        <v>476</v>
      </c>
      <c r="AC31">
        <v>476</v>
      </c>
      <c r="AD31">
        <v>476</v>
      </c>
      <c r="AE31">
        <v>476</v>
      </c>
      <c r="AF31">
        <v>476</v>
      </c>
      <c r="AG31">
        <v>476</v>
      </c>
      <c r="AH31">
        <v>476</v>
      </c>
      <c r="AI31">
        <v>476</v>
      </c>
      <c r="AJ31">
        <v>476</v>
      </c>
      <c r="AK31">
        <v>476</v>
      </c>
      <c r="AL31">
        <v>476</v>
      </c>
      <c r="AM31">
        <v>476</v>
      </c>
      <c r="AN31">
        <v>476</v>
      </c>
      <c r="AO31">
        <v>476</v>
      </c>
      <c r="AP31">
        <v>476</v>
      </c>
      <c r="AQ31">
        <v>476</v>
      </c>
      <c r="AR31">
        <v>476</v>
      </c>
    </row>
    <row r="32" spans="2:44">
      <c r="B32" t="s">
        <v>160</v>
      </c>
      <c r="C32">
        <v>437</v>
      </c>
      <c r="D32">
        <v>437</v>
      </c>
      <c r="E32">
        <v>437</v>
      </c>
      <c r="F32">
        <v>437</v>
      </c>
      <c r="G32">
        <v>437</v>
      </c>
      <c r="H32">
        <v>437</v>
      </c>
      <c r="I32">
        <v>437</v>
      </c>
      <c r="J32">
        <v>437</v>
      </c>
      <c r="K32">
        <v>437</v>
      </c>
      <c r="L32">
        <v>437</v>
      </c>
      <c r="M32">
        <v>437</v>
      </c>
      <c r="N32">
        <v>437</v>
      </c>
      <c r="O32">
        <v>437</v>
      </c>
      <c r="P32">
        <v>437</v>
      </c>
      <c r="Q32">
        <v>437</v>
      </c>
      <c r="R32">
        <v>437</v>
      </c>
      <c r="S32">
        <v>437</v>
      </c>
      <c r="T32">
        <v>437</v>
      </c>
      <c r="U32">
        <v>437</v>
      </c>
      <c r="V32">
        <v>437</v>
      </c>
      <c r="W32">
        <v>437</v>
      </c>
      <c r="X32">
        <v>437</v>
      </c>
      <c r="Y32">
        <v>437</v>
      </c>
      <c r="Z32">
        <v>437</v>
      </c>
      <c r="AA32">
        <v>437</v>
      </c>
      <c r="AB32">
        <v>437</v>
      </c>
      <c r="AC32">
        <v>437</v>
      </c>
      <c r="AD32">
        <v>437</v>
      </c>
      <c r="AE32">
        <v>437</v>
      </c>
      <c r="AF32">
        <v>437</v>
      </c>
      <c r="AG32">
        <v>437</v>
      </c>
      <c r="AH32">
        <v>437</v>
      </c>
      <c r="AI32">
        <v>437</v>
      </c>
      <c r="AJ32">
        <v>437</v>
      </c>
      <c r="AK32">
        <v>437</v>
      </c>
      <c r="AL32">
        <v>437</v>
      </c>
      <c r="AM32">
        <v>437</v>
      </c>
      <c r="AN32">
        <v>437</v>
      </c>
      <c r="AO32">
        <v>437</v>
      </c>
      <c r="AP32">
        <v>437</v>
      </c>
      <c r="AQ32">
        <v>437</v>
      </c>
      <c r="AR32">
        <v>437</v>
      </c>
    </row>
    <row r="33" spans="2:44">
      <c r="B33" t="s">
        <v>161</v>
      </c>
      <c r="C33">
        <v>418</v>
      </c>
      <c r="D33">
        <v>418</v>
      </c>
      <c r="E33">
        <v>418</v>
      </c>
      <c r="F33">
        <v>418</v>
      </c>
      <c r="G33">
        <v>418</v>
      </c>
      <c r="H33">
        <v>418</v>
      </c>
      <c r="I33">
        <v>418</v>
      </c>
      <c r="J33">
        <v>418</v>
      </c>
      <c r="K33">
        <v>418</v>
      </c>
      <c r="L33">
        <v>418</v>
      </c>
      <c r="M33">
        <v>418</v>
      </c>
      <c r="N33">
        <v>418</v>
      </c>
      <c r="O33">
        <v>418</v>
      </c>
      <c r="P33">
        <v>418</v>
      </c>
      <c r="Q33">
        <v>418</v>
      </c>
      <c r="R33">
        <v>418</v>
      </c>
      <c r="S33">
        <v>418</v>
      </c>
      <c r="T33">
        <v>418</v>
      </c>
      <c r="U33">
        <v>418</v>
      </c>
      <c r="V33">
        <v>418</v>
      </c>
      <c r="W33">
        <v>418</v>
      </c>
      <c r="X33">
        <v>418</v>
      </c>
      <c r="Y33">
        <v>418</v>
      </c>
      <c r="Z33">
        <v>418</v>
      </c>
      <c r="AA33">
        <v>418</v>
      </c>
      <c r="AB33">
        <v>418</v>
      </c>
      <c r="AC33">
        <v>418</v>
      </c>
      <c r="AD33">
        <v>418</v>
      </c>
      <c r="AE33">
        <v>418</v>
      </c>
      <c r="AF33">
        <v>418</v>
      </c>
      <c r="AG33">
        <v>418</v>
      </c>
      <c r="AH33">
        <v>418</v>
      </c>
      <c r="AI33">
        <v>418</v>
      </c>
      <c r="AJ33">
        <v>418</v>
      </c>
      <c r="AK33">
        <v>418</v>
      </c>
      <c r="AL33">
        <v>418</v>
      </c>
      <c r="AM33">
        <v>418</v>
      </c>
      <c r="AN33">
        <v>418</v>
      </c>
      <c r="AO33">
        <v>418</v>
      </c>
      <c r="AP33">
        <v>418</v>
      </c>
      <c r="AQ33">
        <v>418</v>
      </c>
      <c r="AR33">
        <v>418</v>
      </c>
    </row>
    <row r="34" spans="2:44">
      <c r="B34" t="s">
        <v>162</v>
      </c>
      <c r="C34">
        <v>402</v>
      </c>
      <c r="D34">
        <v>402</v>
      </c>
      <c r="E34">
        <v>402</v>
      </c>
      <c r="F34">
        <v>402</v>
      </c>
      <c r="G34">
        <v>402</v>
      </c>
      <c r="H34">
        <v>402</v>
      </c>
      <c r="I34">
        <v>402</v>
      </c>
      <c r="J34">
        <v>402</v>
      </c>
      <c r="K34">
        <v>402</v>
      </c>
      <c r="L34">
        <v>402</v>
      </c>
      <c r="M34">
        <v>402</v>
      </c>
      <c r="N34">
        <v>402</v>
      </c>
      <c r="O34">
        <v>402</v>
      </c>
      <c r="P34">
        <v>402</v>
      </c>
      <c r="Q34">
        <v>402</v>
      </c>
      <c r="R34">
        <v>402</v>
      </c>
      <c r="S34">
        <v>402</v>
      </c>
      <c r="T34">
        <v>402</v>
      </c>
      <c r="U34">
        <v>402</v>
      </c>
      <c r="V34">
        <v>402</v>
      </c>
      <c r="W34">
        <v>402</v>
      </c>
      <c r="X34">
        <v>402</v>
      </c>
      <c r="Y34">
        <v>402</v>
      </c>
      <c r="Z34">
        <v>402</v>
      </c>
      <c r="AA34">
        <v>402</v>
      </c>
      <c r="AB34">
        <v>402</v>
      </c>
      <c r="AC34">
        <v>402</v>
      </c>
      <c r="AD34">
        <v>402</v>
      </c>
      <c r="AE34">
        <v>402</v>
      </c>
      <c r="AF34">
        <v>402</v>
      </c>
      <c r="AG34">
        <v>402</v>
      </c>
      <c r="AH34">
        <v>402</v>
      </c>
      <c r="AI34">
        <v>402</v>
      </c>
      <c r="AJ34">
        <v>402</v>
      </c>
      <c r="AK34">
        <v>402</v>
      </c>
      <c r="AL34">
        <v>402</v>
      </c>
      <c r="AM34">
        <v>402</v>
      </c>
      <c r="AN34">
        <v>402</v>
      </c>
      <c r="AO34">
        <v>402</v>
      </c>
      <c r="AP34">
        <v>402</v>
      </c>
      <c r="AQ34">
        <v>402</v>
      </c>
      <c r="AR34">
        <v>402</v>
      </c>
    </row>
    <row r="35" spans="2:44">
      <c r="B35" t="s">
        <v>163</v>
      </c>
      <c r="C35">
        <v>468</v>
      </c>
      <c r="D35">
        <v>468</v>
      </c>
      <c r="E35">
        <v>468</v>
      </c>
      <c r="F35">
        <v>468</v>
      </c>
      <c r="G35">
        <v>468</v>
      </c>
      <c r="H35">
        <v>468</v>
      </c>
      <c r="I35">
        <v>468</v>
      </c>
      <c r="J35">
        <v>468</v>
      </c>
      <c r="K35">
        <v>468</v>
      </c>
      <c r="L35">
        <v>468</v>
      </c>
      <c r="M35">
        <v>468</v>
      </c>
      <c r="N35">
        <v>468</v>
      </c>
      <c r="O35">
        <v>468</v>
      </c>
      <c r="P35">
        <v>468</v>
      </c>
      <c r="Q35">
        <v>468</v>
      </c>
      <c r="R35">
        <v>468</v>
      </c>
      <c r="S35">
        <v>468</v>
      </c>
      <c r="T35">
        <v>468</v>
      </c>
      <c r="U35">
        <v>468</v>
      </c>
      <c r="V35">
        <v>468</v>
      </c>
      <c r="W35">
        <v>468</v>
      </c>
      <c r="X35">
        <v>468</v>
      </c>
      <c r="Y35">
        <v>468</v>
      </c>
      <c r="Z35">
        <v>468</v>
      </c>
      <c r="AA35">
        <v>468</v>
      </c>
      <c r="AB35">
        <v>468</v>
      </c>
      <c r="AC35">
        <v>468</v>
      </c>
      <c r="AD35">
        <v>468</v>
      </c>
      <c r="AE35">
        <v>468</v>
      </c>
      <c r="AF35">
        <v>468</v>
      </c>
      <c r="AG35">
        <v>468</v>
      </c>
      <c r="AH35">
        <v>468</v>
      </c>
      <c r="AI35">
        <v>468</v>
      </c>
      <c r="AJ35">
        <v>468</v>
      </c>
      <c r="AK35">
        <v>468</v>
      </c>
      <c r="AL35">
        <v>468</v>
      </c>
      <c r="AM35">
        <v>468</v>
      </c>
      <c r="AN35">
        <v>468</v>
      </c>
      <c r="AO35">
        <v>468</v>
      </c>
      <c r="AP35">
        <v>468</v>
      </c>
      <c r="AQ35">
        <v>468</v>
      </c>
      <c r="AR35">
        <v>468</v>
      </c>
    </row>
    <row r="36" spans="2:44">
      <c r="B36" t="s">
        <v>164</v>
      </c>
      <c r="C36">
        <v>444</v>
      </c>
      <c r="D36">
        <v>444</v>
      </c>
      <c r="E36">
        <v>444</v>
      </c>
      <c r="F36">
        <v>444</v>
      </c>
      <c r="G36">
        <v>444</v>
      </c>
      <c r="H36">
        <v>444</v>
      </c>
      <c r="I36">
        <v>444</v>
      </c>
      <c r="J36">
        <v>444</v>
      </c>
      <c r="K36">
        <v>444</v>
      </c>
      <c r="L36">
        <v>444</v>
      </c>
      <c r="M36">
        <v>444</v>
      </c>
      <c r="N36">
        <v>444</v>
      </c>
      <c r="O36">
        <v>444</v>
      </c>
      <c r="P36">
        <v>444</v>
      </c>
      <c r="Q36">
        <v>444</v>
      </c>
      <c r="R36">
        <v>444</v>
      </c>
      <c r="S36">
        <v>444</v>
      </c>
      <c r="T36">
        <v>444</v>
      </c>
      <c r="U36">
        <v>444</v>
      </c>
      <c r="V36">
        <v>444</v>
      </c>
      <c r="W36">
        <v>444</v>
      </c>
      <c r="X36">
        <v>444</v>
      </c>
      <c r="Y36">
        <v>444</v>
      </c>
      <c r="Z36">
        <v>444</v>
      </c>
      <c r="AA36">
        <v>444</v>
      </c>
      <c r="AB36">
        <v>444</v>
      </c>
      <c r="AC36">
        <v>444</v>
      </c>
      <c r="AD36">
        <v>444</v>
      </c>
      <c r="AE36">
        <v>444</v>
      </c>
      <c r="AF36">
        <v>444</v>
      </c>
      <c r="AG36">
        <v>444</v>
      </c>
      <c r="AH36">
        <v>444</v>
      </c>
      <c r="AI36">
        <v>444</v>
      </c>
      <c r="AJ36">
        <v>444</v>
      </c>
      <c r="AK36">
        <v>444</v>
      </c>
      <c r="AL36">
        <v>444</v>
      </c>
      <c r="AM36">
        <v>444</v>
      </c>
      <c r="AN36">
        <v>444</v>
      </c>
      <c r="AO36">
        <v>444</v>
      </c>
      <c r="AP36">
        <v>444</v>
      </c>
      <c r="AQ36">
        <v>444</v>
      </c>
      <c r="AR36">
        <v>444</v>
      </c>
    </row>
    <row r="37" spans="2:44">
      <c r="B37" t="s">
        <v>165</v>
      </c>
      <c r="C37">
        <v>435</v>
      </c>
      <c r="D37">
        <v>435</v>
      </c>
      <c r="E37">
        <v>435</v>
      </c>
      <c r="F37">
        <v>435</v>
      </c>
      <c r="G37">
        <v>435</v>
      </c>
      <c r="H37">
        <v>435</v>
      </c>
      <c r="I37">
        <v>435</v>
      </c>
      <c r="J37">
        <v>435</v>
      </c>
      <c r="K37">
        <v>435</v>
      </c>
      <c r="L37">
        <v>435</v>
      </c>
      <c r="M37">
        <v>435</v>
      </c>
      <c r="N37">
        <v>435</v>
      </c>
      <c r="O37">
        <v>435</v>
      </c>
      <c r="P37">
        <v>435</v>
      </c>
      <c r="Q37">
        <v>435</v>
      </c>
      <c r="R37">
        <v>435</v>
      </c>
      <c r="S37">
        <v>435</v>
      </c>
      <c r="T37">
        <v>435</v>
      </c>
      <c r="U37">
        <v>435</v>
      </c>
      <c r="V37">
        <v>435</v>
      </c>
      <c r="W37">
        <v>435</v>
      </c>
      <c r="X37">
        <v>435</v>
      </c>
      <c r="Y37">
        <v>435</v>
      </c>
      <c r="Z37">
        <v>435</v>
      </c>
      <c r="AA37">
        <v>435</v>
      </c>
      <c r="AB37">
        <v>435</v>
      </c>
      <c r="AC37">
        <v>435</v>
      </c>
      <c r="AD37">
        <v>435</v>
      </c>
      <c r="AE37">
        <v>435</v>
      </c>
      <c r="AF37">
        <v>435</v>
      </c>
      <c r="AG37">
        <v>435</v>
      </c>
      <c r="AH37">
        <v>435</v>
      </c>
      <c r="AI37">
        <v>435</v>
      </c>
      <c r="AJ37">
        <v>435</v>
      </c>
      <c r="AK37">
        <v>435</v>
      </c>
      <c r="AL37">
        <v>435</v>
      </c>
      <c r="AM37">
        <v>435</v>
      </c>
      <c r="AN37">
        <v>435</v>
      </c>
      <c r="AO37">
        <v>435</v>
      </c>
      <c r="AP37">
        <v>435</v>
      </c>
      <c r="AQ37">
        <v>435</v>
      </c>
      <c r="AR37">
        <v>435</v>
      </c>
    </row>
    <row r="38" spans="2:44">
      <c r="B38" t="s">
        <v>166</v>
      </c>
      <c r="C38">
        <v>515</v>
      </c>
      <c r="D38">
        <v>515</v>
      </c>
      <c r="E38">
        <v>515</v>
      </c>
      <c r="F38">
        <v>515</v>
      </c>
      <c r="G38">
        <v>515</v>
      </c>
      <c r="H38">
        <v>515</v>
      </c>
      <c r="I38">
        <v>515</v>
      </c>
      <c r="J38">
        <v>515</v>
      </c>
      <c r="K38">
        <v>515</v>
      </c>
      <c r="L38">
        <v>515</v>
      </c>
      <c r="M38">
        <v>515</v>
      </c>
      <c r="N38">
        <v>515</v>
      </c>
      <c r="O38">
        <v>515</v>
      </c>
      <c r="P38">
        <v>515</v>
      </c>
      <c r="Q38">
        <v>515</v>
      </c>
      <c r="R38">
        <v>515</v>
      </c>
      <c r="S38">
        <v>515</v>
      </c>
      <c r="T38">
        <v>515</v>
      </c>
      <c r="U38">
        <v>515</v>
      </c>
      <c r="V38">
        <v>515</v>
      </c>
      <c r="W38">
        <v>515</v>
      </c>
      <c r="X38">
        <v>515</v>
      </c>
      <c r="Y38">
        <v>515</v>
      </c>
      <c r="Z38">
        <v>515</v>
      </c>
      <c r="AA38">
        <v>515</v>
      </c>
      <c r="AB38">
        <v>515</v>
      </c>
      <c r="AC38">
        <v>515</v>
      </c>
      <c r="AD38">
        <v>515</v>
      </c>
      <c r="AE38">
        <v>515</v>
      </c>
      <c r="AF38">
        <v>515</v>
      </c>
      <c r="AG38">
        <v>515</v>
      </c>
      <c r="AH38">
        <v>515</v>
      </c>
      <c r="AI38">
        <v>515</v>
      </c>
      <c r="AJ38">
        <v>515</v>
      </c>
      <c r="AK38">
        <v>515</v>
      </c>
      <c r="AL38">
        <v>515</v>
      </c>
      <c r="AM38">
        <v>515</v>
      </c>
      <c r="AN38">
        <v>515</v>
      </c>
      <c r="AO38">
        <v>515</v>
      </c>
      <c r="AP38">
        <v>515</v>
      </c>
      <c r="AQ38">
        <v>515</v>
      </c>
      <c r="AR38">
        <v>515</v>
      </c>
    </row>
    <row r="39" spans="2:44">
      <c r="B39" t="s">
        <v>167</v>
      </c>
      <c r="C39">
        <v>599</v>
      </c>
      <c r="D39">
        <v>599</v>
      </c>
      <c r="E39">
        <v>599</v>
      </c>
      <c r="F39">
        <v>599</v>
      </c>
      <c r="G39">
        <v>599</v>
      </c>
      <c r="H39">
        <v>599</v>
      </c>
      <c r="I39">
        <v>599</v>
      </c>
      <c r="J39">
        <v>599</v>
      </c>
      <c r="K39">
        <v>599</v>
      </c>
      <c r="L39">
        <v>599</v>
      </c>
      <c r="M39">
        <v>599</v>
      </c>
      <c r="N39">
        <v>599</v>
      </c>
      <c r="O39">
        <v>599</v>
      </c>
      <c r="P39">
        <v>599</v>
      </c>
      <c r="Q39">
        <v>599</v>
      </c>
      <c r="R39">
        <v>599</v>
      </c>
      <c r="S39">
        <v>599</v>
      </c>
      <c r="T39">
        <v>599</v>
      </c>
      <c r="U39">
        <v>599</v>
      </c>
      <c r="V39">
        <v>599</v>
      </c>
      <c r="W39">
        <v>599</v>
      </c>
      <c r="X39">
        <v>599</v>
      </c>
      <c r="Y39">
        <v>599</v>
      </c>
      <c r="Z39">
        <v>599</v>
      </c>
      <c r="AA39">
        <v>599</v>
      </c>
      <c r="AB39">
        <v>599</v>
      </c>
      <c r="AC39">
        <v>599</v>
      </c>
      <c r="AD39">
        <v>599</v>
      </c>
      <c r="AE39">
        <v>599</v>
      </c>
      <c r="AF39">
        <v>599</v>
      </c>
      <c r="AG39">
        <v>599</v>
      </c>
      <c r="AH39">
        <v>599</v>
      </c>
      <c r="AI39">
        <v>599</v>
      </c>
      <c r="AJ39">
        <v>599</v>
      </c>
      <c r="AK39">
        <v>599</v>
      </c>
      <c r="AL39">
        <v>599</v>
      </c>
      <c r="AM39">
        <v>599</v>
      </c>
      <c r="AN39">
        <v>599</v>
      </c>
      <c r="AO39">
        <v>599</v>
      </c>
      <c r="AP39">
        <v>599</v>
      </c>
      <c r="AQ39">
        <v>599</v>
      </c>
      <c r="AR39">
        <v>599</v>
      </c>
    </row>
    <row r="40" spans="2:44">
      <c r="B40" t="s">
        <v>168</v>
      </c>
      <c r="C40">
        <v>489</v>
      </c>
      <c r="D40">
        <v>489</v>
      </c>
      <c r="E40">
        <v>489</v>
      </c>
      <c r="F40">
        <v>489</v>
      </c>
      <c r="G40">
        <v>489</v>
      </c>
      <c r="H40">
        <v>489</v>
      </c>
      <c r="I40">
        <v>489</v>
      </c>
      <c r="J40">
        <v>489</v>
      </c>
      <c r="K40">
        <v>489</v>
      </c>
      <c r="L40">
        <v>489</v>
      </c>
      <c r="M40">
        <v>489</v>
      </c>
      <c r="N40">
        <v>489</v>
      </c>
      <c r="O40">
        <v>489</v>
      </c>
      <c r="P40">
        <v>489</v>
      </c>
      <c r="Q40">
        <v>489</v>
      </c>
      <c r="R40">
        <v>489</v>
      </c>
      <c r="S40">
        <v>489</v>
      </c>
      <c r="T40">
        <v>489</v>
      </c>
      <c r="U40">
        <v>489</v>
      </c>
      <c r="V40">
        <v>489</v>
      </c>
      <c r="W40">
        <v>489</v>
      </c>
      <c r="X40">
        <v>489</v>
      </c>
      <c r="Y40">
        <v>489</v>
      </c>
      <c r="Z40">
        <v>489</v>
      </c>
      <c r="AA40">
        <v>489</v>
      </c>
      <c r="AB40">
        <v>489</v>
      </c>
      <c r="AC40">
        <v>489</v>
      </c>
      <c r="AD40">
        <v>489</v>
      </c>
      <c r="AE40">
        <v>489</v>
      </c>
      <c r="AF40">
        <v>489</v>
      </c>
      <c r="AG40">
        <v>489</v>
      </c>
      <c r="AH40">
        <v>489</v>
      </c>
      <c r="AI40">
        <v>489</v>
      </c>
      <c r="AJ40">
        <v>489</v>
      </c>
      <c r="AK40">
        <v>489</v>
      </c>
      <c r="AL40">
        <v>489</v>
      </c>
      <c r="AM40">
        <v>489</v>
      </c>
      <c r="AN40">
        <v>489</v>
      </c>
      <c r="AO40">
        <v>489</v>
      </c>
      <c r="AP40">
        <v>489</v>
      </c>
      <c r="AQ40">
        <v>489</v>
      </c>
      <c r="AR40">
        <v>489</v>
      </c>
    </row>
    <row r="41" spans="2:44">
      <c r="B41" t="s">
        <v>169</v>
      </c>
      <c r="C41">
        <v>496</v>
      </c>
      <c r="D41">
        <v>496</v>
      </c>
      <c r="E41">
        <v>496</v>
      </c>
      <c r="F41">
        <v>496</v>
      </c>
      <c r="G41">
        <v>496</v>
      </c>
      <c r="H41">
        <v>496</v>
      </c>
      <c r="I41">
        <v>496</v>
      </c>
      <c r="J41">
        <v>496</v>
      </c>
      <c r="K41">
        <v>496</v>
      </c>
      <c r="L41">
        <v>496</v>
      </c>
      <c r="M41">
        <v>496</v>
      </c>
      <c r="N41">
        <v>496</v>
      </c>
      <c r="O41">
        <v>496</v>
      </c>
      <c r="P41">
        <v>496</v>
      </c>
      <c r="Q41">
        <v>496</v>
      </c>
      <c r="R41">
        <v>496</v>
      </c>
      <c r="S41">
        <v>496</v>
      </c>
      <c r="T41">
        <v>496</v>
      </c>
      <c r="U41">
        <v>496</v>
      </c>
      <c r="V41">
        <v>496</v>
      </c>
      <c r="W41">
        <v>496</v>
      </c>
      <c r="X41">
        <v>496</v>
      </c>
      <c r="Y41">
        <v>496</v>
      </c>
      <c r="Z41">
        <v>496</v>
      </c>
      <c r="AA41">
        <v>496</v>
      </c>
      <c r="AB41">
        <v>496</v>
      </c>
      <c r="AC41">
        <v>496</v>
      </c>
      <c r="AD41">
        <v>496</v>
      </c>
      <c r="AE41">
        <v>496</v>
      </c>
      <c r="AF41">
        <v>496</v>
      </c>
      <c r="AG41">
        <v>496</v>
      </c>
      <c r="AH41">
        <v>496</v>
      </c>
      <c r="AI41">
        <v>496</v>
      </c>
      <c r="AJ41">
        <v>496</v>
      </c>
      <c r="AK41">
        <v>496</v>
      </c>
      <c r="AL41">
        <v>496</v>
      </c>
      <c r="AM41">
        <v>496</v>
      </c>
      <c r="AN41">
        <v>496</v>
      </c>
      <c r="AO41">
        <v>496</v>
      </c>
      <c r="AP41">
        <v>496</v>
      </c>
      <c r="AQ41">
        <v>496</v>
      </c>
      <c r="AR41">
        <v>496</v>
      </c>
    </row>
    <row r="42" spans="2:44">
      <c r="B42" t="s">
        <v>170</v>
      </c>
      <c r="C42">
        <v>571</v>
      </c>
      <c r="D42">
        <v>571</v>
      </c>
      <c r="E42">
        <v>571</v>
      </c>
      <c r="F42">
        <v>571</v>
      </c>
      <c r="G42">
        <v>571</v>
      </c>
      <c r="H42">
        <v>571</v>
      </c>
      <c r="I42">
        <v>571</v>
      </c>
      <c r="J42">
        <v>571</v>
      </c>
      <c r="K42">
        <v>571</v>
      </c>
      <c r="L42">
        <v>571</v>
      </c>
      <c r="M42">
        <v>571</v>
      </c>
      <c r="N42">
        <v>571</v>
      </c>
      <c r="O42">
        <v>571</v>
      </c>
      <c r="P42">
        <v>571</v>
      </c>
      <c r="Q42">
        <v>571</v>
      </c>
      <c r="R42">
        <v>571</v>
      </c>
      <c r="S42">
        <v>571</v>
      </c>
      <c r="T42">
        <v>571</v>
      </c>
      <c r="U42">
        <v>571</v>
      </c>
      <c r="V42">
        <v>571</v>
      </c>
      <c r="W42">
        <v>571</v>
      </c>
      <c r="X42">
        <v>571</v>
      </c>
      <c r="Y42">
        <v>571</v>
      </c>
      <c r="Z42">
        <v>571</v>
      </c>
      <c r="AA42">
        <v>571</v>
      </c>
      <c r="AB42">
        <v>571</v>
      </c>
      <c r="AC42">
        <v>571</v>
      </c>
      <c r="AD42">
        <v>571</v>
      </c>
      <c r="AE42">
        <v>571</v>
      </c>
      <c r="AF42">
        <v>571</v>
      </c>
      <c r="AG42">
        <v>571</v>
      </c>
      <c r="AH42">
        <v>571</v>
      </c>
      <c r="AI42">
        <v>571</v>
      </c>
      <c r="AJ42">
        <v>571</v>
      </c>
      <c r="AK42">
        <v>571</v>
      </c>
      <c r="AL42">
        <v>571</v>
      </c>
      <c r="AM42">
        <v>571</v>
      </c>
      <c r="AN42">
        <v>571</v>
      </c>
      <c r="AO42">
        <v>571</v>
      </c>
      <c r="AP42">
        <v>571</v>
      </c>
      <c r="AQ42">
        <v>571</v>
      </c>
      <c r="AR42">
        <v>571</v>
      </c>
    </row>
    <row r="43" spans="2:44">
      <c r="B43" t="s">
        <v>171</v>
      </c>
      <c r="C43">
        <v>561</v>
      </c>
      <c r="D43">
        <v>561</v>
      </c>
      <c r="E43">
        <v>561</v>
      </c>
      <c r="F43">
        <v>561</v>
      </c>
      <c r="G43">
        <v>561</v>
      </c>
      <c r="H43">
        <v>561</v>
      </c>
      <c r="I43">
        <v>561</v>
      </c>
      <c r="J43">
        <v>561</v>
      </c>
      <c r="K43">
        <v>561</v>
      </c>
      <c r="L43">
        <v>561</v>
      </c>
      <c r="M43">
        <v>561</v>
      </c>
      <c r="N43">
        <v>561</v>
      </c>
      <c r="O43">
        <v>561</v>
      </c>
      <c r="P43">
        <v>561</v>
      </c>
      <c r="Q43">
        <v>561</v>
      </c>
      <c r="R43">
        <v>561</v>
      </c>
      <c r="S43">
        <v>561</v>
      </c>
      <c r="T43">
        <v>561</v>
      </c>
      <c r="U43">
        <v>561</v>
      </c>
      <c r="V43">
        <v>561</v>
      </c>
      <c r="W43">
        <v>561</v>
      </c>
      <c r="X43">
        <v>561</v>
      </c>
      <c r="Y43">
        <v>561</v>
      </c>
      <c r="Z43">
        <v>561</v>
      </c>
      <c r="AA43">
        <v>561</v>
      </c>
      <c r="AB43">
        <v>561</v>
      </c>
      <c r="AC43">
        <v>561</v>
      </c>
      <c r="AD43">
        <v>561</v>
      </c>
      <c r="AE43">
        <v>561</v>
      </c>
      <c r="AF43">
        <v>561</v>
      </c>
      <c r="AG43">
        <v>561</v>
      </c>
      <c r="AH43">
        <v>561</v>
      </c>
      <c r="AI43">
        <v>561</v>
      </c>
      <c r="AJ43">
        <v>561</v>
      </c>
      <c r="AK43">
        <v>561</v>
      </c>
      <c r="AL43">
        <v>561</v>
      </c>
      <c r="AM43">
        <v>561</v>
      </c>
      <c r="AN43">
        <v>561</v>
      </c>
      <c r="AO43">
        <v>561</v>
      </c>
      <c r="AP43">
        <v>561</v>
      </c>
      <c r="AQ43">
        <v>561</v>
      </c>
      <c r="AR43">
        <v>561</v>
      </c>
    </row>
    <row r="44" spans="2:44">
      <c r="B44" t="s">
        <v>172</v>
      </c>
      <c r="C44">
        <v>437</v>
      </c>
      <c r="D44">
        <v>437</v>
      </c>
      <c r="E44">
        <v>437</v>
      </c>
      <c r="F44">
        <v>437</v>
      </c>
      <c r="G44">
        <v>437</v>
      </c>
      <c r="H44">
        <v>437</v>
      </c>
      <c r="I44">
        <v>437</v>
      </c>
      <c r="J44">
        <v>437</v>
      </c>
      <c r="K44">
        <v>437</v>
      </c>
      <c r="L44">
        <v>437</v>
      </c>
      <c r="M44">
        <v>437</v>
      </c>
      <c r="N44">
        <v>437</v>
      </c>
      <c r="O44">
        <v>437</v>
      </c>
      <c r="P44">
        <v>437</v>
      </c>
      <c r="Q44">
        <v>437</v>
      </c>
      <c r="R44">
        <v>437</v>
      </c>
      <c r="S44">
        <v>437</v>
      </c>
      <c r="T44">
        <v>437</v>
      </c>
      <c r="U44">
        <v>437</v>
      </c>
      <c r="V44">
        <v>437</v>
      </c>
      <c r="W44">
        <v>437</v>
      </c>
      <c r="X44">
        <v>437</v>
      </c>
      <c r="Y44">
        <v>437</v>
      </c>
      <c r="Z44">
        <v>437</v>
      </c>
      <c r="AA44">
        <v>437</v>
      </c>
      <c r="AB44">
        <v>437</v>
      </c>
      <c r="AC44">
        <v>437</v>
      </c>
      <c r="AD44">
        <v>437</v>
      </c>
      <c r="AE44">
        <v>437</v>
      </c>
      <c r="AF44">
        <v>437</v>
      </c>
      <c r="AG44">
        <v>437</v>
      </c>
      <c r="AH44">
        <v>437</v>
      </c>
      <c r="AI44">
        <v>437</v>
      </c>
      <c r="AJ44">
        <v>437</v>
      </c>
      <c r="AK44">
        <v>437</v>
      </c>
      <c r="AL44">
        <v>437</v>
      </c>
      <c r="AM44">
        <v>437</v>
      </c>
      <c r="AN44">
        <v>437</v>
      </c>
      <c r="AO44">
        <v>437</v>
      </c>
      <c r="AP44">
        <v>437</v>
      </c>
      <c r="AQ44">
        <v>437</v>
      </c>
      <c r="AR44">
        <v>437</v>
      </c>
    </row>
    <row r="46" spans="1:44">
      <c r="A46" t="s">
        <v>174</v>
      </c>
      <c r="B46" t="s">
        <v>152</v>
      </c>
      <c r="C46">
        <f t="shared" ref="C46:AR46" si="0">C2*C24</f>
        <v>1092</v>
      </c>
      <c r="D46">
        <f t="shared" si="0"/>
        <v>1638</v>
      </c>
      <c r="E46">
        <f t="shared" si="0"/>
        <v>0</v>
      </c>
      <c r="F46">
        <f t="shared" si="0"/>
        <v>2730</v>
      </c>
      <c r="G46">
        <f t="shared" si="0"/>
        <v>3933.93</v>
      </c>
      <c r="H46">
        <f t="shared" si="0"/>
        <v>3276</v>
      </c>
      <c r="I46">
        <f t="shared" si="0"/>
        <v>6006</v>
      </c>
      <c r="J46">
        <f t="shared" si="0"/>
        <v>2730</v>
      </c>
      <c r="K46">
        <f t="shared" si="0"/>
        <v>7644</v>
      </c>
      <c r="L46">
        <f t="shared" si="0"/>
        <v>0</v>
      </c>
      <c r="M46">
        <f t="shared" si="0"/>
        <v>0</v>
      </c>
      <c r="N46">
        <f t="shared" si="0"/>
        <v>0</v>
      </c>
      <c r="O46">
        <f t="shared" si="0"/>
        <v>3276</v>
      </c>
      <c r="P46">
        <f t="shared" si="0"/>
        <v>5650.554</v>
      </c>
      <c r="Q46">
        <f t="shared" si="0"/>
        <v>4612.062</v>
      </c>
      <c r="R46">
        <f t="shared" si="0"/>
        <v>1638</v>
      </c>
      <c r="S46">
        <f t="shared" si="0"/>
        <v>4368</v>
      </c>
      <c r="T46">
        <f t="shared" si="0"/>
        <v>4368</v>
      </c>
      <c r="U46">
        <f t="shared" si="0"/>
        <v>546</v>
      </c>
      <c r="V46">
        <f t="shared" si="0"/>
        <v>1638</v>
      </c>
      <c r="W46">
        <f t="shared" si="0"/>
        <v>1092</v>
      </c>
      <c r="X46">
        <f t="shared" si="0"/>
        <v>546</v>
      </c>
      <c r="Y46">
        <f t="shared" si="0"/>
        <v>546</v>
      </c>
      <c r="Z46">
        <f t="shared" si="0"/>
        <v>0</v>
      </c>
      <c r="AA46">
        <f t="shared" si="0"/>
        <v>546</v>
      </c>
      <c r="AB46">
        <f t="shared" si="0"/>
        <v>546</v>
      </c>
      <c r="AC46">
        <f t="shared" si="0"/>
        <v>0</v>
      </c>
      <c r="AD46">
        <f t="shared" si="0"/>
        <v>4368</v>
      </c>
      <c r="AE46">
        <f t="shared" si="0"/>
        <v>6245.694</v>
      </c>
      <c r="AF46">
        <f t="shared" si="0"/>
        <v>6216.756</v>
      </c>
      <c r="AG46">
        <f t="shared" si="0"/>
        <v>2954.952</v>
      </c>
      <c r="AH46">
        <f t="shared" si="0"/>
        <v>1092</v>
      </c>
      <c r="AI46">
        <f t="shared" si="0"/>
        <v>0</v>
      </c>
      <c r="AJ46">
        <f t="shared" si="0"/>
        <v>1638</v>
      </c>
      <c r="AK46">
        <f t="shared" si="0"/>
        <v>0</v>
      </c>
      <c r="AL46">
        <f t="shared" si="0"/>
        <v>546</v>
      </c>
      <c r="AM46">
        <f t="shared" si="0"/>
        <v>3915.366</v>
      </c>
      <c r="AN46">
        <f t="shared" si="0"/>
        <v>9028.11</v>
      </c>
      <c r="AO46">
        <f t="shared" si="0"/>
        <v>7749.378</v>
      </c>
      <c r="AP46">
        <f t="shared" si="0"/>
        <v>546</v>
      </c>
      <c r="AQ46">
        <f t="shared" si="0"/>
        <v>0</v>
      </c>
      <c r="AR46">
        <f t="shared" si="0"/>
        <v>0</v>
      </c>
    </row>
    <row r="47" spans="2:44">
      <c r="B47" t="s">
        <v>153</v>
      </c>
      <c r="C47">
        <f t="shared" ref="C47:AR47" si="1">C3*C25</f>
        <v>5236.994</v>
      </c>
      <c r="D47">
        <f t="shared" si="1"/>
        <v>5594.274</v>
      </c>
      <c r="E47">
        <f t="shared" si="1"/>
        <v>4510.254</v>
      </c>
      <c r="F47">
        <f t="shared" si="1"/>
        <v>3890.292</v>
      </c>
      <c r="G47">
        <f t="shared" si="1"/>
        <v>4940.614</v>
      </c>
      <c r="H47">
        <f t="shared" si="1"/>
        <v>0</v>
      </c>
      <c r="I47">
        <f t="shared" si="1"/>
        <v>2837.128</v>
      </c>
      <c r="J47">
        <f t="shared" si="1"/>
        <v>1473.78</v>
      </c>
      <c r="K47">
        <f t="shared" si="1"/>
        <v>1533.462</v>
      </c>
      <c r="L47">
        <f t="shared" si="1"/>
        <v>21148.946</v>
      </c>
      <c r="M47">
        <f t="shared" si="1"/>
        <v>13182.008</v>
      </c>
      <c r="N47">
        <f t="shared" si="1"/>
        <v>16419.452</v>
      </c>
      <c r="O47">
        <f t="shared" si="1"/>
        <v>1142.89</v>
      </c>
      <c r="P47">
        <f t="shared" si="1"/>
        <v>1464.442</v>
      </c>
      <c r="Q47">
        <f t="shared" si="1"/>
        <v>1936.214</v>
      </c>
      <c r="R47">
        <f t="shared" si="1"/>
        <v>2092.118</v>
      </c>
      <c r="S47">
        <f t="shared" si="1"/>
        <v>2960.958</v>
      </c>
      <c r="T47">
        <f t="shared" si="1"/>
        <v>3363.71</v>
      </c>
      <c r="U47">
        <f t="shared" si="1"/>
        <v>6359.99</v>
      </c>
      <c r="V47">
        <f t="shared" si="1"/>
        <v>8416.38</v>
      </c>
      <c r="W47">
        <f t="shared" si="1"/>
        <v>15892.464</v>
      </c>
      <c r="X47">
        <f t="shared" si="1"/>
        <v>11674.936</v>
      </c>
      <c r="Y47">
        <f t="shared" si="1"/>
        <v>4837.49</v>
      </c>
      <c r="Z47">
        <f t="shared" si="1"/>
        <v>10398.472</v>
      </c>
      <c r="AA47">
        <f t="shared" si="1"/>
        <v>11266.906</v>
      </c>
      <c r="AB47">
        <f t="shared" si="1"/>
        <v>5393.304</v>
      </c>
      <c r="AC47">
        <f t="shared" si="1"/>
        <v>6573.546</v>
      </c>
      <c r="AD47">
        <f t="shared" si="1"/>
        <v>2014.572</v>
      </c>
      <c r="AE47">
        <f t="shared" si="1"/>
        <v>4443.67</v>
      </c>
      <c r="AF47">
        <f t="shared" si="1"/>
        <v>563.934</v>
      </c>
      <c r="AG47">
        <f t="shared" si="1"/>
        <v>1308.944</v>
      </c>
      <c r="AH47">
        <f t="shared" si="1"/>
        <v>1766.1</v>
      </c>
      <c r="AI47">
        <f t="shared" si="1"/>
        <v>982.52</v>
      </c>
      <c r="AJ47">
        <f t="shared" si="1"/>
        <v>12241.712</v>
      </c>
      <c r="AK47">
        <f t="shared" si="1"/>
        <v>13235.194</v>
      </c>
      <c r="AL47">
        <f t="shared" si="1"/>
        <v>12438.622</v>
      </c>
      <c r="AM47">
        <f t="shared" si="1"/>
        <v>5811.078</v>
      </c>
      <c r="AN47">
        <f t="shared" si="1"/>
        <v>2220.414</v>
      </c>
      <c r="AO47">
        <f t="shared" si="1"/>
        <v>3967.026</v>
      </c>
      <c r="AP47">
        <f t="shared" si="1"/>
        <v>3370.612</v>
      </c>
      <c r="AQ47">
        <f t="shared" si="1"/>
        <v>6524.014</v>
      </c>
      <c r="AR47">
        <f t="shared" si="1"/>
        <v>6096.496</v>
      </c>
    </row>
    <row r="48" spans="2:44">
      <c r="B48" t="s">
        <v>154</v>
      </c>
      <c r="C48">
        <f t="shared" ref="C48:C66" si="2">C4*C26</f>
        <v>19828.562</v>
      </c>
      <c r="D48">
        <f t="shared" ref="D48:AR48" si="3">D4*D26</f>
        <v>15756.858</v>
      </c>
      <c r="E48">
        <f t="shared" si="3"/>
        <v>6780.28</v>
      </c>
      <c r="F48">
        <f t="shared" si="3"/>
        <v>13224.64</v>
      </c>
      <c r="G48">
        <f t="shared" si="3"/>
        <v>23473.736</v>
      </c>
      <c r="H48">
        <f t="shared" si="3"/>
        <v>5180.24</v>
      </c>
      <c r="I48">
        <f t="shared" si="3"/>
        <v>9947.652</v>
      </c>
      <c r="J48">
        <f t="shared" si="3"/>
        <v>5525.442</v>
      </c>
      <c r="K48">
        <f t="shared" si="3"/>
        <v>3445.832</v>
      </c>
      <c r="L48">
        <f t="shared" si="3"/>
        <v>32758.83</v>
      </c>
      <c r="M48">
        <f t="shared" si="3"/>
        <v>20818.2</v>
      </c>
      <c r="N48">
        <f t="shared" si="3"/>
        <v>24795.758</v>
      </c>
      <c r="O48">
        <f t="shared" si="3"/>
        <v>442</v>
      </c>
      <c r="P48">
        <f t="shared" si="3"/>
        <v>0</v>
      </c>
      <c r="Q48">
        <f t="shared" si="3"/>
        <v>0</v>
      </c>
      <c r="R48">
        <f t="shared" si="3"/>
        <v>13368.29</v>
      </c>
      <c r="S48">
        <f t="shared" si="3"/>
        <v>6188</v>
      </c>
      <c r="T48">
        <f t="shared" si="3"/>
        <v>10765.352</v>
      </c>
      <c r="U48">
        <f t="shared" si="3"/>
        <v>12002.51</v>
      </c>
      <c r="V48">
        <f t="shared" si="3"/>
        <v>5078.138</v>
      </c>
      <c r="W48">
        <f t="shared" si="3"/>
        <v>22384.648</v>
      </c>
      <c r="X48">
        <f t="shared" si="3"/>
        <v>8866.962</v>
      </c>
      <c r="Y48">
        <f t="shared" si="3"/>
        <v>17411.264</v>
      </c>
      <c r="Z48">
        <f t="shared" si="3"/>
        <v>14510.86</v>
      </c>
      <c r="AA48">
        <f t="shared" si="3"/>
        <v>9722.232</v>
      </c>
      <c r="AB48">
        <f t="shared" si="3"/>
        <v>13061.542</v>
      </c>
      <c r="AC48">
        <f t="shared" si="3"/>
        <v>11276.304</v>
      </c>
      <c r="AD48">
        <f t="shared" si="3"/>
        <v>2652</v>
      </c>
      <c r="AE48">
        <f t="shared" si="3"/>
        <v>9142.328</v>
      </c>
      <c r="AF48">
        <f t="shared" si="3"/>
        <v>7731.906</v>
      </c>
      <c r="AG48">
        <f t="shared" si="3"/>
        <v>0</v>
      </c>
      <c r="AH48">
        <f t="shared" si="3"/>
        <v>0</v>
      </c>
      <c r="AI48">
        <f t="shared" si="3"/>
        <v>0</v>
      </c>
      <c r="AJ48">
        <f t="shared" si="3"/>
        <v>16828.708</v>
      </c>
      <c r="AK48">
        <f t="shared" si="3"/>
        <v>24065.132</v>
      </c>
      <c r="AL48">
        <f t="shared" si="3"/>
        <v>22312.16</v>
      </c>
      <c r="AM48">
        <f t="shared" si="3"/>
        <v>5555.498</v>
      </c>
      <c r="AN48">
        <f t="shared" si="3"/>
        <v>3536</v>
      </c>
      <c r="AO48">
        <f t="shared" si="3"/>
        <v>2926.04</v>
      </c>
      <c r="AP48">
        <f t="shared" si="3"/>
        <v>9822.124</v>
      </c>
      <c r="AQ48">
        <f t="shared" si="3"/>
        <v>9608.196</v>
      </c>
      <c r="AR48">
        <f t="shared" si="3"/>
        <v>11833.224</v>
      </c>
    </row>
    <row r="49" spans="2:44">
      <c r="B49" t="s">
        <v>155</v>
      </c>
      <c r="C49">
        <f t="shared" si="2"/>
        <v>1058</v>
      </c>
      <c r="D49">
        <f t="shared" ref="D49:AR49" si="4">D5*D27</f>
        <v>5290</v>
      </c>
      <c r="E49">
        <f t="shared" si="4"/>
        <v>3703</v>
      </c>
      <c r="F49">
        <f t="shared" si="4"/>
        <v>17686.057</v>
      </c>
      <c r="G49">
        <f t="shared" si="4"/>
        <v>13225</v>
      </c>
      <c r="H49">
        <f t="shared" si="4"/>
        <v>24863</v>
      </c>
      <c r="I49">
        <f t="shared" si="4"/>
        <v>24138.27</v>
      </c>
      <c r="J49">
        <f t="shared" si="4"/>
        <v>12167</v>
      </c>
      <c r="K49">
        <f t="shared" si="4"/>
        <v>16928</v>
      </c>
      <c r="L49">
        <f t="shared" si="4"/>
        <v>1058</v>
      </c>
      <c r="M49">
        <f t="shared" si="4"/>
        <v>2645</v>
      </c>
      <c r="N49">
        <f t="shared" si="4"/>
        <v>529</v>
      </c>
      <c r="O49">
        <f t="shared" si="4"/>
        <v>9522</v>
      </c>
      <c r="P49">
        <f t="shared" si="4"/>
        <v>12167</v>
      </c>
      <c r="Q49">
        <f t="shared" si="4"/>
        <v>8464</v>
      </c>
      <c r="R49">
        <f t="shared" si="4"/>
        <v>4232</v>
      </c>
      <c r="S49">
        <f t="shared" si="4"/>
        <v>5819</v>
      </c>
      <c r="T49">
        <f t="shared" si="4"/>
        <v>12696</v>
      </c>
      <c r="U49">
        <f t="shared" si="4"/>
        <v>9289.24</v>
      </c>
      <c r="V49">
        <f t="shared" si="4"/>
        <v>2116</v>
      </c>
      <c r="W49">
        <f t="shared" si="4"/>
        <v>1058</v>
      </c>
      <c r="X49">
        <f t="shared" si="4"/>
        <v>529</v>
      </c>
      <c r="Y49">
        <f t="shared" si="4"/>
        <v>1058</v>
      </c>
      <c r="Z49">
        <f t="shared" si="4"/>
        <v>2645</v>
      </c>
      <c r="AA49">
        <f t="shared" si="4"/>
        <v>2116</v>
      </c>
      <c r="AB49">
        <f t="shared" si="4"/>
        <v>1072.283</v>
      </c>
      <c r="AC49">
        <f t="shared" si="4"/>
        <v>3174</v>
      </c>
      <c r="AD49">
        <f t="shared" si="4"/>
        <v>10051</v>
      </c>
      <c r="AE49">
        <f t="shared" si="4"/>
        <v>8993</v>
      </c>
      <c r="AF49">
        <f t="shared" si="4"/>
        <v>13754</v>
      </c>
      <c r="AG49">
        <f t="shared" si="4"/>
        <v>26979</v>
      </c>
      <c r="AH49">
        <f t="shared" si="4"/>
        <v>20631</v>
      </c>
      <c r="AI49">
        <f t="shared" si="4"/>
        <v>26979</v>
      </c>
      <c r="AJ49">
        <f t="shared" si="4"/>
        <v>0</v>
      </c>
      <c r="AK49">
        <f t="shared" si="4"/>
        <v>1058</v>
      </c>
      <c r="AL49">
        <f t="shared" si="4"/>
        <v>2116</v>
      </c>
      <c r="AM49">
        <f t="shared" si="4"/>
        <v>14936.315</v>
      </c>
      <c r="AN49">
        <f t="shared" si="4"/>
        <v>15341</v>
      </c>
      <c r="AO49">
        <f t="shared" si="4"/>
        <v>21160</v>
      </c>
      <c r="AP49">
        <f t="shared" si="4"/>
        <v>14812</v>
      </c>
      <c r="AQ49">
        <f t="shared" si="4"/>
        <v>5290</v>
      </c>
      <c r="AR49">
        <f t="shared" si="4"/>
        <v>2116</v>
      </c>
    </row>
    <row r="50" spans="2:44">
      <c r="B50" t="s">
        <v>156</v>
      </c>
      <c r="C50">
        <f t="shared" si="2"/>
        <v>2714.046</v>
      </c>
      <c r="D50">
        <f t="shared" ref="D50:AR50" si="5">D6*D28</f>
        <v>4542.438</v>
      </c>
      <c r="E50">
        <f t="shared" si="5"/>
        <v>4985.052</v>
      </c>
      <c r="F50">
        <f t="shared" si="5"/>
        <v>2130</v>
      </c>
      <c r="G50">
        <f t="shared" si="5"/>
        <v>1899.108</v>
      </c>
      <c r="H50">
        <f t="shared" si="5"/>
        <v>852</v>
      </c>
      <c r="I50">
        <f t="shared" si="5"/>
        <v>982.782</v>
      </c>
      <c r="J50">
        <f t="shared" si="5"/>
        <v>1931.91</v>
      </c>
      <c r="K50">
        <f t="shared" si="5"/>
        <v>3299.37</v>
      </c>
      <c r="L50">
        <f t="shared" si="5"/>
        <v>22429.752</v>
      </c>
      <c r="M50">
        <f t="shared" si="5"/>
        <v>11683.476</v>
      </c>
      <c r="N50">
        <f t="shared" si="5"/>
        <v>19367.238</v>
      </c>
      <c r="O50">
        <f t="shared" si="5"/>
        <v>3464.232</v>
      </c>
      <c r="P50">
        <f t="shared" si="5"/>
        <v>2556</v>
      </c>
      <c r="Q50">
        <f t="shared" si="5"/>
        <v>3597.144</v>
      </c>
      <c r="R50">
        <f t="shared" si="5"/>
        <v>7395.786</v>
      </c>
      <c r="S50">
        <f t="shared" si="5"/>
        <v>6099.468</v>
      </c>
      <c r="T50">
        <f t="shared" si="5"/>
        <v>5860.056</v>
      </c>
      <c r="U50">
        <f t="shared" si="5"/>
        <v>3775.638</v>
      </c>
      <c r="V50">
        <f t="shared" si="5"/>
        <v>2783.91</v>
      </c>
      <c r="W50">
        <f t="shared" si="5"/>
        <v>8015.616</v>
      </c>
      <c r="X50">
        <f t="shared" si="5"/>
        <v>3583.512</v>
      </c>
      <c r="Y50">
        <f t="shared" si="5"/>
        <v>8744.928</v>
      </c>
      <c r="Z50">
        <f t="shared" si="5"/>
        <v>5449.392</v>
      </c>
      <c r="AA50">
        <f t="shared" si="5"/>
        <v>6232.806</v>
      </c>
      <c r="AB50">
        <f t="shared" si="5"/>
        <v>3455.286</v>
      </c>
      <c r="AC50">
        <f t="shared" si="5"/>
        <v>4747.344</v>
      </c>
      <c r="AD50">
        <f t="shared" si="5"/>
        <v>0</v>
      </c>
      <c r="AE50">
        <f t="shared" si="5"/>
        <v>3834</v>
      </c>
      <c r="AF50">
        <f t="shared" si="5"/>
        <v>2216.052</v>
      </c>
      <c r="AG50">
        <f t="shared" si="5"/>
        <v>865.206</v>
      </c>
      <c r="AH50">
        <f t="shared" si="5"/>
        <v>454.116</v>
      </c>
      <c r="AI50">
        <f t="shared" si="5"/>
        <v>1738.08</v>
      </c>
      <c r="AJ50">
        <f t="shared" si="5"/>
        <v>5795.73</v>
      </c>
      <c r="AK50">
        <f t="shared" si="5"/>
        <v>9543.252</v>
      </c>
      <c r="AL50">
        <f t="shared" si="5"/>
        <v>7353.186</v>
      </c>
      <c r="AM50">
        <f t="shared" si="5"/>
        <v>4274.484</v>
      </c>
      <c r="AN50">
        <f t="shared" si="5"/>
        <v>1899.96</v>
      </c>
      <c r="AO50">
        <f t="shared" si="5"/>
        <v>431.538</v>
      </c>
      <c r="AP50">
        <f t="shared" si="5"/>
        <v>1278</v>
      </c>
      <c r="AQ50">
        <f t="shared" si="5"/>
        <v>3605.238</v>
      </c>
      <c r="AR50">
        <f t="shared" si="5"/>
        <v>2887.002</v>
      </c>
    </row>
    <row r="51" spans="2:44">
      <c r="B51" t="s">
        <v>157</v>
      </c>
      <c r="C51">
        <f t="shared" si="2"/>
        <v>5498.064</v>
      </c>
      <c r="D51">
        <f t="shared" ref="D51:AR51" si="6">D7*D29</f>
        <v>6395.961</v>
      </c>
      <c r="E51">
        <f t="shared" si="6"/>
        <v>2460.744</v>
      </c>
      <c r="F51">
        <f t="shared" si="6"/>
        <v>978.12</v>
      </c>
      <c r="G51">
        <f t="shared" si="6"/>
        <v>7028.736</v>
      </c>
      <c r="H51">
        <f t="shared" si="6"/>
        <v>4489.056</v>
      </c>
      <c r="I51">
        <f t="shared" si="6"/>
        <v>4034.745</v>
      </c>
      <c r="J51">
        <f t="shared" si="6"/>
        <v>12128.688</v>
      </c>
      <c r="K51">
        <f t="shared" si="6"/>
        <v>4875.585</v>
      </c>
      <c r="L51">
        <f t="shared" si="6"/>
        <v>10473.606</v>
      </c>
      <c r="M51">
        <f t="shared" si="6"/>
        <v>7820.241</v>
      </c>
      <c r="N51">
        <f t="shared" si="6"/>
        <v>9570.99</v>
      </c>
      <c r="O51">
        <f t="shared" si="6"/>
        <v>14021.436</v>
      </c>
      <c r="P51">
        <f t="shared" si="6"/>
        <v>9845.121</v>
      </c>
      <c r="Q51">
        <f t="shared" si="6"/>
        <v>10723.713</v>
      </c>
      <c r="R51">
        <f t="shared" si="6"/>
        <v>12264.681</v>
      </c>
      <c r="S51">
        <f t="shared" si="6"/>
        <v>10054.473</v>
      </c>
      <c r="T51">
        <f t="shared" si="6"/>
        <v>12499.344</v>
      </c>
      <c r="U51">
        <f t="shared" si="6"/>
        <v>8518.653</v>
      </c>
      <c r="V51">
        <f t="shared" si="6"/>
        <v>7575.282</v>
      </c>
      <c r="W51">
        <f t="shared" si="6"/>
        <v>8638.344</v>
      </c>
      <c r="X51">
        <f t="shared" si="6"/>
        <v>5163.444</v>
      </c>
      <c r="Y51">
        <f t="shared" si="6"/>
        <v>5054.907</v>
      </c>
      <c r="Z51">
        <f t="shared" si="6"/>
        <v>4715.139</v>
      </c>
      <c r="AA51">
        <f t="shared" si="6"/>
        <v>1864.863</v>
      </c>
      <c r="AB51">
        <f t="shared" si="6"/>
        <v>2777.346</v>
      </c>
      <c r="AC51">
        <f t="shared" si="6"/>
        <v>2315.313</v>
      </c>
      <c r="AD51">
        <f t="shared" si="6"/>
        <v>7726.29</v>
      </c>
      <c r="AE51">
        <f t="shared" si="6"/>
        <v>10806.081</v>
      </c>
      <c r="AF51">
        <f t="shared" si="6"/>
        <v>5242.809</v>
      </c>
      <c r="AG51">
        <f t="shared" si="6"/>
        <v>10178.025</v>
      </c>
      <c r="AH51">
        <f t="shared" si="6"/>
        <v>8314.878</v>
      </c>
      <c r="AI51">
        <f t="shared" si="6"/>
        <v>7906.47</v>
      </c>
      <c r="AJ51">
        <f t="shared" si="6"/>
        <v>7274.982</v>
      </c>
      <c r="AK51">
        <f t="shared" si="6"/>
        <v>13015.431</v>
      </c>
      <c r="AL51">
        <f t="shared" si="6"/>
        <v>6571.851</v>
      </c>
      <c r="AM51">
        <f t="shared" si="6"/>
        <v>8323.458</v>
      </c>
      <c r="AN51">
        <f t="shared" si="6"/>
        <v>7033.026</v>
      </c>
      <c r="AO51">
        <f t="shared" si="6"/>
        <v>3495.921</v>
      </c>
      <c r="AP51">
        <f t="shared" si="6"/>
        <v>3139.422</v>
      </c>
      <c r="AQ51">
        <f t="shared" si="6"/>
        <v>4600.167</v>
      </c>
      <c r="AR51">
        <f t="shared" si="6"/>
        <v>1765.335</v>
      </c>
    </row>
    <row r="52" spans="2:44">
      <c r="B52" t="s">
        <v>158</v>
      </c>
      <c r="C52">
        <f t="shared" si="2"/>
        <v>1464.592</v>
      </c>
      <c r="D52">
        <f t="shared" ref="D52:AR52" si="7">D8*D30</f>
        <v>1912</v>
      </c>
      <c r="E52">
        <f t="shared" si="7"/>
        <v>1434</v>
      </c>
      <c r="F52">
        <f t="shared" si="7"/>
        <v>503.812</v>
      </c>
      <c r="G52">
        <f t="shared" si="7"/>
        <v>5394.708</v>
      </c>
      <c r="H52">
        <f t="shared" si="7"/>
        <v>961.736</v>
      </c>
      <c r="I52">
        <f t="shared" si="7"/>
        <v>6692</v>
      </c>
      <c r="J52">
        <f t="shared" si="7"/>
        <v>5319.184</v>
      </c>
      <c r="K52">
        <f t="shared" si="7"/>
        <v>1988.48</v>
      </c>
      <c r="L52">
        <f t="shared" si="7"/>
        <v>993.284</v>
      </c>
      <c r="M52">
        <f t="shared" si="7"/>
        <v>1465.548</v>
      </c>
      <c r="N52">
        <f t="shared" si="7"/>
        <v>956</v>
      </c>
      <c r="O52">
        <f t="shared" si="7"/>
        <v>3346</v>
      </c>
      <c r="P52">
        <f t="shared" si="7"/>
        <v>2868</v>
      </c>
      <c r="Q52">
        <f t="shared" si="7"/>
        <v>1434</v>
      </c>
      <c r="R52">
        <f t="shared" si="7"/>
        <v>2002.342</v>
      </c>
      <c r="S52">
        <f t="shared" si="7"/>
        <v>2923.926</v>
      </c>
      <c r="T52">
        <f t="shared" si="7"/>
        <v>8908.964</v>
      </c>
      <c r="U52">
        <f t="shared" si="7"/>
        <v>956</v>
      </c>
      <c r="V52">
        <f t="shared" si="7"/>
        <v>1912</v>
      </c>
      <c r="W52">
        <f t="shared" si="7"/>
        <v>1933.51</v>
      </c>
      <c r="X52">
        <f t="shared" si="7"/>
        <v>980.378</v>
      </c>
      <c r="Y52">
        <f t="shared" si="7"/>
        <v>2390</v>
      </c>
      <c r="Z52">
        <f t="shared" si="7"/>
        <v>1912</v>
      </c>
      <c r="AA52">
        <f t="shared" si="7"/>
        <v>1434</v>
      </c>
      <c r="AB52">
        <f t="shared" si="7"/>
        <v>956</v>
      </c>
      <c r="AC52">
        <f t="shared" si="7"/>
        <v>478</v>
      </c>
      <c r="AD52">
        <f t="shared" si="7"/>
        <v>1434</v>
      </c>
      <c r="AE52">
        <f t="shared" si="7"/>
        <v>2444.492</v>
      </c>
      <c r="AF52">
        <f t="shared" si="7"/>
        <v>2868</v>
      </c>
      <c r="AG52">
        <f t="shared" si="7"/>
        <v>1912</v>
      </c>
      <c r="AH52">
        <f t="shared" si="7"/>
        <v>1434</v>
      </c>
      <c r="AI52">
        <f t="shared" si="7"/>
        <v>3346</v>
      </c>
      <c r="AJ52">
        <f t="shared" si="7"/>
        <v>1944.982</v>
      </c>
      <c r="AK52">
        <f t="shared" si="7"/>
        <v>1912</v>
      </c>
      <c r="AL52">
        <f t="shared" si="7"/>
        <v>478</v>
      </c>
      <c r="AM52">
        <f t="shared" si="7"/>
        <v>1912</v>
      </c>
      <c r="AN52">
        <f t="shared" si="7"/>
        <v>2868</v>
      </c>
      <c r="AO52">
        <f t="shared" si="7"/>
        <v>2390</v>
      </c>
      <c r="AP52">
        <f t="shared" si="7"/>
        <v>4780</v>
      </c>
      <c r="AQ52">
        <f t="shared" si="7"/>
        <v>478</v>
      </c>
      <c r="AR52">
        <f t="shared" si="7"/>
        <v>492.34</v>
      </c>
    </row>
    <row r="53" spans="2:44">
      <c r="B53" t="s">
        <v>159</v>
      </c>
      <c r="C53">
        <f t="shared" si="2"/>
        <v>0</v>
      </c>
      <c r="D53">
        <f t="shared" ref="D53:AR53" si="8">D9*D31</f>
        <v>0</v>
      </c>
      <c r="E53">
        <f t="shared" si="8"/>
        <v>476</v>
      </c>
      <c r="F53">
        <f t="shared" si="8"/>
        <v>0</v>
      </c>
      <c r="G53">
        <f t="shared" si="8"/>
        <v>952</v>
      </c>
      <c r="H53">
        <f t="shared" si="8"/>
        <v>2380</v>
      </c>
      <c r="I53">
        <f t="shared" si="8"/>
        <v>1150.492</v>
      </c>
      <c r="J53">
        <f t="shared" si="8"/>
        <v>0</v>
      </c>
      <c r="K53">
        <f t="shared" si="8"/>
        <v>2856</v>
      </c>
      <c r="L53">
        <f t="shared" si="8"/>
        <v>0</v>
      </c>
      <c r="M53">
        <f t="shared" si="8"/>
        <v>0</v>
      </c>
      <c r="N53">
        <f t="shared" si="8"/>
        <v>0</v>
      </c>
      <c r="O53">
        <f t="shared" si="8"/>
        <v>1428</v>
      </c>
      <c r="P53">
        <f t="shared" si="8"/>
        <v>3332</v>
      </c>
      <c r="Q53">
        <f t="shared" si="8"/>
        <v>2492.336</v>
      </c>
      <c r="R53">
        <f t="shared" si="8"/>
        <v>0</v>
      </c>
      <c r="S53">
        <f t="shared" si="8"/>
        <v>476</v>
      </c>
      <c r="T53">
        <f t="shared" si="8"/>
        <v>952</v>
      </c>
      <c r="U53">
        <f t="shared" si="8"/>
        <v>0</v>
      </c>
      <c r="V53">
        <f t="shared" si="8"/>
        <v>0</v>
      </c>
      <c r="W53">
        <f t="shared" si="8"/>
        <v>476</v>
      </c>
      <c r="X53">
        <f t="shared" si="8"/>
        <v>0</v>
      </c>
      <c r="Y53">
        <f t="shared" si="8"/>
        <v>476</v>
      </c>
      <c r="Z53">
        <f t="shared" si="8"/>
        <v>479.808</v>
      </c>
      <c r="AA53">
        <f t="shared" si="8"/>
        <v>962.472</v>
      </c>
      <c r="AB53">
        <f t="shared" si="8"/>
        <v>0</v>
      </c>
      <c r="AC53">
        <f t="shared" si="8"/>
        <v>990.556</v>
      </c>
      <c r="AD53">
        <f t="shared" si="8"/>
        <v>2380</v>
      </c>
      <c r="AE53">
        <f t="shared" si="8"/>
        <v>477.904</v>
      </c>
      <c r="AF53">
        <f t="shared" si="8"/>
        <v>1428</v>
      </c>
      <c r="AG53">
        <f t="shared" si="8"/>
        <v>5236</v>
      </c>
      <c r="AH53">
        <f t="shared" si="8"/>
        <v>3808</v>
      </c>
      <c r="AI53">
        <f t="shared" si="8"/>
        <v>6188</v>
      </c>
      <c r="AJ53">
        <f t="shared" si="8"/>
        <v>476</v>
      </c>
      <c r="AK53">
        <f t="shared" si="8"/>
        <v>0</v>
      </c>
      <c r="AL53">
        <f t="shared" si="8"/>
        <v>0</v>
      </c>
      <c r="AM53">
        <f t="shared" si="8"/>
        <v>2456.16</v>
      </c>
      <c r="AN53">
        <f t="shared" si="8"/>
        <v>4284</v>
      </c>
      <c r="AO53">
        <f t="shared" si="8"/>
        <v>1428</v>
      </c>
      <c r="AP53">
        <f t="shared" si="8"/>
        <v>1904</v>
      </c>
      <c r="AQ53">
        <f t="shared" si="8"/>
        <v>476</v>
      </c>
      <c r="AR53">
        <f t="shared" si="8"/>
        <v>0</v>
      </c>
    </row>
    <row r="54" spans="2:44">
      <c r="B54" t="s">
        <v>160</v>
      </c>
      <c r="C54">
        <f t="shared" si="2"/>
        <v>1311</v>
      </c>
      <c r="D54">
        <f t="shared" ref="D54:AR54" si="9">D10*D32</f>
        <v>3059</v>
      </c>
      <c r="E54">
        <f t="shared" si="9"/>
        <v>874</v>
      </c>
      <c r="F54">
        <f t="shared" si="9"/>
        <v>1748</v>
      </c>
      <c r="G54">
        <f t="shared" si="9"/>
        <v>915.952</v>
      </c>
      <c r="H54">
        <f t="shared" si="9"/>
        <v>437</v>
      </c>
      <c r="I54">
        <f t="shared" si="9"/>
        <v>874</v>
      </c>
      <c r="J54">
        <f t="shared" si="9"/>
        <v>0</v>
      </c>
      <c r="K54">
        <f t="shared" si="9"/>
        <v>2185</v>
      </c>
      <c r="L54">
        <f t="shared" si="9"/>
        <v>874</v>
      </c>
      <c r="M54">
        <f t="shared" si="9"/>
        <v>2185</v>
      </c>
      <c r="N54">
        <f t="shared" si="9"/>
        <v>874</v>
      </c>
      <c r="O54">
        <f t="shared" si="9"/>
        <v>437</v>
      </c>
      <c r="P54">
        <f t="shared" si="9"/>
        <v>823.745</v>
      </c>
      <c r="Q54">
        <f t="shared" si="9"/>
        <v>437</v>
      </c>
      <c r="R54">
        <f t="shared" si="9"/>
        <v>1041.808</v>
      </c>
      <c r="S54">
        <f t="shared" si="9"/>
        <v>437</v>
      </c>
      <c r="T54">
        <f t="shared" si="9"/>
        <v>1546.543</v>
      </c>
      <c r="U54">
        <f t="shared" si="9"/>
        <v>1966.5</v>
      </c>
      <c r="V54">
        <f t="shared" si="9"/>
        <v>5482.602</v>
      </c>
      <c r="W54">
        <f t="shared" si="9"/>
        <v>5244</v>
      </c>
      <c r="X54">
        <f t="shared" si="9"/>
        <v>1847.636</v>
      </c>
      <c r="Y54">
        <f t="shared" si="9"/>
        <v>2793.304</v>
      </c>
      <c r="Z54">
        <f t="shared" si="9"/>
        <v>2053.463</v>
      </c>
      <c r="AA54">
        <f t="shared" si="9"/>
        <v>4807</v>
      </c>
      <c r="AB54">
        <f t="shared" si="9"/>
        <v>3312.897</v>
      </c>
      <c r="AC54">
        <f t="shared" si="9"/>
        <v>2185</v>
      </c>
      <c r="AD54">
        <f t="shared" si="9"/>
        <v>1823.164</v>
      </c>
      <c r="AE54">
        <f t="shared" si="9"/>
        <v>874</v>
      </c>
      <c r="AF54">
        <f t="shared" si="9"/>
        <v>1748</v>
      </c>
      <c r="AG54">
        <f t="shared" si="9"/>
        <v>1748</v>
      </c>
      <c r="AH54">
        <f t="shared" si="9"/>
        <v>1311</v>
      </c>
      <c r="AI54">
        <f t="shared" si="9"/>
        <v>874</v>
      </c>
      <c r="AJ54">
        <f t="shared" si="9"/>
        <v>1311</v>
      </c>
      <c r="AK54">
        <f t="shared" si="9"/>
        <v>1869.049</v>
      </c>
      <c r="AL54">
        <f t="shared" si="9"/>
        <v>563.73</v>
      </c>
      <c r="AM54">
        <f t="shared" si="9"/>
        <v>0</v>
      </c>
      <c r="AN54">
        <f t="shared" si="9"/>
        <v>2185</v>
      </c>
      <c r="AO54">
        <f t="shared" si="9"/>
        <v>0</v>
      </c>
      <c r="AP54">
        <f t="shared" si="9"/>
        <v>2846.181</v>
      </c>
      <c r="AQ54">
        <f t="shared" si="9"/>
        <v>1748</v>
      </c>
      <c r="AR54">
        <f t="shared" si="9"/>
        <v>2185</v>
      </c>
    </row>
    <row r="55" spans="2:44">
      <c r="B55" t="s">
        <v>161</v>
      </c>
      <c r="C55">
        <f t="shared" si="2"/>
        <v>20802.188</v>
      </c>
      <c r="D55">
        <f t="shared" ref="D55:AR55" si="10">D11*D33</f>
        <v>14066.118</v>
      </c>
      <c r="E55">
        <f t="shared" si="10"/>
        <v>7524</v>
      </c>
      <c r="F55">
        <f t="shared" si="10"/>
        <v>7668.628</v>
      </c>
      <c r="G55">
        <f t="shared" si="10"/>
        <v>9550.882</v>
      </c>
      <c r="H55">
        <f t="shared" si="10"/>
        <v>836</v>
      </c>
      <c r="I55">
        <f t="shared" si="10"/>
        <v>3502.004</v>
      </c>
      <c r="J55">
        <f t="shared" si="10"/>
        <v>2246.75</v>
      </c>
      <c r="K55">
        <f t="shared" si="10"/>
        <v>849.794</v>
      </c>
      <c r="L55">
        <f t="shared" si="10"/>
        <v>10758.484</v>
      </c>
      <c r="M55">
        <f t="shared" si="10"/>
        <v>11135.938</v>
      </c>
      <c r="N55">
        <f t="shared" si="10"/>
        <v>14164.348</v>
      </c>
      <c r="O55">
        <f t="shared" si="10"/>
        <v>0</v>
      </c>
      <c r="P55">
        <f t="shared" si="10"/>
        <v>418</v>
      </c>
      <c r="Q55">
        <f t="shared" si="10"/>
        <v>0</v>
      </c>
      <c r="R55">
        <f t="shared" si="10"/>
        <v>2508</v>
      </c>
      <c r="S55">
        <f t="shared" si="10"/>
        <v>2090</v>
      </c>
      <c r="T55">
        <f t="shared" si="10"/>
        <v>2465.782</v>
      </c>
      <c r="U55">
        <f t="shared" si="10"/>
        <v>4783.174</v>
      </c>
      <c r="V55">
        <f t="shared" si="10"/>
        <v>5133.458</v>
      </c>
      <c r="W55">
        <f t="shared" si="10"/>
        <v>4844.202</v>
      </c>
      <c r="X55">
        <f t="shared" si="10"/>
        <v>2144.758</v>
      </c>
      <c r="Y55">
        <f t="shared" si="10"/>
        <v>3937.142</v>
      </c>
      <c r="Z55">
        <f t="shared" si="10"/>
        <v>4877.224</v>
      </c>
      <c r="AA55">
        <f t="shared" si="10"/>
        <v>10370.162</v>
      </c>
      <c r="AB55">
        <f t="shared" si="10"/>
        <v>8290.194</v>
      </c>
      <c r="AC55">
        <f t="shared" si="10"/>
        <v>5979.49</v>
      </c>
      <c r="AD55">
        <f t="shared" si="10"/>
        <v>471.922</v>
      </c>
      <c r="AE55">
        <f t="shared" si="10"/>
        <v>5016</v>
      </c>
      <c r="AF55">
        <f t="shared" si="10"/>
        <v>2728.286</v>
      </c>
      <c r="AG55">
        <f t="shared" si="10"/>
        <v>836</v>
      </c>
      <c r="AH55">
        <f t="shared" si="10"/>
        <v>1254</v>
      </c>
      <c r="AI55">
        <f t="shared" si="10"/>
        <v>418</v>
      </c>
      <c r="AJ55">
        <f t="shared" si="10"/>
        <v>6283.376</v>
      </c>
      <c r="AK55">
        <f t="shared" si="10"/>
        <v>6788.738</v>
      </c>
      <c r="AL55">
        <f t="shared" si="10"/>
        <v>8692.728</v>
      </c>
      <c r="AM55">
        <f t="shared" si="10"/>
        <v>836</v>
      </c>
      <c r="AN55">
        <f t="shared" si="10"/>
        <v>466.906</v>
      </c>
      <c r="AO55">
        <f t="shared" si="10"/>
        <v>476.938</v>
      </c>
      <c r="AP55">
        <f t="shared" si="10"/>
        <v>2140.16</v>
      </c>
      <c r="AQ55">
        <f t="shared" si="10"/>
        <v>2181.124</v>
      </c>
      <c r="AR55">
        <f t="shared" si="10"/>
        <v>6010.84</v>
      </c>
    </row>
    <row r="56" spans="2:44">
      <c r="B56" t="s">
        <v>162</v>
      </c>
      <c r="C56">
        <f t="shared" si="2"/>
        <v>10511.898</v>
      </c>
      <c r="D56">
        <f t="shared" ref="D56:AR56" si="11">D12*D34</f>
        <v>8615.262</v>
      </c>
      <c r="E56">
        <f t="shared" si="11"/>
        <v>3281.526</v>
      </c>
      <c r="F56">
        <f t="shared" si="11"/>
        <v>7363.434</v>
      </c>
      <c r="G56">
        <f t="shared" si="11"/>
        <v>9976.434</v>
      </c>
      <c r="H56">
        <f t="shared" si="11"/>
        <v>1615.236</v>
      </c>
      <c r="I56">
        <f t="shared" si="11"/>
        <v>6016.332</v>
      </c>
      <c r="J56">
        <f t="shared" si="11"/>
        <v>5018.97</v>
      </c>
      <c r="K56">
        <f t="shared" si="11"/>
        <v>1503.48</v>
      </c>
      <c r="L56">
        <f t="shared" si="11"/>
        <v>13237.86</v>
      </c>
      <c r="M56">
        <f t="shared" si="11"/>
        <v>12175.374</v>
      </c>
      <c r="N56">
        <f t="shared" si="11"/>
        <v>9003.192</v>
      </c>
      <c r="O56">
        <f t="shared" si="11"/>
        <v>1879.752</v>
      </c>
      <c r="P56">
        <f t="shared" si="11"/>
        <v>826.11</v>
      </c>
      <c r="Q56">
        <f t="shared" si="11"/>
        <v>0</v>
      </c>
      <c r="R56">
        <f t="shared" si="11"/>
        <v>7477.2</v>
      </c>
      <c r="S56">
        <f t="shared" si="11"/>
        <v>4975.554</v>
      </c>
      <c r="T56">
        <f t="shared" si="11"/>
        <v>6747.57</v>
      </c>
      <c r="U56">
        <f t="shared" si="11"/>
        <v>7137.51</v>
      </c>
      <c r="V56">
        <f t="shared" si="11"/>
        <v>4651.14</v>
      </c>
      <c r="W56">
        <f t="shared" si="11"/>
        <v>8028.744</v>
      </c>
      <c r="X56">
        <f t="shared" si="11"/>
        <v>16034.976</v>
      </c>
      <c r="Y56">
        <f t="shared" si="11"/>
        <v>11261.226</v>
      </c>
      <c r="Z56">
        <f t="shared" si="11"/>
        <v>19532.376</v>
      </c>
      <c r="AA56">
        <f t="shared" si="11"/>
        <v>14710.386</v>
      </c>
      <c r="AB56">
        <f t="shared" si="11"/>
        <v>11827.644</v>
      </c>
      <c r="AC56">
        <f t="shared" si="11"/>
        <v>24033.168</v>
      </c>
      <c r="AD56">
        <f t="shared" si="11"/>
        <v>1758.75</v>
      </c>
      <c r="AE56">
        <f t="shared" si="11"/>
        <v>5695.536</v>
      </c>
      <c r="AF56">
        <f t="shared" si="11"/>
        <v>1648.2</v>
      </c>
      <c r="AG56">
        <f t="shared" si="11"/>
        <v>1067.31</v>
      </c>
      <c r="AH56">
        <f t="shared" si="11"/>
        <v>445.014</v>
      </c>
      <c r="AI56">
        <f t="shared" si="11"/>
        <v>804</v>
      </c>
      <c r="AJ56">
        <f t="shared" si="11"/>
        <v>9906.486</v>
      </c>
      <c r="AK56">
        <f t="shared" si="11"/>
        <v>12804.906</v>
      </c>
      <c r="AL56">
        <f t="shared" si="11"/>
        <v>5834.226</v>
      </c>
      <c r="AM56">
        <f t="shared" si="11"/>
        <v>2673.3</v>
      </c>
      <c r="AN56">
        <f t="shared" si="11"/>
        <v>1871.712</v>
      </c>
      <c r="AO56">
        <f t="shared" si="11"/>
        <v>975.252</v>
      </c>
      <c r="AP56">
        <f t="shared" si="11"/>
        <v>13297.356</v>
      </c>
      <c r="AQ56">
        <f t="shared" si="11"/>
        <v>16914.954</v>
      </c>
      <c r="AR56">
        <f t="shared" si="11"/>
        <v>9482.376</v>
      </c>
    </row>
    <row r="57" spans="2:44">
      <c r="B57" t="s">
        <v>163</v>
      </c>
      <c r="C57">
        <f t="shared" si="2"/>
        <v>8892</v>
      </c>
      <c r="D57">
        <f t="shared" ref="D57:AR57" si="12">D13*D35</f>
        <v>8031.348</v>
      </c>
      <c r="E57">
        <f t="shared" si="12"/>
        <v>8424</v>
      </c>
      <c r="F57">
        <f t="shared" si="12"/>
        <v>9549.54</v>
      </c>
      <c r="G57">
        <f t="shared" si="12"/>
        <v>27612</v>
      </c>
      <c r="H57">
        <f t="shared" si="12"/>
        <v>17316</v>
      </c>
      <c r="I57">
        <f t="shared" si="12"/>
        <v>13654.836</v>
      </c>
      <c r="J57">
        <f t="shared" si="12"/>
        <v>19502.964</v>
      </c>
      <c r="K57">
        <f t="shared" si="12"/>
        <v>13484.484</v>
      </c>
      <c r="L57">
        <f t="shared" si="12"/>
        <v>21253.752</v>
      </c>
      <c r="M57">
        <f t="shared" si="12"/>
        <v>8424</v>
      </c>
      <c r="N57">
        <f t="shared" si="12"/>
        <v>8892</v>
      </c>
      <c r="O57">
        <f t="shared" si="12"/>
        <v>22197.708</v>
      </c>
      <c r="P57">
        <f t="shared" si="12"/>
        <v>19514.196</v>
      </c>
      <c r="Q57">
        <f t="shared" si="12"/>
        <v>11306.412</v>
      </c>
      <c r="R57">
        <f t="shared" si="12"/>
        <v>13572</v>
      </c>
      <c r="S57">
        <f t="shared" si="12"/>
        <v>19442.592</v>
      </c>
      <c r="T57">
        <f t="shared" si="12"/>
        <v>33907.536</v>
      </c>
      <c r="U57">
        <f t="shared" si="12"/>
        <v>11977.524</v>
      </c>
      <c r="V57">
        <f t="shared" si="12"/>
        <v>8424</v>
      </c>
      <c r="W57">
        <f t="shared" si="12"/>
        <v>9018.828</v>
      </c>
      <c r="X57">
        <f t="shared" si="12"/>
        <v>6552</v>
      </c>
      <c r="Y57">
        <f t="shared" si="12"/>
        <v>9439.56</v>
      </c>
      <c r="Z57">
        <f t="shared" si="12"/>
        <v>6406.452</v>
      </c>
      <c r="AA57">
        <f t="shared" si="12"/>
        <v>5616</v>
      </c>
      <c r="AB57">
        <f t="shared" si="12"/>
        <v>8521.812</v>
      </c>
      <c r="AC57">
        <f t="shared" si="12"/>
        <v>5148</v>
      </c>
      <c r="AD57">
        <f t="shared" si="12"/>
        <v>19540.404</v>
      </c>
      <c r="AE57">
        <f t="shared" si="12"/>
        <v>19188</v>
      </c>
      <c r="AF57">
        <f t="shared" si="12"/>
        <v>21528</v>
      </c>
      <c r="AG57">
        <f t="shared" si="12"/>
        <v>22873.032</v>
      </c>
      <c r="AH57">
        <f t="shared" si="12"/>
        <v>17488.692</v>
      </c>
      <c r="AI57">
        <f t="shared" si="12"/>
        <v>25510.212</v>
      </c>
      <c r="AJ57">
        <f t="shared" si="12"/>
        <v>15012.036</v>
      </c>
      <c r="AK57">
        <f t="shared" si="12"/>
        <v>20296.692</v>
      </c>
      <c r="AL57">
        <f t="shared" si="12"/>
        <v>19240.884</v>
      </c>
      <c r="AM57">
        <f t="shared" si="12"/>
        <v>18252</v>
      </c>
      <c r="AN57">
        <f t="shared" si="12"/>
        <v>14710.176</v>
      </c>
      <c r="AO57">
        <f t="shared" si="12"/>
        <v>16603.704</v>
      </c>
      <c r="AP57">
        <f t="shared" si="12"/>
        <v>8234.928</v>
      </c>
      <c r="AQ57">
        <f t="shared" si="12"/>
        <v>7875.972</v>
      </c>
      <c r="AR57">
        <f t="shared" si="12"/>
        <v>6443.424</v>
      </c>
    </row>
    <row r="58" spans="2:44">
      <c r="B58" t="s">
        <v>164</v>
      </c>
      <c r="C58">
        <f t="shared" si="2"/>
        <v>6426.9</v>
      </c>
      <c r="D58">
        <f t="shared" ref="D58:AR58" si="13">D14*D36</f>
        <v>3430.344</v>
      </c>
      <c r="E58">
        <f t="shared" si="13"/>
        <v>888</v>
      </c>
      <c r="F58">
        <f t="shared" si="13"/>
        <v>1332</v>
      </c>
      <c r="G58">
        <f t="shared" si="13"/>
        <v>1981.128</v>
      </c>
      <c r="H58">
        <f t="shared" si="13"/>
        <v>725.496</v>
      </c>
      <c r="I58">
        <f t="shared" si="13"/>
        <v>1776</v>
      </c>
      <c r="J58">
        <f t="shared" si="13"/>
        <v>1776</v>
      </c>
      <c r="K58">
        <f t="shared" si="13"/>
        <v>1332</v>
      </c>
      <c r="L58">
        <f t="shared" si="13"/>
        <v>1776</v>
      </c>
      <c r="M58">
        <f t="shared" si="13"/>
        <v>1776</v>
      </c>
      <c r="N58">
        <f t="shared" si="13"/>
        <v>4440</v>
      </c>
      <c r="O58">
        <f t="shared" si="13"/>
        <v>2220</v>
      </c>
      <c r="P58">
        <f t="shared" si="13"/>
        <v>1219.668</v>
      </c>
      <c r="Q58">
        <f t="shared" si="13"/>
        <v>2072.148</v>
      </c>
      <c r="R58">
        <f t="shared" si="13"/>
        <v>2466.42</v>
      </c>
      <c r="S58">
        <f t="shared" si="13"/>
        <v>2361.192</v>
      </c>
      <c r="T58">
        <f t="shared" si="13"/>
        <v>2549.448</v>
      </c>
      <c r="U58">
        <f t="shared" si="13"/>
        <v>1031.856</v>
      </c>
      <c r="V58">
        <f t="shared" si="13"/>
        <v>2854.476</v>
      </c>
      <c r="W58">
        <f t="shared" si="13"/>
        <v>5802.192</v>
      </c>
      <c r="X58">
        <f t="shared" si="13"/>
        <v>5160.168</v>
      </c>
      <c r="Y58">
        <f t="shared" si="13"/>
        <v>3764.232</v>
      </c>
      <c r="Z58">
        <f t="shared" si="13"/>
        <v>5641.02</v>
      </c>
      <c r="AA58">
        <f t="shared" si="13"/>
        <v>4547.448</v>
      </c>
      <c r="AB58">
        <f t="shared" si="13"/>
        <v>4247.304</v>
      </c>
      <c r="AC58">
        <f t="shared" si="13"/>
        <v>3552</v>
      </c>
      <c r="AD58">
        <f t="shared" si="13"/>
        <v>2299.476</v>
      </c>
      <c r="AE58">
        <f t="shared" si="13"/>
        <v>1776</v>
      </c>
      <c r="AF58">
        <f t="shared" si="13"/>
        <v>1601.952</v>
      </c>
      <c r="AG58">
        <f t="shared" si="13"/>
        <v>2220</v>
      </c>
      <c r="AH58">
        <f t="shared" si="13"/>
        <v>1296.036</v>
      </c>
      <c r="AI58">
        <f t="shared" si="13"/>
        <v>0</v>
      </c>
      <c r="AJ58">
        <f t="shared" si="13"/>
        <v>4329.444</v>
      </c>
      <c r="AK58">
        <f t="shared" si="13"/>
        <v>2170.272</v>
      </c>
      <c r="AL58">
        <f t="shared" si="13"/>
        <v>3108</v>
      </c>
      <c r="AM58">
        <f t="shared" si="13"/>
        <v>1753.8</v>
      </c>
      <c r="AN58">
        <f t="shared" si="13"/>
        <v>1332</v>
      </c>
      <c r="AO58">
        <f t="shared" si="13"/>
        <v>2071.704</v>
      </c>
      <c r="AP58">
        <f t="shared" si="13"/>
        <v>1356.864</v>
      </c>
      <c r="AQ58">
        <f t="shared" si="13"/>
        <v>684.204</v>
      </c>
      <c r="AR58">
        <f t="shared" si="13"/>
        <v>1523.808</v>
      </c>
    </row>
    <row r="59" spans="2:44">
      <c r="B59" t="s">
        <v>165</v>
      </c>
      <c r="C59">
        <f t="shared" si="2"/>
        <v>0</v>
      </c>
      <c r="D59">
        <f t="shared" ref="D59:AR59" si="14">D15*D37</f>
        <v>0</v>
      </c>
      <c r="E59">
        <f t="shared" si="14"/>
        <v>0</v>
      </c>
      <c r="F59">
        <f t="shared" si="14"/>
        <v>0</v>
      </c>
      <c r="G59">
        <f t="shared" si="14"/>
        <v>0</v>
      </c>
      <c r="H59">
        <f t="shared" si="14"/>
        <v>0</v>
      </c>
      <c r="I59">
        <f t="shared" si="14"/>
        <v>0</v>
      </c>
      <c r="J59">
        <f t="shared" si="14"/>
        <v>0</v>
      </c>
      <c r="K59">
        <f t="shared" si="14"/>
        <v>0</v>
      </c>
      <c r="L59">
        <f t="shared" si="14"/>
        <v>0</v>
      </c>
      <c r="M59">
        <f t="shared" si="14"/>
        <v>0</v>
      </c>
      <c r="N59">
        <f t="shared" si="14"/>
        <v>0</v>
      </c>
      <c r="O59">
        <f t="shared" si="14"/>
        <v>0</v>
      </c>
      <c r="P59">
        <f t="shared" si="14"/>
        <v>0</v>
      </c>
      <c r="Q59">
        <f t="shared" si="14"/>
        <v>0</v>
      </c>
      <c r="R59">
        <f t="shared" si="14"/>
        <v>435</v>
      </c>
      <c r="S59">
        <f t="shared" si="14"/>
        <v>435</v>
      </c>
      <c r="T59">
        <f t="shared" si="14"/>
        <v>435</v>
      </c>
      <c r="U59">
        <f t="shared" si="14"/>
        <v>0</v>
      </c>
      <c r="V59">
        <f t="shared" si="14"/>
        <v>1305</v>
      </c>
      <c r="W59">
        <f t="shared" si="14"/>
        <v>2610</v>
      </c>
      <c r="X59">
        <f t="shared" si="14"/>
        <v>2175</v>
      </c>
      <c r="Y59">
        <f t="shared" si="14"/>
        <v>435</v>
      </c>
      <c r="Z59">
        <f t="shared" si="14"/>
        <v>435</v>
      </c>
      <c r="AA59">
        <f t="shared" si="14"/>
        <v>0</v>
      </c>
      <c r="AB59">
        <f t="shared" si="14"/>
        <v>435</v>
      </c>
      <c r="AC59">
        <f t="shared" si="14"/>
        <v>0</v>
      </c>
      <c r="AD59">
        <f t="shared" si="14"/>
        <v>0</v>
      </c>
      <c r="AE59">
        <f t="shared" si="14"/>
        <v>0</v>
      </c>
      <c r="AF59">
        <f t="shared" si="14"/>
        <v>0</v>
      </c>
      <c r="AG59">
        <f t="shared" si="14"/>
        <v>0</v>
      </c>
      <c r="AH59">
        <f t="shared" si="14"/>
        <v>0</v>
      </c>
      <c r="AI59">
        <f t="shared" si="14"/>
        <v>0</v>
      </c>
      <c r="AJ59">
        <f t="shared" si="14"/>
        <v>435</v>
      </c>
      <c r="AK59">
        <f t="shared" si="14"/>
        <v>0</v>
      </c>
      <c r="AL59">
        <f t="shared" si="14"/>
        <v>0</v>
      </c>
      <c r="AM59">
        <f t="shared" si="14"/>
        <v>0</v>
      </c>
      <c r="AN59">
        <f t="shared" si="14"/>
        <v>0</v>
      </c>
      <c r="AO59">
        <f t="shared" si="14"/>
        <v>0</v>
      </c>
      <c r="AP59">
        <f t="shared" si="14"/>
        <v>0</v>
      </c>
      <c r="AQ59">
        <f t="shared" si="14"/>
        <v>0</v>
      </c>
      <c r="AR59">
        <f t="shared" si="14"/>
        <v>0</v>
      </c>
    </row>
    <row r="60" spans="2:44">
      <c r="B60" t="s">
        <v>166</v>
      </c>
      <c r="C60">
        <f t="shared" si="2"/>
        <v>39866.15</v>
      </c>
      <c r="D60">
        <f t="shared" ref="D60:AR60" si="15">D16*D38</f>
        <v>33216.985</v>
      </c>
      <c r="E60">
        <f t="shared" si="15"/>
        <v>32999.655</v>
      </c>
      <c r="F60">
        <f t="shared" si="15"/>
        <v>23278</v>
      </c>
      <c r="G60">
        <f t="shared" si="15"/>
        <v>32209.13</v>
      </c>
      <c r="H60">
        <f t="shared" si="15"/>
        <v>23026.165</v>
      </c>
      <c r="I60">
        <f t="shared" si="15"/>
        <v>30104.325</v>
      </c>
      <c r="J60">
        <f t="shared" si="15"/>
        <v>30063.125</v>
      </c>
      <c r="K60">
        <f t="shared" si="15"/>
        <v>25307.615</v>
      </c>
      <c r="L60">
        <f t="shared" si="15"/>
        <v>26272.725</v>
      </c>
      <c r="M60">
        <f t="shared" si="15"/>
        <v>19817.2</v>
      </c>
      <c r="N60">
        <f t="shared" si="15"/>
        <v>38932.455</v>
      </c>
      <c r="O60">
        <f t="shared" si="15"/>
        <v>12501.11</v>
      </c>
      <c r="P60">
        <f t="shared" si="15"/>
        <v>28584.045</v>
      </c>
      <c r="Q60">
        <f t="shared" si="15"/>
        <v>19614.29</v>
      </c>
      <c r="R60">
        <f t="shared" si="15"/>
        <v>37788.125</v>
      </c>
      <c r="S60">
        <f t="shared" si="15"/>
        <v>17698.49</v>
      </c>
      <c r="T60">
        <f t="shared" si="15"/>
        <v>25817.465</v>
      </c>
      <c r="U60">
        <f t="shared" si="15"/>
        <v>43469.09</v>
      </c>
      <c r="V60">
        <f t="shared" si="15"/>
        <v>36120.555</v>
      </c>
      <c r="W60">
        <f t="shared" si="15"/>
        <v>42994.775</v>
      </c>
      <c r="X60">
        <f t="shared" si="15"/>
        <v>39336.73</v>
      </c>
      <c r="Y60">
        <f t="shared" si="15"/>
        <v>45674.32</v>
      </c>
      <c r="Z60">
        <f t="shared" si="15"/>
        <v>24971.32</v>
      </c>
      <c r="AA60">
        <f t="shared" si="15"/>
        <v>44429.565</v>
      </c>
      <c r="AB60">
        <f t="shared" si="15"/>
        <v>34243.895</v>
      </c>
      <c r="AC60">
        <f t="shared" si="15"/>
        <v>31535.51</v>
      </c>
      <c r="AD60">
        <f t="shared" si="15"/>
        <v>24089.125</v>
      </c>
      <c r="AE60">
        <f t="shared" si="15"/>
        <v>43994.905</v>
      </c>
      <c r="AF60">
        <f t="shared" si="15"/>
        <v>40428.015</v>
      </c>
      <c r="AG60">
        <f t="shared" si="15"/>
        <v>28552.115</v>
      </c>
      <c r="AH60">
        <f t="shared" si="15"/>
        <v>13553.255</v>
      </c>
      <c r="AI60">
        <f t="shared" si="15"/>
        <v>19585.45</v>
      </c>
      <c r="AJ60">
        <f t="shared" si="15"/>
        <v>27295.515</v>
      </c>
      <c r="AK60">
        <f t="shared" si="15"/>
        <v>41869.5</v>
      </c>
      <c r="AL60">
        <f t="shared" si="15"/>
        <v>26418.47</v>
      </c>
      <c r="AM60">
        <f t="shared" si="15"/>
        <v>22785.66</v>
      </c>
      <c r="AN60">
        <f t="shared" si="15"/>
        <v>26270.665</v>
      </c>
      <c r="AO60">
        <f t="shared" si="15"/>
        <v>21925.61</v>
      </c>
      <c r="AP60">
        <f t="shared" si="15"/>
        <v>21175.255</v>
      </c>
      <c r="AQ60">
        <f t="shared" si="15"/>
        <v>29205.65</v>
      </c>
      <c r="AR60">
        <f t="shared" si="15"/>
        <v>30662.585</v>
      </c>
    </row>
    <row r="61" spans="2:44">
      <c r="B61" t="s">
        <v>167</v>
      </c>
      <c r="C61">
        <f t="shared" si="2"/>
        <v>6627.336</v>
      </c>
      <c r="D61">
        <f t="shared" ref="D61:AR61" si="16">D17*D39</f>
        <v>4792</v>
      </c>
      <c r="E61">
        <f t="shared" si="16"/>
        <v>606.787</v>
      </c>
      <c r="F61">
        <f t="shared" si="16"/>
        <v>3524.516</v>
      </c>
      <c r="G61">
        <f t="shared" si="16"/>
        <v>4896.825</v>
      </c>
      <c r="H61">
        <f t="shared" si="16"/>
        <v>2396</v>
      </c>
      <c r="I61">
        <f t="shared" si="16"/>
        <v>2995</v>
      </c>
      <c r="J61">
        <f t="shared" si="16"/>
        <v>3594</v>
      </c>
      <c r="K61">
        <f t="shared" si="16"/>
        <v>599</v>
      </c>
      <c r="L61">
        <f t="shared" si="16"/>
        <v>3594</v>
      </c>
      <c r="M61">
        <f t="shared" si="16"/>
        <v>8985</v>
      </c>
      <c r="N61">
        <f t="shared" si="16"/>
        <v>7589.929</v>
      </c>
      <c r="O61">
        <f t="shared" si="16"/>
        <v>4954.329</v>
      </c>
      <c r="P61">
        <f t="shared" si="16"/>
        <v>1228.549</v>
      </c>
      <c r="Q61">
        <f t="shared" si="16"/>
        <v>2458.895</v>
      </c>
      <c r="R61">
        <f t="shared" si="16"/>
        <v>3743.75</v>
      </c>
      <c r="S61">
        <f t="shared" si="16"/>
        <v>2042.59</v>
      </c>
      <c r="T61">
        <f t="shared" si="16"/>
        <v>3594</v>
      </c>
      <c r="U61">
        <f t="shared" si="16"/>
        <v>4492.5</v>
      </c>
      <c r="V61">
        <f t="shared" si="16"/>
        <v>10454.946</v>
      </c>
      <c r="W61">
        <f t="shared" si="16"/>
        <v>14865.982</v>
      </c>
      <c r="X61">
        <f t="shared" si="16"/>
        <v>14152.573</v>
      </c>
      <c r="Y61">
        <f t="shared" si="16"/>
        <v>9697.211</v>
      </c>
      <c r="Z61">
        <f t="shared" si="16"/>
        <v>8468.063</v>
      </c>
      <c r="AA61">
        <f t="shared" si="16"/>
        <v>8386</v>
      </c>
      <c r="AB61">
        <f t="shared" si="16"/>
        <v>5303.546</v>
      </c>
      <c r="AC61">
        <f t="shared" si="16"/>
        <v>8816.681</v>
      </c>
      <c r="AD61">
        <f t="shared" si="16"/>
        <v>2891.972</v>
      </c>
      <c r="AE61">
        <f t="shared" si="16"/>
        <v>3594</v>
      </c>
      <c r="AF61">
        <f t="shared" si="16"/>
        <v>1198</v>
      </c>
      <c r="AG61">
        <f t="shared" si="16"/>
        <v>4193</v>
      </c>
      <c r="AH61">
        <f t="shared" si="16"/>
        <v>4027.077</v>
      </c>
      <c r="AI61">
        <f t="shared" si="16"/>
        <v>3594</v>
      </c>
      <c r="AJ61">
        <f t="shared" si="16"/>
        <v>4500.886</v>
      </c>
      <c r="AK61">
        <f t="shared" si="16"/>
        <v>10776.01</v>
      </c>
      <c r="AL61">
        <f t="shared" si="16"/>
        <v>3100.424</v>
      </c>
      <c r="AM61">
        <f t="shared" si="16"/>
        <v>4712.333</v>
      </c>
      <c r="AN61">
        <f t="shared" si="16"/>
        <v>1797</v>
      </c>
      <c r="AO61">
        <f t="shared" si="16"/>
        <v>4193</v>
      </c>
      <c r="AP61">
        <f t="shared" si="16"/>
        <v>6065.474</v>
      </c>
      <c r="AQ61">
        <f t="shared" si="16"/>
        <v>5391</v>
      </c>
      <c r="AR61">
        <f t="shared" si="16"/>
        <v>3444.25</v>
      </c>
    </row>
    <row r="62" spans="2:44">
      <c r="B62" t="s">
        <v>168</v>
      </c>
      <c r="C62">
        <f t="shared" si="2"/>
        <v>36625.122</v>
      </c>
      <c r="D62">
        <f t="shared" ref="D62:AR62" si="17">D18*D40</f>
        <v>22986.423</v>
      </c>
      <c r="E62">
        <f t="shared" si="17"/>
        <v>23188.38</v>
      </c>
      <c r="F62">
        <f t="shared" si="17"/>
        <v>19499.364</v>
      </c>
      <c r="G62">
        <f t="shared" si="17"/>
        <v>27198.669</v>
      </c>
      <c r="H62">
        <f t="shared" si="17"/>
        <v>2581.92</v>
      </c>
      <c r="I62">
        <f t="shared" si="17"/>
        <v>17804.49</v>
      </c>
      <c r="J62">
        <f t="shared" si="17"/>
        <v>7090.011</v>
      </c>
      <c r="K62">
        <f t="shared" si="17"/>
        <v>6755.535</v>
      </c>
      <c r="L62">
        <f t="shared" si="17"/>
        <v>30621.18</v>
      </c>
      <c r="M62">
        <f t="shared" si="17"/>
        <v>30132.669</v>
      </c>
      <c r="N62">
        <f t="shared" si="17"/>
        <v>42902.904</v>
      </c>
      <c r="O62">
        <f t="shared" si="17"/>
        <v>489</v>
      </c>
      <c r="P62">
        <f t="shared" si="17"/>
        <v>686.067</v>
      </c>
      <c r="Q62">
        <f t="shared" si="17"/>
        <v>1467</v>
      </c>
      <c r="R62">
        <f t="shared" si="17"/>
        <v>15528.195</v>
      </c>
      <c r="S62">
        <f t="shared" si="17"/>
        <v>8013.732</v>
      </c>
      <c r="T62">
        <f t="shared" si="17"/>
        <v>14384.913</v>
      </c>
      <c r="U62">
        <f t="shared" si="17"/>
        <v>20462.205</v>
      </c>
      <c r="V62">
        <f t="shared" si="17"/>
        <v>20298.879</v>
      </c>
      <c r="W62">
        <f t="shared" si="17"/>
        <v>22130.673</v>
      </c>
      <c r="X62">
        <f t="shared" si="17"/>
        <v>19668.069</v>
      </c>
      <c r="Y62">
        <f t="shared" si="17"/>
        <v>30303.33</v>
      </c>
      <c r="Z62">
        <f t="shared" si="17"/>
        <v>38293.59</v>
      </c>
      <c r="AA62">
        <f t="shared" si="17"/>
        <v>25708.686</v>
      </c>
      <c r="AB62">
        <f t="shared" si="17"/>
        <v>23491.071</v>
      </c>
      <c r="AC62">
        <f t="shared" si="17"/>
        <v>26509.668</v>
      </c>
      <c r="AD62">
        <f t="shared" si="17"/>
        <v>5379</v>
      </c>
      <c r="AE62">
        <f t="shared" si="17"/>
        <v>9234.765</v>
      </c>
      <c r="AF62">
        <f t="shared" si="17"/>
        <v>8212.755</v>
      </c>
      <c r="AG62">
        <f t="shared" si="17"/>
        <v>978</v>
      </c>
      <c r="AH62">
        <f t="shared" si="17"/>
        <v>1467</v>
      </c>
      <c r="AI62">
        <f t="shared" si="17"/>
        <v>978</v>
      </c>
      <c r="AJ62">
        <f t="shared" si="17"/>
        <v>33704.325</v>
      </c>
      <c r="AK62">
        <f t="shared" si="17"/>
        <v>35303.355</v>
      </c>
      <c r="AL62">
        <f t="shared" si="17"/>
        <v>34079.388</v>
      </c>
      <c r="AM62">
        <f t="shared" si="17"/>
        <v>2104.167</v>
      </c>
      <c r="AN62">
        <f t="shared" si="17"/>
        <v>2631.798</v>
      </c>
      <c r="AO62">
        <f t="shared" si="17"/>
        <v>2282.652</v>
      </c>
      <c r="AP62">
        <f t="shared" si="17"/>
        <v>19346.796</v>
      </c>
      <c r="AQ62">
        <f t="shared" si="17"/>
        <v>25416.753</v>
      </c>
      <c r="AR62">
        <f t="shared" si="17"/>
        <v>33416.304</v>
      </c>
    </row>
    <row r="63" spans="2:44">
      <c r="B63" t="s">
        <v>169</v>
      </c>
      <c r="C63">
        <f t="shared" si="2"/>
        <v>6196.528</v>
      </c>
      <c r="D63">
        <f t="shared" ref="D63:AR63" si="18">D19*D41</f>
        <v>3031.552</v>
      </c>
      <c r="E63">
        <f t="shared" si="18"/>
        <v>3534.992</v>
      </c>
      <c r="F63">
        <f t="shared" si="18"/>
        <v>3911.952</v>
      </c>
      <c r="G63">
        <f t="shared" si="18"/>
        <v>5099.872</v>
      </c>
      <c r="H63">
        <f t="shared" si="18"/>
        <v>1113.024</v>
      </c>
      <c r="I63">
        <f t="shared" si="18"/>
        <v>7222.752</v>
      </c>
      <c r="J63">
        <f t="shared" si="18"/>
        <v>3968</v>
      </c>
      <c r="K63">
        <f t="shared" si="18"/>
        <v>2944.256</v>
      </c>
      <c r="L63">
        <f t="shared" si="18"/>
        <v>5608.768</v>
      </c>
      <c r="M63">
        <f t="shared" si="18"/>
        <v>5098.384</v>
      </c>
      <c r="N63">
        <f t="shared" si="18"/>
        <v>9315.872</v>
      </c>
      <c r="O63">
        <f t="shared" si="18"/>
        <v>1152.704</v>
      </c>
      <c r="P63">
        <f t="shared" si="18"/>
        <v>3712.064</v>
      </c>
      <c r="Q63">
        <f t="shared" si="18"/>
        <v>3113.392</v>
      </c>
      <c r="R63">
        <f t="shared" si="18"/>
        <v>2036.576</v>
      </c>
      <c r="S63">
        <f t="shared" si="18"/>
        <v>537.168</v>
      </c>
      <c r="T63">
        <f t="shared" si="18"/>
        <v>3616.832</v>
      </c>
      <c r="U63">
        <f t="shared" si="18"/>
        <v>6170.24</v>
      </c>
      <c r="V63">
        <f t="shared" si="18"/>
        <v>5090.944</v>
      </c>
      <c r="W63">
        <f t="shared" si="18"/>
        <v>2529.104</v>
      </c>
      <c r="X63">
        <f t="shared" si="18"/>
        <v>7851.184</v>
      </c>
      <c r="Y63">
        <f t="shared" si="18"/>
        <v>6822.976</v>
      </c>
      <c r="Z63">
        <f t="shared" si="18"/>
        <v>12293.36</v>
      </c>
      <c r="AA63">
        <f t="shared" si="18"/>
        <v>9426.48</v>
      </c>
      <c r="AB63">
        <f t="shared" si="18"/>
        <v>7526.304</v>
      </c>
      <c r="AC63">
        <f t="shared" si="18"/>
        <v>11008.72</v>
      </c>
      <c r="AD63">
        <f t="shared" si="18"/>
        <v>4004.208</v>
      </c>
      <c r="AE63">
        <f t="shared" si="18"/>
        <v>2507.28</v>
      </c>
      <c r="AF63">
        <f t="shared" si="18"/>
        <v>3778.032</v>
      </c>
      <c r="AG63">
        <f t="shared" si="18"/>
        <v>1091.696</v>
      </c>
      <c r="AH63">
        <f t="shared" si="18"/>
        <v>2480</v>
      </c>
      <c r="AI63">
        <f t="shared" si="18"/>
        <v>4960</v>
      </c>
      <c r="AJ63">
        <f t="shared" si="18"/>
        <v>6604.736</v>
      </c>
      <c r="AK63">
        <f t="shared" si="18"/>
        <v>6388.976</v>
      </c>
      <c r="AL63">
        <f t="shared" si="18"/>
        <v>4358.352</v>
      </c>
      <c r="AM63">
        <f t="shared" si="18"/>
        <v>1856.528</v>
      </c>
      <c r="AN63">
        <f t="shared" si="18"/>
        <v>4443.664</v>
      </c>
      <c r="AO63">
        <f t="shared" si="18"/>
        <v>5875.12</v>
      </c>
      <c r="AP63">
        <f t="shared" si="18"/>
        <v>11556.304</v>
      </c>
      <c r="AQ63">
        <f t="shared" si="18"/>
        <v>10263.728</v>
      </c>
      <c r="AR63">
        <f t="shared" si="18"/>
        <v>11035.504</v>
      </c>
    </row>
    <row r="64" spans="2:44">
      <c r="B64" t="s">
        <v>170</v>
      </c>
      <c r="C64">
        <f t="shared" si="2"/>
        <v>5411.938</v>
      </c>
      <c r="D64">
        <f t="shared" ref="D64:AR64" si="19">D20*D42</f>
        <v>2855</v>
      </c>
      <c r="E64">
        <f t="shared" si="19"/>
        <v>1713</v>
      </c>
      <c r="F64">
        <f t="shared" si="19"/>
        <v>1929.98</v>
      </c>
      <c r="G64">
        <f t="shared" si="19"/>
        <v>2491.273</v>
      </c>
      <c r="H64">
        <f t="shared" si="19"/>
        <v>0</v>
      </c>
      <c r="I64">
        <f t="shared" si="19"/>
        <v>1142</v>
      </c>
      <c r="J64">
        <f t="shared" si="19"/>
        <v>1142</v>
      </c>
      <c r="K64">
        <f t="shared" si="19"/>
        <v>2855</v>
      </c>
      <c r="L64">
        <f t="shared" si="19"/>
        <v>1142</v>
      </c>
      <c r="M64">
        <f t="shared" si="19"/>
        <v>1713</v>
      </c>
      <c r="N64">
        <f t="shared" si="19"/>
        <v>1329.859</v>
      </c>
      <c r="O64">
        <f t="shared" si="19"/>
        <v>1269.333</v>
      </c>
      <c r="P64">
        <f t="shared" si="19"/>
        <v>571</v>
      </c>
      <c r="Q64">
        <f t="shared" si="19"/>
        <v>710.895</v>
      </c>
      <c r="R64">
        <f t="shared" si="19"/>
        <v>1933.406</v>
      </c>
      <c r="S64">
        <f t="shared" si="19"/>
        <v>2620.89</v>
      </c>
      <c r="T64">
        <f t="shared" si="19"/>
        <v>2284</v>
      </c>
      <c r="U64">
        <f t="shared" si="19"/>
        <v>2284</v>
      </c>
      <c r="V64">
        <f t="shared" si="19"/>
        <v>4568</v>
      </c>
      <c r="W64">
        <f t="shared" si="19"/>
        <v>2958.922</v>
      </c>
      <c r="X64">
        <f t="shared" si="19"/>
        <v>3231.86</v>
      </c>
      <c r="Y64">
        <f t="shared" si="19"/>
        <v>2293.707</v>
      </c>
      <c r="Z64">
        <f t="shared" si="19"/>
        <v>3141.071</v>
      </c>
      <c r="AA64">
        <f t="shared" si="19"/>
        <v>4356.159</v>
      </c>
      <c r="AB64">
        <f t="shared" si="19"/>
        <v>3597.3</v>
      </c>
      <c r="AC64">
        <f t="shared" si="19"/>
        <v>3070.267</v>
      </c>
      <c r="AD64">
        <f t="shared" si="19"/>
        <v>1713</v>
      </c>
      <c r="AE64">
        <f t="shared" si="19"/>
        <v>1142</v>
      </c>
      <c r="AF64">
        <f t="shared" si="19"/>
        <v>1142</v>
      </c>
      <c r="AG64">
        <f t="shared" si="19"/>
        <v>1142</v>
      </c>
      <c r="AH64">
        <f t="shared" si="19"/>
        <v>571</v>
      </c>
      <c r="AI64">
        <f t="shared" si="19"/>
        <v>669.783</v>
      </c>
      <c r="AJ64">
        <f t="shared" si="19"/>
        <v>3794.866</v>
      </c>
      <c r="AK64">
        <f t="shared" si="19"/>
        <v>3426</v>
      </c>
      <c r="AL64">
        <f t="shared" si="19"/>
        <v>3159.343</v>
      </c>
      <c r="AM64">
        <f t="shared" si="19"/>
        <v>646.943</v>
      </c>
      <c r="AN64">
        <f t="shared" si="19"/>
        <v>1713</v>
      </c>
      <c r="AO64">
        <f t="shared" si="19"/>
        <v>0</v>
      </c>
      <c r="AP64">
        <f t="shared" si="19"/>
        <v>3426</v>
      </c>
      <c r="AQ64">
        <f t="shared" si="19"/>
        <v>3721.207</v>
      </c>
      <c r="AR64">
        <f t="shared" si="19"/>
        <v>1327.004</v>
      </c>
    </row>
    <row r="65" spans="2:44">
      <c r="B65" t="s">
        <v>171</v>
      </c>
      <c r="C65">
        <f t="shared" si="2"/>
        <v>4183.938</v>
      </c>
      <c r="D65">
        <f t="shared" ref="D65:AR65" si="20">D21*D43</f>
        <v>2397.714</v>
      </c>
      <c r="E65">
        <f t="shared" si="20"/>
        <v>1268.982</v>
      </c>
      <c r="F65">
        <f t="shared" si="20"/>
        <v>0</v>
      </c>
      <c r="G65">
        <f t="shared" si="20"/>
        <v>2430.252</v>
      </c>
      <c r="H65">
        <f t="shared" si="20"/>
        <v>766.326</v>
      </c>
      <c r="I65">
        <f t="shared" si="20"/>
        <v>0</v>
      </c>
      <c r="J65">
        <f t="shared" si="20"/>
        <v>2244</v>
      </c>
      <c r="K65">
        <f t="shared" si="20"/>
        <v>0</v>
      </c>
      <c r="L65">
        <f t="shared" si="20"/>
        <v>2244</v>
      </c>
      <c r="M65">
        <f t="shared" si="20"/>
        <v>0</v>
      </c>
      <c r="N65">
        <f t="shared" si="20"/>
        <v>2359.566</v>
      </c>
      <c r="O65">
        <f t="shared" si="20"/>
        <v>0</v>
      </c>
      <c r="P65">
        <f t="shared" si="20"/>
        <v>206.448</v>
      </c>
      <c r="Q65">
        <f t="shared" si="20"/>
        <v>1869.813</v>
      </c>
      <c r="R65">
        <f t="shared" si="20"/>
        <v>3604.986</v>
      </c>
      <c r="S65">
        <f t="shared" si="20"/>
        <v>2210.34</v>
      </c>
      <c r="T65">
        <f t="shared" si="20"/>
        <v>1606.143</v>
      </c>
      <c r="U65">
        <f t="shared" si="20"/>
        <v>3987.588</v>
      </c>
      <c r="V65">
        <f t="shared" si="20"/>
        <v>7052.331</v>
      </c>
      <c r="W65">
        <f t="shared" si="20"/>
        <v>9203.766</v>
      </c>
      <c r="X65">
        <f t="shared" si="20"/>
        <v>5778.861</v>
      </c>
      <c r="Y65">
        <f t="shared" si="20"/>
        <v>2416.788</v>
      </c>
      <c r="Z65">
        <f t="shared" si="20"/>
        <v>4259.112</v>
      </c>
      <c r="AA65">
        <f t="shared" si="20"/>
        <v>5008.047</v>
      </c>
      <c r="AB65">
        <f t="shared" si="20"/>
        <v>5896.671</v>
      </c>
      <c r="AC65">
        <f t="shared" si="20"/>
        <v>1122</v>
      </c>
      <c r="AD65">
        <f t="shared" si="20"/>
        <v>1582.581</v>
      </c>
      <c r="AE65">
        <f t="shared" si="20"/>
        <v>561</v>
      </c>
      <c r="AF65">
        <f t="shared" si="20"/>
        <v>1902.912</v>
      </c>
      <c r="AG65">
        <f t="shared" si="20"/>
        <v>0</v>
      </c>
      <c r="AH65">
        <f t="shared" si="20"/>
        <v>1322.838</v>
      </c>
      <c r="AI65">
        <f t="shared" si="20"/>
        <v>1122</v>
      </c>
      <c r="AJ65">
        <f t="shared" si="20"/>
        <v>2618.187</v>
      </c>
      <c r="AK65">
        <f t="shared" si="20"/>
        <v>4905.384</v>
      </c>
      <c r="AL65">
        <f t="shared" si="20"/>
        <v>1368.84</v>
      </c>
      <c r="AM65">
        <f t="shared" si="20"/>
        <v>1711.05</v>
      </c>
      <c r="AN65">
        <f t="shared" si="20"/>
        <v>0</v>
      </c>
      <c r="AO65">
        <f t="shared" si="20"/>
        <v>748.374</v>
      </c>
      <c r="AP65">
        <f t="shared" si="20"/>
        <v>2212.584</v>
      </c>
      <c r="AQ65">
        <f t="shared" si="20"/>
        <v>3332.901</v>
      </c>
      <c r="AR65">
        <f t="shared" si="20"/>
        <v>3643.695</v>
      </c>
    </row>
    <row r="66" spans="2:44">
      <c r="B66" t="s">
        <v>172</v>
      </c>
      <c r="C66">
        <f t="shared" si="2"/>
        <v>15416.923</v>
      </c>
      <c r="D66">
        <f t="shared" ref="D66:AR66" si="21">D22*D44</f>
        <v>8411.376</v>
      </c>
      <c r="E66">
        <f t="shared" si="21"/>
        <v>10624.344</v>
      </c>
      <c r="F66">
        <f t="shared" si="21"/>
        <v>6883.624</v>
      </c>
      <c r="G66">
        <f t="shared" si="21"/>
        <v>7089.451</v>
      </c>
      <c r="H66">
        <f t="shared" si="21"/>
        <v>5169.273</v>
      </c>
      <c r="I66">
        <f t="shared" si="21"/>
        <v>3877.938</v>
      </c>
      <c r="J66">
        <f t="shared" si="21"/>
        <v>8409.191</v>
      </c>
      <c r="K66">
        <f t="shared" si="21"/>
        <v>4046.62</v>
      </c>
      <c r="L66">
        <f t="shared" si="21"/>
        <v>7012.976</v>
      </c>
      <c r="M66">
        <f t="shared" si="21"/>
        <v>8516.256</v>
      </c>
      <c r="N66">
        <f t="shared" si="21"/>
        <v>15277.957</v>
      </c>
      <c r="O66">
        <f t="shared" si="21"/>
        <v>3020.107</v>
      </c>
      <c r="P66">
        <f t="shared" si="21"/>
        <v>1045.741</v>
      </c>
      <c r="Q66">
        <f t="shared" si="21"/>
        <v>3032.78</v>
      </c>
      <c r="R66">
        <f t="shared" si="21"/>
        <v>2753.1</v>
      </c>
      <c r="S66">
        <f t="shared" si="21"/>
        <v>8045.17</v>
      </c>
      <c r="T66">
        <f t="shared" si="21"/>
        <v>3633.218</v>
      </c>
      <c r="U66">
        <f t="shared" si="21"/>
        <v>8218.222</v>
      </c>
      <c r="V66">
        <f t="shared" si="21"/>
        <v>9908.975</v>
      </c>
      <c r="W66">
        <f t="shared" si="21"/>
        <v>6384.57</v>
      </c>
      <c r="X66">
        <f t="shared" si="21"/>
        <v>14862.807</v>
      </c>
      <c r="Y66">
        <f t="shared" si="21"/>
        <v>9763.017</v>
      </c>
      <c r="Z66">
        <f t="shared" si="21"/>
        <v>12645.032</v>
      </c>
      <c r="AA66">
        <f t="shared" si="21"/>
        <v>15037.607</v>
      </c>
      <c r="AB66">
        <f t="shared" si="21"/>
        <v>12703.153</v>
      </c>
      <c r="AC66">
        <f t="shared" si="21"/>
        <v>12002.205</v>
      </c>
      <c r="AD66">
        <f t="shared" si="21"/>
        <v>2144.359</v>
      </c>
      <c r="AE66">
        <f t="shared" si="21"/>
        <v>8404.821</v>
      </c>
      <c r="AF66">
        <f t="shared" si="21"/>
        <v>6901.541</v>
      </c>
      <c r="AG66">
        <f t="shared" si="21"/>
        <v>4989.666</v>
      </c>
      <c r="AH66">
        <f t="shared" si="21"/>
        <v>1789.078</v>
      </c>
      <c r="AI66">
        <f t="shared" si="21"/>
        <v>8656.533</v>
      </c>
      <c r="AJ66">
        <f t="shared" si="21"/>
        <v>7616.036</v>
      </c>
      <c r="AK66">
        <f t="shared" si="21"/>
        <v>15800.609</v>
      </c>
      <c r="AL66">
        <f t="shared" si="21"/>
        <v>10849.836</v>
      </c>
      <c r="AM66">
        <f t="shared" si="21"/>
        <v>1047.926</v>
      </c>
      <c r="AN66">
        <f t="shared" si="21"/>
        <v>5579.616</v>
      </c>
      <c r="AO66">
        <f t="shared" si="21"/>
        <v>1760.673</v>
      </c>
      <c r="AP66">
        <f t="shared" si="21"/>
        <v>7251.141</v>
      </c>
      <c r="AQ66">
        <f t="shared" si="21"/>
        <v>8267.603</v>
      </c>
      <c r="AR66">
        <f t="shared" si="21"/>
        <v>9395.5</v>
      </c>
    </row>
    <row r="68" spans="1:44">
      <c r="A68" t="s">
        <v>175</v>
      </c>
      <c r="C68">
        <f t="shared" ref="C68:AR68" si="22">SUM(C46:C66)</f>
        <v>199164.179</v>
      </c>
      <c r="D68">
        <f t="shared" si="22"/>
        <v>156022.653</v>
      </c>
      <c r="E68">
        <f t="shared" si="22"/>
        <v>119276.996</v>
      </c>
      <c r="F68">
        <f t="shared" si="22"/>
        <v>127831.959</v>
      </c>
      <c r="G68">
        <f t="shared" si="22"/>
        <v>192299.7</v>
      </c>
      <c r="H68">
        <f t="shared" si="22"/>
        <v>97984.472</v>
      </c>
      <c r="I68">
        <f t="shared" si="22"/>
        <v>144758.746</v>
      </c>
      <c r="J68">
        <f t="shared" si="22"/>
        <v>126331.015</v>
      </c>
      <c r="K68">
        <f t="shared" si="22"/>
        <v>104433.513</v>
      </c>
      <c r="L68">
        <f t="shared" si="22"/>
        <v>213258.163</v>
      </c>
      <c r="M68">
        <f t="shared" si="22"/>
        <v>167573.294</v>
      </c>
      <c r="N68">
        <f t="shared" si="22"/>
        <v>226720.52</v>
      </c>
      <c r="O68">
        <f t="shared" si="22"/>
        <v>86763.601</v>
      </c>
      <c r="P68">
        <f t="shared" si="22"/>
        <v>96718.75</v>
      </c>
      <c r="Q68">
        <f t="shared" si="22"/>
        <v>79342.094</v>
      </c>
      <c r="R68">
        <f t="shared" si="22"/>
        <v>137881.783</v>
      </c>
      <c r="S68">
        <f t="shared" si="22"/>
        <v>109799.543</v>
      </c>
      <c r="T68">
        <f t="shared" si="22"/>
        <v>162001.876</v>
      </c>
      <c r="U68">
        <f t="shared" si="22"/>
        <v>157428.44</v>
      </c>
      <c r="V68">
        <f t="shared" si="22"/>
        <v>150865.016</v>
      </c>
      <c r="W68">
        <f t="shared" si="22"/>
        <v>196106.34</v>
      </c>
      <c r="X68">
        <f t="shared" si="22"/>
        <v>170140.854</v>
      </c>
      <c r="Y68">
        <f t="shared" si="22"/>
        <v>179120.402</v>
      </c>
      <c r="Z68">
        <f t="shared" si="22"/>
        <v>183127.754</v>
      </c>
      <c r="AA68">
        <f t="shared" si="22"/>
        <v>186548.819</v>
      </c>
      <c r="AB68">
        <f t="shared" si="22"/>
        <v>156658.552</v>
      </c>
      <c r="AC68">
        <f t="shared" si="22"/>
        <v>164517.772</v>
      </c>
      <c r="AD68">
        <f t="shared" si="22"/>
        <v>98323.823</v>
      </c>
      <c r="AE68">
        <f t="shared" si="22"/>
        <v>148375.476</v>
      </c>
      <c r="AF68">
        <f t="shared" si="22"/>
        <v>132839.15</v>
      </c>
      <c r="AG68">
        <f t="shared" si="22"/>
        <v>119124.946</v>
      </c>
      <c r="AH68">
        <f t="shared" si="22"/>
        <v>84505.084</v>
      </c>
      <c r="AI68">
        <f t="shared" si="22"/>
        <v>114312.048</v>
      </c>
      <c r="AJ68">
        <f t="shared" si="22"/>
        <v>169612.007</v>
      </c>
      <c r="AK68">
        <f t="shared" si="22"/>
        <v>225228.5</v>
      </c>
      <c r="AL68">
        <f t="shared" si="22"/>
        <v>172590.04</v>
      </c>
      <c r="AM68">
        <f t="shared" si="22"/>
        <v>105564.066</v>
      </c>
      <c r="AN68">
        <f t="shared" si="22"/>
        <v>109212.047</v>
      </c>
      <c r="AO68">
        <f t="shared" si="22"/>
        <v>100460.93</v>
      </c>
      <c r="AP68">
        <f t="shared" si="22"/>
        <v>138561.201</v>
      </c>
      <c r="AQ68">
        <f t="shared" si="22"/>
        <v>145584.711</v>
      </c>
      <c r="AR68">
        <f t="shared" si="22"/>
        <v>143760.687</v>
      </c>
    </row>
    <row r="70" spans="1:44">
      <c r="A70" t="s">
        <v>176</v>
      </c>
      <c r="C70">
        <v>1585</v>
      </c>
      <c r="D70">
        <v>1585</v>
      </c>
      <c r="E70">
        <v>1585</v>
      </c>
      <c r="F70">
        <v>1585</v>
      </c>
      <c r="G70">
        <v>1585</v>
      </c>
      <c r="H70">
        <v>1585</v>
      </c>
      <c r="I70">
        <v>1585</v>
      </c>
      <c r="J70">
        <v>1585</v>
      </c>
      <c r="K70">
        <v>1585</v>
      </c>
      <c r="L70">
        <v>1585</v>
      </c>
      <c r="M70">
        <v>1585</v>
      </c>
      <c r="N70">
        <v>1585</v>
      </c>
      <c r="O70">
        <v>1585</v>
      </c>
      <c r="P70">
        <v>1585</v>
      </c>
      <c r="Q70">
        <v>1585</v>
      </c>
      <c r="R70">
        <v>1585</v>
      </c>
      <c r="S70">
        <v>1585</v>
      </c>
      <c r="T70">
        <v>1585</v>
      </c>
      <c r="U70">
        <v>1585</v>
      </c>
      <c r="V70">
        <v>1585</v>
      </c>
      <c r="W70">
        <v>1585</v>
      </c>
      <c r="X70">
        <v>1585</v>
      </c>
      <c r="Y70">
        <v>1585</v>
      </c>
      <c r="Z70">
        <v>1585</v>
      </c>
      <c r="AA70">
        <v>1585</v>
      </c>
      <c r="AB70">
        <v>1585</v>
      </c>
      <c r="AC70">
        <v>1585</v>
      </c>
      <c r="AD70">
        <v>1585</v>
      </c>
      <c r="AE70">
        <v>1585</v>
      </c>
      <c r="AF70">
        <v>1585</v>
      </c>
      <c r="AG70">
        <v>1585</v>
      </c>
      <c r="AH70">
        <v>1585</v>
      </c>
      <c r="AI70">
        <v>1585</v>
      </c>
      <c r="AJ70">
        <v>1585</v>
      </c>
      <c r="AK70">
        <v>1585</v>
      </c>
      <c r="AL70">
        <v>1585</v>
      </c>
      <c r="AM70">
        <v>1585</v>
      </c>
      <c r="AN70">
        <v>1585</v>
      </c>
      <c r="AO70">
        <v>1585</v>
      </c>
      <c r="AP70">
        <v>1585</v>
      </c>
      <c r="AQ70">
        <v>1585</v>
      </c>
      <c r="AR70">
        <v>1585</v>
      </c>
    </row>
    <row r="72" spans="1:44">
      <c r="A72" t="s">
        <v>177</v>
      </c>
      <c r="C72">
        <f t="shared" ref="C72:AR72" si="23">C68/C70</f>
        <v>125.655633438486</v>
      </c>
      <c r="D72">
        <f t="shared" si="23"/>
        <v>98.4370050473186</v>
      </c>
      <c r="E72">
        <f t="shared" si="23"/>
        <v>75.2536252365931</v>
      </c>
      <c r="F72">
        <f t="shared" si="23"/>
        <v>80.6510782334385</v>
      </c>
      <c r="G72">
        <f t="shared" si="23"/>
        <v>121.324731861199</v>
      </c>
      <c r="H72">
        <f t="shared" si="23"/>
        <v>61.8198561514196</v>
      </c>
      <c r="I72">
        <f t="shared" si="23"/>
        <v>91.3304391167192</v>
      </c>
      <c r="J72">
        <f t="shared" si="23"/>
        <v>79.7041104100946</v>
      </c>
      <c r="K72">
        <f t="shared" si="23"/>
        <v>65.8886517350158</v>
      </c>
      <c r="L72">
        <f t="shared" si="23"/>
        <v>134.547736908517</v>
      </c>
      <c r="M72">
        <f t="shared" si="23"/>
        <v>105.724475709779</v>
      </c>
      <c r="N72">
        <f t="shared" si="23"/>
        <v>143.041337539432</v>
      </c>
      <c r="O72">
        <f t="shared" si="23"/>
        <v>54.7404422712934</v>
      </c>
      <c r="P72">
        <f t="shared" si="23"/>
        <v>61.0212933753943</v>
      </c>
      <c r="Q72">
        <f t="shared" si="23"/>
        <v>50.0581034700315</v>
      </c>
      <c r="R72">
        <f t="shared" si="23"/>
        <v>86.9916611987382</v>
      </c>
      <c r="S72">
        <f t="shared" si="23"/>
        <v>69.2741596214511</v>
      </c>
      <c r="T72">
        <f t="shared" si="23"/>
        <v>102.209385488959</v>
      </c>
      <c r="U72">
        <f t="shared" si="23"/>
        <v>99.3239369085173</v>
      </c>
      <c r="V72">
        <f t="shared" si="23"/>
        <v>95.1829753943218</v>
      </c>
      <c r="W72">
        <f t="shared" si="23"/>
        <v>123.726397476341</v>
      </c>
      <c r="X72">
        <f t="shared" si="23"/>
        <v>107.344387381703</v>
      </c>
      <c r="Y72">
        <f t="shared" si="23"/>
        <v>113.009717350158</v>
      </c>
      <c r="Z72">
        <f t="shared" si="23"/>
        <v>115.538015141956</v>
      </c>
      <c r="AA72">
        <f t="shared" si="23"/>
        <v>117.696415772871</v>
      </c>
      <c r="AB72">
        <f t="shared" si="23"/>
        <v>98.8382031545741</v>
      </c>
      <c r="AC72">
        <f t="shared" si="23"/>
        <v>103.796701577287</v>
      </c>
      <c r="AD72">
        <f t="shared" si="23"/>
        <v>62.0339577287066</v>
      </c>
      <c r="AE72">
        <f t="shared" si="23"/>
        <v>93.6122876971609</v>
      </c>
      <c r="AF72">
        <f t="shared" si="23"/>
        <v>83.810189274448</v>
      </c>
      <c r="AG72">
        <f t="shared" si="23"/>
        <v>75.157694637224</v>
      </c>
      <c r="AH72">
        <f t="shared" si="23"/>
        <v>53.3155104100946</v>
      </c>
      <c r="AI72">
        <f t="shared" si="23"/>
        <v>72.1211659305994</v>
      </c>
      <c r="AJ72">
        <f t="shared" si="23"/>
        <v>107.010729968454</v>
      </c>
      <c r="AK72">
        <f t="shared" si="23"/>
        <v>142.1</v>
      </c>
      <c r="AL72">
        <f t="shared" si="23"/>
        <v>108.889615141956</v>
      </c>
      <c r="AM72">
        <f t="shared" si="23"/>
        <v>66.6019343848581</v>
      </c>
      <c r="AN72">
        <f t="shared" si="23"/>
        <v>68.9034996845426</v>
      </c>
      <c r="AO72">
        <f t="shared" si="23"/>
        <v>63.3822902208202</v>
      </c>
      <c r="AP72">
        <f t="shared" si="23"/>
        <v>87.4203160883281</v>
      </c>
      <c r="AQ72">
        <f t="shared" si="23"/>
        <v>91.851552681388</v>
      </c>
      <c r="AR72">
        <f t="shared" si="23"/>
        <v>90.7007488958991</v>
      </c>
    </row>
    <row r="75" spans="1:44">
      <c r="A75" t="s">
        <v>151</v>
      </c>
      <c r="B75" t="s">
        <v>54</v>
      </c>
      <c r="C75" t="s">
        <v>108</v>
      </c>
      <c r="D75" t="s">
        <v>109</v>
      </c>
      <c r="E75" t="s">
        <v>110</v>
      </c>
      <c r="F75" t="s">
        <v>111</v>
      </c>
      <c r="G75" t="s">
        <v>112</v>
      </c>
      <c r="H75" t="s">
        <v>113</v>
      </c>
      <c r="I75" t="s">
        <v>114</v>
      </c>
      <c r="J75" t="s">
        <v>115</v>
      </c>
      <c r="K75" t="s">
        <v>116</v>
      </c>
      <c r="L75" t="s">
        <v>117</v>
      </c>
      <c r="M75" t="s">
        <v>118</v>
      </c>
      <c r="N75" t="s">
        <v>119</v>
      </c>
      <c r="O75" t="s">
        <v>120</v>
      </c>
      <c r="P75" t="s">
        <v>121</v>
      </c>
      <c r="Q75" t="s">
        <v>122</v>
      </c>
      <c r="R75" t="s">
        <v>123</v>
      </c>
      <c r="S75" t="s">
        <v>124</v>
      </c>
      <c r="T75" t="s">
        <v>125</v>
      </c>
      <c r="U75" t="s">
        <v>126</v>
      </c>
      <c r="V75" t="s">
        <v>127</v>
      </c>
      <c r="W75" t="s">
        <v>128</v>
      </c>
      <c r="X75" t="s">
        <v>129</v>
      </c>
      <c r="Y75" t="s">
        <v>130</v>
      </c>
      <c r="Z75" t="s">
        <v>131</v>
      </c>
      <c r="AA75" t="s">
        <v>132</v>
      </c>
      <c r="AB75" t="s">
        <v>133</v>
      </c>
      <c r="AC75" t="s">
        <v>134</v>
      </c>
      <c r="AD75" t="s">
        <v>135</v>
      </c>
      <c r="AE75" t="s">
        <v>136</v>
      </c>
      <c r="AF75" t="s">
        <v>137</v>
      </c>
      <c r="AG75" t="s">
        <v>138</v>
      </c>
      <c r="AH75" t="s">
        <v>139</v>
      </c>
      <c r="AI75" t="s">
        <v>140</v>
      </c>
      <c r="AJ75" t="s">
        <v>141</v>
      </c>
      <c r="AK75" t="s">
        <v>142</v>
      </c>
      <c r="AL75" t="s">
        <v>143</v>
      </c>
      <c r="AM75" t="s">
        <v>144</v>
      </c>
      <c r="AN75" t="s">
        <v>145</v>
      </c>
      <c r="AO75" t="s">
        <v>146</v>
      </c>
      <c r="AP75" t="s">
        <v>147</v>
      </c>
      <c r="AQ75" t="s">
        <v>148</v>
      </c>
      <c r="AR75" t="s">
        <v>149</v>
      </c>
    </row>
    <row r="76" spans="1:44">
      <c r="A76" t="s">
        <v>178</v>
      </c>
      <c r="C76">
        <v>125.655633438486</v>
      </c>
      <c r="D76">
        <v>98.4370050473186</v>
      </c>
      <c r="E76">
        <v>75.2536252365931</v>
      </c>
      <c r="F76">
        <v>80.6510782334385</v>
      </c>
      <c r="G76">
        <v>121.324731861199</v>
      </c>
      <c r="H76">
        <v>61.8198561514196</v>
      </c>
      <c r="I76">
        <v>91.3304391167192</v>
      </c>
      <c r="J76">
        <v>79.7041104100946</v>
      </c>
      <c r="K76">
        <v>65.8886517350158</v>
      </c>
      <c r="L76">
        <v>134.547736908517</v>
      </c>
      <c r="M76">
        <v>105.724475709779</v>
      </c>
      <c r="N76">
        <v>143.041337539432</v>
      </c>
      <c r="O76">
        <v>54.7404422712934</v>
      </c>
      <c r="P76">
        <v>61.0212933753943</v>
      </c>
      <c r="Q76">
        <v>50.0581034700315</v>
      </c>
      <c r="R76">
        <v>86.9916611987382</v>
      </c>
      <c r="S76">
        <v>69.2741596214511</v>
      </c>
      <c r="T76">
        <v>102.209385488959</v>
      </c>
      <c r="U76">
        <v>99.3239369085173</v>
      </c>
      <c r="V76">
        <v>95.1829753943218</v>
      </c>
      <c r="W76">
        <v>123.726397476341</v>
      </c>
      <c r="X76">
        <v>107.344387381703</v>
      </c>
      <c r="Y76">
        <v>113.009717350158</v>
      </c>
      <c r="Z76">
        <v>115.538015141956</v>
      </c>
      <c r="AA76">
        <v>117.696415772871</v>
      </c>
      <c r="AB76">
        <v>98.8382031545741</v>
      </c>
      <c r="AC76">
        <v>103.796701577287</v>
      </c>
      <c r="AD76">
        <v>62.0339577287066</v>
      </c>
      <c r="AE76">
        <v>93.6122876971609</v>
      </c>
      <c r="AF76">
        <v>83.810189274448</v>
      </c>
      <c r="AG76">
        <v>75.157694637224</v>
      </c>
      <c r="AH76">
        <v>53.3155104100946</v>
      </c>
      <c r="AI76">
        <v>72.1211659305994</v>
      </c>
      <c r="AJ76">
        <v>107.010729968454</v>
      </c>
      <c r="AK76">
        <v>142.1</v>
      </c>
      <c r="AL76">
        <v>108.889615141956</v>
      </c>
      <c r="AM76">
        <v>66.6019343848581</v>
      </c>
      <c r="AN76">
        <v>68.9034996845426</v>
      </c>
      <c r="AO76">
        <v>63.3822902208202</v>
      </c>
      <c r="AP76">
        <v>87.4203160883281</v>
      </c>
      <c r="AQ76">
        <v>91.851552681388</v>
      </c>
      <c r="AR76">
        <v>90.7007488958991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F2" sqref="F2"/>
    </sheetView>
  </sheetViews>
  <sheetFormatPr defaultColWidth="8.72727272727273" defaultRowHeight="14" outlineLevelCol="4"/>
  <cols>
    <col min="1" max="1" width="12.9090909090909" customWidth="1"/>
    <col min="2" max="3" width="12.8181818181818" customWidth="1"/>
    <col min="4" max="4" width="10.6363636363636" customWidth="1"/>
    <col min="5" max="5" width="12.8181818181818" customWidth="1"/>
  </cols>
  <sheetData>
    <row r="1" spans="1:5">
      <c r="A1" t="s">
        <v>0</v>
      </c>
      <c r="B1" t="s">
        <v>179</v>
      </c>
      <c r="C1" t="s">
        <v>180</v>
      </c>
      <c r="D1" t="s">
        <v>181</v>
      </c>
      <c r="E1" t="s">
        <v>182</v>
      </c>
    </row>
    <row r="2" spans="1:5">
      <c r="A2" t="s">
        <v>18</v>
      </c>
      <c r="B2">
        <v>6133449.68618</v>
      </c>
      <c r="C2">
        <f>B2/1000000</f>
        <v>6.13344968618</v>
      </c>
      <c r="D2">
        <v>289514260</v>
      </c>
      <c r="E2">
        <v>47.2025164977</v>
      </c>
    </row>
    <row r="3" spans="1:5">
      <c r="A3" t="s">
        <v>19</v>
      </c>
      <c r="B3">
        <v>5542074.02373</v>
      </c>
      <c r="C3">
        <f t="shared" ref="C3:C43" si="0">B3/1000000</f>
        <v>5.54207402373</v>
      </c>
      <c r="D3">
        <v>267926281</v>
      </c>
      <c r="E3">
        <v>48.3440459028</v>
      </c>
    </row>
    <row r="4" spans="1:5">
      <c r="A4" t="s">
        <v>20</v>
      </c>
      <c r="B4">
        <v>5111384.99028</v>
      </c>
      <c r="C4">
        <f t="shared" si="0"/>
        <v>5.11138499028</v>
      </c>
      <c r="D4">
        <v>140514411</v>
      </c>
      <c r="E4">
        <v>27.4904768996</v>
      </c>
    </row>
    <row r="5" spans="1:5">
      <c r="A5" t="s">
        <v>21</v>
      </c>
      <c r="B5">
        <v>4601709.87119</v>
      </c>
      <c r="C5">
        <f t="shared" si="0"/>
        <v>4.60170987119</v>
      </c>
      <c r="D5">
        <v>221647512</v>
      </c>
      <c r="E5">
        <v>48.1663377754</v>
      </c>
    </row>
    <row r="6" spans="1:5">
      <c r="A6" t="s">
        <v>22</v>
      </c>
      <c r="B6">
        <v>4617852.30962</v>
      </c>
      <c r="C6">
        <f t="shared" si="0"/>
        <v>4.61785230962</v>
      </c>
      <c r="D6">
        <v>354373163</v>
      </c>
      <c r="E6">
        <v>76.7398217266</v>
      </c>
    </row>
    <row r="7" spans="1:5">
      <c r="A7" t="s">
        <v>23</v>
      </c>
      <c r="B7">
        <v>3676494.59073</v>
      </c>
      <c r="C7">
        <f t="shared" si="0"/>
        <v>3.67649459073</v>
      </c>
      <c r="D7">
        <v>128861354</v>
      </c>
      <c r="E7">
        <v>35.0500594574</v>
      </c>
    </row>
    <row r="8" spans="1:5">
      <c r="A8" t="s">
        <v>24</v>
      </c>
      <c r="B8">
        <v>4986192.28105</v>
      </c>
      <c r="C8">
        <f t="shared" si="0"/>
        <v>4.98619228105</v>
      </c>
      <c r="D8">
        <v>230313107</v>
      </c>
      <c r="E8">
        <v>46.1901775981</v>
      </c>
    </row>
    <row r="9" spans="1:5">
      <c r="A9" t="s">
        <v>25</v>
      </c>
      <c r="B9">
        <v>5417337.41939</v>
      </c>
      <c r="C9">
        <f t="shared" si="0"/>
        <v>5.41733741939</v>
      </c>
      <c r="D9">
        <v>215721977</v>
      </c>
      <c r="E9">
        <v>39.8206647103</v>
      </c>
    </row>
    <row r="10" spans="1:5">
      <c r="A10" t="s">
        <v>26</v>
      </c>
      <c r="B10">
        <v>3545987.50633</v>
      </c>
      <c r="C10">
        <f t="shared" si="0"/>
        <v>3.54598750633</v>
      </c>
      <c r="D10">
        <v>131313888</v>
      </c>
      <c r="E10">
        <v>37.0316837738</v>
      </c>
    </row>
    <row r="11" spans="1:5">
      <c r="A11" t="s">
        <v>27</v>
      </c>
      <c r="B11">
        <v>4416206.89522</v>
      </c>
      <c r="C11">
        <f t="shared" si="0"/>
        <v>4.41620689522</v>
      </c>
      <c r="D11">
        <v>257757304</v>
      </c>
      <c r="E11">
        <v>58.3662201785</v>
      </c>
    </row>
    <row r="12" spans="1:5">
      <c r="A12" t="s">
        <v>28</v>
      </c>
      <c r="B12">
        <v>4549922.77768</v>
      </c>
      <c r="C12">
        <f t="shared" si="0"/>
        <v>4.54992277768</v>
      </c>
      <c r="D12">
        <v>213608633</v>
      </c>
      <c r="E12">
        <v>46.947749102</v>
      </c>
    </row>
    <row r="13" spans="1:5">
      <c r="A13" t="s">
        <v>29</v>
      </c>
      <c r="B13">
        <v>5347883.80182</v>
      </c>
      <c r="C13">
        <f t="shared" si="0"/>
        <v>5.34788380182</v>
      </c>
      <c r="D13">
        <v>429126580</v>
      </c>
      <c r="E13">
        <v>80.2423156341</v>
      </c>
    </row>
    <row r="14" spans="1:5">
      <c r="A14" t="s">
        <v>30</v>
      </c>
      <c r="B14">
        <v>3031311.50235</v>
      </c>
      <c r="C14">
        <f t="shared" si="0"/>
        <v>3.03131150235</v>
      </c>
      <c r="D14">
        <v>83475045</v>
      </c>
      <c r="E14">
        <v>27.5376004529</v>
      </c>
    </row>
    <row r="15" spans="1:5">
      <c r="A15" t="s">
        <v>31</v>
      </c>
      <c r="B15">
        <v>2868688.87684</v>
      </c>
      <c r="C15">
        <f t="shared" si="0"/>
        <v>2.86868887684</v>
      </c>
      <c r="D15">
        <v>71625298</v>
      </c>
      <c r="E15">
        <v>24.9679561204</v>
      </c>
    </row>
    <row r="16" spans="1:5">
      <c r="A16" t="s">
        <v>32</v>
      </c>
      <c r="B16">
        <v>3964668.50201</v>
      </c>
      <c r="C16">
        <f t="shared" si="0"/>
        <v>3.96466850201</v>
      </c>
      <c r="D16">
        <v>78210377</v>
      </c>
      <c r="E16">
        <v>19.7268389426</v>
      </c>
    </row>
    <row r="17" spans="1:5">
      <c r="A17" t="s">
        <v>33</v>
      </c>
      <c r="B17">
        <v>4418009.90085</v>
      </c>
      <c r="C17">
        <f t="shared" si="0"/>
        <v>4.41800990085</v>
      </c>
      <c r="D17">
        <v>199081163</v>
      </c>
      <c r="E17">
        <v>45.0612758839</v>
      </c>
    </row>
    <row r="18" spans="1:5">
      <c r="A18" t="s">
        <v>34</v>
      </c>
      <c r="B18">
        <v>4588819.46913</v>
      </c>
      <c r="C18">
        <f t="shared" si="0"/>
        <v>4.58881946913</v>
      </c>
      <c r="D18">
        <v>169725897</v>
      </c>
      <c r="E18">
        <v>36.9868324831</v>
      </c>
    </row>
    <row r="19" spans="1:5">
      <c r="A19" t="s">
        <v>35</v>
      </c>
      <c r="B19">
        <v>4713308.90587</v>
      </c>
      <c r="C19">
        <f t="shared" si="0"/>
        <v>4.71330890587</v>
      </c>
      <c r="D19">
        <v>256366156</v>
      </c>
      <c r="E19">
        <v>54.3919698709</v>
      </c>
    </row>
    <row r="20" spans="1:5">
      <c r="A20" t="s">
        <v>36</v>
      </c>
      <c r="B20">
        <v>4977135.41841</v>
      </c>
      <c r="C20">
        <f t="shared" si="0"/>
        <v>4.97713541841</v>
      </c>
      <c r="D20">
        <v>136604004</v>
      </c>
      <c r="E20">
        <v>27.4463104811</v>
      </c>
    </row>
    <row r="21" spans="1:5">
      <c r="A21" t="s">
        <v>37</v>
      </c>
      <c r="B21">
        <v>4961998.43922</v>
      </c>
      <c r="C21">
        <f t="shared" si="0"/>
        <v>4.96199843922</v>
      </c>
      <c r="D21">
        <v>173368867</v>
      </c>
      <c r="E21">
        <v>34.9393231625</v>
      </c>
    </row>
    <row r="22" spans="1:5">
      <c r="A22" t="s">
        <v>38</v>
      </c>
      <c r="B22">
        <v>4888717.84855</v>
      </c>
      <c r="C22">
        <f t="shared" si="0"/>
        <v>4.88871784855</v>
      </c>
      <c r="D22">
        <v>214899736</v>
      </c>
      <c r="E22">
        <v>43.9583020861</v>
      </c>
    </row>
    <row r="23" spans="1:5">
      <c r="A23" t="s">
        <v>39</v>
      </c>
      <c r="B23">
        <v>6873373.94015</v>
      </c>
      <c r="C23">
        <f t="shared" si="0"/>
        <v>6.87337394015</v>
      </c>
      <c r="D23">
        <v>257822766</v>
      </c>
      <c r="E23">
        <v>37.5103651052</v>
      </c>
    </row>
    <row r="24" spans="1:5">
      <c r="A24" t="s">
        <v>40</v>
      </c>
      <c r="B24">
        <v>5760748.70393</v>
      </c>
      <c r="C24">
        <f t="shared" si="0"/>
        <v>5.76074870393</v>
      </c>
      <c r="D24">
        <v>350628230</v>
      </c>
      <c r="E24">
        <v>60.8650451565</v>
      </c>
    </row>
    <row r="25" spans="1:5">
      <c r="A25" t="s">
        <v>41</v>
      </c>
      <c r="B25">
        <v>6912041.94018</v>
      </c>
      <c r="C25">
        <f t="shared" si="0"/>
        <v>6.91204194018</v>
      </c>
      <c r="D25">
        <v>247169166</v>
      </c>
      <c r="E25">
        <v>35.759210974</v>
      </c>
    </row>
    <row r="26" spans="1:5">
      <c r="A26" t="s">
        <v>55</v>
      </c>
      <c r="B26">
        <v>6189904.4663</v>
      </c>
      <c r="C26">
        <f t="shared" si="0"/>
        <v>6.1899044663</v>
      </c>
      <c r="D26">
        <v>314864278</v>
      </c>
      <c r="E26">
        <v>50.8673889418</v>
      </c>
    </row>
    <row r="27" spans="1:5">
      <c r="A27" t="s">
        <v>56</v>
      </c>
      <c r="B27">
        <v>7095272.63746</v>
      </c>
      <c r="C27">
        <f t="shared" si="0"/>
        <v>7.09527263746</v>
      </c>
      <c r="D27">
        <v>245623113</v>
      </c>
      <c r="E27">
        <v>34.6178541052</v>
      </c>
    </row>
    <row r="28" spans="1:5">
      <c r="A28" t="s">
        <v>57</v>
      </c>
      <c r="B28">
        <v>6325391.20896</v>
      </c>
      <c r="C28">
        <f t="shared" si="0"/>
        <v>6.32539120896</v>
      </c>
      <c r="D28">
        <v>225679406</v>
      </c>
      <c r="E28">
        <v>35.6783317497</v>
      </c>
    </row>
    <row r="29" spans="1:5">
      <c r="A29" t="s">
        <v>42</v>
      </c>
      <c r="B29">
        <v>4012701.64077</v>
      </c>
      <c r="C29">
        <f t="shared" si="0"/>
        <v>4.01270164077</v>
      </c>
      <c r="D29">
        <v>127374208</v>
      </c>
      <c r="E29">
        <v>31.7427557299</v>
      </c>
    </row>
    <row r="30" spans="1:5">
      <c r="A30" t="s">
        <v>43</v>
      </c>
      <c r="B30">
        <v>4709352.37629</v>
      </c>
      <c r="C30">
        <f t="shared" si="0"/>
        <v>4.70935237629</v>
      </c>
      <c r="D30">
        <v>167766645</v>
      </c>
      <c r="E30">
        <v>35.6241435329</v>
      </c>
    </row>
    <row r="31" spans="1:5">
      <c r="A31" t="s">
        <v>44</v>
      </c>
      <c r="B31">
        <v>4768033.77901</v>
      </c>
      <c r="C31">
        <f t="shared" si="0"/>
        <v>4.76803377901</v>
      </c>
      <c r="D31">
        <v>180769547</v>
      </c>
      <c r="E31">
        <v>37.9128075384</v>
      </c>
    </row>
    <row r="32" spans="1:5">
      <c r="A32" t="s">
        <v>45</v>
      </c>
      <c r="B32">
        <v>4049489.69962</v>
      </c>
      <c r="C32">
        <f t="shared" si="0"/>
        <v>4.04948969962</v>
      </c>
      <c r="D32">
        <v>182973368</v>
      </c>
      <c r="E32">
        <v>45.1843026091</v>
      </c>
    </row>
    <row r="33" spans="1:5">
      <c r="A33" t="s">
        <v>46</v>
      </c>
      <c r="B33">
        <v>3720457.65498</v>
      </c>
      <c r="C33">
        <f t="shared" si="0"/>
        <v>3.72045765498</v>
      </c>
      <c r="D33">
        <v>149821123</v>
      </c>
      <c r="E33">
        <v>40.2695412484</v>
      </c>
    </row>
    <row r="34" spans="1:5">
      <c r="A34" t="s">
        <v>47</v>
      </c>
      <c r="B34">
        <v>4112176.25299</v>
      </c>
      <c r="C34">
        <f t="shared" si="0"/>
        <v>4.11217625299</v>
      </c>
      <c r="D34">
        <v>163938298</v>
      </c>
      <c r="E34">
        <v>39.866554329</v>
      </c>
    </row>
    <row r="35" spans="1:5">
      <c r="A35" t="s">
        <v>48</v>
      </c>
      <c r="B35">
        <v>4950053.70962</v>
      </c>
      <c r="C35">
        <f t="shared" si="0"/>
        <v>4.95005370962</v>
      </c>
      <c r="D35">
        <v>288215808</v>
      </c>
      <c r="E35">
        <v>58.2247839937</v>
      </c>
    </row>
    <row r="36" spans="1:5">
      <c r="A36" t="s">
        <v>49</v>
      </c>
      <c r="B36">
        <v>5182697.278</v>
      </c>
      <c r="C36">
        <f t="shared" si="0"/>
        <v>5.182697278</v>
      </c>
      <c r="D36">
        <v>268326049</v>
      </c>
      <c r="E36">
        <v>51.7734366117</v>
      </c>
    </row>
    <row r="37" spans="1:5">
      <c r="A37" t="s">
        <v>50</v>
      </c>
      <c r="B37">
        <v>5236891.02918</v>
      </c>
      <c r="C37">
        <f t="shared" si="0"/>
        <v>5.23689102918</v>
      </c>
      <c r="D37">
        <v>282232734</v>
      </c>
      <c r="E37">
        <v>53.8931844156</v>
      </c>
    </row>
    <row r="38" spans="1:5">
      <c r="A38" t="s">
        <v>58</v>
      </c>
      <c r="B38">
        <v>3515913.67442</v>
      </c>
      <c r="C38">
        <f t="shared" si="0"/>
        <v>3.51591367442</v>
      </c>
      <c r="D38">
        <v>113938732</v>
      </c>
      <c r="E38">
        <v>32.4065783608</v>
      </c>
    </row>
    <row r="39" spans="1:5">
      <c r="A39" t="s">
        <v>59</v>
      </c>
      <c r="B39">
        <v>3651131.65382</v>
      </c>
      <c r="C39">
        <f t="shared" si="0"/>
        <v>3.65113165382</v>
      </c>
      <c r="D39">
        <v>147156517</v>
      </c>
      <c r="E39">
        <v>40.3043579231</v>
      </c>
    </row>
    <row r="40" spans="1:5">
      <c r="A40" t="s">
        <v>60</v>
      </c>
      <c r="B40">
        <v>3788464.46113</v>
      </c>
      <c r="C40">
        <f t="shared" si="0"/>
        <v>3.78846446113</v>
      </c>
      <c r="D40">
        <v>119353375</v>
      </c>
      <c r="E40">
        <v>31.5044198579</v>
      </c>
    </row>
    <row r="41" spans="1:5">
      <c r="A41" t="s">
        <v>51</v>
      </c>
      <c r="B41">
        <v>5122044.79647</v>
      </c>
      <c r="C41">
        <f t="shared" si="0"/>
        <v>5.12204479647</v>
      </c>
      <c r="D41">
        <v>187682393</v>
      </c>
      <c r="E41">
        <v>36.642083476</v>
      </c>
    </row>
    <row r="42" spans="1:5">
      <c r="A42" t="s">
        <v>52</v>
      </c>
      <c r="B42">
        <v>5283594.13965</v>
      </c>
      <c r="C42">
        <f t="shared" si="0"/>
        <v>5.28359413965</v>
      </c>
      <c r="D42">
        <v>169828294</v>
      </c>
      <c r="E42">
        <v>32.1425699081</v>
      </c>
    </row>
    <row r="43" spans="1:5">
      <c r="A43" t="s">
        <v>53</v>
      </c>
      <c r="B43">
        <v>5263096.31484</v>
      </c>
      <c r="C43">
        <f t="shared" si="0"/>
        <v>5.26309631484</v>
      </c>
      <c r="D43">
        <v>209774648</v>
      </c>
      <c r="E43">
        <v>39.8576494617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opLeftCell="A10" workbookViewId="0">
      <selection activeCell="D20" sqref="D20"/>
    </sheetView>
  </sheetViews>
  <sheetFormatPr defaultColWidth="8.72727272727273" defaultRowHeight="14" outlineLevelCol="3"/>
  <cols>
    <col min="1" max="1" width="12.9090909090909" customWidth="1"/>
    <col min="2" max="2" width="12.8181818181818" customWidth="1"/>
    <col min="3" max="3" width="10.5454545454545" customWidth="1"/>
    <col min="4" max="4" width="12.8181818181818" customWidth="1"/>
  </cols>
  <sheetData>
    <row r="1" spans="1:4">
      <c r="A1" t="s">
        <v>0</v>
      </c>
      <c r="B1" t="s">
        <v>2</v>
      </c>
      <c r="C1" t="s">
        <v>183</v>
      </c>
      <c r="D1" t="s">
        <v>5</v>
      </c>
    </row>
    <row r="2" spans="1:4">
      <c r="A2" t="s">
        <v>18</v>
      </c>
      <c r="B2">
        <v>5873480.45506</v>
      </c>
      <c r="C2">
        <v>123668080</v>
      </c>
      <c r="D2">
        <v>21.0553318337</v>
      </c>
    </row>
    <row r="3" spans="1:4">
      <c r="A3" t="s">
        <v>19</v>
      </c>
      <c r="B3">
        <v>5829840.15133</v>
      </c>
      <c r="C3">
        <v>110345379</v>
      </c>
      <c r="D3">
        <v>18.9276851741</v>
      </c>
    </row>
    <row r="4" spans="1:4">
      <c r="A4" t="s">
        <v>20</v>
      </c>
      <c r="B4">
        <v>5017851.77428</v>
      </c>
      <c r="C4">
        <v>45254523</v>
      </c>
      <c r="D4">
        <v>9.01870462416</v>
      </c>
    </row>
    <row r="5" spans="1:4">
      <c r="A5" t="s">
        <v>21</v>
      </c>
      <c r="B5">
        <v>4271575.67458</v>
      </c>
      <c r="C5">
        <v>70720865</v>
      </c>
      <c r="D5">
        <v>16.5561540723</v>
      </c>
    </row>
    <row r="6" spans="1:4">
      <c r="A6" t="s">
        <v>22</v>
      </c>
      <c r="B6">
        <v>4798564.90149</v>
      </c>
      <c r="C6">
        <v>142525287</v>
      </c>
      <c r="D6">
        <v>29.7016482898</v>
      </c>
    </row>
    <row r="7" spans="1:4">
      <c r="A7" t="s">
        <v>23</v>
      </c>
      <c r="B7">
        <v>3027230.88521</v>
      </c>
      <c r="C7">
        <v>34144610</v>
      </c>
      <c r="D7">
        <v>11.2791561974</v>
      </c>
    </row>
    <row r="8" spans="1:4">
      <c r="A8" t="s">
        <v>24</v>
      </c>
      <c r="B8">
        <v>4823257.11873</v>
      </c>
      <c r="C8">
        <v>95274910</v>
      </c>
      <c r="D8">
        <v>19.7532305773</v>
      </c>
    </row>
    <row r="9" spans="1:4">
      <c r="A9" t="s">
        <v>25</v>
      </c>
      <c r="B9">
        <v>5524117.54833</v>
      </c>
      <c r="C9">
        <v>95355862</v>
      </c>
      <c r="D9">
        <v>17.2617365879</v>
      </c>
    </row>
    <row r="10" spans="1:4">
      <c r="A10" t="s">
        <v>26</v>
      </c>
      <c r="B10">
        <v>3316581.06508</v>
      </c>
      <c r="C10">
        <v>29668449</v>
      </c>
      <c r="D10">
        <v>8.9454918839</v>
      </c>
    </row>
    <row r="11" spans="1:4">
      <c r="A11" t="s">
        <v>27</v>
      </c>
      <c r="B11">
        <v>4038437.26875</v>
      </c>
      <c r="C11">
        <v>105592900</v>
      </c>
      <c r="D11">
        <v>26.1469704673</v>
      </c>
    </row>
    <row r="12" spans="1:4">
      <c r="A12" t="s">
        <v>28</v>
      </c>
      <c r="B12">
        <v>4081504.91692</v>
      </c>
      <c r="C12">
        <v>69283840</v>
      </c>
      <c r="D12">
        <v>16.9750720409</v>
      </c>
    </row>
    <row r="13" spans="1:4">
      <c r="A13" t="s">
        <v>29</v>
      </c>
      <c r="B13">
        <v>5249067.01021</v>
      </c>
      <c r="C13">
        <v>195187377</v>
      </c>
      <c r="D13">
        <v>37.1851562611</v>
      </c>
    </row>
    <row r="14" spans="1:4">
      <c r="A14" t="s">
        <v>30</v>
      </c>
      <c r="B14">
        <v>2686045.38061</v>
      </c>
      <c r="C14">
        <v>15821378</v>
      </c>
      <c r="D14">
        <v>5.89021247154</v>
      </c>
    </row>
    <row r="15" spans="1:4">
      <c r="A15" t="s">
        <v>31</v>
      </c>
      <c r="B15">
        <v>2110897.97446</v>
      </c>
      <c r="C15">
        <v>11871941</v>
      </c>
      <c r="D15">
        <v>5.62411880805</v>
      </c>
    </row>
    <row r="16" spans="1:4">
      <c r="A16" t="s">
        <v>32</v>
      </c>
      <c r="B16">
        <v>2539633.17658</v>
      </c>
      <c r="C16">
        <v>11373340</v>
      </c>
      <c r="D16">
        <v>4.47833966924</v>
      </c>
    </row>
    <row r="17" spans="1:4">
      <c r="A17" t="s">
        <v>33</v>
      </c>
      <c r="B17">
        <v>4474425.68945</v>
      </c>
      <c r="C17">
        <v>65272550</v>
      </c>
      <c r="D17">
        <v>14.5879168703</v>
      </c>
    </row>
    <row r="18" spans="1:4">
      <c r="A18" t="s">
        <v>34</v>
      </c>
      <c r="B18">
        <v>4144119.67847</v>
      </c>
      <c r="C18">
        <v>55303590</v>
      </c>
      <c r="D18">
        <v>13.3450755024</v>
      </c>
    </row>
    <row r="19" spans="1:4">
      <c r="A19" t="s">
        <v>35</v>
      </c>
      <c r="B19">
        <v>4094440.51901</v>
      </c>
      <c r="C19">
        <v>99342381</v>
      </c>
      <c r="D19">
        <v>24.2627486072</v>
      </c>
    </row>
    <row r="20" spans="1:4">
      <c r="A20" t="s">
        <v>36</v>
      </c>
      <c r="B20">
        <v>4372989.65518</v>
      </c>
      <c r="C20">
        <v>35511845</v>
      </c>
      <c r="D20">
        <v>8.12072467584</v>
      </c>
    </row>
    <row r="21" spans="1:4">
      <c r="A21" t="s">
        <v>37</v>
      </c>
      <c r="B21">
        <v>3972272.0163</v>
      </c>
      <c r="C21">
        <v>58809148</v>
      </c>
      <c r="D21">
        <v>14.8049146077</v>
      </c>
    </row>
    <row r="22" spans="1:4">
      <c r="A22" t="s">
        <v>38</v>
      </c>
      <c r="B22">
        <v>3981763.57143</v>
      </c>
      <c r="C22">
        <v>62645879</v>
      </c>
      <c r="D22">
        <v>15.7331990903</v>
      </c>
    </row>
    <row r="23" spans="1:4">
      <c r="A23" t="s">
        <v>39</v>
      </c>
      <c r="B23">
        <v>6895208.57333</v>
      </c>
      <c r="C23">
        <v>117731999</v>
      </c>
      <c r="D23">
        <v>17.0744652243</v>
      </c>
    </row>
    <row r="24" spans="1:4">
      <c r="A24" t="s">
        <v>40</v>
      </c>
      <c r="B24">
        <v>5646503.76403</v>
      </c>
      <c r="C24">
        <v>159250437</v>
      </c>
      <c r="D24">
        <v>28.2033703784</v>
      </c>
    </row>
    <row r="25" spans="1:4">
      <c r="A25" t="s">
        <v>41</v>
      </c>
      <c r="B25">
        <v>7053895.80492</v>
      </c>
      <c r="C25">
        <v>100570818</v>
      </c>
      <c r="D25">
        <v>14.2574856195</v>
      </c>
    </row>
    <row r="26" spans="1:4">
      <c r="A26" t="s">
        <v>55</v>
      </c>
      <c r="B26">
        <v>6557345.89715</v>
      </c>
      <c r="C26">
        <v>133308091</v>
      </c>
      <c r="D26">
        <v>20.3295804569</v>
      </c>
    </row>
    <row r="27" spans="1:4">
      <c r="A27" t="s">
        <v>56</v>
      </c>
      <c r="B27">
        <v>6624315.9698</v>
      </c>
      <c r="C27">
        <v>104065041</v>
      </c>
      <c r="D27">
        <v>15.7095527258</v>
      </c>
    </row>
    <row r="28" spans="1:4">
      <c r="A28" t="s">
        <v>57</v>
      </c>
      <c r="B28">
        <v>6813881.73219</v>
      </c>
      <c r="C28">
        <v>86545016</v>
      </c>
      <c r="D28">
        <v>12.7012794471</v>
      </c>
    </row>
    <row r="29" spans="1:4">
      <c r="A29" t="s">
        <v>42</v>
      </c>
      <c r="B29">
        <v>3140058.87752</v>
      </c>
      <c r="C29">
        <v>29973044</v>
      </c>
      <c r="D29">
        <v>9.54537643053</v>
      </c>
    </row>
    <row r="30" spans="1:4">
      <c r="A30" t="s">
        <v>43</v>
      </c>
      <c r="B30">
        <v>4376624.63605</v>
      </c>
      <c r="C30">
        <v>55626851</v>
      </c>
      <c r="D30">
        <v>12.7099890043</v>
      </c>
    </row>
    <row r="31" spans="1:4">
      <c r="A31" t="s">
        <v>44</v>
      </c>
      <c r="B31">
        <v>4436747.9605</v>
      </c>
      <c r="C31">
        <v>64110484</v>
      </c>
      <c r="D31">
        <v>14.4498818889</v>
      </c>
    </row>
    <row r="32" spans="1:4">
      <c r="A32" t="s">
        <v>45</v>
      </c>
      <c r="B32">
        <v>3737344.85286</v>
      </c>
      <c r="C32">
        <v>56398907</v>
      </c>
      <c r="D32">
        <v>15.0906349883</v>
      </c>
    </row>
    <row r="33" spans="1:4">
      <c r="A33" t="s">
        <v>46</v>
      </c>
      <c r="B33">
        <v>3582372.34545</v>
      </c>
      <c r="C33">
        <v>44414429</v>
      </c>
      <c r="D33">
        <v>12.398049314</v>
      </c>
    </row>
    <row r="34" spans="1:4">
      <c r="A34" t="s">
        <v>47</v>
      </c>
      <c r="B34">
        <v>3906533.5278</v>
      </c>
      <c r="C34">
        <v>48258795</v>
      </c>
      <c r="D34">
        <v>12.353354875</v>
      </c>
    </row>
    <row r="35" spans="1:4">
      <c r="A35" t="s">
        <v>48</v>
      </c>
      <c r="B35">
        <v>4082416.93963</v>
      </c>
      <c r="C35">
        <v>109285620</v>
      </c>
      <c r="D35">
        <v>26.769833071</v>
      </c>
    </row>
    <row r="36" spans="1:4">
      <c r="A36" t="s">
        <v>49</v>
      </c>
      <c r="B36">
        <v>4812362.8314</v>
      </c>
      <c r="C36">
        <v>96971942</v>
      </c>
      <c r="D36">
        <v>20.1505882656</v>
      </c>
    </row>
    <row r="37" spans="1:4">
      <c r="A37" t="s">
        <v>50</v>
      </c>
      <c r="B37">
        <v>4936562.32764</v>
      </c>
      <c r="C37">
        <v>105442385</v>
      </c>
      <c r="D37">
        <v>21.3594760892</v>
      </c>
    </row>
    <row r="38" spans="1:4">
      <c r="A38" t="s">
        <v>58</v>
      </c>
      <c r="B38">
        <v>2636628.95771</v>
      </c>
      <c r="C38">
        <v>21976640</v>
      </c>
      <c r="D38">
        <v>8.33512805652</v>
      </c>
    </row>
    <row r="39" spans="1:4">
      <c r="A39" t="s">
        <v>59</v>
      </c>
      <c r="B39">
        <v>3577030.26362</v>
      </c>
      <c r="C39">
        <v>33619245</v>
      </c>
      <c r="D39">
        <v>9.39864706819</v>
      </c>
    </row>
    <row r="40" spans="1:4">
      <c r="A40" t="s">
        <v>60</v>
      </c>
      <c r="B40">
        <v>3536629.30527</v>
      </c>
      <c r="C40">
        <v>26886053</v>
      </c>
      <c r="D40">
        <v>7.60216881084</v>
      </c>
    </row>
    <row r="41" spans="1:4">
      <c r="A41" t="s">
        <v>51</v>
      </c>
      <c r="B41">
        <v>5344097.04143</v>
      </c>
      <c r="C41">
        <v>59163479</v>
      </c>
      <c r="D41">
        <v>11.0708092576</v>
      </c>
    </row>
    <row r="42" spans="1:4">
      <c r="A42" t="s">
        <v>52</v>
      </c>
      <c r="B42">
        <v>4998384.03726</v>
      </c>
      <c r="C42">
        <v>60766256</v>
      </c>
      <c r="D42">
        <v>12.1571803101</v>
      </c>
    </row>
    <row r="43" spans="1:4">
      <c r="A43" t="s">
        <v>53</v>
      </c>
      <c r="B43">
        <v>5472310.99188</v>
      </c>
      <c r="C43">
        <v>70254328</v>
      </c>
      <c r="D43">
        <v>12.8381460966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16Scopy_allcontigsTPM</vt:lpstr>
      <vt:lpstr>GC_percent500.contigs</vt:lpstr>
      <vt:lpstr>GC_percentAll.contigs</vt:lpstr>
      <vt:lpstr>16Scopy_500contigsTPM</vt:lpstr>
      <vt:lpstr>16Scopy_500contigscount</vt:lpstr>
      <vt:lpstr>rRNA_barrnap_count2.rRNA.ID.raw</vt:lpstr>
      <vt:lpstr>genomesize_allcontigs</vt:lpstr>
      <vt:lpstr>genomesize_500contigs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NTKO</cp:lastModifiedBy>
  <dcterms:created xsi:type="dcterms:W3CDTF">2023-04-11T09:16:00Z</dcterms:created>
  <dcterms:modified xsi:type="dcterms:W3CDTF">2023-05-23T09:07:11Z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83AC522F1D0043A09F67091680925663_13</vt:lpwstr>
  </property>
  <property fmtid="{D5CDD505-2E9C-101B-9397-08002B2CF9AE}" pid="3" name="KSOProductBuildVer">
    <vt:lpwstr>2052-11.1.0.14309</vt:lpwstr>
  </property>
</Properties>
</file>