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30" windowHeight="13010" firstSheet="1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sharedStrings.xml><?xml version="1.0" encoding="utf-8"?>
<sst xmlns="http://schemas.openxmlformats.org/spreadsheetml/2006/main" count="362" uniqueCount="38">
  <si>
    <t>Forest</t>
  </si>
  <si>
    <t>N</t>
  </si>
  <si>
    <t>P</t>
  </si>
  <si>
    <t>Treatment</t>
  </si>
  <si>
    <t>Total_C</t>
  </si>
  <si>
    <t>Total_N</t>
  </si>
  <si>
    <t>TC_TN</t>
  </si>
  <si>
    <t>WSOC</t>
  </si>
  <si>
    <t>NH4</t>
  </si>
  <si>
    <t>NO3</t>
  </si>
  <si>
    <t>availP</t>
  </si>
  <si>
    <t>availS</t>
  </si>
  <si>
    <t>pH</t>
  </si>
  <si>
    <t>EC</t>
  </si>
  <si>
    <t>MBC</t>
  </si>
  <si>
    <t>MBN</t>
  </si>
  <si>
    <t>MBC_MBN</t>
  </si>
  <si>
    <t>ARS</t>
  </si>
  <si>
    <t>SARSmbc</t>
  </si>
  <si>
    <t>SARSt</t>
  </si>
  <si>
    <t>BG</t>
  </si>
  <si>
    <t>SBG</t>
  </si>
  <si>
    <t>NAG</t>
  </si>
  <si>
    <t>SNAG</t>
  </si>
  <si>
    <t>XYL</t>
  </si>
  <si>
    <t>SXYL</t>
  </si>
  <si>
    <t>LAP</t>
  </si>
  <si>
    <t>SLAP</t>
  </si>
  <si>
    <t>ACP</t>
  </si>
  <si>
    <t>SACP</t>
  </si>
  <si>
    <t>logS_C</t>
  </si>
  <si>
    <t>logS_N</t>
  </si>
  <si>
    <t>logS_P</t>
  </si>
  <si>
    <t>CK</t>
  </si>
  <si>
    <t>NP</t>
  </si>
  <si>
    <t>S_C</t>
  </si>
  <si>
    <t>S_N</t>
  </si>
  <si>
    <t>S_P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</si>
</sst>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 applyFill="1" applyAlignment="1"/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61"/>
  <sheetViews>
    <sheetView workbookViewId="0">
      <selection activeCell="S15" sqref="A1:AG61"/>
    </sheetView>
  </sheetViews>
  <sheetFormatPr defaultColWidth="9" defaultRowHeight="14"/>
  <cols>
    <col min="1" max="3" width="9" style="3"/>
    <col min="4" max="4" width="12.0909090909091" style="3" customWidth="1"/>
    <col min="5" max="6" width="9" style="3"/>
    <col min="7" max="7" width="12.6272727272727" style="3" customWidth="1"/>
    <col min="8" max="8" width="12.6272727272727" style="3"/>
    <col min="9" max="10" width="9" style="3"/>
    <col min="11" max="12" width="12.2545454545455" style="3" customWidth="1"/>
    <col min="13" max="16" width="9" style="3"/>
    <col min="17" max="17" width="10.8181818181818" style="3" customWidth="1"/>
    <col min="18" max="18" width="9" style="3"/>
    <col min="19" max="20" width="14" style="3"/>
    <col min="21" max="21" width="9" style="3"/>
    <col min="22" max="22" width="14" style="3"/>
    <col min="23" max="23" width="9" style="3"/>
    <col min="24" max="24" width="14" style="3"/>
    <col min="25" max="25" width="9" style="3"/>
    <col min="26" max="26" width="14" style="3"/>
    <col min="27" max="27" width="9" style="3"/>
    <col min="28" max="28" width="14" style="3"/>
    <col min="29" max="29" width="9" style="3"/>
    <col min="30" max="30" width="14" style="3"/>
    <col min="31" max="32" width="12.6272727272727" style="3"/>
    <col min="33" max="33" width="15.1818181818182" style="3"/>
    <col min="34" max="34" width="12.6272727272727" style="3"/>
    <col min="35" max="16384" width="9" style="3"/>
  </cols>
  <sheetData>
    <row r="1" s="2" customFormat="1" spans="1:3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</row>
    <row r="2" spans="1:33">
      <c r="A2" s="3">
        <v>1</v>
      </c>
      <c r="B2" s="3">
        <v>1</v>
      </c>
      <c r="C2" s="3">
        <v>1</v>
      </c>
      <c r="D2" s="3" t="s">
        <v>33</v>
      </c>
      <c r="E2" s="3">
        <v>33.3217549324036</v>
      </c>
      <c r="F2" s="3">
        <v>2.23882615566254</v>
      </c>
      <c r="G2" s="3">
        <f>E2/F2</f>
        <v>14.8835830098396</v>
      </c>
      <c r="H2" s="3">
        <v>55.6353098621174</v>
      </c>
      <c r="I2" s="3">
        <v>3.5275</v>
      </c>
      <c r="J2" s="3">
        <v>13.35</v>
      </c>
      <c r="K2" s="3">
        <v>0.30863875</v>
      </c>
      <c r="L2" s="3">
        <v>48.55125</v>
      </c>
      <c r="M2" s="3">
        <v>3.7</v>
      </c>
      <c r="N2" s="3">
        <v>119.1</v>
      </c>
      <c r="O2" s="3">
        <v>363.239795553321</v>
      </c>
      <c r="P2" s="3">
        <v>70.4266433327979</v>
      </c>
      <c r="Q2" s="3">
        <f t="shared" ref="Q2:Q61" si="0">(O2/12)/(P2/14)</f>
        <v>6.01732159058501</v>
      </c>
      <c r="R2" s="3">
        <v>49.0772282537845</v>
      </c>
      <c r="S2" s="3">
        <v>0.135109723258778</v>
      </c>
      <c r="T2" s="3">
        <f t="shared" ref="T2:T61" si="1">R2/E2</f>
        <v>1.47282843755806</v>
      </c>
      <c r="U2" s="3">
        <v>243.5318663671</v>
      </c>
      <c r="V2" s="3">
        <f t="shared" ref="V2:V61" si="2">U2/O2</f>
        <v>0.670443793186618</v>
      </c>
      <c r="W2" s="3">
        <v>216.271870369906</v>
      </c>
      <c r="X2" s="3">
        <f t="shared" ref="X2:X61" si="3">W2/O2</f>
        <v>0.595396960953742</v>
      </c>
      <c r="Y2" s="3">
        <v>299.869191427967</v>
      </c>
      <c r="Z2" s="3">
        <f>Y2/O2</f>
        <v>0.825540579801225</v>
      </c>
      <c r="AA2" s="3">
        <v>21.5547012701359</v>
      </c>
      <c r="AB2" s="3">
        <f>AA2/O2</f>
        <v>0.0593401426110312</v>
      </c>
      <c r="AC2" s="3">
        <v>18968.69</v>
      </c>
      <c r="AD2" s="3">
        <f>AC2/O2</f>
        <v>52.2208475839083</v>
      </c>
      <c r="AE2" s="3">
        <f>LOG10(R2)/LOG10(U2+Y2)</f>
        <v>0.618210437045007</v>
      </c>
      <c r="AF2" s="3">
        <f>LOG10(R2)/LOG10(AA2+W2)</f>
        <v>0.71157186497868</v>
      </c>
      <c r="AG2" s="3">
        <f t="shared" ref="AG2:AG61" si="4">LOG10(R2)/LOG10(AC2)</f>
        <v>0.395246673414011</v>
      </c>
    </row>
    <row r="3" spans="1:33">
      <c r="A3" s="3">
        <v>1</v>
      </c>
      <c r="B3" s="3">
        <v>1</v>
      </c>
      <c r="C3" s="3">
        <v>1</v>
      </c>
      <c r="D3" s="3" t="s">
        <v>33</v>
      </c>
      <c r="E3" s="3">
        <v>29.2355871200562</v>
      </c>
      <c r="F3" s="3">
        <v>1.71613782644272</v>
      </c>
      <c r="G3" s="3">
        <f t="shared" ref="G3:G34" si="5">E3/F3</f>
        <v>17.035687151455</v>
      </c>
      <c r="H3" s="3">
        <v>49.9202644628099</v>
      </c>
      <c r="I3" s="3">
        <v>2.7975</v>
      </c>
      <c r="J3" s="3">
        <v>10.2</v>
      </c>
      <c r="K3" s="3">
        <v>0.27523375</v>
      </c>
      <c r="L3" s="3">
        <v>41.29625</v>
      </c>
      <c r="M3" s="3">
        <v>3.66</v>
      </c>
      <c r="N3" s="3">
        <v>129.3</v>
      </c>
      <c r="O3" s="3">
        <v>356.065451655158</v>
      </c>
      <c r="P3" s="3">
        <v>72.7257623721556</v>
      </c>
      <c r="Q3" s="3">
        <f t="shared" si="0"/>
        <v>5.71200191029873</v>
      </c>
      <c r="R3" s="3">
        <v>46.5921798908616</v>
      </c>
      <c r="S3" s="3">
        <v>0.13085285212109</v>
      </c>
      <c r="T3" s="3">
        <f t="shared" si="1"/>
        <v>1.59368032184647</v>
      </c>
      <c r="U3" s="3">
        <v>278.201855057688</v>
      </c>
      <c r="V3" s="3">
        <f t="shared" si="2"/>
        <v>0.781322236584528</v>
      </c>
      <c r="W3" s="3">
        <v>178.457542394602</v>
      </c>
      <c r="X3" s="3">
        <f t="shared" si="3"/>
        <v>0.501193085611222</v>
      </c>
      <c r="Y3" s="3">
        <v>310.322904898343</v>
      </c>
      <c r="Z3" s="3">
        <f>Y3/O3</f>
        <v>0.871533319101355</v>
      </c>
      <c r="AA3" s="3">
        <v>24.7572009432038</v>
      </c>
      <c r="AB3" s="3">
        <f t="shared" ref="AB3:AB34" si="6">AA3/O3</f>
        <v>0.0695299159975246</v>
      </c>
      <c r="AC3" s="3">
        <v>9279.21</v>
      </c>
      <c r="AD3" s="3">
        <f t="shared" ref="AD3:AD34" si="7">AC3/O3</f>
        <v>26.0604053464494</v>
      </c>
      <c r="AE3" s="3">
        <f t="shared" ref="AE3:AE34" si="8">LOG10(R3)/LOG10(U3+Y3)</f>
        <v>0.602330229238635</v>
      </c>
      <c r="AF3" s="3">
        <f t="shared" ref="AF3:AF34" si="9">LOG10(R3)/LOG10(AA3+W3)</f>
        <v>0.72285329483994</v>
      </c>
      <c r="AG3" s="3">
        <f t="shared" si="4"/>
        <v>0.42049361139611</v>
      </c>
    </row>
    <row r="4" spans="1:33">
      <c r="A4" s="3">
        <v>1</v>
      </c>
      <c r="B4" s="3">
        <v>1</v>
      </c>
      <c r="C4" s="3">
        <v>1</v>
      </c>
      <c r="D4" s="3" t="s">
        <v>33</v>
      </c>
      <c r="E4" s="3">
        <v>34.8112964630127</v>
      </c>
      <c r="F4" s="3">
        <v>2.21897661685944</v>
      </c>
      <c r="G4" s="3">
        <f t="shared" si="5"/>
        <v>15.687996078247</v>
      </c>
      <c r="H4" s="3">
        <v>62.5748443807157</v>
      </c>
      <c r="I4" s="3">
        <v>1.7825</v>
      </c>
      <c r="J4" s="3">
        <v>16.55</v>
      </c>
      <c r="K4" s="3">
        <v>0.71005375</v>
      </c>
      <c r="L4" s="3">
        <v>32.85625</v>
      </c>
      <c r="M4" s="3">
        <v>3.56</v>
      </c>
      <c r="N4" s="3">
        <v>150.9</v>
      </c>
      <c r="O4" s="3">
        <v>399.296069105312</v>
      </c>
      <c r="P4" s="3">
        <v>80.9058020500269</v>
      </c>
      <c r="Q4" s="3">
        <f t="shared" si="0"/>
        <v>5.75787399855635</v>
      </c>
      <c r="R4" s="3">
        <v>52.5307978781213</v>
      </c>
      <c r="S4" s="3">
        <v>0.13155851495314</v>
      </c>
      <c r="T4" s="3">
        <f t="shared" si="1"/>
        <v>1.50901584300187</v>
      </c>
      <c r="U4" s="3">
        <v>311.812946960731</v>
      </c>
      <c r="V4" s="3">
        <f t="shared" si="2"/>
        <v>0.780906628155391</v>
      </c>
      <c r="W4" s="3">
        <v>372.11112116599</v>
      </c>
      <c r="X4" s="3">
        <f t="shared" si="3"/>
        <v>0.931917817272195</v>
      </c>
      <c r="Y4" s="3">
        <v>305.783129540206</v>
      </c>
      <c r="Z4" s="3">
        <f>Y4/O4</f>
        <v>0.765805509243712</v>
      </c>
      <c r="AA4" s="3">
        <v>24.5753156289626</v>
      </c>
      <c r="AB4" s="3">
        <f t="shared" si="6"/>
        <v>0.0615466004562169</v>
      </c>
      <c r="AC4" s="3">
        <v>6488.36</v>
      </c>
      <c r="AD4" s="3">
        <f t="shared" si="7"/>
        <v>16.2494963061826</v>
      </c>
      <c r="AE4" s="3">
        <f t="shared" si="8"/>
        <v>0.61648016828333</v>
      </c>
      <c r="AF4" s="3">
        <f t="shared" si="9"/>
        <v>0.662093074987446</v>
      </c>
      <c r="AG4" s="3">
        <f t="shared" si="4"/>
        <v>0.451299344098974</v>
      </c>
    </row>
    <row r="5" spans="1:33">
      <c r="A5" s="3">
        <v>1</v>
      </c>
      <c r="B5" s="3">
        <v>1</v>
      </c>
      <c r="C5" s="3">
        <v>1</v>
      </c>
      <c r="D5" s="3" t="s">
        <v>33</v>
      </c>
      <c r="E5" s="3">
        <v>37.1770358085632</v>
      </c>
      <c r="F5" s="3">
        <v>2.20886185765266</v>
      </c>
      <c r="G5" s="3">
        <f t="shared" si="5"/>
        <v>16.8308559812205</v>
      </c>
      <c r="H5" s="3">
        <v>107.340394479328</v>
      </c>
      <c r="I5" s="3">
        <v>1.9725</v>
      </c>
      <c r="J5" s="3">
        <v>15</v>
      </c>
      <c r="K5" s="3">
        <v>0.61544375</v>
      </c>
      <c r="L5" s="3">
        <v>29.59625</v>
      </c>
      <c r="M5" s="3">
        <v>3.58</v>
      </c>
      <c r="N5" s="3">
        <v>145.7</v>
      </c>
      <c r="O5" s="3">
        <v>349.175048617012</v>
      </c>
      <c r="P5" s="3">
        <v>50.8860373524779</v>
      </c>
      <c r="Q5" s="3">
        <f t="shared" si="0"/>
        <v>8.00555341402201</v>
      </c>
      <c r="R5" s="3">
        <v>53.7998585148392</v>
      </c>
      <c r="S5" s="3">
        <v>0.154077041666997</v>
      </c>
      <c r="T5" s="3">
        <f t="shared" si="1"/>
        <v>1.44712609127507</v>
      </c>
      <c r="U5" s="3">
        <v>255.232866841115</v>
      </c>
      <c r="V5" s="3">
        <f t="shared" si="2"/>
        <v>0.730959637156273</v>
      </c>
      <c r="W5" s="3">
        <v>171.881277188863</v>
      </c>
      <c r="X5" s="3">
        <f t="shared" si="3"/>
        <v>0.492249597643469</v>
      </c>
      <c r="Y5" s="3">
        <v>336.847965042279</v>
      </c>
      <c r="Z5" s="3">
        <f t="shared" ref="Z5:Z36" si="10">Y5/O5</f>
        <v>0.964696550845894</v>
      </c>
      <c r="AA5" s="3">
        <v>18.7885399280746</v>
      </c>
      <c r="AB5" s="3">
        <f t="shared" si="6"/>
        <v>0.0538083691904417</v>
      </c>
      <c r="AC5" s="3">
        <v>9555.9</v>
      </c>
      <c r="AD5" s="3">
        <f t="shared" si="7"/>
        <v>27.3670757342151</v>
      </c>
      <c r="AE5" s="3">
        <f t="shared" si="8"/>
        <v>0.624294111333285</v>
      </c>
      <c r="AF5" s="3">
        <f t="shared" si="9"/>
        <v>0.759020670024766</v>
      </c>
      <c r="AG5" s="3">
        <f t="shared" si="4"/>
        <v>0.434839957941708</v>
      </c>
    </row>
    <row r="6" spans="1:33">
      <c r="A6" s="3">
        <v>1</v>
      </c>
      <c r="B6" s="3">
        <v>1</v>
      </c>
      <c r="C6" s="3">
        <v>1</v>
      </c>
      <c r="D6" s="3" t="s">
        <v>33</v>
      </c>
      <c r="E6" s="3">
        <v>29.3140339851379</v>
      </c>
      <c r="F6" s="3">
        <v>1.82670205831528</v>
      </c>
      <c r="G6" s="3">
        <f t="shared" si="5"/>
        <v>16.0475179034798</v>
      </c>
      <c r="H6" s="3">
        <v>45.9802228020963</v>
      </c>
      <c r="I6" s="3">
        <v>2.9875</v>
      </c>
      <c r="J6" s="3">
        <v>14.15</v>
      </c>
      <c r="K6" s="3">
        <v>0.55295375</v>
      </c>
      <c r="L6" s="3">
        <v>33.28625</v>
      </c>
      <c r="M6" s="3">
        <v>3.64</v>
      </c>
      <c r="N6" s="3">
        <v>153.9</v>
      </c>
      <c r="O6" s="3">
        <v>343.372331299713</v>
      </c>
      <c r="P6" s="3">
        <v>65.8302191267736</v>
      </c>
      <c r="Q6" s="3">
        <f t="shared" si="0"/>
        <v>6.08536715351858</v>
      </c>
      <c r="R6" s="3">
        <v>52.4199628884901</v>
      </c>
      <c r="S6" s="3">
        <v>0.152662163226935</v>
      </c>
      <c r="T6" s="3">
        <f t="shared" si="1"/>
        <v>1.78822071759441</v>
      </c>
      <c r="U6" s="3">
        <v>325.975553279718</v>
      </c>
      <c r="V6" s="3">
        <f t="shared" si="2"/>
        <v>0.949335527547762</v>
      </c>
      <c r="W6" s="3">
        <v>239.007012981929</v>
      </c>
      <c r="X6" s="3">
        <f t="shared" si="3"/>
        <v>0.696057868370621</v>
      </c>
      <c r="Y6" s="3">
        <v>322.813060905253</v>
      </c>
      <c r="Z6" s="3">
        <f t="shared" si="10"/>
        <v>0.940125430850412</v>
      </c>
      <c r="AA6" s="3">
        <v>18.0016141742663</v>
      </c>
      <c r="AB6" s="3">
        <f t="shared" si="6"/>
        <v>0.0524259310764139</v>
      </c>
      <c r="AC6" s="3">
        <v>10707.24</v>
      </c>
      <c r="AD6" s="3">
        <f t="shared" si="7"/>
        <v>31.1825940065455</v>
      </c>
      <c r="AE6" s="3">
        <f t="shared" si="8"/>
        <v>0.611462871315604</v>
      </c>
      <c r="AF6" s="3">
        <f t="shared" si="9"/>
        <v>0.713499594978501</v>
      </c>
      <c r="AG6" s="3">
        <f t="shared" si="4"/>
        <v>0.426708264667328</v>
      </c>
    </row>
    <row r="7" spans="1:33">
      <c r="A7" s="3">
        <v>1</v>
      </c>
      <c r="B7" s="3">
        <v>2</v>
      </c>
      <c r="C7" s="3">
        <v>1</v>
      </c>
      <c r="D7" s="3" t="s">
        <v>1</v>
      </c>
      <c r="E7" s="3">
        <v>22.9469895362854</v>
      </c>
      <c r="F7" s="3">
        <v>1.61120191216469</v>
      </c>
      <c r="G7" s="3">
        <f t="shared" si="5"/>
        <v>14.2421563449211</v>
      </c>
      <c r="H7" s="3">
        <v>39.5813988825793</v>
      </c>
      <c r="I7" s="3">
        <v>1.3875</v>
      </c>
      <c r="J7" s="3">
        <v>11.05</v>
      </c>
      <c r="K7" s="3">
        <v>1.11347375</v>
      </c>
      <c r="L7" s="3">
        <v>39.71125</v>
      </c>
      <c r="M7" s="3">
        <v>3.66</v>
      </c>
      <c r="N7" s="3">
        <v>111.9</v>
      </c>
      <c r="O7" s="3">
        <v>198.040737688658</v>
      </c>
      <c r="P7" s="3">
        <v>50.0562947280431</v>
      </c>
      <c r="Q7" s="3">
        <f t="shared" si="0"/>
        <v>4.61575369409023</v>
      </c>
      <c r="R7" s="3">
        <v>55.5893424267991</v>
      </c>
      <c r="S7" s="3">
        <v>0.280696502525615</v>
      </c>
      <c r="T7" s="3">
        <f t="shared" si="1"/>
        <v>2.42251134245289</v>
      </c>
      <c r="U7" s="3">
        <v>246.022188030523</v>
      </c>
      <c r="V7" s="3">
        <f t="shared" si="2"/>
        <v>1.24228070901906</v>
      </c>
      <c r="W7" s="3">
        <v>234.225463081619</v>
      </c>
      <c r="X7" s="3">
        <f t="shared" si="3"/>
        <v>1.18271354578495</v>
      </c>
      <c r="Y7" s="3">
        <v>261.18940582197</v>
      </c>
      <c r="Z7" s="3">
        <f t="shared" si="10"/>
        <v>1.31886706174862</v>
      </c>
      <c r="AA7" s="3">
        <v>17.7470443786233</v>
      </c>
      <c r="AB7" s="3">
        <f t="shared" si="6"/>
        <v>0.0896130997377096</v>
      </c>
      <c r="AC7" s="3">
        <v>5159.91859641936</v>
      </c>
      <c r="AD7" s="3">
        <f t="shared" si="7"/>
        <v>26.0548342560273</v>
      </c>
      <c r="AE7" s="3">
        <f t="shared" si="8"/>
        <v>0.645053423525266</v>
      </c>
      <c r="AF7" s="3">
        <f t="shared" si="9"/>
        <v>0.72667009892858</v>
      </c>
      <c r="AG7" s="3">
        <f t="shared" si="4"/>
        <v>0.470013305119161</v>
      </c>
    </row>
    <row r="8" spans="1:33">
      <c r="A8" s="3">
        <v>1</v>
      </c>
      <c r="B8" s="3">
        <v>2</v>
      </c>
      <c r="C8" s="3">
        <v>1</v>
      </c>
      <c r="D8" s="3" t="s">
        <v>1</v>
      </c>
      <c r="E8" s="3">
        <v>33.4941649436951</v>
      </c>
      <c r="F8" s="3">
        <v>2.21474945545197</v>
      </c>
      <c r="G8" s="3">
        <f t="shared" si="5"/>
        <v>15.1232297907304</v>
      </c>
      <c r="H8" s="3">
        <v>53.3615983815075</v>
      </c>
      <c r="I8" s="3">
        <v>2.1625</v>
      </c>
      <c r="J8" s="3">
        <v>14.35</v>
      </c>
      <c r="K8" s="3">
        <v>1.13602375</v>
      </c>
      <c r="L8" s="3">
        <v>34.80625</v>
      </c>
      <c r="M8" s="3">
        <v>3.48</v>
      </c>
      <c r="N8" s="3">
        <v>164.5</v>
      </c>
      <c r="O8" s="3">
        <v>308.437097281817</v>
      </c>
      <c r="P8" s="3">
        <v>65.554601797479</v>
      </c>
      <c r="Q8" s="3">
        <f t="shared" si="0"/>
        <v>5.48921464390556</v>
      </c>
      <c r="R8" s="3">
        <v>50.8681694496365</v>
      </c>
      <c r="S8" s="3">
        <v>0.164922345262375</v>
      </c>
      <c r="T8" s="3">
        <f t="shared" si="1"/>
        <v>1.51871735077282</v>
      </c>
      <c r="U8" s="3">
        <v>359.368040600257</v>
      </c>
      <c r="V8" s="3">
        <f t="shared" si="2"/>
        <v>1.16512586769647</v>
      </c>
      <c r="W8" s="3">
        <v>270.31653140214</v>
      </c>
      <c r="X8" s="3">
        <f t="shared" si="3"/>
        <v>0.876407325138174</v>
      </c>
      <c r="Y8" s="3">
        <v>287.808792137484</v>
      </c>
      <c r="Z8" s="3">
        <f t="shared" si="10"/>
        <v>0.933119895997838</v>
      </c>
      <c r="AA8" s="3">
        <v>21.6820093133616</v>
      </c>
      <c r="AB8" s="3">
        <f t="shared" si="6"/>
        <v>0.0702963732457607</v>
      </c>
      <c r="AC8" s="3">
        <v>4056.55269768611</v>
      </c>
      <c r="AD8" s="3">
        <f t="shared" si="7"/>
        <v>13.1519610754852</v>
      </c>
      <c r="AE8" s="3">
        <f t="shared" si="8"/>
        <v>0.607055200981983</v>
      </c>
      <c r="AF8" s="3">
        <f t="shared" si="9"/>
        <v>0.692163333008369</v>
      </c>
      <c r="AG8" s="3">
        <f t="shared" si="4"/>
        <v>0.472941186190902</v>
      </c>
    </row>
    <row r="9" spans="1:33">
      <c r="A9" s="3">
        <v>1</v>
      </c>
      <c r="B9" s="3">
        <v>2</v>
      </c>
      <c r="C9" s="3">
        <v>1</v>
      </c>
      <c r="D9" s="3" t="s">
        <v>1</v>
      </c>
      <c r="E9" s="3">
        <v>32.1326088905334</v>
      </c>
      <c r="F9" s="3">
        <v>1.65129885077477</v>
      </c>
      <c r="G9" s="3">
        <f t="shared" si="5"/>
        <v>19.4589906457315</v>
      </c>
      <c r="H9" s="3">
        <v>27.0658324169586</v>
      </c>
      <c r="I9" s="3">
        <v>2.0075</v>
      </c>
      <c r="J9" s="3">
        <v>12.15</v>
      </c>
      <c r="K9" s="3">
        <v>0.95707375</v>
      </c>
      <c r="L9" s="3">
        <v>36.37625</v>
      </c>
      <c r="M9" s="3">
        <v>3.55</v>
      </c>
      <c r="N9" s="3">
        <v>146.1</v>
      </c>
      <c r="O9" s="3">
        <v>310.975278368067</v>
      </c>
      <c r="P9" s="3">
        <v>68.2122104767902</v>
      </c>
      <c r="Q9" s="3">
        <f t="shared" si="0"/>
        <v>5.31876168347981</v>
      </c>
      <c r="R9" s="3">
        <v>57.7525437121889</v>
      </c>
      <c r="S9" s="3">
        <v>0.185714260037847</v>
      </c>
      <c r="T9" s="3">
        <f t="shared" si="1"/>
        <v>1.79731885166671</v>
      </c>
      <c r="U9" s="3">
        <v>272.30233045267</v>
      </c>
      <c r="V9" s="3">
        <f t="shared" si="2"/>
        <v>0.875639799670429</v>
      </c>
      <c r="W9" s="3">
        <v>196.483984762425</v>
      </c>
      <c r="X9" s="3">
        <f t="shared" si="3"/>
        <v>0.631831526266434</v>
      </c>
      <c r="Y9" s="3">
        <v>322.310175482406</v>
      </c>
      <c r="Z9" s="3">
        <f t="shared" si="10"/>
        <v>1.03644951191562</v>
      </c>
      <c r="AA9" s="3">
        <v>20.168459578986</v>
      </c>
      <c r="AB9" s="3">
        <f t="shared" si="6"/>
        <v>0.0648555077587705</v>
      </c>
      <c r="AC9" s="3">
        <v>6959.73703257418</v>
      </c>
      <c r="AD9" s="3">
        <f t="shared" si="7"/>
        <v>22.3803546992463</v>
      </c>
      <c r="AE9" s="3">
        <f t="shared" si="8"/>
        <v>0.634975669926204</v>
      </c>
      <c r="AF9" s="3">
        <f t="shared" si="9"/>
        <v>0.754173548466254</v>
      </c>
      <c r="AG9" s="3">
        <f t="shared" si="4"/>
        <v>0.458432937134929</v>
      </c>
    </row>
    <row r="10" spans="1:33">
      <c r="A10" s="3">
        <v>1</v>
      </c>
      <c r="B10" s="3">
        <v>2</v>
      </c>
      <c r="C10" s="3">
        <v>1</v>
      </c>
      <c r="D10" s="3" t="s">
        <v>1</v>
      </c>
      <c r="E10" s="3">
        <v>22.9298233985901</v>
      </c>
      <c r="F10" s="3">
        <v>1.56330347061157</v>
      </c>
      <c r="G10" s="3">
        <f t="shared" si="5"/>
        <v>14.6675446128319</v>
      </c>
      <c r="H10" s="3">
        <v>60.8080949399497</v>
      </c>
      <c r="I10" s="3">
        <v>2.1875</v>
      </c>
      <c r="J10" s="3">
        <v>9.95</v>
      </c>
      <c r="K10" s="3">
        <v>5.28157875</v>
      </c>
      <c r="L10" s="3">
        <v>26.36125</v>
      </c>
      <c r="M10" s="3">
        <v>3.68</v>
      </c>
      <c r="N10" s="3">
        <v>110.3</v>
      </c>
      <c r="O10" s="3">
        <v>303.129816247722</v>
      </c>
      <c r="P10" s="3">
        <v>61.4493475139683</v>
      </c>
      <c r="Q10" s="3">
        <f t="shared" si="0"/>
        <v>5.75517017831018</v>
      </c>
      <c r="R10" s="3">
        <v>43.4092461815591</v>
      </c>
      <c r="S10" s="3">
        <v>0.143203485288575</v>
      </c>
      <c r="T10" s="3">
        <f t="shared" si="1"/>
        <v>1.89313478028044</v>
      </c>
      <c r="U10" s="3">
        <v>272.352553277258</v>
      </c>
      <c r="V10" s="3">
        <f t="shared" si="2"/>
        <v>0.898468374535244</v>
      </c>
      <c r="W10" s="3">
        <v>187.712906411575</v>
      </c>
      <c r="X10" s="3">
        <f t="shared" si="3"/>
        <v>0.619249233662232</v>
      </c>
      <c r="Y10" s="3">
        <v>223.788821469079</v>
      </c>
      <c r="Z10" s="3">
        <f t="shared" si="10"/>
        <v>0.738260670755646</v>
      </c>
      <c r="AA10" s="3">
        <v>23.4393969429188</v>
      </c>
      <c r="AB10" s="3">
        <f t="shared" si="6"/>
        <v>0.0773246170009347</v>
      </c>
      <c r="AC10" s="3">
        <v>8272.85801983203</v>
      </c>
      <c r="AD10" s="3">
        <f t="shared" si="7"/>
        <v>27.2914691211746</v>
      </c>
      <c r="AE10" s="3">
        <f t="shared" si="8"/>
        <v>0.607500718189006</v>
      </c>
      <c r="AF10" s="3">
        <f t="shared" si="9"/>
        <v>0.704458911870477</v>
      </c>
      <c r="AG10" s="3">
        <f t="shared" si="4"/>
        <v>0.418000565529951</v>
      </c>
    </row>
    <row r="11" spans="1:33">
      <c r="A11" s="3">
        <v>1</v>
      </c>
      <c r="B11" s="3">
        <v>2</v>
      </c>
      <c r="C11" s="3">
        <v>1</v>
      </c>
      <c r="D11" s="3" t="s">
        <v>1</v>
      </c>
      <c r="E11" s="3">
        <v>29.9280428886414</v>
      </c>
      <c r="F11" s="3">
        <v>2.01870113611221</v>
      </c>
      <c r="G11" s="3">
        <f t="shared" si="5"/>
        <v>14.8253955740469</v>
      </c>
      <c r="H11" s="3">
        <v>89.5993112038936</v>
      </c>
      <c r="I11" s="3">
        <v>2.5675</v>
      </c>
      <c r="J11" s="3">
        <v>14</v>
      </c>
      <c r="K11" s="3">
        <v>2.24477875</v>
      </c>
      <c r="L11" s="3">
        <v>29.15125</v>
      </c>
      <c r="M11" s="3">
        <v>3.5</v>
      </c>
      <c r="N11" s="3">
        <v>144.8</v>
      </c>
      <c r="O11" s="3">
        <v>362.552207044505</v>
      </c>
      <c r="P11" s="3">
        <v>77.4169969608547</v>
      </c>
      <c r="Q11" s="3">
        <f t="shared" si="0"/>
        <v>5.46362674205938</v>
      </c>
      <c r="R11" s="3">
        <v>49.6116325833107</v>
      </c>
      <c r="S11" s="3">
        <v>0.136839968477204</v>
      </c>
      <c r="T11" s="3">
        <f t="shared" si="1"/>
        <v>1.65769718948578</v>
      </c>
      <c r="U11" s="3">
        <v>334.683665506094</v>
      </c>
      <c r="V11" s="3">
        <f t="shared" si="2"/>
        <v>0.92313233515914</v>
      </c>
      <c r="W11" s="3">
        <v>301.675324851877</v>
      </c>
      <c r="X11" s="3">
        <f t="shared" si="3"/>
        <v>0.832087955859127</v>
      </c>
      <c r="Y11" s="3">
        <v>343.685940229971</v>
      </c>
      <c r="Z11" s="3">
        <f t="shared" si="10"/>
        <v>0.947962620422779</v>
      </c>
      <c r="AA11" s="3">
        <v>20.2625008667595</v>
      </c>
      <c r="AB11" s="3">
        <f t="shared" si="6"/>
        <v>0.0558885050843786</v>
      </c>
      <c r="AC11" s="3">
        <v>9364.68330054892</v>
      </c>
      <c r="AD11" s="3">
        <f t="shared" si="7"/>
        <v>25.829889098977</v>
      </c>
      <c r="AE11" s="3">
        <f t="shared" si="8"/>
        <v>0.598835829374209</v>
      </c>
      <c r="AF11" s="3">
        <f t="shared" si="9"/>
        <v>0.676131448249944</v>
      </c>
      <c r="AG11" s="3">
        <f t="shared" si="4"/>
        <v>0.42693855390226</v>
      </c>
    </row>
    <row r="12" spans="1:33">
      <c r="A12" s="3">
        <v>1</v>
      </c>
      <c r="B12" s="3">
        <v>1</v>
      </c>
      <c r="C12" s="3">
        <v>2</v>
      </c>
      <c r="D12" s="3" t="s">
        <v>2</v>
      </c>
      <c r="E12" s="3">
        <v>27.8326630592346</v>
      </c>
      <c r="F12" s="3">
        <v>1.83149725198746</v>
      </c>
      <c r="G12" s="3">
        <f t="shared" si="5"/>
        <v>15.1966720283265</v>
      </c>
      <c r="H12" s="3">
        <v>90.9165888834875</v>
      </c>
      <c r="I12" s="3">
        <v>4.3775</v>
      </c>
      <c r="J12" s="3">
        <v>9.25</v>
      </c>
      <c r="K12" s="3">
        <v>330.203875</v>
      </c>
      <c r="L12" s="3">
        <v>21.40125</v>
      </c>
      <c r="M12" s="3">
        <v>3.84</v>
      </c>
      <c r="N12" s="3">
        <v>136.9</v>
      </c>
      <c r="O12" s="3">
        <v>478.738094029947</v>
      </c>
      <c r="P12" s="3">
        <v>125.360953156438</v>
      </c>
      <c r="Q12" s="3">
        <f t="shared" si="0"/>
        <v>4.45535681011682</v>
      </c>
      <c r="R12" s="3">
        <v>93.3079509359305</v>
      </c>
      <c r="S12" s="3">
        <v>0.194903961267168</v>
      </c>
      <c r="T12" s="3">
        <f t="shared" si="1"/>
        <v>3.35246220375495</v>
      </c>
      <c r="U12" s="3">
        <v>298.161013623748</v>
      </c>
      <c r="V12" s="3">
        <f t="shared" si="2"/>
        <v>0.622806117461579</v>
      </c>
      <c r="W12" s="3">
        <v>143.057980445829</v>
      </c>
      <c r="X12" s="3">
        <f t="shared" si="3"/>
        <v>0.298823056342953</v>
      </c>
      <c r="Y12" s="3">
        <v>230.852150169179</v>
      </c>
      <c r="Z12" s="3">
        <f t="shared" si="10"/>
        <v>0.482209694711987</v>
      </c>
      <c r="AA12" s="3">
        <v>27.0282049346907</v>
      </c>
      <c r="AB12" s="3">
        <f t="shared" si="6"/>
        <v>0.0564571845686464</v>
      </c>
      <c r="AC12" s="3">
        <v>6794.86740232369</v>
      </c>
      <c r="AD12" s="3">
        <f t="shared" si="7"/>
        <v>14.1932874928032</v>
      </c>
      <c r="AE12" s="3">
        <f t="shared" si="8"/>
        <v>0.723312979067649</v>
      </c>
      <c r="AF12" s="3">
        <f t="shared" si="9"/>
        <v>0.88310664470711</v>
      </c>
      <c r="AG12" s="3">
        <f t="shared" si="4"/>
        <v>0.514046351004903</v>
      </c>
    </row>
    <row r="13" spans="1:33">
      <c r="A13" s="3">
        <v>1</v>
      </c>
      <c r="B13" s="3">
        <v>1</v>
      </c>
      <c r="C13" s="3">
        <v>2</v>
      </c>
      <c r="D13" s="3" t="s">
        <v>2</v>
      </c>
      <c r="E13" s="3">
        <v>36.3770458262988</v>
      </c>
      <c r="F13" s="3">
        <v>2.36296589576499</v>
      </c>
      <c r="G13" s="3">
        <f t="shared" si="5"/>
        <v>15.3946554588432</v>
      </c>
      <c r="H13" s="3">
        <v>84.0657199702402</v>
      </c>
      <c r="I13" s="3">
        <v>2.2675</v>
      </c>
      <c r="J13" s="3">
        <v>15.7</v>
      </c>
      <c r="K13" s="3">
        <v>516.798375</v>
      </c>
      <c r="L13" s="3">
        <v>24.14125</v>
      </c>
      <c r="M13" s="3">
        <v>3.59</v>
      </c>
      <c r="N13" s="3">
        <v>175.2</v>
      </c>
      <c r="O13" s="3">
        <v>380.800563802771</v>
      </c>
      <c r="P13" s="3">
        <v>93.1836723288164</v>
      </c>
      <c r="Q13" s="3">
        <f t="shared" si="0"/>
        <v>4.76765202887566</v>
      </c>
      <c r="R13" s="3">
        <v>54.5776912892095</v>
      </c>
      <c r="S13" s="3">
        <v>0.143323556940628</v>
      </c>
      <c r="T13" s="3">
        <f t="shared" si="1"/>
        <v>1.50033324723011</v>
      </c>
      <c r="U13" s="3">
        <v>313.714115337993</v>
      </c>
      <c r="V13" s="3">
        <f t="shared" si="2"/>
        <v>0.823827864657458</v>
      </c>
      <c r="W13" s="3">
        <v>161.093890131347</v>
      </c>
      <c r="X13" s="3">
        <f t="shared" si="3"/>
        <v>0.423040051523619</v>
      </c>
      <c r="Y13" s="3">
        <v>266.020294960916</v>
      </c>
      <c r="Z13" s="3">
        <f t="shared" si="10"/>
        <v>0.698581673053133</v>
      </c>
      <c r="AA13" s="3">
        <v>26.4752013704536</v>
      </c>
      <c r="AB13" s="3">
        <f t="shared" si="6"/>
        <v>0.0695251107458074</v>
      </c>
      <c r="AC13" s="3">
        <v>6813.71903136292</v>
      </c>
      <c r="AD13" s="3">
        <f t="shared" si="7"/>
        <v>17.8931432330861</v>
      </c>
      <c r="AE13" s="3">
        <f t="shared" si="8"/>
        <v>0.62861786371452</v>
      </c>
      <c r="AF13" s="3">
        <f t="shared" si="9"/>
        <v>0.764140749561866</v>
      </c>
      <c r="AG13" s="3">
        <f t="shared" si="4"/>
        <v>0.45312837437168</v>
      </c>
    </row>
    <row r="14" spans="1:33">
      <c r="A14" s="3">
        <v>1</v>
      </c>
      <c r="B14" s="3">
        <v>1</v>
      </c>
      <c r="C14" s="3">
        <v>2</v>
      </c>
      <c r="D14" s="3" t="s">
        <v>2</v>
      </c>
      <c r="E14" s="3">
        <v>21.7427539825439</v>
      </c>
      <c r="F14" s="3">
        <v>1.51430740952492</v>
      </c>
      <c r="G14" s="3">
        <f t="shared" si="5"/>
        <v>14.3582167304888</v>
      </c>
      <c r="H14" s="3">
        <v>71.309084775905</v>
      </c>
      <c r="I14" s="3">
        <v>1.6975</v>
      </c>
      <c r="J14" s="3">
        <v>7.6</v>
      </c>
      <c r="K14" s="3">
        <v>255.111875</v>
      </c>
      <c r="L14" s="3">
        <v>15.85125</v>
      </c>
      <c r="M14" s="3">
        <v>3.81</v>
      </c>
      <c r="N14" s="3">
        <v>109.8</v>
      </c>
      <c r="O14" s="3">
        <v>389.293305731667</v>
      </c>
      <c r="P14" s="3">
        <v>101.308795916453</v>
      </c>
      <c r="Q14" s="3">
        <f t="shared" si="0"/>
        <v>4.48308085438267</v>
      </c>
      <c r="R14" s="3">
        <v>82.3797277181852</v>
      </c>
      <c r="S14" s="3">
        <v>0.21161352251705</v>
      </c>
      <c r="T14" s="3">
        <f t="shared" si="1"/>
        <v>3.7888359397491</v>
      </c>
      <c r="U14" s="3">
        <v>207.372562285655</v>
      </c>
      <c r="V14" s="3">
        <f t="shared" si="2"/>
        <v>0.532689772036803</v>
      </c>
      <c r="W14" s="3">
        <v>114.004420801521</v>
      </c>
      <c r="X14" s="3">
        <f t="shared" si="3"/>
        <v>0.292849682034096</v>
      </c>
      <c r="Y14" s="3">
        <v>183.277558031685</v>
      </c>
      <c r="Z14" s="3">
        <f t="shared" si="10"/>
        <v>0.470795555261911</v>
      </c>
      <c r="AA14" s="3">
        <v>23.3878997149265</v>
      </c>
      <c r="AB14" s="3">
        <f t="shared" si="6"/>
        <v>0.0600778368663945</v>
      </c>
      <c r="AC14" s="3">
        <v>5766.25872661378</v>
      </c>
      <c r="AD14" s="3">
        <f t="shared" si="7"/>
        <v>14.8121188875217</v>
      </c>
      <c r="AE14" s="3">
        <f t="shared" si="8"/>
        <v>0.739188691351527</v>
      </c>
      <c r="AF14" s="3">
        <f t="shared" si="9"/>
        <v>0.896096348367997</v>
      </c>
      <c r="AG14" s="3">
        <f t="shared" si="4"/>
        <v>0.509405553195301</v>
      </c>
    </row>
    <row r="15" spans="1:33">
      <c r="A15" s="3">
        <v>1</v>
      </c>
      <c r="B15" s="3">
        <v>1</v>
      </c>
      <c r="C15" s="3">
        <v>2</v>
      </c>
      <c r="D15" s="3" t="s">
        <v>2</v>
      </c>
      <c r="E15" s="3">
        <v>29.7468090057373</v>
      </c>
      <c r="F15" s="3">
        <v>1.90811961889267</v>
      </c>
      <c r="G15" s="3">
        <f t="shared" si="5"/>
        <v>15.5895933940452</v>
      </c>
      <c r="H15" s="3">
        <v>112.115429486363</v>
      </c>
      <c r="I15" s="3">
        <v>3.2075</v>
      </c>
      <c r="J15" s="3">
        <v>10.35</v>
      </c>
      <c r="K15" s="3">
        <v>170.474875</v>
      </c>
      <c r="L15" s="3">
        <v>24.10125</v>
      </c>
      <c r="M15" s="3">
        <v>3.68</v>
      </c>
      <c r="N15" s="3">
        <v>149.5</v>
      </c>
      <c r="O15" s="3">
        <v>494.440198701586</v>
      </c>
      <c r="P15" s="3">
        <v>118.274211717454</v>
      </c>
      <c r="Q15" s="3">
        <f t="shared" si="0"/>
        <v>4.8771992652398</v>
      </c>
      <c r="R15" s="3">
        <v>81.1311381298868</v>
      </c>
      <c r="S15" s="3">
        <f>R15/O15</f>
        <v>0.164086856899863</v>
      </c>
      <c r="T15" s="3">
        <f t="shared" si="1"/>
        <v>2.72738962065608</v>
      </c>
      <c r="U15" s="3">
        <v>312.956680691802</v>
      </c>
      <c r="V15" s="3">
        <f t="shared" si="2"/>
        <v>0.632951530869931</v>
      </c>
      <c r="W15" s="3">
        <v>380.106148192495</v>
      </c>
      <c r="X15" s="3">
        <f t="shared" si="3"/>
        <v>0.768760608847469</v>
      </c>
      <c r="Y15" s="3">
        <v>308.160290156039</v>
      </c>
      <c r="Z15" s="3">
        <f t="shared" si="10"/>
        <v>0.623250882442966</v>
      </c>
      <c r="AA15" s="3">
        <v>24.0543960359735</v>
      </c>
      <c r="AB15" s="3">
        <f t="shared" si="6"/>
        <v>0.0486497580478711</v>
      </c>
      <c r="AC15" s="3">
        <v>8230.20997452903</v>
      </c>
      <c r="AD15" s="3">
        <f t="shared" si="7"/>
        <v>16.6455114210814</v>
      </c>
      <c r="AE15" s="3">
        <f t="shared" si="8"/>
        <v>0.683519172627436</v>
      </c>
      <c r="AF15" s="3">
        <f t="shared" si="9"/>
        <v>0.732456581236173</v>
      </c>
      <c r="AG15" s="3">
        <f t="shared" si="4"/>
        <v>0.487608480870595</v>
      </c>
    </row>
    <row r="16" spans="1:33">
      <c r="A16" s="3">
        <v>1</v>
      </c>
      <c r="B16" s="3">
        <v>1</v>
      </c>
      <c r="C16" s="3">
        <v>2</v>
      </c>
      <c r="D16" s="3" t="s">
        <v>2</v>
      </c>
      <c r="E16" s="3">
        <v>30.4217004776001</v>
      </c>
      <c r="F16" s="3">
        <v>1.87477871775627</v>
      </c>
      <c r="G16" s="3">
        <f t="shared" si="5"/>
        <v>16.2268219654257</v>
      </c>
      <c r="H16" s="3">
        <v>88.9552529855244</v>
      </c>
      <c r="I16" s="3">
        <v>2.3525</v>
      </c>
      <c r="J16" s="3">
        <v>12.35</v>
      </c>
      <c r="K16" s="3">
        <v>347.999375</v>
      </c>
      <c r="L16" s="3">
        <v>19.67625</v>
      </c>
      <c r="M16" s="3">
        <v>3.69</v>
      </c>
      <c r="N16" s="3">
        <v>154.6</v>
      </c>
      <c r="O16" s="3">
        <v>389.168044115197</v>
      </c>
      <c r="P16" s="3">
        <v>101.11022124298</v>
      </c>
      <c r="Q16" s="3">
        <f t="shared" si="0"/>
        <v>4.49044002890644</v>
      </c>
      <c r="R16" s="3">
        <v>73.8189871398192</v>
      </c>
      <c r="S16" s="3">
        <v>0.189684092144956</v>
      </c>
      <c r="T16" s="3">
        <f t="shared" si="1"/>
        <v>2.42652402662938</v>
      </c>
      <c r="U16" s="3">
        <v>322.348578353197</v>
      </c>
      <c r="V16" s="3">
        <f t="shared" si="2"/>
        <v>0.828301766364402</v>
      </c>
      <c r="W16" s="3">
        <v>169.876436504499</v>
      </c>
      <c r="X16" s="3">
        <f t="shared" si="3"/>
        <v>0.436511782180693</v>
      </c>
      <c r="Y16" s="3">
        <v>337.595792538067</v>
      </c>
      <c r="Z16" s="3">
        <f t="shared" si="10"/>
        <v>0.867480764782773</v>
      </c>
      <c r="AA16" s="3">
        <v>28.7759882339303</v>
      </c>
      <c r="AB16" s="3">
        <f t="shared" si="6"/>
        <v>0.0739423204681533</v>
      </c>
      <c r="AC16" s="3">
        <v>7063.80998493652</v>
      </c>
      <c r="AD16" s="3">
        <f t="shared" si="7"/>
        <v>18.1510534889796</v>
      </c>
      <c r="AE16" s="3">
        <f t="shared" si="8"/>
        <v>0.662586708999326</v>
      </c>
      <c r="AF16" s="3">
        <f t="shared" si="9"/>
        <v>0.812920701836093</v>
      </c>
      <c r="AG16" s="3">
        <f t="shared" si="4"/>
        <v>0.485359612615165</v>
      </c>
    </row>
    <row r="17" spans="1:33">
      <c r="A17" s="3">
        <v>1</v>
      </c>
      <c r="B17" s="3">
        <v>2</v>
      </c>
      <c r="C17" s="3">
        <v>2</v>
      </c>
      <c r="D17" s="3" t="s">
        <v>34</v>
      </c>
      <c r="E17" s="3">
        <v>22.7045845985413</v>
      </c>
      <c r="F17" s="3">
        <v>1.65888443589211</v>
      </c>
      <c r="G17" s="3">
        <f t="shared" si="5"/>
        <v>13.6866583996439</v>
      </c>
      <c r="H17" s="3">
        <v>58.3071023247005</v>
      </c>
      <c r="I17" s="3">
        <v>1.8425</v>
      </c>
      <c r="J17" s="3">
        <v>10.95</v>
      </c>
      <c r="K17" s="3">
        <v>228.627875</v>
      </c>
      <c r="L17" s="3">
        <v>31.89125</v>
      </c>
      <c r="M17" s="3">
        <v>3.65</v>
      </c>
      <c r="N17" s="3">
        <v>148.6</v>
      </c>
      <c r="O17" s="3">
        <v>370.306043115582</v>
      </c>
      <c r="P17" s="3">
        <v>95.2626716365418</v>
      </c>
      <c r="Q17" s="3">
        <f t="shared" si="0"/>
        <v>4.53507874119351</v>
      </c>
      <c r="R17" s="3">
        <v>67.3067627778508</v>
      </c>
      <c r="S17" s="3">
        <v>0.1817598281993</v>
      </c>
      <c r="T17" s="3">
        <f t="shared" si="1"/>
        <v>2.96445691334846</v>
      </c>
      <c r="U17" s="3">
        <v>287.572134283068</v>
      </c>
      <c r="V17" s="3">
        <f t="shared" si="2"/>
        <v>0.776579641702767</v>
      </c>
      <c r="W17" s="3">
        <v>160.122988506465</v>
      </c>
      <c r="X17" s="3">
        <f t="shared" si="3"/>
        <v>0.43240717099636</v>
      </c>
      <c r="Y17" s="3">
        <v>290.342767886908</v>
      </c>
      <c r="Z17" s="3">
        <f t="shared" si="10"/>
        <v>0.784061651935517</v>
      </c>
      <c r="AA17" s="3">
        <v>20.2312638185546</v>
      </c>
      <c r="AB17" s="3">
        <f t="shared" si="6"/>
        <v>0.0546339013221016</v>
      </c>
      <c r="AC17" s="3">
        <v>7202.70251945868</v>
      </c>
      <c r="AD17" s="3">
        <f t="shared" si="7"/>
        <v>19.4506750655715</v>
      </c>
      <c r="AE17" s="3">
        <f t="shared" si="8"/>
        <v>0.661893117682866</v>
      </c>
      <c r="AF17" s="3">
        <f t="shared" si="9"/>
        <v>0.810264315869943</v>
      </c>
      <c r="AG17" s="3">
        <f t="shared" si="4"/>
        <v>0.473897821347463</v>
      </c>
    </row>
    <row r="18" spans="1:33">
      <c r="A18" s="3">
        <v>1</v>
      </c>
      <c r="B18" s="3">
        <v>2</v>
      </c>
      <c r="C18" s="3">
        <v>2</v>
      </c>
      <c r="D18" s="3" t="s">
        <v>34</v>
      </c>
      <c r="E18" s="3">
        <v>24.7339463233948</v>
      </c>
      <c r="F18" s="3">
        <v>1.74472481012344</v>
      </c>
      <c r="G18" s="3">
        <f t="shared" si="5"/>
        <v>14.1764169225317</v>
      </c>
      <c r="H18" s="3">
        <v>42.3388620347373</v>
      </c>
      <c r="I18" s="3">
        <v>1.7275</v>
      </c>
      <c r="J18" s="3">
        <v>10.95</v>
      </c>
      <c r="K18" s="3">
        <v>157.663375</v>
      </c>
      <c r="L18" s="3">
        <v>27.25625</v>
      </c>
      <c r="M18" s="3">
        <v>3.65</v>
      </c>
      <c r="N18" s="3">
        <v>132.2</v>
      </c>
      <c r="O18" s="3">
        <v>313.60844197751</v>
      </c>
      <c r="P18" s="3">
        <v>73.8459541126335</v>
      </c>
      <c r="Q18" s="3">
        <f t="shared" si="0"/>
        <v>4.95459121676965</v>
      </c>
      <c r="R18" s="3">
        <v>81.0473109739667</v>
      </c>
      <c r="S18" s="3">
        <v>0.258434723449757</v>
      </c>
      <c r="T18" s="3">
        <f t="shared" si="1"/>
        <v>3.2767642459589</v>
      </c>
      <c r="U18" s="3">
        <v>241.059850142831</v>
      </c>
      <c r="V18" s="3">
        <f t="shared" si="2"/>
        <v>0.768665054495307</v>
      </c>
      <c r="W18" s="3">
        <v>149.017239116493</v>
      </c>
      <c r="X18" s="3">
        <f t="shared" si="3"/>
        <v>0.475169731327512</v>
      </c>
      <c r="Y18" s="3">
        <v>243.891930482103</v>
      </c>
      <c r="Z18" s="3">
        <f t="shared" si="10"/>
        <v>0.777695679823547</v>
      </c>
      <c r="AA18" s="3">
        <v>22.0893381878512</v>
      </c>
      <c r="AB18" s="3">
        <f t="shared" si="6"/>
        <v>0.0704360445419237</v>
      </c>
      <c r="AC18" s="3">
        <v>5621.56994290164</v>
      </c>
      <c r="AD18" s="3">
        <f t="shared" si="7"/>
        <v>17.9254420176125</v>
      </c>
      <c r="AE18" s="3">
        <f t="shared" si="8"/>
        <v>0.710704708203863</v>
      </c>
      <c r="AF18" s="3">
        <f t="shared" si="9"/>
        <v>0.854684577854604</v>
      </c>
      <c r="AG18" s="3">
        <f t="shared" si="4"/>
        <v>0.50901628925651</v>
      </c>
    </row>
    <row r="19" spans="1:33">
      <c r="A19" s="3">
        <v>1</v>
      </c>
      <c r="B19" s="3">
        <v>2</v>
      </c>
      <c r="C19" s="3">
        <v>2</v>
      </c>
      <c r="D19" s="3" t="s">
        <v>34</v>
      </c>
      <c r="E19" s="3">
        <v>28.0881714820862</v>
      </c>
      <c r="F19" s="3">
        <v>1.83957025408745</v>
      </c>
      <c r="G19" s="3">
        <f t="shared" si="5"/>
        <v>15.2688767497058</v>
      </c>
      <c r="H19" s="3">
        <v>80.7826467484105</v>
      </c>
      <c r="I19" s="3">
        <v>2.9225</v>
      </c>
      <c r="J19" s="3">
        <v>9.8</v>
      </c>
      <c r="K19" s="3">
        <v>337.759375</v>
      </c>
      <c r="L19" s="3">
        <v>20.48625</v>
      </c>
      <c r="M19" s="3">
        <v>3.54</v>
      </c>
      <c r="N19" s="3">
        <v>154.5</v>
      </c>
      <c r="O19" s="3">
        <v>368.782404852491</v>
      </c>
      <c r="P19" s="3">
        <v>88.4685707655293</v>
      </c>
      <c r="Q19" s="3">
        <f t="shared" si="0"/>
        <v>4.86326539777461</v>
      </c>
      <c r="R19" s="3">
        <v>86.1719190989235</v>
      </c>
      <c r="S19" s="3">
        <v>0.233666026266604</v>
      </c>
      <c r="T19" s="3">
        <f t="shared" si="1"/>
        <v>3.06790775447527</v>
      </c>
      <c r="U19" s="3">
        <v>218.213413351422</v>
      </c>
      <c r="V19" s="3">
        <f t="shared" si="2"/>
        <v>0.591713190434628</v>
      </c>
      <c r="W19" s="3">
        <v>142.359788993604</v>
      </c>
      <c r="X19" s="3">
        <f t="shared" si="3"/>
        <v>0.386026521657253</v>
      </c>
      <c r="Y19" s="3">
        <v>260.354315772432</v>
      </c>
      <c r="Z19" s="3">
        <f t="shared" si="10"/>
        <v>0.705983561977614</v>
      </c>
      <c r="AA19" s="3">
        <v>19.671013689649</v>
      </c>
      <c r="AB19" s="3">
        <f t="shared" si="6"/>
        <v>0.0533404344426823</v>
      </c>
      <c r="AC19" s="3">
        <v>5401.22614636712</v>
      </c>
      <c r="AD19" s="3">
        <f t="shared" si="7"/>
        <v>14.6461058751638</v>
      </c>
      <c r="AE19" s="3">
        <f t="shared" si="8"/>
        <v>0.72216665394689</v>
      </c>
      <c r="AF19" s="3">
        <f t="shared" si="9"/>
        <v>0.875890605392046</v>
      </c>
      <c r="AG19" s="3">
        <f t="shared" si="4"/>
        <v>0.518518345836263</v>
      </c>
    </row>
    <row r="20" spans="1:33">
      <c r="A20" s="3">
        <v>1</v>
      </c>
      <c r="B20" s="3">
        <v>2</v>
      </c>
      <c r="C20" s="3">
        <v>2</v>
      </c>
      <c r="D20" s="3" t="s">
        <v>34</v>
      </c>
      <c r="E20" s="3">
        <v>32.909836769104</v>
      </c>
      <c r="F20" s="3">
        <v>2.14669093489647</v>
      </c>
      <c r="G20" s="3">
        <f t="shared" si="5"/>
        <v>15.3304959899554</v>
      </c>
      <c r="H20" s="3">
        <v>75.179737437944</v>
      </c>
      <c r="I20" s="3">
        <v>2.3075</v>
      </c>
      <c r="J20" s="3">
        <v>11.25</v>
      </c>
      <c r="K20" s="3">
        <v>328.175875</v>
      </c>
      <c r="L20" s="3">
        <v>24.52625</v>
      </c>
      <c r="M20" s="3">
        <v>3.55</v>
      </c>
      <c r="N20" s="3">
        <v>165.7</v>
      </c>
      <c r="O20" s="3">
        <v>416.258344045593</v>
      </c>
      <c r="P20" s="3">
        <v>101.625149079988</v>
      </c>
      <c r="Q20" s="3">
        <f t="shared" si="0"/>
        <v>4.77868656642876</v>
      </c>
      <c r="R20" s="3">
        <v>90.8723018871396</v>
      </c>
      <c r="S20" s="3">
        <v>0.218307460227599</v>
      </c>
      <c r="T20" s="3">
        <f t="shared" si="1"/>
        <v>2.76125045908618</v>
      </c>
      <c r="U20" s="3">
        <v>371.279675681666</v>
      </c>
      <c r="V20" s="3">
        <f t="shared" si="2"/>
        <v>0.891945305103601</v>
      </c>
      <c r="W20" s="3">
        <v>206.248252563012</v>
      </c>
      <c r="X20" s="3">
        <f t="shared" si="3"/>
        <v>0.495481365150536</v>
      </c>
      <c r="Y20" s="3">
        <v>380.042406112745</v>
      </c>
      <c r="Z20" s="3">
        <f t="shared" si="10"/>
        <v>0.912996487755976</v>
      </c>
      <c r="AA20" s="3">
        <v>27.5451265161129</v>
      </c>
      <c r="AB20" s="3">
        <f t="shared" si="6"/>
        <v>0.0661731516259909</v>
      </c>
      <c r="AC20" s="3">
        <v>9564.28746926582</v>
      </c>
      <c r="AD20" s="3">
        <f t="shared" si="7"/>
        <v>22.9768066059914</v>
      </c>
      <c r="AE20" s="3">
        <f t="shared" si="8"/>
        <v>0.680997885471381</v>
      </c>
      <c r="AF20" s="3">
        <f t="shared" si="9"/>
        <v>0.826749789500453</v>
      </c>
      <c r="AG20" s="3">
        <f t="shared" si="4"/>
        <v>0.491987549721381</v>
      </c>
    </row>
    <row r="21" spans="1:33">
      <c r="A21" s="3">
        <v>1</v>
      </c>
      <c r="B21" s="3">
        <v>2</v>
      </c>
      <c r="C21" s="3">
        <v>2</v>
      </c>
      <c r="D21" s="3" t="s">
        <v>34</v>
      </c>
      <c r="E21" s="3">
        <v>34.4260430335999</v>
      </c>
      <c r="F21" s="3">
        <v>2.27498635649681</v>
      </c>
      <c r="G21" s="3">
        <f t="shared" si="5"/>
        <v>15.1324173594657</v>
      </c>
      <c r="H21" s="3">
        <v>100.29572155172</v>
      </c>
      <c r="I21" s="3">
        <v>2.9625</v>
      </c>
      <c r="J21" s="3">
        <v>9.7</v>
      </c>
      <c r="K21" s="3">
        <v>219.661375</v>
      </c>
      <c r="L21" s="3">
        <v>23.28625</v>
      </c>
      <c r="M21" s="3">
        <v>3.74</v>
      </c>
      <c r="N21" s="3">
        <v>121.2</v>
      </c>
      <c r="O21" s="3">
        <v>486.104331594311</v>
      </c>
      <c r="P21" s="3">
        <v>113.660182327403</v>
      </c>
      <c r="Q21" s="3">
        <f t="shared" si="0"/>
        <v>4.98962528988159</v>
      </c>
      <c r="R21" s="3">
        <v>102.551828337381</v>
      </c>
      <c r="S21" s="3">
        <v>0.210966703384507</v>
      </c>
      <c r="T21" s="3">
        <f t="shared" si="1"/>
        <v>2.97890257783301</v>
      </c>
      <c r="U21" s="3">
        <v>406.802368157734</v>
      </c>
      <c r="V21" s="3">
        <f t="shared" si="2"/>
        <v>0.836862257169187</v>
      </c>
      <c r="W21" s="3">
        <v>317.575046383496</v>
      </c>
      <c r="X21" s="3">
        <f t="shared" si="3"/>
        <v>0.653306349568872</v>
      </c>
      <c r="Y21" s="3">
        <v>389.249452398867</v>
      </c>
      <c r="Z21" s="3">
        <f t="shared" si="10"/>
        <v>0.800752898296993</v>
      </c>
      <c r="AA21" s="3">
        <v>24.9777285488377</v>
      </c>
      <c r="AB21" s="3">
        <f t="shared" si="6"/>
        <v>0.0513834724881312</v>
      </c>
      <c r="AC21" s="3">
        <v>7792.75513574033</v>
      </c>
      <c r="AD21" s="3">
        <f t="shared" si="7"/>
        <v>16.0310341407201</v>
      </c>
      <c r="AE21" s="3">
        <f t="shared" si="8"/>
        <v>0.693203747312411</v>
      </c>
      <c r="AF21" s="3">
        <f t="shared" si="9"/>
        <v>0.793356846252755</v>
      </c>
      <c r="AG21" s="3">
        <f t="shared" si="4"/>
        <v>0.51672740514063</v>
      </c>
    </row>
    <row r="22" spans="1:33">
      <c r="A22" s="3">
        <v>2</v>
      </c>
      <c r="B22" s="3">
        <v>1</v>
      </c>
      <c r="C22" s="3">
        <v>1</v>
      </c>
      <c r="D22" s="3" t="s">
        <v>33</v>
      </c>
      <c r="E22" s="3">
        <v>16.7908549308777</v>
      </c>
      <c r="F22" s="3">
        <v>0.783068165183067</v>
      </c>
      <c r="G22" s="3">
        <f t="shared" si="5"/>
        <v>21.4423924728856</v>
      </c>
      <c r="H22" s="3">
        <v>38.6864747914838</v>
      </c>
      <c r="I22" s="3">
        <v>1.2925</v>
      </c>
      <c r="J22" s="3">
        <v>4.835</v>
      </c>
      <c r="K22" s="3">
        <v>0.23156375</v>
      </c>
      <c r="L22" s="3">
        <v>21.43125</v>
      </c>
      <c r="M22" s="3">
        <v>4.05</v>
      </c>
      <c r="N22" s="3">
        <v>59.5</v>
      </c>
      <c r="O22" s="3">
        <v>103.774039800204</v>
      </c>
      <c r="P22" s="3">
        <v>31.2926410127244</v>
      </c>
      <c r="Q22" s="3">
        <f t="shared" si="0"/>
        <v>3.86895158676469</v>
      </c>
      <c r="R22" s="3">
        <v>29.4098169940139</v>
      </c>
      <c r="S22" s="3">
        <v>0.283402448730304</v>
      </c>
      <c r="T22" s="3">
        <f t="shared" si="1"/>
        <v>1.7515377933455</v>
      </c>
      <c r="U22" s="3">
        <v>47.0864348757777</v>
      </c>
      <c r="V22" s="3">
        <f t="shared" si="2"/>
        <v>0.453740019820305</v>
      </c>
      <c r="W22" s="3">
        <v>140.519986536529</v>
      </c>
      <c r="X22" s="3">
        <f t="shared" si="3"/>
        <v>1.35409575272459</v>
      </c>
      <c r="Y22" s="3">
        <v>39.510741497879</v>
      </c>
      <c r="Z22" s="3">
        <f t="shared" si="10"/>
        <v>0.380738203638877</v>
      </c>
      <c r="AA22" s="3">
        <v>8.89260416783353</v>
      </c>
      <c r="AB22" s="3">
        <f t="shared" si="6"/>
        <v>0.0856919918021352</v>
      </c>
      <c r="AC22" s="3">
        <v>6557.27239842364</v>
      </c>
      <c r="AD22" s="3">
        <f t="shared" si="7"/>
        <v>63.1879843075238</v>
      </c>
      <c r="AE22" s="3">
        <f t="shared" si="8"/>
        <v>0.757930061363344</v>
      </c>
      <c r="AF22" s="3">
        <f t="shared" si="9"/>
        <v>0.675359165405583</v>
      </c>
      <c r="AG22" s="3">
        <f t="shared" si="4"/>
        <v>0.384752112060984</v>
      </c>
    </row>
    <row r="23" spans="1:33">
      <c r="A23" s="3">
        <v>2</v>
      </c>
      <c r="B23" s="3">
        <v>1</v>
      </c>
      <c r="C23" s="3">
        <v>1</v>
      </c>
      <c r="D23" s="3" t="s">
        <v>33</v>
      </c>
      <c r="E23" s="3">
        <v>16.8234527111053</v>
      </c>
      <c r="F23" s="3">
        <v>0.942393019795418</v>
      </c>
      <c r="G23" s="3">
        <f t="shared" si="5"/>
        <v>17.8518435066056</v>
      </c>
      <c r="H23" s="3">
        <v>28.6122858051617</v>
      </c>
      <c r="I23" s="3">
        <v>1.8125</v>
      </c>
      <c r="J23" s="3">
        <v>5.1</v>
      </c>
      <c r="K23" s="3">
        <v>0.33025375</v>
      </c>
      <c r="L23" s="3">
        <v>22.40125</v>
      </c>
      <c r="M23" s="3">
        <v>4.09</v>
      </c>
      <c r="N23" s="3">
        <v>60.8</v>
      </c>
      <c r="O23" s="3">
        <v>157.395724108466</v>
      </c>
      <c r="P23" s="3">
        <v>37.420714357813</v>
      </c>
      <c r="Q23" s="3">
        <f t="shared" si="0"/>
        <v>4.907130928538</v>
      </c>
      <c r="R23" s="3">
        <v>42.7662455233351</v>
      </c>
      <c r="S23" s="3">
        <v>0.271711609483519</v>
      </c>
      <c r="T23" s="3">
        <f t="shared" si="1"/>
        <v>2.54206114866687</v>
      </c>
      <c r="U23" s="3">
        <v>76.6399172508373</v>
      </c>
      <c r="V23" s="3">
        <f t="shared" si="2"/>
        <v>0.486925027251836</v>
      </c>
      <c r="W23" s="3">
        <v>104.24068680658</v>
      </c>
      <c r="X23" s="3">
        <f t="shared" si="3"/>
        <v>0.662284108396393</v>
      </c>
      <c r="Y23" s="3">
        <v>71.6215955134296</v>
      </c>
      <c r="Z23" s="3">
        <f t="shared" si="10"/>
        <v>0.455041557952826</v>
      </c>
      <c r="AA23" s="3">
        <v>9.13529277325348</v>
      </c>
      <c r="AB23" s="3">
        <f t="shared" si="6"/>
        <v>0.0580402855604774</v>
      </c>
      <c r="AC23" s="3">
        <v>9495.35510828709</v>
      </c>
      <c r="AD23" s="3">
        <f t="shared" si="7"/>
        <v>60.3279101898827</v>
      </c>
      <c r="AE23" s="3">
        <f t="shared" si="8"/>
        <v>0.751303439696077</v>
      </c>
      <c r="AF23" s="3">
        <f t="shared" si="9"/>
        <v>0.793908206977353</v>
      </c>
      <c r="AG23" s="3">
        <f t="shared" si="4"/>
        <v>0.410080836567896</v>
      </c>
    </row>
    <row r="24" spans="1:33">
      <c r="A24" s="3">
        <v>2</v>
      </c>
      <c r="B24" s="3">
        <v>1</v>
      </c>
      <c r="C24" s="3">
        <v>1</v>
      </c>
      <c r="D24" s="3" t="s">
        <v>33</v>
      </c>
      <c r="E24" s="3">
        <v>16.9726872444153</v>
      </c>
      <c r="F24" s="3">
        <v>0.901474356651306</v>
      </c>
      <c r="G24" s="3">
        <f t="shared" si="5"/>
        <v>18.8276983357169</v>
      </c>
      <c r="H24" s="3">
        <v>34.1177400803547</v>
      </c>
      <c r="I24" s="3">
        <v>1.6125</v>
      </c>
      <c r="J24" s="3">
        <v>4.71</v>
      </c>
      <c r="K24" s="3">
        <v>0.36872875</v>
      </c>
      <c r="L24" s="3">
        <v>18.06625</v>
      </c>
      <c r="M24" s="3">
        <v>4.1</v>
      </c>
      <c r="N24" s="3">
        <v>57.7</v>
      </c>
      <c r="O24" s="3">
        <v>95.4912770129151</v>
      </c>
      <c r="P24" s="3">
        <v>27.7501505679116</v>
      </c>
      <c r="Q24" s="3">
        <f t="shared" si="0"/>
        <v>4.01462649998101</v>
      </c>
      <c r="R24" s="3">
        <v>39.547901958866</v>
      </c>
      <c r="S24" s="3">
        <v>0.414151985353775</v>
      </c>
      <c r="T24" s="3">
        <f t="shared" si="1"/>
        <v>2.33009077403926</v>
      </c>
      <c r="U24" s="3">
        <v>89.2939555792515</v>
      </c>
      <c r="V24" s="3">
        <f t="shared" si="2"/>
        <v>0.935100653928574</v>
      </c>
      <c r="W24" s="3">
        <v>68.1518827905877</v>
      </c>
      <c r="X24" s="3">
        <f t="shared" si="3"/>
        <v>0.713697469784284</v>
      </c>
      <c r="Y24" s="3">
        <v>100.486817643838</v>
      </c>
      <c r="Z24" s="3">
        <f t="shared" si="10"/>
        <v>1.0523141043579</v>
      </c>
      <c r="AA24" s="3">
        <v>9.25700492272905</v>
      </c>
      <c r="AB24" s="3">
        <f t="shared" si="6"/>
        <v>0.0969408433136469</v>
      </c>
      <c r="AC24" s="3">
        <v>10908.2423349572</v>
      </c>
      <c r="AD24" s="3">
        <f t="shared" si="7"/>
        <v>114.232866877274</v>
      </c>
      <c r="AE24" s="3">
        <f t="shared" si="8"/>
        <v>0.701030132051875</v>
      </c>
      <c r="AF24" s="3">
        <f t="shared" si="9"/>
        <v>0.845579841825477</v>
      </c>
      <c r="AG24" s="3">
        <f t="shared" si="4"/>
        <v>0.395547411082094</v>
      </c>
    </row>
    <row r="25" spans="1:33">
      <c r="A25" s="3">
        <v>2</v>
      </c>
      <c r="B25" s="3">
        <v>1</v>
      </c>
      <c r="C25" s="3">
        <v>1</v>
      </c>
      <c r="D25" s="3" t="s">
        <v>33</v>
      </c>
      <c r="E25" s="3">
        <v>11.7009615898132</v>
      </c>
      <c r="F25" s="3">
        <v>0.889143049716949</v>
      </c>
      <c r="G25" s="3">
        <f t="shared" si="5"/>
        <v>13.159818989237</v>
      </c>
      <c r="H25" s="3">
        <v>39.0761839411633</v>
      </c>
      <c r="I25" s="3">
        <v>3.0975</v>
      </c>
      <c r="J25" s="3">
        <v>4.53</v>
      </c>
      <c r="K25" s="3">
        <v>0.22690875</v>
      </c>
      <c r="L25" s="3">
        <v>21.93125</v>
      </c>
      <c r="M25" s="3">
        <v>4.1</v>
      </c>
      <c r="N25" s="3">
        <v>61.9</v>
      </c>
      <c r="O25" s="3">
        <v>122.037489281454</v>
      </c>
      <c r="P25" s="3">
        <v>22.1740264227892</v>
      </c>
      <c r="Q25" s="3">
        <f t="shared" si="0"/>
        <v>6.42089389241622</v>
      </c>
      <c r="R25" s="3">
        <v>39.0851780807312</v>
      </c>
      <c r="S25" s="3">
        <v>0.320271896044907</v>
      </c>
      <c r="T25" s="3">
        <f t="shared" si="1"/>
        <v>3.34033897818779</v>
      </c>
      <c r="U25" s="3">
        <v>73.7181919471295</v>
      </c>
      <c r="V25" s="3">
        <f t="shared" si="2"/>
        <v>0.604061853297505</v>
      </c>
      <c r="W25" s="3">
        <v>85.2625299025956</v>
      </c>
      <c r="X25" s="3">
        <f t="shared" si="3"/>
        <v>0.698658505715038</v>
      </c>
      <c r="Y25" s="3">
        <v>83.9798256853216</v>
      </c>
      <c r="Z25" s="3">
        <f t="shared" si="10"/>
        <v>0.688147766557534</v>
      </c>
      <c r="AA25" s="3">
        <v>9.37144855319521</v>
      </c>
      <c r="AB25" s="3">
        <f t="shared" si="6"/>
        <v>0.0767915548605062</v>
      </c>
      <c r="AC25" s="3">
        <v>5431.98737964878</v>
      </c>
      <c r="AD25" s="3">
        <f t="shared" si="7"/>
        <v>44.5108090278802</v>
      </c>
      <c r="AE25" s="3">
        <f t="shared" si="8"/>
        <v>0.724357581329137</v>
      </c>
      <c r="AF25" s="3">
        <f t="shared" si="9"/>
        <v>0.805654934195364</v>
      </c>
      <c r="AG25" s="3">
        <f t="shared" si="4"/>
        <v>0.426246232057097</v>
      </c>
    </row>
    <row r="26" spans="1:33">
      <c r="A26" s="3">
        <v>2</v>
      </c>
      <c r="B26" s="3">
        <v>1</v>
      </c>
      <c r="C26" s="3">
        <v>1</v>
      </c>
      <c r="D26" s="3" t="s">
        <v>33</v>
      </c>
      <c r="E26" s="3">
        <v>11.6898822784424</v>
      </c>
      <c r="F26" s="3">
        <v>0.904859825968742</v>
      </c>
      <c r="G26" s="3">
        <f t="shared" si="5"/>
        <v>12.9189979961009</v>
      </c>
      <c r="H26" s="3">
        <v>29.67894678827</v>
      </c>
      <c r="I26" s="3">
        <v>1.6375</v>
      </c>
      <c r="J26" s="3">
        <v>5.75</v>
      </c>
      <c r="K26" s="3">
        <v>0.25657375</v>
      </c>
      <c r="L26" s="3">
        <v>19.28625</v>
      </c>
      <c r="M26" s="3">
        <v>4.14</v>
      </c>
      <c r="N26" s="3">
        <v>57.6</v>
      </c>
      <c r="O26" s="3">
        <v>111.554665016843</v>
      </c>
      <c r="P26" s="3">
        <v>27.6556428085305</v>
      </c>
      <c r="Q26" s="3">
        <f t="shared" si="0"/>
        <v>4.70598749366883</v>
      </c>
      <c r="R26" s="3">
        <v>42.07179014302</v>
      </c>
      <c r="S26" s="3">
        <v>0.377140571724795</v>
      </c>
      <c r="T26" s="3">
        <f t="shared" si="1"/>
        <v>3.59899177262081</v>
      </c>
      <c r="U26" s="3">
        <v>80.1963752609889</v>
      </c>
      <c r="V26" s="3">
        <f t="shared" si="2"/>
        <v>0.718897549007749</v>
      </c>
      <c r="W26" s="3">
        <v>81.3877685459254</v>
      </c>
      <c r="X26" s="3">
        <f t="shared" si="3"/>
        <v>0.729577454547841</v>
      </c>
      <c r="Y26" s="3">
        <v>73.0480155513697</v>
      </c>
      <c r="Z26" s="3">
        <f t="shared" si="10"/>
        <v>0.654818115767195</v>
      </c>
      <c r="AA26" s="3">
        <v>10.070924469226</v>
      </c>
      <c r="AB26" s="3">
        <f t="shared" si="6"/>
        <v>0.0902779320587395</v>
      </c>
      <c r="AC26" s="3">
        <v>9630.44660520241</v>
      </c>
      <c r="AD26" s="3">
        <f t="shared" si="7"/>
        <v>86.3293937886718</v>
      </c>
      <c r="AE26" s="3">
        <f t="shared" si="8"/>
        <v>0.743114507691172</v>
      </c>
      <c r="AF26" s="3">
        <f t="shared" si="9"/>
        <v>0.828049305466242</v>
      </c>
      <c r="AG26" s="3">
        <f t="shared" si="4"/>
        <v>0.407664440355574</v>
      </c>
    </row>
    <row r="27" spans="1:33">
      <c r="A27" s="3">
        <v>2</v>
      </c>
      <c r="B27" s="3">
        <v>2</v>
      </c>
      <c r="C27" s="3">
        <v>1</v>
      </c>
      <c r="D27" s="3" t="s">
        <v>1</v>
      </c>
      <c r="E27" s="3">
        <v>16.204925775528</v>
      </c>
      <c r="F27" s="3">
        <v>1.09422817826271</v>
      </c>
      <c r="G27" s="3">
        <f t="shared" si="5"/>
        <v>14.8094575678505</v>
      </c>
      <c r="H27" s="3">
        <v>32.9056033514978</v>
      </c>
      <c r="I27" s="3">
        <v>1.1225</v>
      </c>
      <c r="J27" s="3">
        <v>7.7</v>
      </c>
      <c r="K27" s="3">
        <v>1.97564375</v>
      </c>
      <c r="L27" s="3">
        <v>23.12625</v>
      </c>
      <c r="M27" s="3">
        <v>3.85</v>
      </c>
      <c r="N27" s="3">
        <v>85.2</v>
      </c>
      <c r="O27" s="3">
        <v>162.814435547738</v>
      </c>
      <c r="P27" s="3">
        <v>35.5237737315345</v>
      </c>
      <c r="Q27" s="3">
        <f t="shared" si="0"/>
        <v>5.34712827080855</v>
      </c>
      <c r="R27" s="3">
        <v>34.5009435480332</v>
      </c>
      <c r="S27" s="3">
        <v>0.21190346809216</v>
      </c>
      <c r="T27" s="3">
        <f t="shared" si="1"/>
        <v>2.12904051681218</v>
      </c>
      <c r="U27" s="3">
        <v>145.282574079221</v>
      </c>
      <c r="V27" s="3">
        <f t="shared" si="2"/>
        <v>0.892319981274777</v>
      </c>
      <c r="W27" s="3">
        <v>108.841248246594</v>
      </c>
      <c r="X27" s="3">
        <f t="shared" si="3"/>
        <v>0.668498759833131</v>
      </c>
      <c r="Y27" s="3">
        <v>200.673389344815</v>
      </c>
      <c r="Z27" s="3">
        <f t="shared" si="10"/>
        <v>1.23252823786609</v>
      </c>
      <c r="AA27" s="3">
        <v>10.3650343071814</v>
      </c>
      <c r="AB27" s="3">
        <f t="shared" si="6"/>
        <v>0.0636616419933005</v>
      </c>
      <c r="AC27" s="3">
        <v>5464.72035458207</v>
      </c>
      <c r="AD27" s="3">
        <f t="shared" si="7"/>
        <v>33.5641022013665</v>
      </c>
      <c r="AE27" s="3">
        <f t="shared" si="8"/>
        <v>0.605678756040937</v>
      </c>
      <c r="AF27" s="3">
        <f t="shared" si="9"/>
        <v>0.740659637815469</v>
      </c>
      <c r="AG27" s="3">
        <f t="shared" si="4"/>
        <v>0.411452312326382</v>
      </c>
    </row>
    <row r="28" spans="1:33">
      <c r="A28" s="3">
        <v>2</v>
      </c>
      <c r="B28" s="3">
        <v>2</v>
      </c>
      <c r="C28" s="3">
        <v>1</v>
      </c>
      <c r="D28" s="3" t="s">
        <v>1</v>
      </c>
      <c r="E28" s="3">
        <v>10.1204335689545</v>
      </c>
      <c r="F28" s="3">
        <v>0.835122615098953</v>
      </c>
      <c r="G28" s="3">
        <f t="shared" si="5"/>
        <v>12.1185001890475</v>
      </c>
      <c r="H28" s="3">
        <v>26.4983523575313</v>
      </c>
      <c r="I28" s="3">
        <v>1.7275</v>
      </c>
      <c r="J28" s="3">
        <v>5.35</v>
      </c>
      <c r="K28" s="3">
        <v>1.59542875</v>
      </c>
      <c r="L28" s="3">
        <v>19.40625</v>
      </c>
      <c r="M28" s="3">
        <v>3.95</v>
      </c>
      <c r="N28" s="3">
        <v>80.5</v>
      </c>
      <c r="O28" s="3">
        <v>143.54419691578</v>
      </c>
      <c r="P28" s="3">
        <v>36.6831819874541</v>
      </c>
      <c r="Q28" s="3">
        <f t="shared" si="0"/>
        <v>4.56525908227787</v>
      </c>
      <c r="R28" s="3">
        <v>37.3351439274346</v>
      </c>
      <c r="S28" s="3">
        <v>0.260095111677275</v>
      </c>
      <c r="T28" s="3">
        <f t="shared" si="1"/>
        <v>3.68908542040769</v>
      </c>
      <c r="U28" s="3">
        <v>111.454385286224</v>
      </c>
      <c r="V28" s="3">
        <f t="shared" si="2"/>
        <v>0.776446472103754</v>
      </c>
      <c r="W28" s="3">
        <v>82.6302358689171</v>
      </c>
      <c r="X28" s="3">
        <f t="shared" si="3"/>
        <v>0.575643165271235</v>
      </c>
      <c r="Y28" s="3">
        <v>97.7285998494112</v>
      </c>
      <c r="Z28" s="3">
        <f t="shared" si="10"/>
        <v>0.680825849802555</v>
      </c>
      <c r="AA28" s="3">
        <v>9.33297661570247</v>
      </c>
      <c r="AB28" s="3">
        <f t="shared" si="6"/>
        <v>0.0650181394736445</v>
      </c>
      <c r="AC28" s="3">
        <v>4596.96052767106</v>
      </c>
      <c r="AD28" s="3">
        <f t="shared" si="7"/>
        <v>32.0247047699753</v>
      </c>
      <c r="AE28" s="3">
        <f t="shared" si="8"/>
        <v>0.677483289780653</v>
      </c>
      <c r="AF28" s="3">
        <f t="shared" si="9"/>
        <v>0.800624625200164</v>
      </c>
      <c r="AG28" s="3">
        <f t="shared" si="4"/>
        <v>0.429250614301373</v>
      </c>
    </row>
    <row r="29" spans="1:33">
      <c r="A29" s="3">
        <v>2</v>
      </c>
      <c r="B29" s="3">
        <v>2</v>
      </c>
      <c r="C29" s="3">
        <v>1</v>
      </c>
      <c r="D29" s="3" t="s">
        <v>1</v>
      </c>
      <c r="E29" s="3">
        <v>11.2003457546234</v>
      </c>
      <c r="F29" s="3">
        <v>0.897562727332115</v>
      </c>
      <c r="G29" s="3">
        <f t="shared" si="5"/>
        <v>12.478621731447</v>
      </c>
      <c r="H29" s="3">
        <v>31.7340158473061</v>
      </c>
      <c r="I29" s="3">
        <v>1.3775</v>
      </c>
      <c r="J29" s="3">
        <v>6</v>
      </c>
      <c r="K29" s="3">
        <v>3.20232375</v>
      </c>
      <c r="L29" s="3">
        <v>20.13125</v>
      </c>
      <c r="M29" s="3">
        <v>3.93</v>
      </c>
      <c r="N29" s="3">
        <v>74.5</v>
      </c>
      <c r="O29" s="3">
        <v>115.117738995078</v>
      </c>
      <c r="P29" s="3">
        <v>28.0742048901753</v>
      </c>
      <c r="Q29" s="3">
        <f t="shared" si="0"/>
        <v>4.78389430272311</v>
      </c>
      <c r="R29" s="3">
        <v>40.8997617864567</v>
      </c>
      <c r="S29" s="3">
        <v>0.355286354157853</v>
      </c>
      <c r="T29" s="3">
        <f t="shared" si="1"/>
        <v>3.65165171526724</v>
      </c>
      <c r="U29" s="3">
        <v>130.895208514661</v>
      </c>
      <c r="V29" s="3">
        <f t="shared" si="2"/>
        <v>1.13705506777072</v>
      </c>
      <c r="W29" s="3">
        <v>141.180402426456</v>
      </c>
      <c r="X29" s="3">
        <f t="shared" si="3"/>
        <v>1.2264000636122</v>
      </c>
      <c r="Y29" s="3">
        <v>134.752156231584</v>
      </c>
      <c r="Z29" s="3">
        <f t="shared" si="10"/>
        <v>1.17055944121128</v>
      </c>
      <c r="AA29" s="3">
        <v>9.22793074897344</v>
      </c>
      <c r="AB29" s="3">
        <f t="shared" si="6"/>
        <v>0.0801608060541216</v>
      </c>
      <c r="AC29" s="3">
        <v>5498.33243748559</v>
      </c>
      <c r="AD29" s="3">
        <f t="shared" si="7"/>
        <v>47.7626861462305</v>
      </c>
      <c r="AE29" s="3">
        <f t="shared" si="8"/>
        <v>0.664817520133153</v>
      </c>
      <c r="AF29" s="3">
        <f t="shared" si="9"/>
        <v>0.740247821000322</v>
      </c>
      <c r="AG29" s="3">
        <f t="shared" si="4"/>
        <v>0.430914769957914</v>
      </c>
    </row>
    <row r="30" spans="1:33">
      <c r="A30" s="3">
        <v>2</v>
      </c>
      <c r="B30" s="3">
        <v>2</v>
      </c>
      <c r="C30" s="3">
        <v>1</v>
      </c>
      <c r="D30" s="3" t="s">
        <v>1</v>
      </c>
      <c r="E30" s="3">
        <v>9.73956763744354</v>
      </c>
      <c r="F30" s="3">
        <v>0.859986245632172</v>
      </c>
      <c r="G30" s="3">
        <f t="shared" si="5"/>
        <v>11.3252597781771</v>
      </c>
      <c r="H30" s="3">
        <v>14.5583684217752</v>
      </c>
      <c r="I30" s="3">
        <v>1.8825</v>
      </c>
      <c r="J30" s="3">
        <v>7.5</v>
      </c>
      <c r="K30" s="3">
        <v>0.45744875</v>
      </c>
      <c r="L30" s="3">
        <v>26.83125</v>
      </c>
      <c r="M30" s="3">
        <v>3.95</v>
      </c>
      <c r="N30" s="3">
        <v>79.2</v>
      </c>
      <c r="O30" s="3">
        <v>128.944402937425</v>
      </c>
      <c r="P30" s="3">
        <v>33.396310713131</v>
      </c>
      <c r="Q30" s="3">
        <f t="shared" si="0"/>
        <v>4.5045435722689</v>
      </c>
      <c r="R30" s="3">
        <v>33.5714888757883</v>
      </c>
      <c r="S30" s="3">
        <v>0.260356309471456</v>
      </c>
      <c r="T30" s="3">
        <f t="shared" si="1"/>
        <v>3.446917781722</v>
      </c>
      <c r="U30" s="3">
        <v>131.4190985048</v>
      </c>
      <c r="V30" s="3">
        <f t="shared" si="2"/>
        <v>1.01919195801446</v>
      </c>
      <c r="W30" s="3">
        <v>148.331031033271</v>
      </c>
      <c r="X30" s="3">
        <f t="shared" si="3"/>
        <v>1.15034873677498</v>
      </c>
      <c r="Y30" s="3">
        <v>142.291055130246</v>
      </c>
      <c r="Z30" s="3">
        <f t="shared" si="10"/>
        <v>1.1035070300748</v>
      </c>
      <c r="AA30" s="3">
        <v>9.93517862052002</v>
      </c>
      <c r="AB30" s="3">
        <f t="shared" si="6"/>
        <v>0.0770500959653241</v>
      </c>
      <c r="AC30" s="3">
        <v>5985.50876006699</v>
      </c>
      <c r="AD30" s="3">
        <f t="shared" si="7"/>
        <v>46.41929873429</v>
      </c>
      <c r="AE30" s="3">
        <f t="shared" si="8"/>
        <v>0.626092928465216</v>
      </c>
      <c r="AF30" s="3">
        <f t="shared" si="9"/>
        <v>0.693815944519701</v>
      </c>
      <c r="AG30" s="3">
        <f t="shared" si="4"/>
        <v>0.40400576362586</v>
      </c>
    </row>
    <row r="31" spans="1:33">
      <c r="A31" s="3">
        <v>2</v>
      </c>
      <c r="B31" s="3">
        <v>2</v>
      </c>
      <c r="C31" s="3">
        <v>1</v>
      </c>
      <c r="D31" s="3" t="s">
        <v>1</v>
      </c>
      <c r="E31" s="3">
        <v>11.9853127002716</v>
      </c>
      <c r="F31" s="3">
        <v>0.90832382440567</v>
      </c>
      <c r="G31" s="3">
        <f t="shared" si="5"/>
        <v>13.1949778022323</v>
      </c>
      <c r="H31" s="3">
        <v>52.3992811244598</v>
      </c>
      <c r="I31" s="3">
        <v>2.0725</v>
      </c>
      <c r="J31" s="3">
        <v>7.3</v>
      </c>
      <c r="K31" s="3">
        <v>0.52037375</v>
      </c>
      <c r="L31" s="3">
        <v>24.56625</v>
      </c>
      <c r="M31" s="3">
        <v>3.97</v>
      </c>
      <c r="N31" s="3">
        <v>73.4</v>
      </c>
      <c r="O31" s="3">
        <v>109.948928709492</v>
      </c>
      <c r="P31" s="3">
        <v>29.6008494007805</v>
      </c>
      <c r="Q31" s="3">
        <f t="shared" si="0"/>
        <v>4.33344828806472</v>
      </c>
      <c r="R31" s="3">
        <v>27.569853795763</v>
      </c>
      <c r="S31" s="3">
        <v>0.250751454510378</v>
      </c>
      <c r="T31" s="3">
        <f t="shared" si="1"/>
        <v>2.30030325325915</v>
      </c>
      <c r="U31" s="3">
        <v>102.489511293806</v>
      </c>
      <c r="V31" s="3">
        <f t="shared" si="2"/>
        <v>0.932155615309401</v>
      </c>
      <c r="W31" s="3">
        <v>83.7595969192953</v>
      </c>
      <c r="X31" s="3">
        <f t="shared" si="3"/>
        <v>0.761804575109646</v>
      </c>
      <c r="Y31" s="3">
        <v>121.219425668317</v>
      </c>
      <c r="Z31" s="3">
        <f t="shared" si="10"/>
        <v>1.10250665550916</v>
      </c>
      <c r="AA31" s="3">
        <v>9.64404359764388</v>
      </c>
      <c r="AB31" s="3">
        <f t="shared" si="6"/>
        <v>0.0877138477913273</v>
      </c>
      <c r="AC31" s="3">
        <v>7944.15818285748</v>
      </c>
      <c r="AD31" s="3">
        <f t="shared" si="7"/>
        <v>72.253165866196</v>
      </c>
      <c r="AE31" s="3">
        <f t="shared" si="8"/>
        <v>0.613033442474201</v>
      </c>
      <c r="AF31" s="3">
        <f t="shared" si="9"/>
        <v>0.731050002199338</v>
      </c>
      <c r="AG31" s="3">
        <f t="shared" si="4"/>
        <v>0.369337635376367</v>
      </c>
    </row>
    <row r="32" spans="1:33">
      <c r="A32" s="3">
        <v>2</v>
      </c>
      <c r="B32" s="3">
        <v>1</v>
      </c>
      <c r="C32" s="3">
        <v>2</v>
      </c>
      <c r="D32" s="3" t="s">
        <v>2</v>
      </c>
      <c r="E32" s="3">
        <v>9.43209648132324</v>
      </c>
      <c r="F32" s="3">
        <v>0.733660534024239</v>
      </c>
      <c r="G32" s="3">
        <f t="shared" si="5"/>
        <v>12.8562135264204</v>
      </c>
      <c r="H32" s="3">
        <v>44.8691255707753</v>
      </c>
      <c r="I32" s="3">
        <v>1.0375</v>
      </c>
      <c r="J32" s="3">
        <v>3.79</v>
      </c>
      <c r="K32" s="3">
        <v>207.905875</v>
      </c>
      <c r="L32" s="3">
        <v>8.97125</v>
      </c>
      <c r="M32" s="3">
        <v>4.12</v>
      </c>
      <c r="N32" s="3">
        <v>55.6</v>
      </c>
      <c r="O32" s="3">
        <v>127.893640140193</v>
      </c>
      <c r="P32" s="3">
        <v>36.9344468781887</v>
      </c>
      <c r="Q32" s="3">
        <f t="shared" si="0"/>
        <v>4.03983975507534</v>
      </c>
      <c r="R32" s="3">
        <v>39.4291473949975</v>
      </c>
      <c r="S32" s="3">
        <v>0.308296388716253</v>
      </c>
      <c r="T32" s="3">
        <f t="shared" si="1"/>
        <v>4.18031637749595</v>
      </c>
      <c r="U32" s="3">
        <v>73.6612965729864</v>
      </c>
      <c r="V32" s="3">
        <f t="shared" si="2"/>
        <v>0.575957463500462</v>
      </c>
      <c r="W32" s="3">
        <v>50.8398637876604</v>
      </c>
      <c r="X32" s="3">
        <f t="shared" si="3"/>
        <v>0.397516746977655</v>
      </c>
      <c r="Y32" s="3">
        <v>56.5452219839919</v>
      </c>
      <c r="Z32" s="3">
        <f t="shared" si="10"/>
        <v>0.442126926108357</v>
      </c>
      <c r="AA32" s="3">
        <v>9.72136615286381</v>
      </c>
      <c r="AB32" s="3">
        <f t="shared" si="6"/>
        <v>0.0760113336535543</v>
      </c>
      <c r="AC32" s="3">
        <v>3462.53010176133</v>
      </c>
      <c r="AD32" s="3">
        <f t="shared" si="7"/>
        <v>27.0735127873897</v>
      </c>
      <c r="AE32" s="3">
        <f t="shared" si="8"/>
        <v>0.754654633766568</v>
      </c>
      <c r="AF32" s="3">
        <f t="shared" si="9"/>
        <v>0.895422592173695</v>
      </c>
      <c r="AG32" s="3">
        <f t="shared" si="4"/>
        <v>0.450873111484593</v>
      </c>
    </row>
    <row r="33" spans="1:33">
      <c r="A33" s="3">
        <v>2</v>
      </c>
      <c r="B33" s="3">
        <v>1</v>
      </c>
      <c r="C33" s="3">
        <v>2</v>
      </c>
      <c r="D33" s="3" t="s">
        <v>2</v>
      </c>
      <c r="E33" s="3">
        <v>8.54909956455231</v>
      </c>
      <c r="F33" s="3">
        <v>0.695659965276718</v>
      </c>
      <c r="G33" s="3">
        <f t="shared" si="5"/>
        <v>12.2891929840345</v>
      </c>
      <c r="H33" s="3">
        <v>60.6707126590123</v>
      </c>
      <c r="I33" s="3">
        <v>1.0575</v>
      </c>
      <c r="J33" s="3">
        <v>1.91</v>
      </c>
      <c r="K33" s="3">
        <v>300.758875</v>
      </c>
      <c r="L33" s="3">
        <v>9.37125</v>
      </c>
      <c r="M33" s="3">
        <v>4.56</v>
      </c>
      <c r="N33" s="3">
        <v>47.4</v>
      </c>
      <c r="O33" s="3">
        <v>88.3575801021613</v>
      </c>
      <c r="P33" s="3">
        <v>28.431165554956</v>
      </c>
      <c r="Q33" s="3">
        <f t="shared" si="0"/>
        <v>3.62573399438253</v>
      </c>
      <c r="R33" s="3">
        <v>28.2675405394467</v>
      </c>
      <c r="S33" s="3">
        <v>0.319922076937406</v>
      </c>
      <c r="T33" s="3">
        <f t="shared" si="1"/>
        <v>3.30649331265883</v>
      </c>
      <c r="U33" s="3">
        <v>90.2405713581642</v>
      </c>
      <c r="V33" s="3">
        <f t="shared" si="2"/>
        <v>1.02131103244142</v>
      </c>
      <c r="W33" s="3">
        <v>78.9727475729429</v>
      </c>
      <c r="X33" s="3">
        <f t="shared" si="3"/>
        <v>0.893785767804331</v>
      </c>
      <c r="Y33" s="3">
        <v>82.3530947085093</v>
      </c>
      <c r="Z33" s="3">
        <f t="shared" si="10"/>
        <v>0.932043347195459</v>
      </c>
      <c r="AA33" s="3">
        <v>9.17632987361181</v>
      </c>
      <c r="AB33" s="3">
        <f t="shared" si="6"/>
        <v>0.103854472508209</v>
      </c>
      <c r="AC33" s="3">
        <v>3630.01650590079</v>
      </c>
      <c r="AD33" s="3">
        <f t="shared" si="7"/>
        <v>41.0832494699795</v>
      </c>
      <c r="AE33" s="3">
        <f t="shared" si="8"/>
        <v>0.648758113382348</v>
      </c>
      <c r="AF33" s="3">
        <f t="shared" si="9"/>
        <v>0.746079973672737</v>
      </c>
      <c r="AG33" s="3">
        <f t="shared" si="4"/>
        <v>0.407675641941611</v>
      </c>
    </row>
    <row r="34" spans="1:33">
      <c r="A34" s="3">
        <v>2</v>
      </c>
      <c r="B34" s="3">
        <v>1</v>
      </c>
      <c r="C34" s="3">
        <v>2</v>
      </c>
      <c r="D34" s="3" t="s">
        <v>2</v>
      </c>
      <c r="E34" s="3">
        <v>13.2485914230347</v>
      </c>
      <c r="F34" s="3">
        <v>1.04756593704224</v>
      </c>
      <c r="G34" s="3">
        <f t="shared" si="5"/>
        <v>12.6470238813239</v>
      </c>
      <c r="H34" s="3">
        <v>66.9154176094598</v>
      </c>
      <c r="I34" s="3">
        <v>2.3025</v>
      </c>
      <c r="J34" s="3">
        <v>3.045</v>
      </c>
      <c r="K34" s="3">
        <v>242.375875</v>
      </c>
      <c r="L34" s="3">
        <v>15.08625</v>
      </c>
      <c r="M34" s="3">
        <v>4.57</v>
      </c>
      <c r="N34" s="3">
        <v>59.1</v>
      </c>
      <c r="O34" s="3">
        <v>203.757186826115</v>
      </c>
      <c r="P34" s="3">
        <v>46.1652420638656</v>
      </c>
      <c r="Q34" s="3">
        <f t="shared" si="0"/>
        <v>5.14925747892625</v>
      </c>
      <c r="R34" s="3">
        <v>41.754420719323</v>
      </c>
      <c r="S34" s="3">
        <v>0.204922444060616</v>
      </c>
      <c r="T34" s="3">
        <f t="shared" si="1"/>
        <v>3.1516120760375</v>
      </c>
      <c r="U34" s="3">
        <v>133.200226234942</v>
      </c>
      <c r="V34" s="3">
        <f t="shared" si="2"/>
        <v>0.653720383117648</v>
      </c>
      <c r="W34" s="3">
        <v>193.78307238904</v>
      </c>
      <c r="X34" s="3">
        <f t="shared" si="3"/>
        <v>0.951049017742933</v>
      </c>
      <c r="Y34" s="3">
        <v>105.766484580257</v>
      </c>
      <c r="Z34" s="3">
        <f t="shared" si="10"/>
        <v>0.519081001400541</v>
      </c>
      <c r="AA34" s="3">
        <v>13.5946884002013</v>
      </c>
      <c r="AB34" s="3">
        <f t="shared" si="6"/>
        <v>0.0667200436557014</v>
      </c>
      <c r="AC34" s="3">
        <v>5025.35911631452</v>
      </c>
      <c r="AD34" s="3">
        <f t="shared" si="7"/>
        <v>24.66346927239</v>
      </c>
      <c r="AE34" s="3">
        <f t="shared" si="8"/>
        <v>0.68144345661345</v>
      </c>
      <c r="AF34" s="3">
        <f t="shared" si="9"/>
        <v>0.699554954895155</v>
      </c>
      <c r="AG34" s="3">
        <f t="shared" si="4"/>
        <v>0.437889567830591</v>
      </c>
    </row>
    <row r="35" spans="1:33">
      <c r="A35" s="3">
        <v>2</v>
      </c>
      <c r="B35" s="3">
        <v>1</v>
      </c>
      <c r="C35" s="3">
        <v>2</v>
      </c>
      <c r="D35" s="3" t="s">
        <v>2</v>
      </c>
      <c r="E35" s="3">
        <v>11.3840043544769</v>
      </c>
      <c r="F35" s="3">
        <v>0.887998640537262</v>
      </c>
      <c r="G35" s="3">
        <f t="shared" ref="G35:G61" si="11">E35/F35</f>
        <v>12.8198443497496</v>
      </c>
      <c r="H35" s="3">
        <v>97.9615375408926</v>
      </c>
      <c r="I35" s="3">
        <v>2.4375</v>
      </c>
      <c r="J35" s="3">
        <v>2.715</v>
      </c>
      <c r="K35" s="3">
        <v>263.301375</v>
      </c>
      <c r="L35" s="3">
        <v>15.40125</v>
      </c>
      <c r="M35" s="3">
        <v>4.52</v>
      </c>
      <c r="N35" s="3">
        <v>55</v>
      </c>
      <c r="O35" s="3">
        <v>151.12117592383</v>
      </c>
      <c r="P35" s="3">
        <v>31.133874955443</v>
      </c>
      <c r="Q35" s="3">
        <f t="shared" si="0"/>
        <v>5.66290058112341</v>
      </c>
      <c r="R35" s="3">
        <v>33.0727223726272</v>
      </c>
      <c r="S35" s="3">
        <v>0.218849027414246</v>
      </c>
      <c r="T35" s="3">
        <f t="shared" si="1"/>
        <v>2.90519235084629</v>
      </c>
      <c r="U35" s="3">
        <v>76.1548045450555</v>
      </c>
      <c r="V35" s="3">
        <f t="shared" si="2"/>
        <v>0.503932053727798</v>
      </c>
      <c r="W35" s="3">
        <v>60.2824584815293</v>
      </c>
      <c r="X35" s="3">
        <f t="shared" si="3"/>
        <v>0.398901465085963</v>
      </c>
      <c r="Y35" s="3">
        <v>81.8234995677434</v>
      </c>
      <c r="Z35" s="3">
        <f t="shared" si="10"/>
        <v>0.541442978242739</v>
      </c>
      <c r="AA35" s="3">
        <v>10.1672879807299</v>
      </c>
      <c r="AB35" s="3">
        <f t="shared" ref="AB35:AB61" si="12">AA35/O35</f>
        <v>0.0672790422558288</v>
      </c>
      <c r="AC35" s="3">
        <v>4070.89096942993</v>
      </c>
      <c r="AD35" s="3">
        <f t="shared" ref="AD35:AD61" si="13">AC35/O35</f>
        <v>26.9379254399251</v>
      </c>
      <c r="AE35" s="3">
        <f t="shared" ref="AE35:AE61" si="14">LOG10(R35)/LOG10(U35+Y35)</f>
        <v>0.69110875527801</v>
      </c>
      <c r="AF35" s="3">
        <f t="shared" ref="AF35:AF61" si="15">LOG10(R35)/LOG10(AA35+W35)</f>
        <v>0.822277642612183</v>
      </c>
      <c r="AG35" s="3">
        <f t="shared" si="4"/>
        <v>0.420942011078654</v>
      </c>
    </row>
    <row r="36" spans="1:33">
      <c r="A36" s="3">
        <v>2</v>
      </c>
      <c r="B36" s="3">
        <v>1</v>
      </c>
      <c r="C36" s="3">
        <v>2</v>
      </c>
      <c r="D36" s="3" t="s">
        <v>2</v>
      </c>
      <c r="E36" s="3">
        <v>13.3613240718842</v>
      </c>
      <c r="F36" s="3">
        <v>1.09312161803246</v>
      </c>
      <c r="G36" s="3">
        <f t="shared" si="11"/>
        <v>12.2230901406319</v>
      </c>
      <c r="H36" s="3">
        <v>58.7522129142871</v>
      </c>
      <c r="I36" s="3">
        <v>1.3275</v>
      </c>
      <c r="J36" s="3">
        <v>3.545</v>
      </c>
      <c r="K36" s="3">
        <v>212.938375</v>
      </c>
      <c r="L36" s="3">
        <v>16.28625</v>
      </c>
      <c r="M36" s="3">
        <v>4.29</v>
      </c>
      <c r="N36" s="3">
        <v>56.5</v>
      </c>
      <c r="O36" s="3">
        <v>179.760149506437</v>
      </c>
      <c r="P36" s="3">
        <v>60.0672893556006</v>
      </c>
      <c r="Q36" s="3">
        <f t="shared" si="0"/>
        <v>3.49142064964219</v>
      </c>
      <c r="R36" s="3">
        <v>34.7834032761459</v>
      </c>
      <c r="S36" s="3">
        <v>0.193498967216314</v>
      </c>
      <c r="T36" s="3">
        <f t="shared" si="1"/>
        <v>2.60329014467507</v>
      </c>
      <c r="U36" s="3">
        <v>120.453467793192</v>
      </c>
      <c r="V36" s="3">
        <f t="shared" si="2"/>
        <v>0.670078814041478</v>
      </c>
      <c r="W36" s="3">
        <v>150.553760731614</v>
      </c>
      <c r="X36" s="3">
        <f t="shared" si="3"/>
        <v>0.837525787250321</v>
      </c>
      <c r="Y36" s="3">
        <v>96.1416927275438</v>
      </c>
      <c r="Z36" s="3">
        <f t="shared" si="10"/>
        <v>0.534833181834337</v>
      </c>
      <c r="AA36" s="3">
        <v>13.2380207525056</v>
      </c>
      <c r="AB36" s="3">
        <f t="shared" si="12"/>
        <v>0.0736426888209256</v>
      </c>
      <c r="AC36" s="3">
        <v>4097.08782210202</v>
      </c>
      <c r="AD36" s="3">
        <f t="shared" si="13"/>
        <v>22.7919693733639</v>
      </c>
      <c r="AE36" s="3">
        <f t="shared" si="14"/>
        <v>0.659933165369619</v>
      </c>
      <c r="AF36" s="3">
        <f t="shared" si="15"/>
        <v>0.696101506846654</v>
      </c>
      <c r="AG36" s="3">
        <f t="shared" si="4"/>
        <v>0.426680310692831</v>
      </c>
    </row>
    <row r="37" spans="1:33">
      <c r="A37" s="3">
        <v>2</v>
      </c>
      <c r="B37" s="3">
        <v>2</v>
      </c>
      <c r="C37" s="3">
        <v>2</v>
      </c>
      <c r="D37" s="3" t="s">
        <v>34</v>
      </c>
      <c r="E37" s="3">
        <v>12.3104214668274</v>
      </c>
      <c r="F37" s="3">
        <v>0.870401635766029</v>
      </c>
      <c r="G37" s="3">
        <f t="shared" si="11"/>
        <v>14.1433804360824</v>
      </c>
      <c r="H37" s="3">
        <v>46.2969999242007</v>
      </c>
      <c r="I37" s="3">
        <v>2.2425</v>
      </c>
      <c r="J37" s="3">
        <v>4.27</v>
      </c>
      <c r="K37" s="3">
        <v>155.635375</v>
      </c>
      <c r="L37" s="3">
        <v>18.74625</v>
      </c>
      <c r="M37" s="3">
        <v>3.83</v>
      </c>
      <c r="N37" s="3">
        <v>89.2</v>
      </c>
      <c r="O37" s="3">
        <v>132.661073129214</v>
      </c>
      <c r="P37" s="3">
        <v>29.8597833185056</v>
      </c>
      <c r="Q37" s="3">
        <f t="shared" si="0"/>
        <v>5.18326775292316</v>
      </c>
      <c r="R37" s="3">
        <v>27.0104431845709</v>
      </c>
      <c r="S37" s="3">
        <v>0.203604889870462</v>
      </c>
      <c r="T37" s="3">
        <f t="shared" si="1"/>
        <v>2.19411197718578</v>
      </c>
      <c r="U37" s="3">
        <v>150.558328528226</v>
      </c>
      <c r="V37" s="3">
        <f t="shared" si="2"/>
        <v>1.13490962327419</v>
      </c>
      <c r="W37" s="3">
        <v>158.046079155114</v>
      </c>
      <c r="X37" s="3">
        <f t="shared" si="3"/>
        <v>1.19135233438957</v>
      </c>
      <c r="Y37" s="3">
        <v>164.285871344187</v>
      </c>
      <c r="Z37" s="3">
        <f t="shared" ref="Z37:Z61" si="16">Y37/O37</f>
        <v>1.23838792698571</v>
      </c>
      <c r="AA37" s="3">
        <v>8.70337410384399</v>
      </c>
      <c r="AB37" s="3">
        <f t="shared" si="12"/>
        <v>0.0656060884971642</v>
      </c>
      <c r="AC37" s="3">
        <v>3407.48687932325</v>
      </c>
      <c r="AD37" s="3">
        <f t="shared" si="13"/>
        <v>25.6856574347496</v>
      </c>
      <c r="AE37" s="3">
        <f t="shared" si="14"/>
        <v>0.573049187746567</v>
      </c>
      <c r="AF37" s="3">
        <f t="shared" si="15"/>
        <v>0.644235017720615</v>
      </c>
      <c r="AG37" s="3">
        <f t="shared" si="4"/>
        <v>0.405253610456434</v>
      </c>
    </row>
    <row r="38" spans="1:33">
      <c r="A38" s="3">
        <v>2</v>
      </c>
      <c r="B38" s="3">
        <v>2</v>
      </c>
      <c r="C38" s="3">
        <v>2</v>
      </c>
      <c r="D38" s="3" t="s">
        <v>34</v>
      </c>
      <c r="E38" s="3">
        <v>7.64734208583832</v>
      </c>
      <c r="F38" s="3">
        <v>0.609002634882927</v>
      </c>
      <c r="G38" s="3">
        <f t="shared" si="11"/>
        <v>12.5571576341512</v>
      </c>
      <c r="H38" s="3">
        <v>30.3131451958909</v>
      </c>
      <c r="I38" s="3">
        <v>2.1025</v>
      </c>
      <c r="J38" s="3">
        <v>6.45</v>
      </c>
      <c r="K38" s="3">
        <v>267.542375</v>
      </c>
      <c r="L38" s="3">
        <v>17.30625</v>
      </c>
      <c r="M38" s="3">
        <v>4.1</v>
      </c>
      <c r="N38" s="3">
        <v>59.5</v>
      </c>
      <c r="O38" s="3">
        <v>75.1703445344722</v>
      </c>
      <c r="P38" s="3">
        <v>14.6981592183381</v>
      </c>
      <c r="Q38" s="3">
        <f t="shared" si="0"/>
        <v>5.96664752282725</v>
      </c>
      <c r="R38" s="3">
        <v>34.8072491526638</v>
      </c>
      <c r="S38" s="3">
        <v>0.463044959660942</v>
      </c>
      <c r="T38" s="3">
        <f t="shared" si="1"/>
        <v>4.55154859844983</v>
      </c>
      <c r="U38" s="3">
        <v>83.2696522348278</v>
      </c>
      <c r="V38" s="3">
        <f t="shared" si="2"/>
        <v>1.10774604999504</v>
      </c>
      <c r="W38" s="3">
        <v>31.5764222805195</v>
      </c>
      <c r="X38" s="3">
        <f t="shared" si="3"/>
        <v>0.420064886972002</v>
      </c>
      <c r="Y38" s="3">
        <v>104.808498049123</v>
      </c>
      <c r="Z38" s="3">
        <f t="shared" si="16"/>
        <v>1.39427986792131</v>
      </c>
      <c r="AA38" s="3">
        <v>6.74191307538619</v>
      </c>
      <c r="AB38" s="3">
        <f t="shared" si="12"/>
        <v>0.0896884684663701</v>
      </c>
      <c r="AC38" s="3">
        <v>3454.02407177585</v>
      </c>
      <c r="AD38" s="3">
        <f t="shared" si="13"/>
        <v>45.9492914814549</v>
      </c>
      <c r="AE38" s="3">
        <f t="shared" si="14"/>
        <v>0.677854157191124</v>
      </c>
      <c r="AF38" s="3">
        <f t="shared" si="15"/>
        <v>0.973641052704405</v>
      </c>
      <c r="AG38" s="3">
        <f t="shared" si="4"/>
        <v>0.435706031850073</v>
      </c>
    </row>
    <row r="39" spans="1:33">
      <c r="A39" s="3">
        <v>2</v>
      </c>
      <c r="B39" s="3">
        <v>2</v>
      </c>
      <c r="C39" s="3">
        <v>2</v>
      </c>
      <c r="D39" s="3" t="s">
        <v>34</v>
      </c>
      <c r="E39" s="3">
        <v>15.1567912101746</v>
      </c>
      <c r="F39" s="3">
        <v>0.99365122616291</v>
      </c>
      <c r="G39" s="3">
        <f t="shared" si="11"/>
        <v>15.253633076773</v>
      </c>
      <c r="H39" s="3">
        <v>60.2984060961149</v>
      </c>
      <c r="I39" s="3">
        <v>2.4875</v>
      </c>
      <c r="J39" s="3">
        <v>5.9</v>
      </c>
      <c r="K39" s="3">
        <v>301.642875</v>
      </c>
      <c r="L39" s="3">
        <v>10.01125</v>
      </c>
      <c r="M39" s="3">
        <v>4</v>
      </c>
      <c r="N39" s="3">
        <v>69.8</v>
      </c>
      <c r="O39" s="3">
        <v>168.278687702536</v>
      </c>
      <c r="P39" s="3">
        <v>40.2161273326694</v>
      </c>
      <c r="Q39" s="3">
        <f t="shared" si="0"/>
        <v>4.88175139363742</v>
      </c>
      <c r="R39" s="3">
        <v>49.3497286121199</v>
      </c>
      <c r="S39" s="3">
        <v>0.293261905508527</v>
      </c>
      <c r="T39" s="3">
        <f t="shared" si="1"/>
        <v>3.25594830250033</v>
      </c>
      <c r="U39" s="3">
        <v>149.876182713458</v>
      </c>
      <c r="V39" s="3">
        <f t="shared" si="2"/>
        <v>0.890642687791767</v>
      </c>
      <c r="W39" s="3">
        <v>212.872760616964</v>
      </c>
      <c r="X39" s="3">
        <f t="shared" si="3"/>
        <v>1.26500131135594</v>
      </c>
      <c r="Y39" s="3">
        <v>175.342884419131</v>
      </c>
      <c r="Z39" s="3">
        <f t="shared" si="16"/>
        <v>1.04197915263686</v>
      </c>
      <c r="AA39" s="3">
        <v>12.9539159123609</v>
      </c>
      <c r="AB39" s="3">
        <f t="shared" si="12"/>
        <v>0.0769789453983583</v>
      </c>
      <c r="AC39" s="3">
        <v>4395.18036711147</v>
      </c>
      <c r="AD39" s="3">
        <f t="shared" si="13"/>
        <v>26.11846114988</v>
      </c>
      <c r="AE39" s="3">
        <f t="shared" si="14"/>
        <v>0.674031106452243</v>
      </c>
      <c r="AF39" s="3">
        <f t="shared" si="15"/>
        <v>0.719391018181297</v>
      </c>
      <c r="AG39" s="3">
        <f t="shared" si="4"/>
        <v>0.46480801475297</v>
      </c>
    </row>
    <row r="40" spans="1:33">
      <c r="A40" s="3">
        <v>2</v>
      </c>
      <c r="B40" s="3">
        <v>2</v>
      </c>
      <c r="C40" s="3">
        <v>2</v>
      </c>
      <c r="D40" s="3" t="s">
        <v>34</v>
      </c>
      <c r="E40" s="3">
        <v>10.6320023536682</v>
      </c>
      <c r="F40" s="3">
        <v>0.778916329145432</v>
      </c>
      <c r="G40" s="3">
        <f t="shared" si="11"/>
        <v>13.6497361216356</v>
      </c>
      <c r="H40" s="3">
        <v>31.9065593768888</v>
      </c>
      <c r="I40" s="3">
        <v>1.0575</v>
      </c>
      <c r="J40" s="3">
        <v>4.24</v>
      </c>
      <c r="K40" s="3">
        <v>139.391375</v>
      </c>
      <c r="L40" s="3">
        <v>20.53125</v>
      </c>
      <c r="M40" s="3">
        <v>3.96</v>
      </c>
      <c r="N40" s="3">
        <v>70.4</v>
      </c>
      <c r="O40" s="3">
        <v>127.073877864341</v>
      </c>
      <c r="P40" s="3">
        <v>24.7393650856258</v>
      </c>
      <c r="Q40" s="3">
        <f t="shared" si="0"/>
        <v>5.9925894215667</v>
      </c>
      <c r="R40" s="3">
        <v>48.983938286992</v>
      </c>
      <c r="S40" s="3">
        <v>0.385476064083646</v>
      </c>
      <c r="T40" s="3">
        <f t="shared" si="1"/>
        <v>4.6072166519124</v>
      </c>
      <c r="U40" s="3">
        <v>70.9034624560833</v>
      </c>
      <c r="V40" s="3">
        <f t="shared" si="2"/>
        <v>0.557970399957236</v>
      </c>
      <c r="W40" s="3">
        <v>63.9815074553176</v>
      </c>
      <c r="X40" s="3">
        <f t="shared" si="3"/>
        <v>0.503498504418207</v>
      </c>
      <c r="Y40" s="3">
        <v>73.2107807896719</v>
      </c>
      <c r="Z40" s="3">
        <f t="shared" si="16"/>
        <v>0.576127698470246</v>
      </c>
      <c r="AA40" s="3">
        <v>9.67347888891584</v>
      </c>
      <c r="AB40" s="3">
        <f t="shared" si="12"/>
        <v>0.0761248421114752</v>
      </c>
      <c r="AC40" s="3">
        <v>3556.56465480649</v>
      </c>
      <c r="AD40" s="3">
        <f t="shared" si="13"/>
        <v>27.9881649523857</v>
      </c>
      <c r="AE40" s="3">
        <f t="shared" si="14"/>
        <v>0.782900955621195</v>
      </c>
      <c r="AF40" s="3">
        <f t="shared" si="15"/>
        <v>0.905126258697999</v>
      </c>
      <c r="AG40" s="3">
        <f t="shared" si="4"/>
        <v>0.475933281962149</v>
      </c>
    </row>
    <row r="41" spans="1:33">
      <c r="A41" s="3">
        <v>2</v>
      </c>
      <c r="B41" s="3">
        <v>2</v>
      </c>
      <c r="C41" s="3">
        <v>2</v>
      </c>
      <c r="D41" s="3" t="s">
        <v>34</v>
      </c>
      <c r="E41" s="3">
        <v>12.1973860263824</v>
      </c>
      <c r="F41" s="3">
        <v>0.918843299150467</v>
      </c>
      <c r="G41" s="3">
        <f t="shared" si="11"/>
        <v>13.2747183743514</v>
      </c>
      <c r="H41" s="3">
        <v>51.5061956433235</v>
      </c>
      <c r="I41" s="3">
        <v>1.5375</v>
      </c>
      <c r="J41" s="3">
        <v>3.985</v>
      </c>
      <c r="K41" s="3">
        <v>296.727875</v>
      </c>
      <c r="L41" s="3">
        <v>8.58125</v>
      </c>
      <c r="M41" s="3">
        <v>4.12</v>
      </c>
      <c r="N41" s="3">
        <v>54.1</v>
      </c>
      <c r="O41" s="3">
        <v>171.351705020889</v>
      </c>
      <c r="P41" s="3">
        <v>40.0839176057714</v>
      </c>
      <c r="Q41" s="3">
        <f t="shared" si="0"/>
        <v>4.98729501668237</v>
      </c>
      <c r="R41" s="3">
        <v>45.7469403623463</v>
      </c>
      <c r="S41" s="3">
        <v>0.266976861168492</v>
      </c>
      <c r="T41" s="3">
        <f t="shared" si="1"/>
        <v>3.75055280396945</v>
      </c>
      <c r="U41" s="3">
        <v>90.8072519890677</v>
      </c>
      <c r="V41" s="3">
        <f t="shared" si="2"/>
        <v>0.529946591298859</v>
      </c>
      <c r="W41" s="3">
        <v>60.3610954845262</v>
      </c>
      <c r="X41" s="3">
        <f t="shared" si="3"/>
        <v>0.352264341210773</v>
      </c>
      <c r="Y41" s="3">
        <v>126.124793534336</v>
      </c>
      <c r="Z41" s="3">
        <f t="shared" si="16"/>
        <v>0.736058001401039</v>
      </c>
      <c r="AA41" s="3">
        <v>12.124693614767</v>
      </c>
      <c r="AB41" s="3">
        <f t="shared" si="12"/>
        <v>0.0707591069099016</v>
      </c>
      <c r="AC41" s="3">
        <v>3303.28198293839</v>
      </c>
      <c r="AD41" s="3">
        <f t="shared" si="13"/>
        <v>19.2777888176584</v>
      </c>
      <c r="AE41" s="3">
        <f t="shared" si="14"/>
        <v>0.710672945230865</v>
      </c>
      <c r="AF41" s="3">
        <f t="shared" si="15"/>
        <v>0.892546426757712</v>
      </c>
      <c r="AG41" s="3">
        <f t="shared" si="4"/>
        <v>0.471835094594468</v>
      </c>
    </row>
    <row r="42" spans="1:33">
      <c r="A42" s="3">
        <v>3</v>
      </c>
      <c r="B42" s="3">
        <v>1</v>
      </c>
      <c r="C42" s="3">
        <v>1</v>
      </c>
      <c r="D42" s="3" t="s">
        <v>33</v>
      </c>
      <c r="E42" s="3">
        <v>13.5811507701874</v>
      </c>
      <c r="F42" s="3">
        <v>0.981628447771072</v>
      </c>
      <c r="G42" s="3">
        <f t="shared" si="11"/>
        <v>13.8353272065672</v>
      </c>
      <c r="H42" s="3">
        <v>27.2931841037992</v>
      </c>
      <c r="I42" s="3">
        <v>1.1775</v>
      </c>
      <c r="J42" s="3">
        <v>4.89</v>
      </c>
      <c r="K42" s="3">
        <v>0.21958875</v>
      </c>
      <c r="L42" s="3">
        <v>44.42125</v>
      </c>
      <c r="M42" s="3">
        <v>3.89</v>
      </c>
      <c r="N42" s="3">
        <v>80.8</v>
      </c>
      <c r="O42" s="3">
        <v>150.690037092712</v>
      </c>
      <c r="P42" s="3">
        <v>28.5686158582657</v>
      </c>
      <c r="Q42" s="3">
        <f t="shared" si="0"/>
        <v>6.15378232347807</v>
      </c>
      <c r="R42" s="3">
        <v>30.4889281526517</v>
      </c>
      <c r="S42" s="3">
        <v>0.202328758694866</v>
      </c>
      <c r="T42" s="3">
        <f t="shared" si="1"/>
        <v>2.24494438421075</v>
      </c>
      <c r="U42" s="3">
        <v>74.2826966025287</v>
      </c>
      <c r="V42" s="3">
        <f t="shared" si="2"/>
        <v>0.492950284144043</v>
      </c>
      <c r="W42" s="3">
        <v>58.4682802178509</v>
      </c>
      <c r="X42" s="3">
        <f t="shared" si="3"/>
        <v>0.388003622176284</v>
      </c>
      <c r="Y42" s="3">
        <v>76.7156837386329</v>
      </c>
      <c r="Z42" s="3">
        <f t="shared" si="16"/>
        <v>0.509095924446774</v>
      </c>
      <c r="AA42" s="3">
        <v>7.51939301285318</v>
      </c>
      <c r="AB42" s="3">
        <f t="shared" si="12"/>
        <v>0.0498997356290176</v>
      </c>
      <c r="AC42" s="3">
        <v>4475.10569815145</v>
      </c>
      <c r="AD42" s="3">
        <f t="shared" si="13"/>
        <v>29.6974225004546</v>
      </c>
      <c r="AE42" s="3">
        <f t="shared" si="14"/>
        <v>0.681120253075793</v>
      </c>
      <c r="AF42" s="3">
        <f t="shared" si="15"/>
        <v>0.815703483769432</v>
      </c>
      <c r="AG42" s="3">
        <f t="shared" si="4"/>
        <v>0.406524820968692</v>
      </c>
    </row>
    <row r="43" spans="1:33">
      <c r="A43" s="3">
        <v>3</v>
      </c>
      <c r="B43" s="3">
        <v>1</v>
      </c>
      <c r="C43" s="3">
        <v>1</v>
      </c>
      <c r="D43" s="3" t="s">
        <v>33</v>
      </c>
      <c r="E43" s="3">
        <v>23.0244183540344</v>
      </c>
      <c r="F43" s="3">
        <v>1.23248010873795</v>
      </c>
      <c r="G43" s="3">
        <f t="shared" si="11"/>
        <v>18.6813711562544</v>
      </c>
      <c r="H43" s="3">
        <v>39.4747766605335</v>
      </c>
      <c r="I43" s="3">
        <v>1.4475</v>
      </c>
      <c r="J43" s="3">
        <v>7.05</v>
      </c>
      <c r="K43" s="3">
        <v>0.48789375</v>
      </c>
      <c r="L43" s="3">
        <v>30.96125</v>
      </c>
      <c r="M43" s="3">
        <v>3.89</v>
      </c>
      <c r="N43" s="3">
        <v>79.3</v>
      </c>
      <c r="O43" s="3">
        <v>161.795213227465</v>
      </c>
      <c r="P43" s="3">
        <v>39.1057540077653</v>
      </c>
      <c r="Q43" s="3">
        <f t="shared" si="0"/>
        <v>4.82693881982755</v>
      </c>
      <c r="R43" s="3">
        <v>33.9249466411089</v>
      </c>
      <c r="S43" s="3">
        <v>0.20967830855054</v>
      </c>
      <c r="T43" s="3">
        <f t="shared" si="1"/>
        <v>1.47343338361312</v>
      </c>
      <c r="U43" s="3">
        <v>90.9474809580857</v>
      </c>
      <c r="V43" s="3">
        <f t="shared" si="2"/>
        <v>0.562114781666774</v>
      </c>
      <c r="W43" s="3">
        <v>58.159523725824</v>
      </c>
      <c r="X43" s="3">
        <f t="shared" si="3"/>
        <v>0.35946380962494</v>
      </c>
      <c r="Y43" s="3">
        <v>79.5429740946903</v>
      </c>
      <c r="Z43" s="3">
        <f t="shared" si="16"/>
        <v>0.491627487043527</v>
      </c>
      <c r="AA43" s="3">
        <v>10.5737062616215</v>
      </c>
      <c r="AB43" s="3">
        <f t="shared" si="12"/>
        <v>0.0653524047510362</v>
      </c>
      <c r="AC43" s="3">
        <v>4509.99291298272</v>
      </c>
      <c r="AD43" s="3">
        <f t="shared" si="13"/>
        <v>27.8746992758197</v>
      </c>
      <c r="AE43" s="3">
        <f t="shared" si="14"/>
        <v>0.685808632563124</v>
      </c>
      <c r="AF43" s="3">
        <f t="shared" si="15"/>
        <v>0.833086692081287</v>
      </c>
      <c r="AG43" s="3">
        <f t="shared" si="4"/>
        <v>0.418841137408159</v>
      </c>
    </row>
    <row r="44" spans="1:33">
      <c r="A44" s="3">
        <v>3</v>
      </c>
      <c r="B44" s="3">
        <v>1</v>
      </c>
      <c r="C44" s="3">
        <v>1</v>
      </c>
      <c r="D44" s="3" t="s">
        <v>33</v>
      </c>
      <c r="E44" s="3">
        <v>20.6623077392578</v>
      </c>
      <c r="F44" s="3">
        <v>1.19720958173275</v>
      </c>
      <c r="G44" s="3">
        <f t="shared" si="11"/>
        <v>17.2587223277588</v>
      </c>
      <c r="H44" s="3">
        <v>28.7546682129261</v>
      </c>
      <c r="I44" s="3">
        <v>1.7475</v>
      </c>
      <c r="J44" s="3">
        <v>7.2</v>
      </c>
      <c r="K44" s="3">
        <v>0.42063875</v>
      </c>
      <c r="L44" s="3">
        <v>31.03125</v>
      </c>
      <c r="M44" s="3">
        <v>3.9</v>
      </c>
      <c r="N44" s="3">
        <v>79.6</v>
      </c>
      <c r="O44" s="3">
        <v>133.99635831565</v>
      </c>
      <c r="P44" s="3">
        <v>36.7322612877114</v>
      </c>
      <c r="Q44" s="3">
        <f t="shared" si="0"/>
        <v>4.25590691183205</v>
      </c>
      <c r="R44" s="3">
        <v>37.0693204940268</v>
      </c>
      <c r="S44" s="3">
        <v>0.276644238395673</v>
      </c>
      <c r="T44" s="3">
        <f t="shared" si="1"/>
        <v>1.7940551927603</v>
      </c>
      <c r="U44" s="3">
        <v>74.6690569961152</v>
      </c>
      <c r="V44" s="3">
        <f t="shared" si="2"/>
        <v>0.557246912787139</v>
      </c>
      <c r="W44" s="3">
        <v>64.6424605955583</v>
      </c>
      <c r="X44" s="3">
        <f t="shared" si="3"/>
        <v>0.482419532949415</v>
      </c>
      <c r="Y44" s="3">
        <v>67.1491096956975</v>
      </c>
      <c r="Z44" s="3">
        <f t="shared" si="16"/>
        <v>0.501126377908846</v>
      </c>
      <c r="AA44" s="3">
        <v>9.23944175178193</v>
      </c>
      <c r="AB44" s="3">
        <f t="shared" si="12"/>
        <v>0.0689529317656301</v>
      </c>
      <c r="AC44" s="3">
        <v>6383.22162437736</v>
      </c>
      <c r="AD44" s="3">
        <f t="shared" si="13"/>
        <v>47.6372768977844</v>
      </c>
      <c r="AE44" s="3">
        <f t="shared" si="14"/>
        <v>0.729186870047699</v>
      </c>
      <c r="AF44" s="3">
        <f t="shared" si="15"/>
        <v>0.8397017170451</v>
      </c>
      <c r="AG44" s="3">
        <f t="shared" si="4"/>
        <v>0.412351685345214</v>
      </c>
    </row>
    <row r="45" spans="1:33">
      <c r="A45" s="3">
        <v>3</v>
      </c>
      <c r="B45" s="3">
        <v>1</v>
      </c>
      <c r="C45" s="3">
        <v>1</v>
      </c>
      <c r="D45" s="3" t="s">
        <v>33</v>
      </c>
      <c r="E45" s="3">
        <v>14.2947173118591</v>
      </c>
      <c r="F45" s="3">
        <v>1.09345093369484</v>
      </c>
      <c r="G45" s="3">
        <f t="shared" si="11"/>
        <v>13.0730304134968</v>
      </c>
      <c r="H45" s="3">
        <v>21.3828219408431</v>
      </c>
      <c r="I45" s="3">
        <v>1.1525</v>
      </c>
      <c r="J45" s="3">
        <v>5.55</v>
      </c>
      <c r="K45" s="3">
        <v>0.20383375</v>
      </c>
      <c r="L45" s="3">
        <v>32.79125</v>
      </c>
      <c r="M45" s="3">
        <v>4.02</v>
      </c>
      <c r="N45" s="3">
        <v>73.8</v>
      </c>
      <c r="O45" s="3">
        <v>160.875360715296</v>
      </c>
      <c r="P45" s="3">
        <v>40.1380331027611</v>
      </c>
      <c r="Q45" s="3">
        <f t="shared" si="0"/>
        <v>4.67606173810248</v>
      </c>
      <c r="R45" s="3">
        <v>32.6343302294411</v>
      </c>
      <c r="S45" s="3">
        <v>0.202854744718768</v>
      </c>
      <c r="T45" s="3">
        <f t="shared" si="1"/>
        <v>2.28296436491033</v>
      </c>
      <c r="U45" s="3">
        <v>83.1567911663619</v>
      </c>
      <c r="V45" s="3">
        <f t="shared" si="2"/>
        <v>0.51690197179123</v>
      </c>
      <c r="W45" s="3">
        <v>104.973308389123</v>
      </c>
      <c r="X45" s="3">
        <f t="shared" si="3"/>
        <v>0.652513274390701</v>
      </c>
      <c r="Y45" s="3">
        <v>46.4131832122377</v>
      </c>
      <c r="Z45" s="3">
        <f t="shared" si="16"/>
        <v>0.288503988465803</v>
      </c>
      <c r="AA45" s="3">
        <v>10.766254128816</v>
      </c>
      <c r="AB45" s="3">
        <f t="shared" si="12"/>
        <v>0.0669229525326083</v>
      </c>
      <c r="AC45" s="3">
        <v>7494.58179410239</v>
      </c>
      <c r="AD45" s="3">
        <f t="shared" si="13"/>
        <v>46.5862625623925</v>
      </c>
      <c r="AE45" s="3">
        <f t="shared" si="14"/>
        <v>0.71653092098085</v>
      </c>
      <c r="AF45" s="3">
        <f t="shared" si="15"/>
        <v>0.733553684430652</v>
      </c>
      <c r="AG45" s="3">
        <f t="shared" si="4"/>
        <v>0.390651195073209</v>
      </c>
    </row>
    <row r="46" spans="1:33">
      <c r="A46" s="3">
        <v>3</v>
      </c>
      <c r="B46" s="3">
        <v>1</v>
      </c>
      <c r="C46" s="3">
        <v>1</v>
      </c>
      <c r="D46" s="3" t="s">
        <v>33</v>
      </c>
      <c r="E46" s="3">
        <v>14.5154392719269</v>
      </c>
      <c r="F46" s="3">
        <v>1.03881858289242</v>
      </c>
      <c r="G46" s="3">
        <f t="shared" si="11"/>
        <v>13.9730261962691</v>
      </c>
      <c r="H46" s="3">
        <v>37.7841823667982</v>
      </c>
      <c r="I46" s="3">
        <v>0.8825</v>
      </c>
      <c r="J46" s="3">
        <v>8.7</v>
      </c>
      <c r="K46" s="3">
        <v>0.49190875</v>
      </c>
      <c r="L46" s="3">
        <v>28.37625</v>
      </c>
      <c r="M46" s="3">
        <v>3.86</v>
      </c>
      <c r="N46" s="3">
        <v>79.8</v>
      </c>
      <c r="O46" s="3">
        <v>137.899698286581</v>
      </c>
      <c r="P46" s="3">
        <v>38.2040049124604</v>
      </c>
      <c r="Q46" s="3">
        <f t="shared" si="0"/>
        <v>4.21115486983596</v>
      </c>
      <c r="R46" s="3">
        <v>20.8090826927755</v>
      </c>
      <c r="S46" s="3">
        <v>0.150900132134665</v>
      </c>
      <c r="T46" s="3">
        <f t="shared" si="1"/>
        <v>1.43358270479768</v>
      </c>
      <c r="U46" s="3">
        <v>37.9624970250009</v>
      </c>
      <c r="V46" s="3">
        <f t="shared" si="2"/>
        <v>0.275290646003502</v>
      </c>
      <c r="W46" s="3">
        <v>17.1333510501558</v>
      </c>
      <c r="X46" s="3">
        <f t="shared" si="3"/>
        <v>0.124245022019914</v>
      </c>
      <c r="Y46" s="3">
        <v>39.1877409058741</v>
      </c>
      <c r="Z46" s="3">
        <f t="shared" si="16"/>
        <v>0.284175682708419</v>
      </c>
      <c r="AA46" s="3">
        <v>8.3094059881229</v>
      </c>
      <c r="AB46" s="3">
        <f t="shared" si="12"/>
        <v>0.0602568830198194</v>
      </c>
      <c r="AC46" s="3">
        <v>4094.33248888722</v>
      </c>
      <c r="AD46" s="3">
        <f t="shared" si="13"/>
        <v>29.6906558880096</v>
      </c>
      <c r="AE46" s="3">
        <f t="shared" si="14"/>
        <v>0.698472370125971</v>
      </c>
      <c r="AF46" s="3">
        <f t="shared" si="15"/>
        <v>0.937881715754891</v>
      </c>
      <c r="AG46" s="3">
        <f t="shared" si="4"/>
        <v>0.364946321043575</v>
      </c>
    </row>
    <row r="47" spans="1:33">
      <c r="A47" s="3">
        <v>3</v>
      </c>
      <c r="B47" s="3">
        <v>2</v>
      </c>
      <c r="C47" s="3">
        <v>1</v>
      </c>
      <c r="D47" s="3" t="s">
        <v>1</v>
      </c>
      <c r="E47" s="3">
        <v>20.350034236908</v>
      </c>
      <c r="F47" s="3">
        <v>1.09130032360554</v>
      </c>
      <c r="G47" s="3">
        <f t="shared" si="11"/>
        <v>18.6475104943373</v>
      </c>
      <c r="H47" s="3">
        <v>31.6639884269658</v>
      </c>
      <c r="I47" s="3">
        <v>1.1725</v>
      </c>
      <c r="J47" s="3">
        <v>12.05</v>
      </c>
      <c r="K47" s="3">
        <v>0.54720375</v>
      </c>
      <c r="L47" s="3">
        <v>33.57125</v>
      </c>
      <c r="M47" s="3">
        <v>3.75</v>
      </c>
      <c r="N47" s="3">
        <v>95.8</v>
      </c>
      <c r="O47" s="3">
        <v>134.69990808293</v>
      </c>
      <c r="P47" s="3">
        <v>32.5025984536353</v>
      </c>
      <c r="Q47" s="3">
        <f t="shared" si="0"/>
        <v>4.83499474626902</v>
      </c>
      <c r="R47" s="3">
        <v>23.2242297988472</v>
      </c>
      <c r="S47" s="3">
        <v>0.17241459277425</v>
      </c>
      <c r="T47" s="3">
        <f t="shared" si="1"/>
        <v>1.14123787353273</v>
      </c>
      <c r="U47" s="3">
        <v>79.9681585678282</v>
      </c>
      <c r="V47" s="3">
        <f t="shared" si="2"/>
        <v>0.593676415269672</v>
      </c>
      <c r="W47" s="3">
        <v>105.041057326215</v>
      </c>
      <c r="X47" s="3">
        <f t="shared" si="3"/>
        <v>0.77981536009323</v>
      </c>
      <c r="Y47" s="3">
        <v>89.2055423209181</v>
      </c>
      <c r="Z47" s="3">
        <f t="shared" si="16"/>
        <v>0.662253921257299</v>
      </c>
      <c r="AA47" s="3">
        <v>9.73798591575841</v>
      </c>
      <c r="AB47" s="3">
        <f t="shared" si="12"/>
        <v>0.0722939314090925</v>
      </c>
      <c r="AC47" s="3">
        <v>4859.90492371414</v>
      </c>
      <c r="AD47" s="3">
        <f t="shared" si="13"/>
        <v>36.0794969564646</v>
      </c>
      <c r="AE47" s="3">
        <f t="shared" si="14"/>
        <v>0.612988010297973</v>
      </c>
      <c r="AF47" s="3">
        <f t="shared" si="15"/>
        <v>0.663122540260129</v>
      </c>
      <c r="AG47" s="3">
        <f t="shared" si="4"/>
        <v>0.370512404337675</v>
      </c>
    </row>
    <row r="48" spans="1:33">
      <c r="A48" s="3">
        <v>3</v>
      </c>
      <c r="B48" s="3">
        <v>2</v>
      </c>
      <c r="C48" s="3">
        <v>1</v>
      </c>
      <c r="D48" s="3" t="s">
        <v>1</v>
      </c>
      <c r="E48" s="3">
        <v>23.2926392555237</v>
      </c>
      <c r="F48" s="3">
        <v>1.36276841163635</v>
      </c>
      <c r="G48" s="3">
        <f t="shared" si="11"/>
        <v>17.0921479076221</v>
      </c>
      <c r="H48" s="3">
        <v>49.5073015341525</v>
      </c>
      <c r="I48" s="3">
        <v>1.4575</v>
      </c>
      <c r="J48" s="3">
        <v>11.05</v>
      </c>
      <c r="K48" s="3">
        <v>0.71679875</v>
      </c>
      <c r="L48" s="3">
        <v>40.07625</v>
      </c>
      <c r="M48" s="3">
        <v>3.76</v>
      </c>
      <c r="N48" s="3">
        <v>97.5</v>
      </c>
      <c r="O48" s="3">
        <v>200.370459367736</v>
      </c>
      <c r="P48" s="3">
        <v>45.3324789897113</v>
      </c>
      <c r="Q48" s="3">
        <f t="shared" si="0"/>
        <v>5.15668988634134</v>
      </c>
      <c r="R48" s="3">
        <v>26.2910623126193</v>
      </c>
      <c r="S48" s="3">
        <v>0.13121226749482</v>
      </c>
      <c r="T48" s="3">
        <f t="shared" si="1"/>
        <v>1.12872835165661</v>
      </c>
      <c r="U48" s="3">
        <v>133.840404975337</v>
      </c>
      <c r="V48" s="3">
        <f t="shared" si="2"/>
        <v>0.667964755871035</v>
      </c>
      <c r="W48" s="3">
        <v>152.661539941312</v>
      </c>
      <c r="X48" s="3">
        <f t="shared" si="3"/>
        <v>0.76189644133687</v>
      </c>
      <c r="Y48" s="3">
        <v>180.893242390276</v>
      </c>
      <c r="Z48" s="3">
        <f t="shared" si="16"/>
        <v>0.90279396953563</v>
      </c>
      <c r="AA48" s="3">
        <v>11.0653411184979</v>
      </c>
      <c r="AB48" s="3">
        <f t="shared" si="12"/>
        <v>0.0552244135857866</v>
      </c>
      <c r="AC48" s="3">
        <v>5915.44148438035</v>
      </c>
      <c r="AD48" s="3">
        <f t="shared" si="13"/>
        <v>29.5225229459791</v>
      </c>
      <c r="AE48" s="3">
        <f t="shared" si="14"/>
        <v>0.568390886100135</v>
      </c>
      <c r="AF48" s="3">
        <f t="shared" si="15"/>
        <v>0.641251667351062</v>
      </c>
      <c r="AG48" s="3">
        <f t="shared" si="4"/>
        <v>0.37640852772459</v>
      </c>
    </row>
    <row r="49" spans="1:33">
      <c r="A49" s="3">
        <v>3</v>
      </c>
      <c r="B49" s="3">
        <v>2</v>
      </c>
      <c r="C49" s="3">
        <v>1</v>
      </c>
      <c r="D49" s="3" t="s">
        <v>1</v>
      </c>
      <c r="E49" s="3">
        <v>19.7058284282684</v>
      </c>
      <c r="F49" s="3">
        <v>1.09490171074867</v>
      </c>
      <c r="G49" s="3">
        <f t="shared" si="11"/>
        <v>17.9978058622212</v>
      </c>
      <c r="H49" s="3">
        <v>18.4057041915901</v>
      </c>
      <c r="I49" s="3">
        <v>1.2375</v>
      </c>
      <c r="J49" s="3">
        <v>9.9</v>
      </c>
      <c r="K49" s="3">
        <v>6.33185875</v>
      </c>
      <c r="L49" s="3">
        <v>45.67625</v>
      </c>
      <c r="M49" s="3">
        <v>3.88</v>
      </c>
      <c r="N49" s="3">
        <v>95.8</v>
      </c>
      <c r="O49" s="3">
        <v>167.452650305509</v>
      </c>
      <c r="P49" s="3">
        <v>40.9967382011473</v>
      </c>
      <c r="Q49" s="3">
        <f t="shared" si="0"/>
        <v>4.76529192146706</v>
      </c>
      <c r="R49" s="3">
        <v>20.8387976729396</v>
      </c>
      <c r="S49" s="3">
        <v>0.124445911336251</v>
      </c>
      <c r="T49" s="3">
        <f t="shared" si="1"/>
        <v>1.05749411900115</v>
      </c>
      <c r="U49" s="3">
        <v>60.4880356174777</v>
      </c>
      <c r="V49" s="3">
        <f t="shared" si="2"/>
        <v>0.36122471341672</v>
      </c>
      <c r="W49" s="3">
        <v>48.0268465491943</v>
      </c>
      <c r="X49" s="3">
        <f t="shared" si="3"/>
        <v>0.286808518477144</v>
      </c>
      <c r="Y49" s="3">
        <v>68.4178832063853</v>
      </c>
      <c r="Z49" s="3">
        <f t="shared" si="16"/>
        <v>0.408580473832814</v>
      </c>
      <c r="AA49" s="3">
        <v>8.82459604954425</v>
      </c>
      <c r="AB49" s="3">
        <f t="shared" si="12"/>
        <v>0.0526990527378588</v>
      </c>
      <c r="AC49" s="3">
        <v>3253.44162211954</v>
      </c>
      <c r="AD49" s="3">
        <f t="shared" si="13"/>
        <v>19.4290243611182</v>
      </c>
      <c r="AE49" s="3">
        <f t="shared" si="14"/>
        <v>0.624977311604626</v>
      </c>
      <c r="AF49" s="3">
        <f t="shared" si="15"/>
        <v>0.751605103125261</v>
      </c>
      <c r="AG49" s="3">
        <f t="shared" si="4"/>
        <v>0.375496542090929</v>
      </c>
    </row>
    <row r="50" spans="1:33">
      <c r="A50" s="3">
        <v>3</v>
      </c>
      <c r="B50" s="3">
        <v>2</v>
      </c>
      <c r="C50" s="3">
        <v>1</v>
      </c>
      <c r="D50" s="3" t="s">
        <v>1</v>
      </c>
      <c r="E50" s="3">
        <v>21.2196683883667</v>
      </c>
      <c r="F50" s="3">
        <v>1.13436192274094</v>
      </c>
      <c r="G50" s="3">
        <f t="shared" si="11"/>
        <v>18.7062594071335</v>
      </c>
      <c r="H50" s="3">
        <v>42.501355138247</v>
      </c>
      <c r="I50" s="3">
        <v>1.5325</v>
      </c>
      <c r="J50" s="3">
        <v>7.65</v>
      </c>
      <c r="K50" s="3">
        <v>1.98933875</v>
      </c>
      <c r="L50" s="3">
        <v>27.31625</v>
      </c>
      <c r="M50" s="3">
        <v>3.86</v>
      </c>
      <c r="N50" s="3">
        <v>87.7</v>
      </c>
      <c r="O50" s="3">
        <v>187.097387567053</v>
      </c>
      <c r="P50" s="3">
        <v>47.9181980795788</v>
      </c>
      <c r="Q50" s="3">
        <f t="shared" si="0"/>
        <v>4.55526906776403</v>
      </c>
      <c r="R50" s="3">
        <v>50.1828784551131</v>
      </c>
      <c r="S50" s="3">
        <v>0.268217953802953</v>
      </c>
      <c r="T50" s="3">
        <f t="shared" si="1"/>
        <v>2.36492284123653</v>
      </c>
      <c r="U50" s="3">
        <v>119.326285962587</v>
      </c>
      <c r="V50" s="3">
        <f t="shared" si="2"/>
        <v>0.637776334102058</v>
      </c>
      <c r="W50" s="3">
        <v>131.293414185034</v>
      </c>
      <c r="X50" s="3">
        <f t="shared" si="3"/>
        <v>0.701738361461516</v>
      </c>
      <c r="Y50" s="3">
        <v>95.3920295176921</v>
      </c>
      <c r="Z50" s="3">
        <f t="shared" si="16"/>
        <v>0.509852279383137</v>
      </c>
      <c r="AA50" s="3">
        <v>11.9112387958303</v>
      </c>
      <c r="AB50" s="3">
        <f t="shared" si="12"/>
        <v>0.063663308989611</v>
      </c>
      <c r="AC50" s="3">
        <v>4830.93485673886</v>
      </c>
      <c r="AD50" s="3">
        <f t="shared" si="13"/>
        <v>25.8204292404004</v>
      </c>
      <c r="AE50" s="3">
        <f t="shared" si="14"/>
        <v>0.729267168054287</v>
      </c>
      <c r="AF50" s="3">
        <f t="shared" si="15"/>
        <v>0.788770586146459</v>
      </c>
      <c r="AG50" s="3">
        <f t="shared" si="4"/>
        <v>0.461601839090078</v>
      </c>
    </row>
    <row r="51" spans="1:33">
      <c r="A51" s="3">
        <v>3</v>
      </c>
      <c r="B51" s="3">
        <v>2</v>
      </c>
      <c r="C51" s="3">
        <v>1</v>
      </c>
      <c r="D51" s="3" t="s">
        <v>1</v>
      </c>
      <c r="E51" s="3">
        <v>12.4729859828949</v>
      </c>
      <c r="F51" s="3">
        <v>0.940697118639946</v>
      </c>
      <c r="G51" s="3">
        <f t="shared" si="11"/>
        <v>13.2593007204362</v>
      </c>
      <c r="H51" s="3">
        <v>27.5091032925234</v>
      </c>
      <c r="I51" s="3">
        <v>1.7075</v>
      </c>
      <c r="J51" s="3">
        <v>15.25</v>
      </c>
      <c r="K51" s="3">
        <v>1.97272875</v>
      </c>
      <c r="L51" s="3">
        <v>25.28125</v>
      </c>
      <c r="M51" s="3">
        <v>3.76</v>
      </c>
      <c r="N51" s="3">
        <v>92.3</v>
      </c>
      <c r="O51" s="3">
        <v>107.399069462128</v>
      </c>
      <c r="P51" s="3">
        <v>30.0727733893883</v>
      </c>
      <c r="Q51" s="3">
        <f t="shared" si="0"/>
        <v>4.16652341139566</v>
      </c>
      <c r="R51" s="3">
        <v>43.9583534677319</v>
      </c>
      <c r="S51" s="3">
        <v>0.409299202384925</v>
      </c>
      <c r="T51" s="3">
        <f t="shared" si="1"/>
        <v>3.52428468435827</v>
      </c>
      <c r="U51" s="3">
        <v>113.431753889576</v>
      </c>
      <c r="V51" s="3">
        <f t="shared" si="2"/>
        <v>1.05617073274155</v>
      </c>
      <c r="W51" s="3">
        <v>129.916967548997</v>
      </c>
      <c r="X51" s="3">
        <f t="shared" si="3"/>
        <v>1.20966567214821</v>
      </c>
      <c r="Y51" s="3">
        <v>96.9465402301557</v>
      </c>
      <c r="Z51" s="3">
        <f t="shared" si="16"/>
        <v>0.902675793334893</v>
      </c>
      <c r="AA51" s="3">
        <v>9.50541719932914</v>
      </c>
      <c r="AB51" s="3">
        <f t="shared" si="12"/>
        <v>0.0885055824685802</v>
      </c>
      <c r="AC51" s="3">
        <v>3753.46671333961</v>
      </c>
      <c r="AD51" s="3">
        <f t="shared" si="13"/>
        <v>34.948782444183</v>
      </c>
      <c r="AE51" s="3">
        <f t="shared" si="14"/>
        <v>0.7072926214331</v>
      </c>
      <c r="AF51" s="3">
        <f t="shared" si="15"/>
        <v>0.76622511275481</v>
      </c>
      <c r="AG51" s="3">
        <f t="shared" si="4"/>
        <v>0.459664963661585</v>
      </c>
    </row>
    <row r="52" spans="1:33">
      <c r="A52" s="3">
        <v>3</v>
      </c>
      <c r="B52" s="3">
        <v>1</v>
      </c>
      <c r="C52" s="3">
        <v>2</v>
      </c>
      <c r="D52" s="3" t="s">
        <v>2</v>
      </c>
      <c r="E52" s="3">
        <v>22.2693014144897</v>
      </c>
      <c r="F52" s="3">
        <v>1.17783091962337</v>
      </c>
      <c r="G52" s="3">
        <f t="shared" si="11"/>
        <v>18.9070443333332</v>
      </c>
      <c r="H52" s="3">
        <v>40.2420451584734</v>
      </c>
      <c r="I52" s="3">
        <v>1.2475</v>
      </c>
      <c r="J52" s="3">
        <v>5.85</v>
      </c>
      <c r="K52" s="3">
        <v>279.401375</v>
      </c>
      <c r="L52" s="3">
        <v>25.56625</v>
      </c>
      <c r="M52" s="3">
        <v>4.1</v>
      </c>
      <c r="N52" s="3">
        <v>81.2</v>
      </c>
      <c r="O52" s="3">
        <v>193.944006443531</v>
      </c>
      <c r="P52" s="3">
        <v>53.3658414044667</v>
      </c>
      <c r="Q52" s="3">
        <f t="shared" si="0"/>
        <v>4.23994078539</v>
      </c>
      <c r="R52" s="3">
        <v>54.3358206764008</v>
      </c>
      <c r="S52" s="3">
        <v>0.280162412197158</v>
      </c>
      <c r="T52" s="3">
        <f t="shared" si="1"/>
        <v>2.43994275640127</v>
      </c>
      <c r="U52" s="3">
        <v>95.0922066346728</v>
      </c>
      <c r="V52" s="3">
        <f t="shared" si="2"/>
        <v>0.490307529366008</v>
      </c>
      <c r="W52" s="3">
        <v>88.1053976132547</v>
      </c>
      <c r="X52" s="3">
        <f t="shared" si="3"/>
        <v>0.454282652137062</v>
      </c>
      <c r="Y52" s="3">
        <v>92.7632702942001</v>
      </c>
      <c r="Z52" s="3">
        <f t="shared" si="16"/>
        <v>0.478299236956359</v>
      </c>
      <c r="AA52" s="3">
        <v>11.8830145961795</v>
      </c>
      <c r="AB52" s="3">
        <f t="shared" si="12"/>
        <v>0.0612703368053778</v>
      </c>
      <c r="AC52" s="3">
        <v>3346.02117425192</v>
      </c>
      <c r="AD52" s="3">
        <f t="shared" si="13"/>
        <v>17.2525113593864</v>
      </c>
      <c r="AE52" s="3">
        <f t="shared" si="14"/>
        <v>0.763069761187469</v>
      </c>
      <c r="AF52" s="3">
        <f t="shared" si="15"/>
        <v>0.867564946894151</v>
      </c>
      <c r="AG52" s="3">
        <f t="shared" si="4"/>
        <v>0.492288866410153</v>
      </c>
    </row>
    <row r="53" spans="1:33">
      <c r="A53" s="3">
        <v>3</v>
      </c>
      <c r="B53" s="3">
        <v>1</v>
      </c>
      <c r="C53" s="3">
        <v>2</v>
      </c>
      <c r="D53" s="3" t="s">
        <v>2</v>
      </c>
      <c r="E53" s="3">
        <v>28.678138256073</v>
      </c>
      <c r="F53" s="3">
        <v>1.48655936121941</v>
      </c>
      <c r="G53" s="3">
        <f t="shared" si="11"/>
        <v>19.2916199677009</v>
      </c>
      <c r="H53" s="3">
        <v>76.6185976433822</v>
      </c>
      <c r="I53" s="3">
        <v>1.9525</v>
      </c>
      <c r="J53" s="3">
        <v>6.3</v>
      </c>
      <c r="K53" s="3">
        <v>387.250375</v>
      </c>
      <c r="L53" s="3">
        <v>14.41125</v>
      </c>
      <c r="M53" s="3">
        <v>4.08</v>
      </c>
      <c r="N53" s="3">
        <v>82.4</v>
      </c>
      <c r="O53" s="3">
        <v>227.342648663477</v>
      </c>
      <c r="P53" s="3">
        <v>55.3744485400456</v>
      </c>
      <c r="Q53" s="3">
        <f t="shared" si="0"/>
        <v>4.78981004958594</v>
      </c>
      <c r="R53" s="3">
        <v>64.7168444448611</v>
      </c>
      <c r="S53" s="3">
        <v>0.284666536724738</v>
      </c>
      <c r="T53" s="3">
        <f t="shared" si="1"/>
        <v>2.25666128906246</v>
      </c>
      <c r="U53" s="3">
        <v>163.126327522175</v>
      </c>
      <c r="V53" s="3">
        <f t="shared" si="2"/>
        <v>0.71753508847186</v>
      </c>
      <c r="W53" s="3">
        <v>123.19204453428</v>
      </c>
      <c r="X53" s="3">
        <f t="shared" si="3"/>
        <v>0.541878284864335</v>
      </c>
      <c r="Y53" s="3">
        <v>195.929488547946</v>
      </c>
      <c r="Z53" s="3">
        <f t="shared" si="16"/>
        <v>0.861824605720899</v>
      </c>
      <c r="AA53" s="3">
        <v>16.0426938806712</v>
      </c>
      <c r="AB53" s="3">
        <f t="shared" si="12"/>
        <v>0.0705661431103424</v>
      </c>
      <c r="AC53" s="3">
        <v>5004.77773955586</v>
      </c>
      <c r="AD53" s="3">
        <f t="shared" si="13"/>
        <v>22.0142492795717</v>
      </c>
      <c r="AE53" s="3">
        <f t="shared" si="14"/>
        <v>0.708768116201623</v>
      </c>
      <c r="AF53" s="3">
        <f t="shared" si="15"/>
        <v>0.844790371052606</v>
      </c>
      <c r="AG53" s="3">
        <f t="shared" si="4"/>
        <v>0.489545541583399</v>
      </c>
    </row>
    <row r="54" spans="1:33">
      <c r="A54" s="3">
        <v>3</v>
      </c>
      <c r="B54" s="3">
        <v>1</v>
      </c>
      <c r="C54" s="3">
        <v>2</v>
      </c>
      <c r="D54" s="3" t="s">
        <v>2</v>
      </c>
      <c r="E54" s="3">
        <v>18.9632654190063</v>
      </c>
      <c r="F54" s="3">
        <v>1.14310339093208</v>
      </c>
      <c r="G54" s="3">
        <f t="shared" si="11"/>
        <v>16.5892827975462</v>
      </c>
      <c r="H54" s="3">
        <v>69.6819088581823</v>
      </c>
      <c r="I54" s="3">
        <v>1.7525</v>
      </c>
      <c r="J54" s="3">
        <v>3.02</v>
      </c>
      <c r="K54" s="3">
        <v>246.509875</v>
      </c>
      <c r="L54" s="3">
        <v>15.70125</v>
      </c>
      <c r="M54" s="3">
        <v>4.16</v>
      </c>
      <c r="N54" s="3">
        <v>72.2</v>
      </c>
      <c r="O54" s="3">
        <v>188.5941491608</v>
      </c>
      <c r="P54" s="3">
        <v>39.6307952853263</v>
      </c>
      <c r="Q54" s="3">
        <f t="shared" si="0"/>
        <v>5.55190744395013</v>
      </c>
      <c r="R54" s="3">
        <v>52.0604373036986</v>
      </c>
      <c r="S54" s="3">
        <v>0.276044816529863</v>
      </c>
      <c r="T54" s="3">
        <f t="shared" si="1"/>
        <v>2.74533083587598</v>
      </c>
      <c r="U54" s="3">
        <v>88.0386762759212</v>
      </c>
      <c r="V54" s="3">
        <f t="shared" si="2"/>
        <v>0.466815522473379</v>
      </c>
      <c r="W54" s="3">
        <v>71.2488314222173</v>
      </c>
      <c r="X54" s="3">
        <f t="shared" si="3"/>
        <v>0.377789193033071</v>
      </c>
      <c r="Y54" s="3">
        <v>66.4517328925876</v>
      </c>
      <c r="Z54" s="3">
        <f t="shared" si="16"/>
        <v>0.352353098907269</v>
      </c>
      <c r="AA54" s="3">
        <v>12.0353018505456</v>
      </c>
      <c r="AB54" s="3">
        <f t="shared" si="12"/>
        <v>0.0638158813733082</v>
      </c>
      <c r="AC54" s="3">
        <v>3601.63117533941</v>
      </c>
      <c r="AD54" s="3">
        <f t="shared" si="13"/>
        <v>19.0972582732064</v>
      </c>
      <c r="AE54" s="3">
        <f t="shared" si="14"/>
        <v>0.784186859697709</v>
      </c>
      <c r="AF54" s="3">
        <f t="shared" si="15"/>
        <v>0.893752750554686</v>
      </c>
      <c r="AG54" s="3">
        <f t="shared" si="4"/>
        <v>0.482639724487865</v>
      </c>
    </row>
    <row r="55" spans="1:33">
      <c r="A55" s="3">
        <v>3</v>
      </c>
      <c r="B55" s="3">
        <v>1</v>
      </c>
      <c r="C55" s="3">
        <v>2</v>
      </c>
      <c r="D55" s="3" t="s">
        <v>2</v>
      </c>
      <c r="E55" s="3">
        <v>13.6064374446869</v>
      </c>
      <c r="F55" s="3">
        <v>0.964605882763863</v>
      </c>
      <c r="G55" s="3">
        <f t="shared" si="11"/>
        <v>14.1056961063732</v>
      </c>
      <c r="H55" s="3">
        <v>40.5985245956316</v>
      </c>
      <c r="I55" s="3">
        <v>1.3375</v>
      </c>
      <c r="J55" s="3">
        <v>4.16</v>
      </c>
      <c r="K55" s="3">
        <v>229.591875</v>
      </c>
      <c r="L55" s="3">
        <v>22.71625</v>
      </c>
      <c r="M55" s="3">
        <v>3.97</v>
      </c>
      <c r="N55" s="3">
        <v>77.2</v>
      </c>
      <c r="O55" s="3">
        <v>128.819832826452</v>
      </c>
      <c r="P55" s="3">
        <v>38.4213693829716</v>
      </c>
      <c r="Q55" s="3">
        <f t="shared" si="0"/>
        <v>3.91162020973679</v>
      </c>
      <c r="R55" s="3">
        <v>56.8558757524926</v>
      </c>
      <c r="S55" s="3">
        <v>0.44135964552205</v>
      </c>
      <c r="T55" s="3">
        <f t="shared" si="1"/>
        <v>4.17860119400276</v>
      </c>
      <c r="U55" s="3">
        <v>100.798553877446</v>
      </c>
      <c r="V55" s="3">
        <f t="shared" si="2"/>
        <v>0.782476980957143</v>
      </c>
      <c r="W55" s="3">
        <v>84.6091461471999</v>
      </c>
      <c r="X55" s="3">
        <f t="shared" si="3"/>
        <v>0.656802173165266</v>
      </c>
      <c r="Y55" s="3">
        <v>78.8272148149693</v>
      </c>
      <c r="Z55" s="3">
        <f t="shared" si="16"/>
        <v>0.611918313239596</v>
      </c>
      <c r="AA55" s="3">
        <v>10.4258825153752</v>
      </c>
      <c r="AB55" s="3">
        <f t="shared" si="12"/>
        <v>0.0809338305028008</v>
      </c>
      <c r="AC55" s="3">
        <v>2964.97824991198</v>
      </c>
      <c r="AD55" s="3">
        <f t="shared" si="13"/>
        <v>23.0164733555154</v>
      </c>
      <c r="AE55" s="3">
        <f t="shared" si="14"/>
        <v>0.778388823588881</v>
      </c>
      <c r="AF55" s="3">
        <f t="shared" si="15"/>
        <v>0.887198445725419</v>
      </c>
      <c r="AG55" s="3">
        <f t="shared" si="4"/>
        <v>0.50540451646634</v>
      </c>
    </row>
    <row r="56" spans="1:33">
      <c r="A56" s="3">
        <v>3</v>
      </c>
      <c r="B56" s="3">
        <v>1</v>
      </c>
      <c r="C56" s="3">
        <v>2</v>
      </c>
      <c r="D56" s="3" t="s">
        <v>2</v>
      </c>
      <c r="E56" s="3">
        <v>18.5689437389374</v>
      </c>
      <c r="F56" s="3">
        <v>1.30975216627121</v>
      </c>
      <c r="G56" s="3">
        <f t="shared" si="11"/>
        <v>14.1774483884246</v>
      </c>
      <c r="H56" s="3">
        <v>57.3692514496758</v>
      </c>
      <c r="I56" s="3">
        <v>1.8725</v>
      </c>
      <c r="J56" s="3">
        <v>5.4</v>
      </c>
      <c r="K56" s="3">
        <v>293.885875</v>
      </c>
      <c r="L56" s="3">
        <v>21.96125</v>
      </c>
      <c r="M56" s="3">
        <v>4</v>
      </c>
      <c r="N56" s="3">
        <v>81.8</v>
      </c>
      <c r="O56" s="3">
        <v>220.847566834774</v>
      </c>
      <c r="P56" s="3">
        <v>54.90723295673</v>
      </c>
      <c r="Q56" s="3">
        <f t="shared" si="0"/>
        <v>4.6925601740597</v>
      </c>
      <c r="R56" s="3">
        <v>59.7568827405571</v>
      </c>
      <c r="S56" s="3">
        <v>0.270579765025275</v>
      </c>
      <c r="T56" s="3">
        <f t="shared" si="1"/>
        <v>3.21810888011106</v>
      </c>
      <c r="U56" s="3">
        <v>166.045865617699</v>
      </c>
      <c r="V56" s="3">
        <f t="shared" si="2"/>
        <v>0.751857346664477</v>
      </c>
      <c r="W56" s="3">
        <v>143.537610420187</v>
      </c>
      <c r="X56" s="3">
        <f t="shared" si="3"/>
        <v>0.649939741140884</v>
      </c>
      <c r="Y56" s="3">
        <v>157.292655263111</v>
      </c>
      <c r="Z56" s="3">
        <f t="shared" si="16"/>
        <v>0.712222722294191</v>
      </c>
      <c r="AA56" s="3">
        <v>13.4858344828421</v>
      </c>
      <c r="AB56" s="3">
        <f t="shared" si="12"/>
        <v>0.0610639939399081</v>
      </c>
      <c r="AC56" s="3">
        <v>3852.47903257119</v>
      </c>
      <c r="AD56" s="3">
        <f t="shared" si="13"/>
        <v>17.4440637394634</v>
      </c>
      <c r="AE56" s="3">
        <f t="shared" si="14"/>
        <v>0.707820876525933</v>
      </c>
      <c r="AF56" s="3">
        <f t="shared" si="15"/>
        <v>0.808932900918461</v>
      </c>
      <c r="AG56" s="3">
        <f t="shared" si="4"/>
        <v>0.495403401688621</v>
      </c>
    </row>
    <row r="57" spans="1:33">
      <c r="A57" s="3">
        <v>3</v>
      </c>
      <c r="B57" s="3">
        <v>2</v>
      </c>
      <c r="C57" s="3">
        <v>2</v>
      </c>
      <c r="D57" s="3" t="s">
        <v>34</v>
      </c>
      <c r="E57" s="3">
        <v>14.2058897018433</v>
      </c>
      <c r="F57" s="3">
        <v>1.0309774428606</v>
      </c>
      <c r="G57" s="3">
        <f t="shared" si="11"/>
        <v>13.7790499687626</v>
      </c>
      <c r="H57" s="3">
        <v>42.820523497088</v>
      </c>
      <c r="I57" s="3">
        <v>0.9275</v>
      </c>
      <c r="J57" s="3">
        <v>5.35</v>
      </c>
      <c r="K57" s="3">
        <v>273.607375</v>
      </c>
      <c r="L57" s="3">
        <v>17.34625</v>
      </c>
      <c r="M57" s="3">
        <v>3.87</v>
      </c>
      <c r="N57" s="3">
        <v>75.2</v>
      </c>
      <c r="O57" s="3">
        <v>208.498252190076</v>
      </c>
      <c r="P57" s="3">
        <v>44.2547814699952</v>
      </c>
      <c r="Q57" s="3">
        <f t="shared" si="0"/>
        <v>5.49653512701999</v>
      </c>
      <c r="R57" s="3">
        <v>46.6237921238538</v>
      </c>
      <c r="S57" s="3">
        <v>0.223617184480518</v>
      </c>
      <c r="T57" s="3">
        <f t="shared" si="1"/>
        <v>3.28200437300341</v>
      </c>
      <c r="U57" s="3">
        <v>119.038381776425</v>
      </c>
      <c r="V57" s="3">
        <f t="shared" si="2"/>
        <v>0.570932276534887</v>
      </c>
      <c r="W57" s="3">
        <v>95.3163610281692</v>
      </c>
      <c r="X57" s="3">
        <f t="shared" si="3"/>
        <v>0.457156642930871</v>
      </c>
      <c r="Y57" s="3">
        <v>125.28101881544</v>
      </c>
      <c r="Z57" s="3">
        <f t="shared" si="16"/>
        <v>0.600873232746471</v>
      </c>
      <c r="AA57" s="3">
        <v>11.6956400640731</v>
      </c>
      <c r="AB57" s="3">
        <f t="shared" si="12"/>
        <v>0.0560946671793241</v>
      </c>
      <c r="AC57" s="3">
        <v>3127.80323570571</v>
      </c>
      <c r="AD57" s="3">
        <f t="shared" si="13"/>
        <v>15.0015801228601</v>
      </c>
      <c r="AE57" s="3">
        <f t="shared" si="14"/>
        <v>0.698759201686659</v>
      </c>
      <c r="AF57" s="3">
        <f t="shared" si="15"/>
        <v>0.822204042673669</v>
      </c>
      <c r="AG57" s="3">
        <f t="shared" si="4"/>
        <v>0.477394361604333</v>
      </c>
    </row>
    <row r="58" spans="1:33">
      <c r="A58" s="3">
        <v>3</v>
      </c>
      <c r="B58" s="3">
        <v>2</v>
      </c>
      <c r="C58" s="3">
        <v>2</v>
      </c>
      <c r="D58" s="3" t="s">
        <v>34</v>
      </c>
      <c r="E58" s="3">
        <v>18.2145309448242</v>
      </c>
      <c r="F58" s="3">
        <v>1.16263940930367</v>
      </c>
      <c r="G58" s="3">
        <f t="shared" si="11"/>
        <v>15.6665349540605</v>
      </c>
      <c r="H58" s="3">
        <v>36.0265630008885</v>
      </c>
      <c r="I58" s="3">
        <v>1.1625</v>
      </c>
      <c r="J58" s="3">
        <v>9.2</v>
      </c>
      <c r="K58" s="3">
        <v>242.945375</v>
      </c>
      <c r="L58" s="3">
        <v>31.71125</v>
      </c>
      <c r="M58" s="3">
        <v>3.83</v>
      </c>
      <c r="N58" s="3">
        <v>95.2</v>
      </c>
      <c r="O58" s="3">
        <v>216.06770926291</v>
      </c>
      <c r="P58" s="3">
        <v>48.321259130739</v>
      </c>
      <c r="Q58" s="3">
        <f t="shared" si="0"/>
        <v>5.21673066213013</v>
      </c>
      <c r="R58" s="3">
        <v>67.530666360063</v>
      </c>
      <c r="S58" s="3">
        <v>0.312544001093157</v>
      </c>
      <c r="T58" s="3">
        <f t="shared" si="1"/>
        <v>3.70751607958658</v>
      </c>
      <c r="U58" s="3">
        <v>138.798784124634</v>
      </c>
      <c r="V58" s="3">
        <f t="shared" si="2"/>
        <v>0.642385595691878</v>
      </c>
      <c r="W58" s="3">
        <v>122.254399643573</v>
      </c>
      <c r="X58" s="3">
        <f t="shared" si="3"/>
        <v>0.565815225517176</v>
      </c>
      <c r="Y58" s="3">
        <v>140.071429084716</v>
      </c>
      <c r="Z58" s="3">
        <f t="shared" si="16"/>
        <v>0.648275624166857</v>
      </c>
      <c r="AA58" s="3">
        <v>10.1605538370894</v>
      </c>
      <c r="AB58" s="3">
        <f t="shared" si="12"/>
        <v>0.0470248602706575</v>
      </c>
      <c r="AC58" s="3">
        <v>3449.10198794121</v>
      </c>
      <c r="AD58" s="3">
        <f t="shared" si="13"/>
        <v>15.9630608373062</v>
      </c>
      <c r="AE58" s="3">
        <f t="shared" si="14"/>
        <v>0.74813913575428</v>
      </c>
      <c r="AF58" s="3">
        <f t="shared" si="15"/>
        <v>0.862184413255547</v>
      </c>
      <c r="AG58" s="3">
        <f t="shared" si="4"/>
        <v>0.517143317259742</v>
      </c>
    </row>
    <row r="59" spans="1:33">
      <c r="A59" s="3">
        <v>3</v>
      </c>
      <c r="B59" s="3">
        <v>2</v>
      </c>
      <c r="C59" s="3">
        <v>2</v>
      </c>
      <c r="D59" s="3" t="s">
        <v>34</v>
      </c>
      <c r="E59" s="3">
        <v>14.5395648479462</v>
      </c>
      <c r="F59" s="3">
        <v>1.02151826024055</v>
      </c>
      <c r="G59" s="3">
        <f t="shared" si="11"/>
        <v>14.2332892262958</v>
      </c>
      <c r="H59" s="3">
        <v>39.65900392955</v>
      </c>
      <c r="I59" s="3">
        <v>1.0225</v>
      </c>
      <c r="J59" s="3">
        <v>4.535</v>
      </c>
      <c r="K59" s="3">
        <v>299.331875</v>
      </c>
      <c r="L59" s="3">
        <v>17.29125</v>
      </c>
      <c r="M59" s="3">
        <v>3.92</v>
      </c>
      <c r="N59" s="3">
        <v>70.1</v>
      </c>
      <c r="O59" s="3">
        <v>153.428970693121</v>
      </c>
      <c r="P59" s="3">
        <v>36.0389644863114</v>
      </c>
      <c r="Q59" s="3">
        <f t="shared" si="0"/>
        <v>4.96685929687659</v>
      </c>
      <c r="R59" s="3">
        <v>56.6121254159324</v>
      </c>
      <c r="S59" s="3">
        <v>0.368979373062238</v>
      </c>
      <c r="T59" s="3">
        <f t="shared" si="1"/>
        <v>3.89366023041117</v>
      </c>
      <c r="U59" s="3">
        <v>93.1276524959972</v>
      </c>
      <c r="V59" s="3">
        <f t="shared" si="2"/>
        <v>0.606975671382592</v>
      </c>
      <c r="W59" s="3">
        <v>113.819784508034</v>
      </c>
      <c r="X59" s="3">
        <f t="shared" si="3"/>
        <v>0.741840240430793</v>
      </c>
      <c r="Y59" s="3">
        <v>89.4760997879907</v>
      </c>
      <c r="Z59" s="3">
        <f t="shared" si="16"/>
        <v>0.583176041550557</v>
      </c>
      <c r="AA59" s="3">
        <v>10.4873843766842</v>
      </c>
      <c r="AB59" s="3">
        <f t="shared" si="12"/>
        <v>0.0683533515822146</v>
      </c>
      <c r="AC59" s="3">
        <v>3071.39175422644</v>
      </c>
      <c r="AD59" s="3">
        <f t="shared" si="13"/>
        <v>20.018329917429</v>
      </c>
      <c r="AE59" s="3">
        <f t="shared" si="14"/>
        <v>0.775105878185768</v>
      </c>
      <c r="AF59" s="3">
        <f t="shared" si="15"/>
        <v>0.836912227707854</v>
      </c>
      <c r="AG59" s="3">
        <f t="shared" si="4"/>
        <v>0.502650118946356</v>
      </c>
    </row>
    <row r="60" spans="1:33">
      <c r="A60" s="3">
        <v>3</v>
      </c>
      <c r="B60" s="3">
        <v>2</v>
      </c>
      <c r="C60" s="3">
        <v>2</v>
      </c>
      <c r="D60" s="3" t="s">
        <v>34</v>
      </c>
      <c r="E60" s="3">
        <v>16.0663342475891</v>
      </c>
      <c r="F60" s="3">
        <v>1.09439551830292</v>
      </c>
      <c r="G60" s="3">
        <f t="shared" si="11"/>
        <v>14.6805555933774</v>
      </c>
      <c r="H60" s="3">
        <v>50.7833076968828</v>
      </c>
      <c r="I60" s="3">
        <v>1.3775</v>
      </c>
      <c r="J60" s="3">
        <v>6.25</v>
      </c>
      <c r="K60" s="3">
        <v>144.101875</v>
      </c>
      <c r="L60" s="3">
        <v>18.89125</v>
      </c>
      <c r="M60" s="3">
        <v>3.9</v>
      </c>
      <c r="N60" s="3">
        <v>75.9</v>
      </c>
      <c r="O60" s="3">
        <v>166.976069690156</v>
      </c>
      <c r="P60" s="3">
        <v>31.3484105031197</v>
      </c>
      <c r="Q60" s="3">
        <f t="shared" si="0"/>
        <v>6.21420389461625</v>
      </c>
      <c r="R60" s="3">
        <v>63.2283779142068</v>
      </c>
      <c r="S60" s="3">
        <v>0.378667302635249</v>
      </c>
      <c r="T60" s="3">
        <f t="shared" si="1"/>
        <v>3.93545764328255</v>
      </c>
      <c r="U60" s="3">
        <v>168.890200680012</v>
      </c>
      <c r="V60" s="3">
        <f t="shared" si="2"/>
        <v>1.01146350488072</v>
      </c>
      <c r="W60" s="3">
        <v>131.440440712385</v>
      </c>
      <c r="X60" s="3">
        <f t="shared" si="3"/>
        <v>0.787181306616501</v>
      </c>
      <c r="Y60" s="3">
        <v>191.627554946072</v>
      </c>
      <c r="Z60" s="3">
        <f t="shared" si="16"/>
        <v>1.14763483954114</v>
      </c>
      <c r="AA60" s="3">
        <v>12.0371392945881</v>
      </c>
      <c r="AB60" s="3">
        <f t="shared" si="12"/>
        <v>0.0720890084245272</v>
      </c>
      <c r="AC60" s="3">
        <v>4246.4585943221</v>
      </c>
      <c r="AD60" s="3">
        <f t="shared" si="13"/>
        <v>25.4315399937363</v>
      </c>
      <c r="AE60" s="3">
        <f t="shared" si="14"/>
        <v>0.704326826989544</v>
      </c>
      <c r="AF60" s="3">
        <f t="shared" si="15"/>
        <v>0.83499877805528</v>
      </c>
      <c r="AG60" s="3">
        <f t="shared" si="4"/>
        <v>0.496388834237901</v>
      </c>
    </row>
    <row r="61" spans="1:33">
      <c r="A61" s="3">
        <v>3</v>
      </c>
      <c r="B61" s="3">
        <v>2</v>
      </c>
      <c r="C61" s="3">
        <v>2</v>
      </c>
      <c r="D61" s="3" t="s">
        <v>34</v>
      </c>
      <c r="E61" s="3">
        <v>15.3645884990692</v>
      </c>
      <c r="F61" s="3">
        <v>1.09679214656353</v>
      </c>
      <c r="G61" s="3">
        <f t="shared" si="11"/>
        <v>14.0086602071409</v>
      </c>
      <c r="H61" s="3">
        <v>40.7701386813579</v>
      </c>
      <c r="I61" s="3">
        <v>0.9825</v>
      </c>
      <c r="J61" s="3">
        <v>5.3</v>
      </c>
      <c r="K61" s="3">
        <v>212.872875</v>
      </c>
      <c r="L61" s="3">
        <v>23.79625</v>
      </c>
      <c r="M61" s="3">
        <v>3.88</v>
      </c>
      <c r="N61" s="3">
        <v>78.4</v>
      </c>
      <c r="O61" s="3">
        <v>191.871718765459</v>
      </c>
      <c r="P61" s="3">
        <v>33.2992330849097</v>
      </c>
      <c r="Q61" s="3">
        <f t="shared" si="0"/>
        <v>6.72238720900587</v>
      </c>
      <c r="R61" s="3">
        <v>59.8398678697987</v>
      </c>
      <c r="S61" s="3">
        <v>0.311874351544982</v>
      </c>
      <c r="T61" s="3">
        <f t="shared" si="1"/>
        <v>3.89466127735369</v>
      </c>
      <c r="U61" s="3">
        <v>113.844336783518</v>
      </c>
      <c r="V61" s="3">
        <f t="shared" si="2"/>
        <v>0.593335680297311</v>
      </c>
      <c r="W61" s="3">
        <v>78.250482272203</v>
      </c>
      <c r="X61" s="3">
        <f t="shared" si="3"/>
        <v>0.407827077256003</v>
      </c>
      <c r="Y61" s="3">
        <v>110.162213903037</v>
      </c>
      <c r="Z61" s="3">
        <f t="shared" si="16"/>
        <v>0.574145135155106</v>
      </c>
      <c r="AA61" s="3">
        <v>10.7465737530102</v>
      </c>
      <c r="AB61" s="3">
        <f t="shared" si="12"/>
        <v>0.0560091597769374</v>
      </c>
      <c r="AC61" s="3">
        <v>3418.3292115391</v>
      </c>
      <c r="AD61" s="3">
        <f t="shared" si="13"/>
        <v>17.8157012066881</v>
      </c>
      <c r="AE61" s="3">
        <f t="shared" si="14"/>
        <v>0.756082340889836</v>
      </c>
      <c r="AF61" s="3">
        <f t="shared" si="15"/>
        <v>0.911569114155592</v>
      </c>
      <c r="AG61" s="3">
        <f t="shared" si="4"/>
        <v>0.502853484386603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61"/>
  <sheetViews>
    <sheetView topLeftCell="L1" workbookViewId="0">
      <selection activeCell="S1" sqref="S$1:S$1048576"/>
    </sheetView>
  </sheetViews>
  <sheetFormatPr defaultColWidth="9" defaultRowHeight="14"/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>
      <c r="A2">
        <v>1</v>
      </c>
      <c r="B2">
        <v>1</v>
      </c>
      <c r="C2">
        <v>1</v>
      </c>
      <c r="D2" t="s">
        <v>33</v>
      </c>
      <c r="E2">
        <v>33.3217549324036</v>
      </c>
      <c r="F2">
        <v>2.23882615566254</v>
      </c>
      <c r="G2">
        <v>14.8835830098396</v>
      </c>
      <c r="H2">
        <v>55.6353098621174</v>
      </c>
      <c r="I2">
        <v>3.5275</v>
      </c>
      <c r="J2">
        <v>13.35</v>
      </c>
      <c r="K2">
        <v>0.30863875</v>
      </c>
      <c r="L2">
        <v>48.55125</v>
      </c>
      <c r="M2">
        <v>3.7</v>
      </c>
      <c r="N2">
        <v>119.1</v>
      </c>
      <c r="O2">
        <v>363.239795553321</v>
      </c>
      <c r="P2">
        <v>70.4266433327979</v>
      </c>
      <c r="Q2">
        <v>6.01732159058501</v>
      </c>
      <c r="R2">
        <v>49.0772282537845</v>
      </c>
      <c r="S2">
        <v>0.135109723258778</v>
      </c>
      <c r="T2">
        <v>1.47282843755806</v>
      </c>
      <c r="U2">
        <v>243.5318663671</v>
      </c>
      <c r="V2">
        <v>0.670443793186618</v>
      </c>
      <c r="W2">
        <v>216.271870369906</v>
      </c>
      <c r="X2">
        <v>0.595396960953742</v>
      </c>
      <c r="Y2">
        <v>299.869191427967</v>
      </c>
      <c r="Z2">
        <v>0.825540579801225</v>
      </c>
      <c r="AA2">
        <v>21.5547012701359</v>
      </c>
      <c r="AB2">
        <v>0.0593401426110312</v>
      </c>
      <c r="AC2">
        <v>18968.69</v>
      </c>
      <c r="AD2">
        <v>52.2208475839083</v>
      </c>
      <c r="AE2">
        <v>0.618210437045007</v>
      </c>
      <c r="AF2">
        <v>0.71157186497868</v>
      </c>
      <c r="AG2">
        <v>0.395246673414011</v>
      </c>
    </row>
    <row r="3" spans="1:33">
      <c r="A3">
        <v>1</v>
      </c>
      <c r="B3">
        <v>1</v>
      </c>
      <c r="C3">
        <v>1</v>
      </c>
      <c r="D3" t="s">
        <v>33</v>
      </c>
      <c r="E3">
        <v>29.2355871200562</v>
      </c>
      <c r="F3">
        <v>1.71613782644272</v>
      </c>
      <c r="G3">
        <v>17.035687151455</v>
      </c>
      <c r="H3">
        <v>49.9202644628099</v>
      </c>
      <c r="I3">
        <v>2.7975</v>
      </c>
      <c r="J3">
        <v>10.2</v>
      </c>
      <c r="K3">
        <v>0.27523375</v>
      </c>
      <c r="L3">
        <v>41.29625</v>
      </c>
      <c r="M3">
        <v>3.66</v>
      </c>
      <c r="N3">
        <v>129.3</v>
      </c>
      <c r="O3">
        <v>356.065451655158</v>
      </c>
      <c r="P3">
        <v>72.7257623721556</v>
      </c>
      <c r="Q3">
        <v>5.71200191029873</v>
      </c>
      <c r="R3">
        <v>46.5921798908616</v>
      </c>
      <c r="S3">
        <v>0.13085285212109</v>
      </c>
      <c r="T3">
        <v>1.59368032184647</v>
      </c>
      <c r="U3">
        <v>278.201855057688</v>
      </c>
      <c r="V3">
        <v>0.781322236584528</v>
      </c>
      <c r="W3">
        <v>178.457542394602</v>
      </c>
      <c r="X3">
        <v>0.501193085611222</v>
      </c>
      <c r="Y3">
        <v>310.322904898343</v>
      </c>
      <c r="Z3">
        <v>0.871533319101355</v>
      </c>
      <c r="AA3">
        <v>24.7572009432038</v>
      </c>
      <c r="AB3">
        <v>0.0695299159975246</v>
      </c>
      <c r="AC3">
        <v>9279.21</v>
      </c>
      <c r="AD3">
        <v>26.0604053464494</v>
      </c>
      <c r="AE3">
        <v>0.602330229238635</v>
      </c>
      <c r="AF3">
        <v>0.72285329483994</v>
      </c>
      <c r="AG3">
        <v>0.42049361139611</v>
      </c>
    </row>
    <row r="4" spans="1:33">
      <c r="A4">
        <v>1</v>
      </c>
      <c r="B4">
        <v>1</v>
      </c>
      <c r="C4">
        <v>1</v>
      </c>
      <c r="D4" t="s">
        <v>33</v>
      </c>
      <c r="E4">
        <v>34.8112964630127</v>
      </c>
      <c r="F4">
        <v>2.21897661685944</v>
      </c>
      <c r="G4">
        <v>15.687996078247</v>
      </c>
      <c r="H4">
        <v>62.5748443807157</v>
      </c>
      <c r="I4">
        <v>1.7825</v>
      </c>
      <c r="J4">
        <v>16.55</v>
      </c>
      <c r="K4">
        <v>0.71005375</v>
      </c>
      <c r="L4">
        <v>32.85625</v>
      </c>
      <c r="M4">
        <v>3.56</v>
      </c>
      <c r="N4">
        <v>150.9</v>
      </c>
      <c r="O4">
        <v>399.296069105312</v>
      </c>
      <c r="P4">
        <v>80.9058020500269</v>
      </c>
      <c r="Q4">
        <v>5.75787399855635</v>
      </c>
      <c r="R4">
        <v>52.5307978781213</v>
      </c>
      <c r="S4">
        <v>0.13155851495314</v>
      </c>
      <c r="T4">
        <v>1.50901584300187</v>
      </c>
      <c r="U4">
        <v>311.812946960731</v>
      </c>
      <c r="V4">
        <v>0.780906628155391</v>
      </c>
      <c r="W4">
        <v>372.11112116599</v>
      </c>
      <c r="X4">
        <v>0.931917817272195</v>
      </c>
      <c r="Y4">
        <v>305.783129540206</v>
      </c>
      <c r="Z4">
        <v>0.765805509243712</v>
      </c>
      <c r="AA4">
        <v>24.5753156289626</v>
      </c>
      <c r="AB4">
        <v>0.0615466004562169</v>
      </c>
      <c r="AC4">
        <v>6488.36</v>
      </c>
      <c r="AD4">
        <v>16.2494963061826</v>
      </c>
      <c r="AE4">
        <v>0.61648016828333</v>
      </c>
      <c r="AF4">
        <v>0.662093074987446</v>
      </c>
      <c r="AG4">
        <v>0.451299344098974</v>
      </c>
    </row>
    <row r="5" spans="1:33">
      <c r="A5">
        <v>1</v>
      </c>
      <c r="B5">
        <v>1</v>
      </c>
      <c r="C5">
        <v>1</v>
      </c>
      <c r="D5" t="s">
        <v>33</v>
      </c>
      <c r="E5">
        <v>37.1770358085632</v>
      </c>
      <c r="F5">
        <v>2.20886185765266</v>
      </c>
      <c r="G5">
        <v>16.8308559812205</v>
      </c>
      <c r="H5">
        <v>107.340394479328</v>
      </c>
      <c r="I5">
        <v>1.9725</v>
      </c>
      <c r="J5">
        <v>15</v>
      </c>
      <c r="K5">
        <v>0.61544375</v>
      </c>
      <c r="L5">
        <v>29.59625</v>
      </c>
      <c r="M5">
        <v>3.58</v>
      </c>
      <c r="N5">
        <v>145.7</v>
      </c>
      <c r="O5">
        <v>349.175048617012</v>
      </c>
      <c r="P5">
        <v>50.8860373524779</v>
      </c>
      <c r="Q5">
        <v>8.00555341402201</v>
      </c>
      <c r="R5">
        <v>53.7998585148392</v>
      </c>
      <c r="S5">
        <v>0.154077041666997</v>
      </c>
      <c r="T5">
        <v>1.44712609127507</v>
      </c>
      <c r="U5">
        <v>255.232866841115</v>
      </c>
      <c r="V5">
        <v>0.730959637156273</v>
      </c>
      <c r="W5">
        <v>171.881277188863</v>
      </c>
      <c r="X5">
        <v>0.492249597643469</v>
      </c>
      <c r="Y5">
        <v>336.847965042279</v>
      </c>
      <c r="Z5">
        <v>0.964696550845894</v>
      </c>
      <c r="AA5">
        <v>18.7885399280746</v>
      </c>
      <c r="AB5">
        <v>0.0538083691904417</v>
      </c>
      <c r="AC5">
        <v>9555.9</v>
      </c>
      <c r="AD5">
        <v>27.3670757342151</v>
      </c>
      <c r="AE5">
        <v>0.624294111333285</v>
      </c>
      <c r="AF5">
        <v>0.759020670024766</v>
      </c>
      <c r="AG5">
        <v>0.434839957941708</v>
      </c>
    </row>
    <row r="6" spans="1:33">
      <c r="A6">
        <v>1</v>
      </c>
      <c r="B6">
        <v>1</v>
      </c>
      <c r="C6">
        <v>1</v>
      </c>
      <c r="D6" t="s">
        <v>33</v>
      </c>
      <c r="E6">
        <v>29.3140339851379</v>
      </c>
      <c r="F6">
        <v>1.82670205831528</v>
      </c>
      <c r="G6">
        <v>16.0475179034798</v>
      </c>
      <c r="H6">
        <v>45.9802228020963</v>
      </c>
      <c r="I6">
        <v>2.9875</v>
      </c>
      <c r="J6">
        <v>14.15</v>
      </c>
      <c r="K6">
        <v>0.55295375</v>
      </c>
      <c r="L6">
        <v>33.28625</v>
      </c>
      <c r="M6">
        <v>3.64</v>
      </c>
      <c r="N6">
        <v>153.9</v>
      </c>
      <c r="O6">
        <v>343.372331299713</v>
      </c>
      <c r="P6">
        <v>65.8302191267736</v>
      </c>
      <c r="Q6">
        <v>6.08536715351858</v>
      </c>
      <c r="R6">
        <v>52.4199628884901</v>
      </c>
      <c r="S6">
        <v>0.152662163226935</v>
      </c>
      <c r="T6">
        <v>1.78822071759441</v>
      </c>
      <c r="U6">
        <v>325.975553279718</v>
      </c>
      <c r="V6">
        <v>0.949335527547762</v>
      </c>
      <c r="W6">
        <v>239.007012981929</v>
      </c>
      <c r="X6">
        <v>0.696057868370621</v>
      </c>
      <c r="Y6">
        <v>322.813060905253</v>
      </c>
      <c r="Z6">
        <v>0.940125430850412</v>
      </c>
      <c r="AA6">
        <v>18.0016141742663</v>
      </c>
      <c r="AB6">
        <v>0.0524259310764139</v>
      </c>
      <c r="AC6">
        <v>10707.24</v>
      </c>
      <c r="AD6">
        <v>31.1825940065455</v>
      </c>
      <c r="AE6">
        <v>0.611462871315604</v>
      </c>
      <c r="AF6">
        <v>0.713499594978501</v>
      </c>
      <c r="AG6">
        <v>0.426708264667328</v>
      </c>
    </row>
    <row r="7" spans="1:33">
      <c r="A7">
        <v>1</v>
      </c>
      <c r="B7">
        <v>2</v>
      </c>
      <c r="C7">
        <v>1</v>
      </c>
      <c r="D7" t="s">
        <v>1</v>
      </c>
      <c r="E7">
        <v>22.9469895362854</v>
      </c>
      <c r="F7">
        <v>1.61120191216469</v>
      </c>
      <c r="G7">
        <v>14.2421563449211</v>
      </c>
      <c r="H7">
        <v>39.5813988825793</v>
      </c>
      <c r="I7">
        <v>1.3875</v>
      </c>
      <c r="J7">
        <v>11.05</v>
      </c>
      <c r="K7">
        <v>1.11347375</v>
      </c>
      <c r="L7">
        <v>39.71125</v>
      </c>
      <c r="M7">
        <v>3.66</v>
      </c>
      <c r="N7">
        <v>111.9</v>
      </c>
      <c r="O7">
        <v>198.040737688658</v>
      </c>
      <c r="P7">
        <v>50.0562947280431</v>
      </c>
      <c r="Q7">
        <v>4.61575369409023</v>
      </c>
      <c r="R7">
        <v>55.5893424267991</v>
      </c>
      <c r="S7">
        <v>0.280696502525615</v>
      </c>
      <c r="T7">
        <v>2.42251134245289</v>
      </c>
      <c r="U7">
        <v>246.022188030523</v>
      </c>
      <c r="V7">
        <v>1.24228070901906</v>
      </c>
      <c r="W7">
        <v>234.225463081619</v>
      </c>
      <c r="X7">
        <v>1.18271354578495</v>
      </c>
      <c r="Y7">
        <v>261.18940582197</v>
      </c>
      <c r="Z7">
        <v>1.31886706174862</v>
      </c>
      <c r="AA7">
        <v>17.7470443786233</v>
      </c>
      <c r="AB7">
        <v>0.0896130997377096</v>
      </c>
      <c r="AC7">
        <v>5159.91859641936</v>
      </c>
      <c r="AD7">
        <v>26.0548342560273</v>
      </c>
      <c r="AE7">
        <v>0.645053423525266</v>
      </c>
      <c r="AF7">
        <v>0.72667009892858</v>
      </c>
      <c r="AG7">
        <v>0.470013305119161</v>
      </c>
    </row>
    <row r="8" spans="1:33">
      <c r="A8">
        <v>1</v>
      </c>
      <c r="B8">
        <v>2</v>
      </c>
      <c r="C8">
        <v>1</v>
      </c>
      <c r="D8" t="s">
        <v>1</v>
      </c>
      <c r="E8">
        <v>33.4941649436951</v>
      </c>
      <c r="F8">
        <v>2.21474945545197</v>
      </c>
      <c r="G8">
        <v>15.1232297907304</v>
      </c>
      <c r="H8">
        <v>53.3615983815075</v>
      </c>
      <c r="I8">
        <v>2.1625</v>
      </c>
      <c r="J8">
        <v>14.35</v>
      </c>
      <c r="K8">
        <v>1.13602375</v>
      </c>
      <c r="L8">
        <v>34.80625</v>
      </c>
      <c r="M8">
        <v>3.48</v>
      </c>
      <c r="N8">
        <v>164.5</v>
      </c>
      <c r="O8">
        <v>308.437097281817</v>
      </c>
      <c r="P8">
        <v>65.554601797479</v>
      </c>
      <c r="Q8">
        <v>5.48921464390556</v>
      </c>
      <c r="R8">
        <v>50.8681694496365</v>
      </c>
      <c r="S8">
        <v>0.164922345262375</v>
      </c>
      <c r="T8">
        <v>1.51871735077282</v>
      </c>
      <c r="U8">
        <v>359.368040600257</v>
      </c>
      <c r="V8">
        <v>1.16512586769647</v>
      </c>
      <c r="W8">
        <v>270.31653140214</v>
      </c>
      <c r="X8">
        <v>0.876407325138174</v>
      </c>
      <c r="Y8">
        <v>287.808792137484</v>
      </c>
      <c r="Z8">
        <v>0.933119895997838</v>
      </c>
      <c r="AA8">
        <v>21.6820093133616</v>
      </c>
      <c r="AB8">
        <v>0.0702963732457607</v>
      </c>
      <c r="AC8">
        <v>4056.55269768611</v>
      </c>
      <c r="AD8">
        <v>13.1519610754852</v>
      </c>
      <c r="AE8">
        <v>0.607055200981983</v>
      </c>
      <c r="AF8">
        <v>0.692163333008369</v>
      </c>
      <c r="AG8">
        <v>0.472941186190902</v>
      </c>
    </row>
    <row r="9" spans="1:33">
      <c r="A9">
        <v>1</v>
      </c>
      <c r="B9">
        <v>2</v>
      </c>
      <c r="C9">
        <v>1</v>
      </c>
      <c r="D9" t="s">
        <v>1</v>
      </c>
      <c r="E9">
        <v>32.1326088905334</v>
      </c>
      <c r="F9">
        <v>1.65129885077477</v>
      </c>
      <c r="G9">
        <v>19.4589906457315</v>
      </c>
      <c r="H9">
        <v>27.0658324169586</v>
      </c>
      <c r="I9">
        <v>2.0075</v>
      </c>
      <c r="J9">
        <v>12.15</v>
      </c>
      <c r="K9">
        <v>0.95707375</v>
      </c>
      <c r="L9">
        <v>36.37625</v>
      </c>
      <c r="M9">
        <v>3.55</v>
      </c>
      <c r="N9">
        <v>146.1</v>
      </c>
      <c r="O9">
        <v>310.975278368067</v>
      </c>
      <c r="P9">
        <v>68.2122104767902</v>
      </c>
      <c r="Q9">
        <v>5.31876168347981</v>
      </c>
      <c r="R9">
        <v>57.7525437121889</v>
      </c>
      <c r="S9">
        <v>0.185714260037847</v>
      </c>
      <c r="T9">
        <v>1.79731885166671</v>
      </c>
      <c r="U9">
        <v>272.30233045267</v>
      </c>
      <c r="V9">
        <v>0.875639799670429</v>
      </c>
      <c r="W9">
        <v>196.483984762425</v>
      </c>
      <c r="X9">
        <v>0.631831526266434</v>
      </c>
      <c r="Y9">
        <v>322.310175482406</v>
      </c>
      <c r="Z9">
        <v>1.03644951191562</v>
      </c>
      <c r="AA9">
        <v>20.168459578986</v>
      </c>
      <c r="AB9">
        <v>0.0648555077587705</v>
      </c>
      <c r="AC9">
        <v>6959.73703257418</v>
      </c>
      <c r="AD9">
        <v>22.3803546992463</v>
      </c>
      <c r="AE9">
        <v>0.634975669926204</v>
      </c>
      <c r="AF9">
        <v>0.754173548466254</v>
      </c>
      <c r="AG9">
        <v>0.458432937134929</v>
      </c>
    </row>
    <row r="10" spans="1:33">
      <c r="A10">
        <v>1</v>
      </c>
      <c r="B10">
        <v>2</v>
      </c>
      <c r="C10">
        <v>1</v>
      </c>
      <c r="D10" t="s">
        <v>1</v>
      </c>
      <c r="E10">
        <v>22.9298233985901</v>
      </c>
      <c r="F10">
        <v>1.56330347061157</v>
      </c>
      <c r="G10">
        <v>14.6675446128319</v>
      </c>
      <c r="H10">
        <v>60.8080949399497</v>
      </c>
      <c r="I10">
        <v>2.1875</v>
      </c>
      <c r="J10">
        <v>9.95</v>
      </c>
      <c r="K10">
        <v>5.28157875</v>
      </c>
      <c r="L10">
        <v>26.36125</v>
      </c>
      <c r="M10">
        <v>3.68</v>
      </c>
      <c r="N10">
        <v>110.3</v>
      </c>
      <c r="O10">
        <v>303.129816247722</v>
      </c>
      <c r="P10">
        <v>61.4493475139683</v>
      </c>
      <c r="Q10">
        <v>5.75517017831018</v>
      </c>
      <c r="R10">
        <v>43.4092461815591</v>
      </c>
      <c r="S10">
        <v>0.143203485288575</v>
      </c>
      <c r="T10">
        <v>1.89313478028044</v>
      </c>
      <c r="U10">
        <v>272.352553277258</v>
      </c>
      <c r="V10">
        <v>0.898468374535244</v>
      </c>
      <c r="W10">
        <v>187.712906411575</v>
      </c>
      <c r="X10">
        <v>0.619249233662232</v>
      </c>
      <c r="Y10">
        <v>223.788821469079</v>
      </c>
      <c r="Z10">
        <v>0.738260670755646</v>
      </c>
      <c r="AA10">
        <v>23.4393969429188</v>
      </c>
      <c r="AB10">
        <v>0.0773246170009347</v>
      </c>
      <c r="AC10">
        <v>8272.85801983203</v>
      </c>
      <c r="AD10">
        <v>27.2914691211746</v>
      </c>
      <c r="AE10">
        <v>0.607500718189006</v>
      </c>
      <c r="AF10">
        <v>0.704458911870477</v>
      </c>
      <c r="AG10">
        <v>0.418000565529951</v>
      </c>
    </row>
    <row r="11" spans="1:33">
      <c r="A11">
        <v>1</v>
      </c>
      <c r="B11">
        <v>2</v>
      </c>
      <c r="C11">
        <v>1</v>
      </c>
      <c r="D11" t="s">
        <v>1</v>
      </c>
      <c r="E11">
        <v>29.9280428886414</v>
      </c>
      <c r="F11">
        <v>2.01870113611221</v>
      </c>
      <c r="G11">
        <v>14.8253955740469</v>
      </c>
      <c r="H11">
        <v>89.5993112038936</v>
      </c>
      <c r="I11">
        <v>2.5675</v>
      </c>
      <c r="J11">
        <v>14</v>
      </c>
      <c r="K11">
        <v>2.24477875</v>
      </c>
      <c r="L11">
        <v>29.15125</v>
      </c>
      <c r="M11">
        <v>3.5</v>
      </c>
      <c r="N11">
        <v>144.8</v>
      </c>
      <c r="O11">
        <v>362.552207044505</v>
      </c>
      <c r="P11">
        <v>77.4169969608547</v>
      </c>
      <c r="Q11">
        <v>5.46362674205938</v>
      </c>
      <c r="R11">
        <v>49.6116325833107</v>
      </c>
      <c r="S11">
        <v>0.136839968477204</v>
      </c>
      <c r="T11">
        <v>1.65769718948578</v>
      </c>
      <c r="U11">
        <v>334.683665506094</v>
      </c>
      <c r="V11">
        <v>0.92313233515914</v>
      </c>
      <c r="W11">
        <v>301.675324851877</v>
      </c>
      <c r="X11">
        <v>0.832087955859127</v>
      </c>
      <c r="Y11">
        <v>343.685940229971</v>
      </c>
      <c r="Z11">
        <v>0.947962620422779</v>
      </c>
      <c r="AA11">
        <v>20.2625008667595</v>
      </c>
      <c r="AB11">
        <v>0.0558885050843786</v>
      </c>
      <c r="AC11">
        <v>9364.68330054892</v>
      </c>
      <c r="AD11">
        <v>25.829889098977</v>
      </c>
      <c r="AE11">
        <v>0.598835829374209</v>
      </c>
      <c r="AF11">
        <v>0.676131448249944</v>
      </c>
      <c r="AG11">
        <v>0.42693855390226</v>
      </c>
    </row>
    <row r="12" spans="1:33">
      <c r="A12">
        <v>1</v>
      </c>
      <c r="B12">
        <v>1</v>
      </c>
      <c r="C12">
        <v>2</v>
      </c>
      <c r="D12" t="s">
        <v>2</v>
      </c>
      <c r="E12">
        <v>27.8326630592346</v>
      </c>
      <c r="F12">
        <v>1.83149725198746</v>
      </c>
      <c r="G12">
        <v>15.1966720283265</v>
      </c>
      <c r="H12">
        <v>90.9165888834875</v>
      </c>
      <c r="I12">
        <v>4.3775</v>
      </c>
      <c r="J12">
        <v>9.25</v>
      </c>
      <c r="K12">
        <v>330.203875</v>
      </c>
      <c r="L12">
        <v>21.40125</v>
      </c>
      <c r="M12">
        <v>3.84</v>
      </c>
      <c r="N12">
        <v>136.9</v>
      </c>
      <c r="O12">
        <v>478.738094029947</v>
      </c>
      <c r="P12">
        <v>125.360953156438</v>
      </c>
      <c r="Q12">
        <v>4.45535681011682</v>
      </c>
      <c r="R12">
        <v>93.3079509359305</v>
      </c>
      <c r="S12">
        <v>0.194903961267168</v>
      </c>
      <c r="T12">
        <v>3.35246220375495</v>
      </c>
      <c r="U12">
        <v>298.161013623748</v>
      </c>
      <c r="V12">
        <v>0.622806117461579</v>
      </c>
      <c r="W12">
        <v>143.057980445829</v>
      </c>
      <c r="X12">
        <v>0.298823056342953</v>
      </c>
      <c r="Y12">
        <v>230.852150169179</v>
      </c>
      <c r="Z12">
        <v>0.482209694711987</v>
      </c>
      <c r="AA12">
        <v>27.0282049346907</v>
      </c>
      <c r="AB12">
        <v>0.0564571845686464</v>
      </c>
      <c r="AC12">
        <v>6794.86740232369</v>
      </c>
      <c r="AD12">
        <v>14.1932874928032</v>
      </c>
      <c r="AE12">
        <v>0.723312979067649</v>
      </c>
      <c r="AF12">
        <v>0.88310664470711</v>
      </c>
      <c r="AG12">
        <v>0.514046351004903</v>
      </c>
    </row>
    <row r="13" spans="1:33">
      <c r="A13">
        <v>1</v>
      </c>
      <c r="B13">
        <v>1</v>
      </c>
      <c r="C13">
        <v>2</v>
      </c>
      <c r="D13" t="s">
        <v>2</v>
      </c>
      <c r="E13">
        <v>36.3770458262988</v>
      </c>
      <c r="F13">
        <v>2.36296589576499</v>
      </c>
      <c r="G13">
        <v>15.3946554588432</v>
      </c>
      <c r="H13">
        <v>84.0657199702402</v>
      </c>
      <c r="I13">
        <v>2.2675</v>
      </c>
      <c r="J13">
        <v>15.7</v>
      </c>
      <c r="K13">
        <v>516.798375</v>
      </c>
      <c r="L13">
        <v>24.14125</v>
      </c>
      <c r="M13">
        <v>3.59</v>
      </c>
      <c r="N13">
        <v>175.2</v>
      </c>
      <c r="O13">
        <v>380.800563802771</v>
      </c>
      <c r="P13">
        <v>93.1836723288164</v>
      </c>
      <c r="Q13">
        <v>4.76765202887566</v>
      </c>
      <c r="R13">
        <v>54.5776912892095</v>
      </c>
      <c r="S13">
        <v>0.143323556940628</v>
      </c>
      <c r="T13">
        <v>1.50033324723011</v>
      </c>
      <c r="U13">
        <v>313.714115337993</v>
      </c>
      <c r="V13">
        <v>0.823827864657458</v>
      </c>
      <c r="W13">
        <v>161.093890131347</v>
      </c>
      <c r="X13">
        <v>0.423040051523619</v>
      </c>
      <c r="Y13">
        <v>266.020294960916</v>
      </c>
      <c r="Z13">
        <v>0.698581673053133</v>
      </c>
      <c r="AA13">
        <v>26.4752013704536</v>
      </c>
      <c r="AB13">
        <v>0.0695251107458074</v>
      </c>
      <c r="AC13">
        <v>6813.71903136292</v>
      </c>
      <c r="AD13">
        <v>17.8931432330861</v>
      </c>
      <c r="AE13">
        <v>0.62861786371452</v>
      </c>
      <c r="AF13">
        <v>0.764140749561866</v>
      </c>
      <c r="AG13">
        <v>0.45312837437168</v>
      </c>
    </row>
    <row r="14" spans="1:33">
      <c r="A14">
        <v>1</v>
      </c>
      <c r="B14">
        <v>1</v>
      </c>
      <c r="C14">
        <v>2</v>
      </c>
      <c r="D14" t="s">
        <v>2</v>
      </c>
      <c r="E14">
        <v>21.7427539825439</v>
      </c>
      <c r="F14">
        <v>1.51430740952492</v>
      </c>
      <c r="G14">
        <v>14.3582167304888</v>
      </c>
      <c r="H14">
        <v>71.309084775905</v>
      </c>
      <c r="I14">
        <v>1.6975</v>
      </c>
      <c r="J14">
        <v>7.6</v>
      </c>
      <c r="K14">
        <v>255.111875</v>
      </c>
      <c r="L14">
        <v>15.85125</v>
      </c>
      <c r="M14">
        <v>3.81</v>
      </c>
      <c r="N14">
        <v>109.8</v>
      </c>
      <c r="O14">
        <v>389.293305731667</v>
      </c>
      <c r="P14">
        <v>101.308795916453</v>
      </c>
      <c r="Q14">
        <v>4.48308085438267</v>
      </c>
      <c r="R14">
        <v>82.3797277181852</v>
      </c>
      <c r="S14">
        <v>0.21161352251705</v>
      </c>
      <c r="T14">
        <v>3.7888359397491</v>
      </c>
      <c r="U14">
        <v>207.372562285655</v>
      </c>
      <c r="V14">
        <v>0.532689772036803</v>
      </c>
      <c r="W14">
        <v>114.004420801521</v>
      </c>
      <c r="X14">
        <v>0.292849682034096</v>
      </c>
      <c r="Y14">
        <v>183.277558031685</v>
      </c>
      <c r="Z14">
        <v>0.470795555261911</v>
      </c>
      <c r="AA14">
        <v>23.3878997149265</v>
      </c>
      <c r="AB14">
        <v>0.0600778368663945</v>
      </c>
      <c r="AC14">
        <v>5766.25872661378</v>
      </c>
      <c r="AD14">
        <v>14.8121188875217</v>
      </c>
      <c r="AE14">
        <v>0.739188691351527</v>
      </c>
      <c r="AF14">
        <v>0.896096348367997</v>
      </c>
      <c r="AG14">
        <v>0.509405553195301</v>
      </c>
    </row>
    <row r="15" spans="1:33">
      <c r="A15">
        <v>1</v>
      </c>
      <c r="B15">
        <v>1</v>
      </c>
      <c r="C15">
        <v>2</v>
      </c>
      <c r="D15" t="s">
        <v>2</v>
      </c>
      <c r="E15">
        <v>29.7468090057373</v>
      </c>
      <c r="F15">
        <v>1.90811961889267</v>
      </c>
      <c r="G15">
        <v>15.5895933940452</v>
      </c>
      <c r="H15">
        <v>112.115429486363</v>
      </c>
      <c r="I15">
        <v>3.2075</v>
      </c>
      <c r="J15">
        <v>10.35</v>
      </c>
      <c r="K15">
        <v>170.474875</v>
      </c>
      <c r="L15">
        <v>24.10125</v>
      </c>
      <c r="M15">
        <v>3.68</v>
      </c>
      <c r="N15">
        <v>149.5</v>
      </c>
      <c r="O15">
        <v>494.440198701586</v>
      </c>
      <c r="P15">
        <v>118.274211717454</v>
      </c>
      <c r="Q15">
        <v>4.8771992652398</v>
      </c>
      <c r="R15">
        <v>81.1311381298868</v>
      </c>
      <c r="S15">
        <v>0.164086856899863</v>
      </c>
      <c r="T15">
        <v>2.72738962065608</v>
      </c>
      <c r="U15">
        <v>312.956680691802</v>
      </c>
      <c r="V15">
        <v>0.632951530869931</v>
      </c>
      <c r="W15">
        <v>380.106148192495</v>
      </c>
      <c r="X15">
        <v>0.768760608847469</v>
      </c>
      <c r="Y15">
        <v>308.160290156039</v>
      </c>
      <c r="Z15">
        <v>0.623250882442966</v>
      </c>
      <c r="AA15">
        <v>24.0543960359735</v>
      </c>
      <c r="AB15">
        <v>0.0486497580478711</v>
      </c>
      <c r="AC15">
        <v>8230.20997452903</v>
      </c>
      <c r="AD15">
        <v>16.6455114210814</v>
      </c>
      <c r="AE15">
        <v>0.683519172627436</v>
      </c>
      <c r="AF15">
        <v>0.732456581236173</v>
      </c>
      <c r="AG15">
        <v>0.487608480870595</v>
      </c>
    </row>
    <row r="16" spans="1:33">
      <c r="A16">
        <v>1</v>
      </c>
      <c r="B16">
        <v>1</v>
      </c>
      <c r="C16">
        <v>2</v>
      </c>
      <c r="D16" t="s">
        <v>2</v>
      </c>
      <c r="E16">
        <v>30.4217004776001</v>
      </c>
      <c r="F16">
        <v>1.87477871775627</v>
      </c>
      <c r="G16">
        <v>16.2268219654257</v>
      </c>
      <c r="H16">
        <v>88.9552529855244</v>
      </c>
      <c r="I16">
        <v>2.3525</v>
      </c>
      <c r="J16">
        <v>12.35</v>
      </c>
      <c r="K16">
        <v>347.999375</v>
      </c>
      <c r="L16">
        <v>19.67625</v>
      </c>
      <c r="M16">
        <v>3.69</v>
      </c>
      <c r="N16">
        <v>154.6</v>
      </c>
      <c r="O16">
        <v>389.168044115197</v>
      </c>
      <c r="P16">
        <v>101.11022124298</v>
      </c>
      <c r="Q16">
        <v>4.49044002890644</v>
      </c>
      <c r="R16">
        <v>73.8189871398192</v>
      </c>
      <c r="S16">
        <v>0.189684092144956</v>
      </c>
      <c r="T16">
        <v>2.42652402662938</v>
      </c>
      <c r="U16">
        <v>322.348578353197</v>
      </c>
      <c r="V16">
        <v>0.828301766364402</v>
      </c>
      <c r="W16">
        <v>169.876436504499</v>
      </c>
      <c r="X16">
        <v>0.436511782180693</v>
      </c>
      <c r="Y16">
        <v>337.595792538067</v>
      </c>
      <c r="Z16">
        <v>0.867480764782773</v>
      </c>
      <c r="AA16">
        <v>28.7759882339303</v>
      </c>
      <c r="AB16">
        <v>0.0739423204681533</v>
      </c>
      <c r="AC16">
        <v>7063.80998493652</v>
      </c>
      <c r="AD16">
        <v>18.1510534889796</v>
      </c>
      <c r="AE16">
        <v>0.662586708999326</v>
      </c>
      <c r="AF16">
        <v>0.812920701836093</v>
      </c>
      <c r="AG16">
        <v>0.485359612615165</v>
      </c>
    </row>
    <row r="17" spans="1:33">
      <c r="A17">
        <v>1</v>
      </c>
      <c r="B17">
        <v>2</v>
      </c>
      <c r="C17">
        <v>2</v>
      </c>
      <c r="D17" t="s">
        <v>34</v>
      </c>
      <c r="E17">
        <v>22.7045845985413</v>
      </c>
      <c r="F17">
        <v>1.65888443589211</v>
      </c>
      <c r="G17">
        <v>13.6866583996439</v>
      </c>
      <c r="H17">
        <v>58.3071023247005</v>
      </c>
      <c r="I17">
        <v>1.8425</v>
      </c>
      <c r="J17">
        <v>10.95</v>
      </c>
      <c r="K17">
        <v>228.627875</v>
      </c>
      <c r="L17">
        <v>31.89125</v>
      </c>
      <c r="M17">
        <v>3.65</v>
      </c>
      <c r="N17">
        <v>148.6</v>
      </c>
      <c r="O17">
        <v>370.306043115582</v>
      </c>
      <c r="P17">
        <v>95.2626716365418</v>
      </c>
      <c r="Q17">
        <v>4.53507874119351</v>
      </c>
      <c r="R17">
        <v>67.3067627778508</v>
      </c>
      <c r="S17">
        <v>0.1817598281993</v>
      </c>
      <c r="T17">
        <v>2.96445691334846</v>
      </c>
      <c r="U17">
        <v>287.572134283068</v>
      </c>
      <c r="V17">
        <v>0.776579641702767</v>
      </c>
      <c r="W17">
        <v>160.122988506465</v>
      </c>
      <c r="X17">
        <v>0.43240717099636</v>
      </c>
      <c r="Y17">
        <v>290.342767886908</v>
      </c>
      <c r="Z17">
        <v>0.784061651935517</v>
      </c>
      <c r="AA17">
        <v>20.2312638185546</v>
      </c>
      <c r="AB17">
        <v>0.0546339013221016</v>
      </c>
      <c r="AC17">
        <v>7202.70251945868</v>
      </c>
      <c r="AD17">
        <v>19.4506750655715</v>
      </c>
      <c r="AE17">
        <v>0.661893117682866</v>
      </c>
      <c r="AF17">
        <v>0.810264315869943</v>
      </c>
      <c r="AG17">
        <v>0.473897821347463</v>
      </c>
    </row>
    <row r="18" spans="1:33">
      <c r="A18">
        <v>1</v>
      </c>
      <c r="B18">
        <v>2</v>
      </c>
      <c r="C18">
        <v>2</v>
      </c>
      <c r="D18" t="s">
        <v>34</v>
      </c>
      <c r="E18">
        <v>24.7339463233948</v>
      </c>
      <c r="F18">
        <v>1.74472481012344</v>
      </c>
      <c r="G18">
        <v>14.1764169225317</v>
      </c>
      <c r="H18">
        <v>42.3388620347373</v>
      </c>
      <c r="I18">
        <v>1.7275</v>
      </c>
      <c r="J18">
        <v>10.95</v>
      </c>
      <c r="K18">
        <v>157.663375</v>
      </c>
      <c r="L18">
        <v>27.25625</v>
      </c>
      <c r="M18">
        <v>3.65</v>
      </c>
      <c r="N18">
        <v>132.2</v>
      </c>
      <c r="O18">
        <v>313.60844197751</v>
      </c>
      <c r="P18">
        <v>73.8459541126335</v>
      </c>
      <c r="Q18">
        <v>4.95459121676965</v>
      </c>
      <c r="R18">
        <v>81.0473109739667</v>
      </c>
      <c r="S18">
        <v>0.258434723449757</v>
      </c>
      <c r="T18">
        <v>3.2767642459589</v>
      </c>
      <c r="U18">
        <v>241.059850142831</v>
      </c>
      <c r="V18">
        <v>0.768665054495307</v>
      </c>
      <c r="W18">
        <v>149.017239116493</v>
      </c>
      <c r="X18">
        <v>0.475169731327512</v>
      </c>
      <c r="Y18">
        <v>243.891930482103</v>
      </c>
      <c r="Z18">
        <v>0.777695679823547</v>
      </c>
      <c r="AA18">
        <v>22.0893381878512</v>
      </c>
      <c r="AB18">
        <v>0.0704360445419237</v>
      </c>
      <c r="AC18">
        <v>5621.56994290164</v>
      </c>
      <c r="AD18">
        <v>17.9254420176125</v>
      </c>
      <c r="AE18">
        <v>0.710704708203863</v>
      </c>
      <c r="AF18">
        <v>0.854684577854604</v>
      </c>
      <c r="AG18">
        <v>0.50901628925651</v>
      </c>
    </row>
    <row r="19" spans="1:33">
      <c r="A19">
        <v>1</v>
      </c>
      <c r="B19">
        <v>2</v>
      </c>
      <c r="C19">
        <v>2</v>
      </c>
      <c r="D19" t="s">
        <v>34</v>
      </c>
      <c r="E19">
        <v>28.0881714820862</v>
      </c>
      <c r="F19">
        <v>1.83957025408745</v>
      </c>
      <c r="G19">
        <v>15.2688767497058</v>
      </c>
      <c r="H19">
        <v>80.7826467484105</v>
      </c>
      <c r="I19">
        <v>2.9225</v>
      </c>
      <c r="J19">
        <v>9.8</v>
      </c>
      <c r="K19">
        <v>337.759375</v>
      </c>
      <c r="L19">
        <v>20.48625</v>
      </c>
      <c r="M19">
        <v>3.54</v>
      </c>
      <c r="N19">
        <v>154.5</v>
      </c>
      <c r="O19">
        <v>368.782404852491</v>
      </c>
      <c r="P19">
        <v>88.4685707655293</v>
      </c>
      <c r="Q19">
        <v>4.86326539777461</v>
      </c>
      <c r="R19">
        <v>86.1719190989235</v>
      </c>
      <c r="S19">
        <v>0.233666026266604</v>
      </c>
      <c r="T19">
        <v>3.06790775447527</v>
      </c>
      <c r="U19">
        <v>218.213413351422</v>
      </c>
      <c r="V19">
        <v>0.591713190434628</v>
      </c>
      <c r="W19">
        <v>142.359788993604</v>
      </c>
      <c r="X19">
        <v>0.386026521657253</v>
      </c>
      <c r="Y19">
        <v>260.354315772432</v>
      </c>
      <c r="Z19">
        <v>0.705983561977614</v>
      </c>
      <c r="AA19">
        <v>19.671013689649</v>
      </c>
      <c r="AB19">
        <v>0.0533404344426823</v>
      </c>
      <c r="AC19">
        <v>5401.22614636712</v>
      </c>
      <c r="AD19">
        <v>14.6461058751638</v>
      </c>
      <c r="AE19">
        <v>0.72216665394689</v>
      </c>
      <c r="AF19">
        <v>0.875890605392046</v>
      </c>
      <c r="AG19">
        <v>0.518518345836263</v>
      </c>
    </row>
    <row r="20" spans="1:33">
      <c r="A20">
        <v>1</v>
      </c>
      <c r="B20">
        <v>2</v>
      </c>
      <c r="C20">
        <v>2</v>
      </c>
      <c r="D20" t="s">
        <v>34</v>
      </c>
      <c r="E20">
        <v>32.909836769104</v>
      </c>
      <c r="F20">
        <v>2.14669093489647</v>
      </c>
      <c r="G20">
        <v>15.3304959899554</v>
      </c>
      <c r="H20">
        <v>75.179737437944</v>
      </c>
      <c r="I20">
        <v>2.3075</v>
      </c>
      <c r="J20">
        <v>11.25</v>
      </c>
      <c r="K20">
        <v>328.175875</v>
      </c>
      <c r="L20">
        <v>24.52625</v>
      </c>
      <c r="M20">
        <v>3.55</v>
      </c>
      <c r="N20">
        <v>165.7</v>
      </c>
      <c r="O20">
        <v>416.258344045593</v>
      </c>
      <c r="P20">
        <v>101.625149079988</v>
      </c>
      <c r="Q20">
        <v>4.77868656642876</v>
      </c>
      <c r="R20">
        <v>90.8723018871396</v>
      </c>
      <c r="S20">
        <v>0.218307460227599</v>
      </c>
      <c r="T20">
        <v>2.76125045908618</v>
      </c>
      <c r="U20">
        <v>371.279675681666</v>
      </c>
      <c r="V20">
        <v>0.891945305103601</v>
      </c>
      <c r="W20">
        <v>206.248252563012</v>
      </c>
      <c r="X20">
        <v>0.495481365150536</v>
      </c>
      <c r="Y20">
        <v>380.042406112745</v>
      </c>
      <c r="Z20">
        <v>0.912996487755976</v>
      </c>
      <c r="AA20">
        <v>27.5451265161129</v>
      </c>
      <c r="AB20">
        <v>0.0661731516259909</v>
      </c>
      <c r="AC20">
        <v>9564.28746926582</v>
      </c>
      <c r="AD20">
        <v>22.9768066059914</v>
      </c>
      <c r="AE20">
        <v>0.680997885471381</v>
      </c>
      <c r="AF20">
        <v>0.826749789500453</v>
      </c>
      <c r="AG20">
        <v>0.491987549721381</v>
      </c>
    </row>
    <row r="21" spans="1:33">
      <c r="A21">
        <v>1</v>
      </c>
      <c r="B21">
        <v>2</v>
      </c>
      <c r="C21">
        <v>2</v>
      </c>
      <c r="D21" t="s">
        <v>34</v>
      </c>
      <c r="E21">
        <v>34.4260430335999</v>
      </c>
      <c r="F21">
        <v>2.27498635649681</v>
      </c>
      <c r="G21">
        <v>15.1324173594657</v>
      </c>
      <c r="H21">
        <v>100.29572155172</v>
      </c>
      <c r="I21">
        <v>2.9625</v>
      </c>
      <c r="J21">
        <v>9.7</v>
      </c>
      <c r="K21">
        <v>219.661375</v>
      </c>
      <c r="L21">
        <v>23.28625</v>
      </c>
      <c r="M21">
        <v>3.74</v>
      </c>
      <c r="N21">
        <v>121.2</v>
      </c>
      <c r="O21">
        <v>486.104331594311</v>
      </c>
      <c r="P21">
        <v>113.660182327403</v>
      </c>
      <c r="Q21">
        <v>4.98962528988159</v>
      </c>
      <c r="R21">
        <v>102.551828337381</v>
      </c>
      <c r="S21">
        <v>0.210966703384507</v>
      </c>
      <c r="T21">
        <v>2.97890257783301</v>
      </c>
      <c r="U21">
        <v>406.802368157734</v>
      </c>
      <c r="V21">
        <v>0.836862257169187</v>
      </c>
      <c r="W21">
        <v>317.575046383496</v>
      </c>
      <c r="X21">
        <v>0.653306349568872</v>
      </c>
      <c r="Y21">
        <v>389.249452398867</v>
      </c>
      <c r="Z21">
        <v>0.800752898296993</v>
      </c>
      <c r="AA21">
        <v>24.9777285488377</v>
      </c>
      <c r="AB21">
        <v>0.0513834724881312</v>
      </c>
      <c r="AC21">
        <v>7792.75513574033</v>
      </c>
      <c r="AD21">
        <v>16.0310341407201</v>
      </c>
      <c r="AE21">
        <v>0.693203747312411</v>
      </c>
      <c r="AF21">
        <v>0.793356846252755</v>
      </c>
      <c r="AG21">
        <v>0.51672740514063</v>
      </c>
    </row>
    <row r="22" spans="1:33">
      <c r="A22">
        <v>2</v>
      </c>
      <c r="B22">
        <v>1</v>
      </c>
      <c r="C22">
        <v>1</v>
      </c>
      <c r="D22" t="s">
        <v>33</v>
      </c>
      <c r="E22">
        <v>16.7908549308777</v>
      </c>
      <c r="F22">
        <v>0.783068165183067</v>
      </c>
      <c r="G22">
        <v>21.4423924728856</v>
      </c>
      <c r="H22">
        <v>38.6864747914838</v>
      </c>
      <c r="I22">
        <v>1.2925</v>
      </c>
      <c r="J22">
        <v>4.835</v>
      </c>
      <c r="K22">
        <v>0.23156375</v>
      </c>
      <c r="L22">
        <v>21.43125</v>
      </c>
      <c r="M22">
        <v>4.05</v>
      </c>
      <c r="N22">
        <v>59.5</v>
      </c>
      <c r="O22">
        <v>103.774039800204</v>
      </c>
      <c r="P22">
        <v>31.2926410127244</v>
      </c>
      <c r="Q22">
        <v>3.86895158676469</v>
      </c>
      <c r="R22">
        <v>29.4098169940139</v>
      </c>
      <c r="S22">
        <v>0.283402448730304</v>
      </c>
      <c r="T22">
        <v>1.7515377933455</v>
      </c>
      <c r="U22">
        <v>47.0864348757777</v>
      </c>
      <c r="V22">
        <v>0.453740019820305</v>
      </c>
      <c r="W22">
        <v>140.519986536529</v>
      </c>
      <c r="X22">
        <v>1.35409575272459</v>
      </c>
      <c r="Y22">
        <v>39.510741497879</v>
      </c>
      <c r="Z22">
        <v>0.380738203638877</v>
      </c>
      <c r="AA22">
        <v>8.89260416783353</v>
      </c>
      <c r="AB22">
        <v>0.0856919918021352</v>
      </c>
      <c r="AC22">
        <v>6557.27239842364</v>
      </c>
      <c r="AD22">
        <v>63.1879843075238</v>
      </c>
      <c r="AE22">
        <v>0.757930061363344</v>
      </c>
      <c r="AF22">
        <v>0.675359165405583</v>
      </c>
      <c r="AG22">
        <v>0.384752112060984</v>
      </c>
    </row>
    <row r="23" spans="1:33">
      <c r="A23">
        <v>2</v>
      </c>
      <c r="B23">
        <v>1</v>
      </c>
      <c r="C23">
        <v>1</v>
      </c>
      <c r="D23" t="s">
        <v>33</v>
      </c>
      <c r="E23">
        <v>16.8234527111053</v>
      </c>
      <c r="F23">
        <v>0.942393019795418</v>
      </c>
      <c r="G23">
        <v>17.8518435066056</v>
      </c>
      <c r="H23">
        <v>28.6122858051617</v>
      </c>
      <c r="I23">
        <v>1.8125</v>
      </c>
      <c r="J23">
        <v>5.1</v>
      </c>
      <c r="K23">
        <v>0.33025375</v>
      </c>
      <c r="L23">
        <v>22.40125</v>
      </c>
      <c r="M23">
        <v>4.09</v>
      </c>
      <c r="N23">
        <v>60.8</v>
      </c>
      <c r="O23">
        <v>157.395724108466</v>
      </c>
      <c r="P23">
        <v>37.420714357813</v>
      </c>
      <c r="Q23">
        <v>4.907130928538</v>
      </c>
      <c r="R23">
        <v>42.7662455233351</v>
      </c>
      <c r="S23">
        <v>0.271711609483519</v>
      </c>
      <c r="T23">
        <v>2.54206114866687</v>
      </c>
      <c r="U23">
        <v>76.6399172508373</v>
      </c>
      <c r="V23">
        <v>0.486925027251836</v>
      </c>
      <c r="W23">
        <v>104.24068680658</v>
      </c>
      <c r="X23">
        <v>0.662284108396393</v>
      </c>
      <c r="Y23">
        <v>71.6215955134296</v>
      </c>
      <c r="Z23">
        <v>0.455041557952826</v>
      </c>
      <c r="AA23">
        <v>9.13529277325348</v>
      </c>
      <c r="AB23">
        <v>0.0580402855604774</v>
      </c>
      <c r="AC23">
        <v>9495.35510828709</v>
      </c>
      <c r="AD23">
        <v>60.3279101898827</v>
      </c>
      <c r="AE23">
        <v>0.751303439696077</v>
      </c>
      <c r="AF23">
        <v>0.793908206977353</v>
      </c>
      <c r="AG23">
        <v>0.410080836567896</v>
      </c>
    </row>
    <row r="24" spans="1:33">
      <c r="A24">
        <v>2</v>
      </c>
      <c r="B24">
        <v>1</v>
      </c>
      <c r="C24">
        <v>1</v>
      </c>
      <c r="D24" t="s">
        <v>33</v>
      </c>
      <c r="E24">
        <v>16.9726872444153</v>
      </c>
      <c r="F24">
        <v>0.901474356651306</v>
      </c>
      <c r="G24">
        <v>18.8276983357169</v>
      </c>
      <c r="H24">
        <v>34.1177400803547</v>
      </c>
      <c r="I24">
        <v>1.6125</v>
      </c>
      <c r="J24">
        <v>4.71</v>
      </c>
      <c r="K24">
        <v>0.36872875</v>
      </c>
      <c r="L24">
        <v>18.06625</v>
      </c>
      <c r="M24">
        <v>4.1</v>
      </c>
      <c r="N24">
        <v>57.7</v>
      </c>
      <c r="O24">
        <v>95.4912770129151</v>
      </c>
      <c r="P24">
        <v>27.7501505679116</v>
      </c>
      <c r="Q24">
        <v>4.01462649998101</v>
      </c>
      <c r="R24">
        <v>39.547901958866</v>
      </c>
      <c r="S24">
        <v>0.414151985353775</v>
      </c>
      <c r="T24">
        <v>2.33009077403926</v>
      </c>
      <c r="U24">
        <v>89.2939555792515</v>
      </c>
      <c r="V24">
        <v>0.935100653928574</v>
      </c>
      <c r="W24">
        <v>68.1518827905877</v>
      </c>
      <c r="X24">
        <v>0.713697469784284</v>
      </c>
      <c r="Y24">
        <v>100.486817643838</v>
      </c>
      <c r="Z24">
        <v>1.0523141043579</v>
      </c>
      <c r="AA24">
        <v>9.25700492272905</v>
      </c>
      <c r="AB24">
        <v>0.0969408433136469</v>
      </c>
      <c r="AC24">
        <v>10908.2423349572</v>
      </c>
      <c r="AD24">
        <v>114.232866877274</v>
      </c>
      <c r="AE24">
        <v>0.701030132051875</v>
      </c>
      <c r="AF24">
        <v>0.845579841825477</v>
      </c>
      <c r="AG24">
        <v>0.395547411082094</v>
      </c>
    </row>
    <row r="25" spans="1:33">
      <c r="A25">
        <v>2</v>
      </c>
      <c r="B25">
        <v>1</v>
      </c>
      <c r="C25">
        <v>1</v>
      </c>
      <c r="D25" t="s">
        <v>33</v>
      </c>
      <c r="E25">
        <v>11.7009615898132</v>
      </c>
      <c r="F25">
        <v>0.889143049716949</v>
      </c>
      <c r="G25">
        <v>13.159818989237</v>
      </c>
      <c r="H25">
        <v>39.0761839411633</v>
      </c>
      <c r="I25">
        <v>3.0975</v>
      </c>
      <c r="J25">
        <v>4.53</v>
      </c>
      <c r="K25">
        <v>0.22690875</v>
      </c>
      <c r="L25">
        <v>21.93125</v>
      </c>
      <c r="M25">
        <v>4.1</v>
      </c>
      <c r="N25">
        <v>61.9</v>
      </c>
      <c r="O25">
        <v>122.037489281454</v>
      </c>
      <c r="P25">
        <v>22.1740264227892</v>
      </c>
      <c r="Q25">
        <v>6.42089389241622</v>
      </c>
      <c r="R25">
        <v>39.0851780807312</v>
      </c>
      <c r="S25">
        <v>0.320271896044907</v>
      </c>
      <c r="T25">
        <v>3.34033897818779</v>
      </c>
      <c r="U25">
        <v>73.7181919471295</v>
      </c>
      <c r="V25">
        <v>0.604061853297505</v>
      </c>
      <c r="W25">
        <v>85.2625299025956</v>
      </c>
      <c r="X25">
        <v>0.698658505715038</v>
      </c>
      <c r="Y25">
        <v>83.9798256853216</v>
      </c>
      <c r="Z25">
        <v>0.688147766557534</v>
      </c>
      <c r="AA25">
        <v>9.37144855319521</v>
      </c>
      <c r="AB25">
        <v>0.0767915548605062</v>
      </c>
      <c r="AC25">
        <v>5431.98737964878</v>
      </c>
      <c r="AD25">
        <v>44.5108090278802</v>
      </c>
      <c r="AE25">
        <v>0.724357581329137</v>
      </c>
      <c r="AF25">
        <v>0.805654934195364</v>
      </c>
      <c r="AG25">
        <v>0.426246232057097</v>
      </c>
    </row>
    <row r="26" spans="1:33">
      <c r="A26">
        <v>2</v>
      </c>
      <c r="B26">
        <v>1</v>
      </c>
      <c r="C26">
        <v>1</v>
      </c>
      <c r="D26" t="s">
        <v>33</v>
      </c>
      <c r="E26">
        <v>11.6898822784424</v>
      </c>
      <c r="F26">
        <v>0.904859825968742</v>
      </c>
      <c r="G26">
        <v>12.9189979961009</v>
      </c>
      <c r="H26">
        <v>29.67894678827</v>
      </c>
      <c r="I26">
        <v>1.6375</v>
      </c>
      <c r="J26">
        <v>5.75</v>
      </c>
      <c r="K26">
        <v>0.25657375</v>
      </c>
      <c r="L26">
        <v>19.28625</v>
      </c>
      <c r="M26">
        <v>4.14</v>
      </c>
      <c r="N26">
        <v>57.6</v>
      </c>
      <c r="O26">
        <v>111.554665016843</v>
      </c>
      <c r="P26">
        <v>27.6556428085305</v>
      </c>
      <c r="Q26">
        <v>4.70598749366883</v>
      </c>
      <c r="R26">
        <v>42.07179014302</v>
      </c>
      <c r="S26">
        <v>0.377140571724795</v>
      </c>
      <c r="T26">
        <v>3.59899177262081</v>
      </c>
      <c r="U26">
        <v>80.1963752609889</v>
      </c>
      <c r="V26">
        <v>0.718897549007749</v>
      </c>
      <c r="W26">
        <v>81.3877685459254</v>
      </c>
      <c r="X26">
        <v>0.729577454547841</v>
      </c>
      <c r="Y26">
        <v>73.0480155513697</v>
      </c>
      <c r="Z26">
        <v>0.654818115767195</v>
      </c>
      <c r="AA26">
        <v>10.070924469226</v>
      </c>
      <c r="AB26">
        <v>0.0902779320587395</v>
      </c>
      <c r="AC26">
        <v>9630.44660520241</v>
      </c>
      <c r="AD26">
        <v>86.3293937886718</v>
      </c>
      <c r="AE26">
        <v>0.743114507691172</v>
      </c>
      <c r="AF26">
        <v>0.828049305466242</v>
      </c>
      <c r="AG26">
        <v>0.407664440355574</v>
      </c>
    </row>
    <row r="27" spans="1:33">
      <c r="A27">
        <v>2</v>
      </c>
      <c r="B27">
        <v>2</v>
      </c>
      <c r="C27">
        <v>1</v>
      </c>
      <c r="D27" t="s">
        <v>1</v>
      </c>
      <c r="E27">
        <v>16.204925775528</v>
      </c>
      <c r="F27">
        <v>1.09422817826271</v>
      </c>
      <c r="G27">
        <v>14.8094575678505</v>
      </c>
      <c r="H27">
        <v>32.9056033514978</v>
      </c>
      <c r="I27">
        <v>1.1225</v>
      </c>
      <c r="J27">
        <v>7.7</v>
      </c>
      <c r="K27">
        <v>1.97564375</v>
      </c>
      <c r="L27">
        <v>23.12625</v>
      </c>
      <c r="M27">
        <v>3.85</v>
      </c>
      <c r="N27">
        <v>85.2</v>
      </c>
      <c r="O27">
        <v>162.814435547738</v>
      </c>
      <c r="P27">
        <v>35.5237737315345</v>
      </c>
      <c r="Q27">
        <v>5.34712827080855</v>
      </c>
      <c r="R27">
        <v>34.5009435480332</v>
      </c>
      <c r="S27">
        <v>0.21190346809216</v>
      </c>
      <c r="T27">
        <v>2.12904051681218</v>
      </c>
      <c r="U27">
        <v>145.282574079221</v>
      </c>
      <c r="V27">
        <v>0.892319981274777</v>
      </c>
      <c r="W27">
        <v>108.841248246594</v>
      </c>
      <c r="X27">
        <v>0.668498759833131</v>
      </c>
      <c r="Y27">
        <v>200.673389344815</v>
      </c>
      <c r="Z27">
        <v>1.23252823786609</v>
      </c>
      <c r="AA27">
        <v>10.3650343071814</v>
      </c>
      <c r="AB27">
        <v>0.0636616419933005</v>
      </c>
      <c r="AC27">
        <v>5464.72035458207</v>
      </c>
      <c r="AD27">
        <v>33.5641022013665</v>
      </c>
      <c r="AE27">
        <v>0.605678756040937</v>
      </c>
      <c r="AF27">
        <v>0.740659637815469</v>
      </c>
      <c r="AG27">
        <v>0.411452312326382</v>
      </c>
    </row>
    <row r="28" spans="1:33">
      <c r="A28">
        <v>2</v>
      </c>
      <c r="B28">
        <v>2</v>
      </c>
      <c r="C28">
        <v>1</v>
      </c>
      <c r="D28" t="s">
        <v>1</v>
      </c>
      <c r="E28">
        <v>10.1204335689545</v>
      </c>
      <c r="F28">
        <v>0.835122615098953</v>
      </c>
      <c r="G28">
        <v>12.1185001890475</v>
      </c>
      <c r="H28">
        <v>26.4983523575313</v>
      </c>
      <c r="I28">
        <v>1.7275</v>
      </c>
      <c r="J28">
        <v>5.35</v>
      </c>
      <c r="K28">
        <v>1.59542875</v>
      </c>
      <c r="L28">
        <v>19.40625</v>
      </c>
      <c r="M28">
        <v>3.95</v>
      </c>
      <c r="N28">
        <v>80.5</v>
      </c>
      <c r="O28">
        <v>143.54419691578</v>
      </c>
      <c r="P28">
        <v>36.6831819874541</v>
      </c>
      <c r="Q28">
        <v>4.56525908227787</v>
      </c>
      <c r="R28">
        <v>37.3351439274346</v>
      </c>
      <c r="S28">
        <v>0.260095111677275</v>
      </c>
      <c r="T28">
        <v>3.68908542040769</v>
      </c>
      <c r="U28">
        <v>111.454385286224</v>
      </c>
      <c r="V28">
        <v>0.776446472103754</v>
      </c>
      <c r="W28">
        <v>82.6302358689171</v>
      </c>
      <c r="X28">
        <v>0.575643165271235</v>
      </c>
      <c r="Y28">
        <v>97.7285998494112</v>
      </c>
      <c r="Z28">
        <v>0.680825849802555</v>
      </c>
      <c r="AA28">
        <v>9.33297661570247</v>
      </c>
      <c r="AB28">
        <v>0.0650181394736445</v>
      </c>
      <c r="AC28">
        <v>4596.96052767106</v>
      </c>
      <c r="AD28">
        <v>32.0247047699753</v>
      </c>
      <c r="AE28">
        <v>0.677483289780653</v>
      </c>
      <c r="AF28">
        <v>0.800624625200164</v>
      </c>
      <c r="AG28">
        <v>0.429250614301373</v>
      </c>
    </row>
    <row r="29" spans="1:33">
      <c r="A29">
        <v>2</v>
      </c>
      <c r="B29">
        <v>2</v>
      </c>
      <c r="C29">
        <v>1</v>
      </c>
      <c r="D29" t="s">
        <v>1</v>
      </c>
      <c r="E29">
        <v>11.2003457546234</v>
      </c>
      <c r="F29">
        <v>0.897562727332115</v>
      </c>
      <c r="G29">
        <v>12.478621731447</v>
      </c>
      <c r="H29">
        <v>31.7340158473061</v>
      </c>
      <c r="I29">
        <v>1.3775</v>
      </c>
      <c r="J29">
        <v>6</v>
      </c>
      <c r="K29">
        <v>3.20232375</v>
      </c>
      <c r="L29">
        <v>20.13125</v>
      </c>
      <c r="M29">
        <v>3.93</v>
      </c>
      <c r="N29">
        <v>74.5</v>
      </c>
      <c r="O29">
        <v>115.117738995078</v>
      </c>
      <c r="P29">
        <v>28.0742048901753</v>
      </c>
      <c r="Q29">
        <v>4.78389430272311</v>
      </c>
      <c r="R29">
        <v>40.8997617864567</v>
      </c>
      <c r="S29">
        <v>0.355286354157853</v>
      </c>
      <c r="T29">
        <v>3.65165171526724</v>
      </c>
      <c r="U29">
        <v>130.895208514661</v>
      </c>
      <c r="V29">
        <v>1.13705506777072</v>
      </c>
      <c r="W29">
        <v>141.180402426456</v>
      </c>
      <c r="X29">
        <v>1.2264000636122</v>
      </c>
      <c r="Y29">
        <v>134.752156231584</v>
      </c>
      <c r="Z29">
        <v>1.17055944121128</v>
      </c>
      <c r="AA29">
        <v>9.22793074897344</v>
      </c>
      <c r="AB29">
        <v>0.0801608060541216</v>
      </c>
      <c r="AC29">
        <v>5498.33243748559</v>
      </c>
      <c r="AD29">
        <v>47.7626861462305</v>
      </c>
      <c r="AE29">
        <v>0.664817520133153</v>
      </c>
      <c r="AF29">
        <v>0.740247821000322</v>
      </c>
      <c r="AG29">
        <v>0.430914769957914</v>
      </c>
    </row>
    <row r="30" spans="1:33">
      <c r="A30">
        <v>2</v>
      </c>
      <c r="B30">
        <v>2</v>
      </c>
      <c r="C30">
        <v>1</v>
      </c>
      <c r="D30" t="s">
        <v>1</v>
      </c>
      <c r="E30">
        <v>9.73956763744354</v>
      </c>
      <c r="F30">
        <v>0.859986245632172</v>
      </c>
      <c r="G30">
        <v>11.3252597781771</v>
      </c>
      <c r="H30">
        <v>14.5583684217752</v>
      </c>
      <c r="I30">
        <v>1.8825</v>
      </c>
      <c r="J30">
        <v>7.5</v>
      </c>
      <c r="K30">
        <v>0.45744875</v>
      </c>
      <c r="L30">
        <v>26.83125</v>
      </c>
      <c r="M30">
        <v>3.95</v>
      </c>
      <c r="N30">
        <v>79.2</v>
      </c>
      <c r="O30">
        <v>128.944402937425</v>
      </c>
      <c r="P30">
        <v>33.396310713131</v>
      </c>
      <c r="Q30">
        <v>4.5045435722689</v>
      </c>
      <c r="R30">
        <v>33.5714888757883</v>
      </c>
      <c r="S30">
        <v>0.260356309471456</v>
      </c>
      <c r="T30">
        <v>3.446917781722</v>
      </c>
      <c r="U30">
        <v>131.4190985048</v>
      </c>
      <c r="V30">
        <v>1.01919195801446</v>
      </c>
      <c r="W30">
        <v>148.331031033271</v>
      </c>
      <c r="X30">
        <v>1.15034873677498</v>
      </c>
      <c r="Y30">
        <v>142.291055130246</v>
      </c>
      <c r="Z30">
        <v>1.1035070300748</v>
      </c>
      <c r="AA30">
        <v>9.93517862052002</v>
      </c>
      <c r="AB30">
        <v>0.0770500959653241</v>
      </c>
      <c r="AC30">
        <v>5985.50876006699</v>
      </c>
      <c r="AD30">
        <v>46.41929873429</v>
      </c>
      <c r="AE30">
        <v>0.626092928465216</v>
      </c>
      <c r="AF30">
        <v>0.693815944519701</v>
      </c>
      <c r="AG30">
        <v>0.40400576362586</v>
      </c>
    </row>
    <row r="31" spans="1:33">
      <c r="A31">
        <v>2</v>
      </c>
      <c r="B31">
        <v>2</v>
      </c>
      <c r="C31">
        <v>1</v>
      </c>
      <c r="D31" t="s">
        <v>1</v>
      </c>
      <c r="E31">
        <v>11.9853127002716</v>
      </c>
      <c r="F31">
        <v>0.90832382440567</v>
      </c>
      <c r="G31">
        <v>13.1949778022323</v>
      </c>
      <c r="H31">
        <v>52.3992811244598</v>
      </c>
      <c r="I31">
        <v>2.0725</v>
      </c>
      <c r="J31">
        <v>7.3</v>
      </c>
      <c r="K31">
        <v>0.52037375</v>
      </c>
      <c r="L31">
        <v>24.56625</v>
      </c>
      <c r="M31">
        <v>3.97</v>
      </c>
      <c r="N31">
        <v>73.4</v>
      </c>
      <c r="O31">
        <v>109.948928709492</v>
      </c>
      <c r="P31">
        <v>29.6008494007805</v>
      </c>
      <c r="Q31">
        <v>4.33344828806472</v>
      </c>
      <c r="R31">
        <v>27.569853795763</v>
      </c>
      <c r="S31">
        <v>0.250751454510378</v>
      </c>
      <c r="T31">
        <v>2.30030325325915</v>
      </c>
      <c r="U31">
        <v>102.489511293806</v>
      </c>
      <c r="V31">
        <v>0.932155615309401</v>
      </c>
      <c r="W31">
        <v>83.7595969192953</v>
      </c>
      <c r="X31">
        <v>0.761804575109646</v>
      </c>
      <c r="Y31">
        <v>121.219425668317</v>
      </c>
      <c r="Z31">
        <v>1.10250665550916</v>
      </c>
      <c r="AA31">
        <v>9.64404359764388</v>
      </c>
      <c r="AB31">
        <v>0.0877138477913273</v>
      </c>
      <c r="AC31">
        <v>7944.15818285748</v>
      </c>
      <c r="AD31">
        <v>72.253165866196</v>
      </c>
      <c r="AE31">
        <v>0.613033442474201</v>
      </c>
      <c r="AF31">
        <v>0.731050002199338</v>
      </c>
      <c r="AG31">
        <v>0.369337635376367</v>
      </c>
    </row>
    <row r="32" spans="1:33">
      <c r="A32">
        <v>2</v>
      </c>
      <c r="B32">
        <v>1</v>
      </c>
      <c r="C32">
        <v>2</v>
      </c>
      <c r="D32" t="s">
        <v>2</v>
      </c>
      <c r="E32">
        <v>9.43209648132324</v>
      </c>
      <c r="F32">
        <v>0.733660534024239</v>
      </c>
      <c r="G32">
        <v>12.8562135264204</v>
      </c>
      <c r="H32">
        <v>44.8691255707753</v>
      </c>
      <c r="I32">
        <v>1.0375</v>
      </c>
      <c r="J32">
        <v>3.79</v>
      </c>
      <c r="K32">
        <v>207.905875</v>
      </c>
      <c r="L32">
        <v>8.97125</v>
      </c>
      <c r="M32">
        <v>4.12</v>
      </c>
      <c r="N32">
        <v>55.6</v>
      </c>
      <c r="O32">
        <v>127.893640140193</v>
      </c>
      <c r="P32">
        <v>36.9344468781887</v>
      </c>
      <c r="Q32">
        <v>4.03983975507534</v>
      </c>
      <c r="R32">
        <v>39.4291473949975</v>
      </c>
      <c r="S32">
        <v>0.308296388716253</v>
      </c>
      <c r="T32">
        <v>4.18031637749595</v>
      </c>
      <c r="U32">
        <v>73.6612965729864</v>
      </c>
      <c r="V32">
        <v>0.575957463500462</v>
      </c>
      <c r="W32">
        <v>50.8398637876604</v>
      </c>
      <c r="X32">
        <v>0.397516746977655</v>
      </c>
      <c r="Y32">
        <v>56.5452219839919</v>
      </c>
      <c r="Z32">
        <v>0.442126926108357</v>
      </c>
      <c r="AA32">
        <v>9.72136615286381</v>
      </c>
      <c r="AB32">
        <v>0.0760113336535543</v>
      </c>
      <c r="AC32">
        <v>3462.53010176133</v>
      </c>
      <c r="AD32">
        <v>27.0735127873897</v>
      </c>
      <c r="AE32">
        <v>0.754654633766568</v>
      </c>
      <c r="AF32">
        <v>0.895422592173695</v>
      </c>
      <c r="AG32">
        <v>0.450873111484593</v>
      </c>
    </row>
    <row r="33" spans="1:33">
      <c r="A33">
        <v>2</v>
      </c>
      <c r="B33">
        <v>1</v>
      </c>
      <c r="C33">
        <v>2</v>
      </c>
      <c r="D33" t="s">
        <v>2</v>
      </c>
      <c r="E33">
        <v>8.54909956455231</v>
      </c>
      <c r="F33">
        <v>0.695659965276718</v>
      </c>
      <c r="G33">
        <v>12.2891929840345</v>
      </c>
      <c r="H33">
        <v>60.6707126590123</v>
      </c>
      <c r="I33">
        <v>1.0575</v>
      </c>
      <c r="J33">
        <v>1.91</v>
      </c>
      <c r="K33">
        <v>300.758875</v>
      </c>
      <c r="L33">
        <v>9.37125</v>
      </c>
      <c r="M33">
        <v>4.56</v>
      </c>
      <c r="N33">
        <v>47.4</v>
      </c>
      <c r="O33">
        <v>88.3575801021613</v>
      </c>
      <c r="P33">
        <v>28.431165554956</v>
      </c>
      <c r="Q33">
        <v>3.62573399438253</v>
      </c>
      <c r="R33">
        <v>28.2675405394467</v>
      </c>
      <c r="S33">
        <v>0.319922076937406</v>
      </c>
      <c r="T33">
        <v>3.30649331265883</v>
      </c>
      <c r="U33">
        <v>90.2405713581642</v>
      </c>
      <c r="V33">
        <v>1.02131103244142</v>
      </c>
      <c r="W33">
        <v>78.9727475729429</v>
      </c>
      <c r="X33">
        <v>0.893785767804331</v>
      </c>
      <c r="Y33">
        <v>82.3530947085093</v>
      </c>
      <c r="Z33">
        <v>0.932043347195459</v>
      </c>
      <c r="AA33">
        <v>9.17632987361181</v>
      </c>
      <c r="AB33">
        <v>0.103854472508209</v>
      </c>
      <c r="AC33">
        <v>3630.01650590079</v>
      </c>
      <c r="AD33">
        <v>41.0832494699795</v>
      </c>
      <c r="AE33">
        <v>0.648758113382348</v>
      </c>
      <c r="AF33">
        <v>0.746079973672737</v>
      </c>
      <c r="AG33">
        <v>0.407675641941611</v>
      </c>
    </row>
    <row r="34" spans="1:33">
      <c r="A34">
        <v>2</v>
      </c>
      <c r="B34">
        <v>1</v>
      </c>
      <c r="C34">
        <v>2</v>
      </c>
      <c r="D34" t="s">
        <v>2</v>
      </c>
      <c r="E34">
        <v>13.2485914230347</v>
      </c>
      <c r="F34">
        <v>1.04756593704224</v>
      </c>
      <c r="G34">
        <v>12.6470238813239</v>
      </c>
      <c r="H34">
        <v>66.9154176094598</v>
      </c>
      <c r="I34">
        <v>2.3025</v>
      </c>
      <c r="J34">
        <v>3.045</v>
      </c>
      <c r="K34">
        <v>242.375875</v>
      </c>
      <c r="L34">
        <v>15.08625</v>
      </c>
      <c r="M34">
        <v>4.57</v>
      </c>
      <c r="N34">
        <v>59.1</v>
      </c>
      <c r="O34">
        <v>203.757186826115</v>
      </c>
      <c r="P34">
        <v>46.1652420638656</v>
      </c>
      <c r="Q34">
        <v>5.14925747892625</v>
      </c>
      <c r="R34">
        <v>41.754420719323</v>
      </c>
      <c r="S34">
        <v>0.204922444060616</v>
      </c>
      <c r="T34">
        <v>3.1516120760375</v>
      </c>
      <c r="U34">
        <v>133.200226234942</v>
      </c>
      <c r="V34">
        <v>0.653720383117648</v>
      </c>
      <c r="W34">
        <v>193.78307238904</v>
      </c>
      <c r="X34">
        <v>0.951049017742933</v>
      </c>
      <c r="Y34">
        <v>105.766484580257</v>
      </c>
      <c r="Z34">
        <v>0.519081001400541</v>
      </c>
      <c r="AA34">
        <v>13.5946884002013</v>
      </c>
      <c r="AB34">
        <v>0.0667200436557014</v>
      </c>
      <c r="AC34">
        <v>5025.35911631452</v>
      </c>
      <c r="AD34">
        <v>24.66346927239</v>
      </c>
      <c r="AE34">
        <v>0.68144345661345</v>
      </c>
      <c r="AF34">
        <v>0.699554954895155</v>
      </c>
      <c r="AG34">
        <v>0.437889567830591</v>
      </c>
    </row>
    <row r="35" spans="1:33">
      <c r="A35">
        <v>2</v>
      </c>
      <c r="B35">
        <v>1</v>
      </c>
      <c r="C35">
        <v>2</v>
      </c>
      <c r="D35" t="s">
        <v>2</v>
      </c>
      <c r="E35">
        <v>11.3840043544769</v>
      </c>
      <c r="F35">
        <v>0.887998640537262</v>
      </c>
      <c r="G35">
        <v>12.8198443497496</v>
      </c>
      <c r="H35">
        <v>97.9615375408926</v>
      </c>
      <c r="I35">
        <v>2.4375</v>
      </c>
      <c r="J35">
        <v>2.715</v>
      </c>
      <c r="K35">
        <v>263.301375</v>
      </c>
      <c r="L35">
        <v>15.40125</v>
      </c>
      <c r="M35">
        <v>4.52</v>
      </c>
      <c r="N35">
        <v>55</v>
      </c>
      <c r="O35">
        <v>151.12117592383</v>
      </c>
      <c r="P35">
        <v>31.133874955443</v>
      </c>
      <c r="Q35">
        <v>5.66290058112341</v>
      </c>
      <c r="R35">
        <v>33.0727223726272</v>
      </c>
      <c r="S35">
        <v>0.218849027414246</v>
      </c>
      <c r="T35">
        <v>2.90519235084629</v>
      </c>
      <c r="U35">
        <v>76.1548045450555</v>
      </c>
      <c r="V35">
        <v>0.503932053727798</v>
      </c>
      <c r="W35">
        <v>60.2824584815293</v>
      </c>
      <c r="X35">
        <v>0.398901465085963</v>
      </c>
      <c r="Y35">
        <v>81.8234995677434</v>
      </c>
      <c r="Z35">
        <v>0.541442978242739</v>
      </c>
      <c r="AA35">
        <v>10.1672879807299</v>
      </c>
      <c r="AB35">
        <v>0.0672790422558288</v>
      </c>
      <c r="AC35">
        <v>4070.89096942993</v>
      </c>
      <c r="AD35">
        <v>26.9379254399251</v>
      </c>
      <c r="AE35">
        <v>0.69110875527801</v>
      </c>
      <c r="AF35">
        <v>0.822277642612183</v>
      </c>
      <c r="AG35">
        <v>0.420942011078654</v>
      </c>
    </row>
    <row r="36" spans="1:33">
      <c r="A36">
        <v>2</v>
      </c>
      <c r="B36">
        <v>1</v>
      </c>
      <c r="C36">
        <v>2</v>
      </c>
      <c r="D36" t="s">
        <v>2</v>
      </c>
      <c r="E36">
        <v>13.3613240718842</v>
      </c>
      <c r="F36">
        <v>1.09312161803246</v>
      </c>
      <c r="G36">
        <v>12.2230901406319</v>
      </c>
      <c r="H36">
        <v>58.7522129142871</v>
      </c>
      <c r="I36">
        <v>1.3275</v>
      </c>
      <c r="J36">
        <v>3.545</v>
      </c>
      <c r="K36">
        <v>212.938375</v>
      </c>
      <c r="L36">
        <v>16.28625</v>
      </c>
      <c r="M36">
        <v>4.29</v>
      </c>
      <c r="N36">
        <v>56.5</v>
      </c>
      <c r="O36">
        <v>179.760149506437</v>
      </c>
      <c r="P36">
        <v>60.0672893556006</v>
      </c>
      <c r="Q36">
        <v>3.49142064964219</v>
      </c>
      <c r="R36">
        <v>34.7834032761459</v>
      </c>
      <c r="S36">
        <v>0.193498967216314</v>
      </c>
      <c r="T36">
        <v>2.60329014467507</v>
      </c>
      <c r="U36">
        <v>120.453467793192</v>
      </c>
      <c r="V36">
        <v>0.670078814041478</v>
      </c>
      <c r="W36">
        <v>150.553760731614</v>
      </c>
      <c r="X36">
        <v>0.837525787250321</v>
      </c>
      <c r="Y36">
        <v>96.1416927275438</v>
      </c>
      <c r="Z36">
        <v>0.534833181834337</v>
      </c>
      <c r="AA36">
        <v>13.2380207525056</v>
      </c>
      <c r="AB36">
        <v>0.0736426888209256</v>
      </c>
      <c r="AC36">
        <v>4097.08782210202</v>
      </c>
      <c r="AD36">
        <v>22.7919693733639</v>
      </c>
      <c r="AE36">
        <v>0.659933165369619</v>
      </c>
      <c r="AF36">
        <v>0.696101506846654</v>
      </c>
      <c r="AG36">
        <v>0.426680310692831</v>
      </c>
    </row>
    <row r="37" spans="1:33">
      <c r="A37">
        <v>2</v>
      </c>
      <c r="B37">
        <v>2</v>
      </c>
      <c r="C37">
        <v>2</v>
      </c>
      <c r="D37" t="s">
        <v>34</v>
      </c>
      <c r="E37">
        <v>12.3104214668274</v>
      </c>
      <c r="F37">
        <v>0.870401635766029</v>
      </c>
      <c r="G37">
        <v>14.1433804360824</v>
      </c>
      <c r="H37">
        <v>46.2969999242007</v>
      </c>
      <c r="I37">
        <v>2.2425</v>
      </c>
      <c r="J37">
        <v>4.27</v>
      </c>
      <c r="K37">
        <v>155.635375</v>
      </c>
      <c r="L37">
        <v>18.74625</v>
      </c>
      <c r="M37">
        <v>3.83</v>
      </c>
      <c r="N37">
        <v>89.2</v>
      </c>
      <c r="O37">
        <v>132.661073129214</v>
      </c>
      <c r="P37">
        <v>29.8597833185056</v>
      </c>
      <c r="Q37">
        <v>5.18326775292316</v>
      </c>
      <c r="R37">
        <v>27.0104431845709</v>
      </c>
      <c r="S37">
        <v>0.203604889870462</v>
      </c>
      <c r="T37">
        <v>2.19411197718578</v>
      </c>
      <c r="U37">
        <v>150.558328528226</v>
      </c>
      <c r="V37">
        <v>1.13490962327419</v>
      </c>
      <c r="W37">
        <v>158.046079155114</v>
      </c>
      <c r="X37">
        <v>1.19135233438957</v>
      </c>
      <c r="Y37">
        <v>164.285871344187</v>
      </c>
      <c r="Z37">
        <v>1.23838792698571</v>
      </c>
      <c r="AA37">
        <v>8.70337410384399</v>
      </c>
      <c r="AB37">
        <v>0.0656060884971642</v>
      </c>
      <c r="AC37">
        <v>3407.48687932325</v>
      </c>
      <c r="AD37">
        <v>25.6856574347496</v>
      </c>
      <c r="AE37">
        <v>0.573049187746567</v>
      </c>
      <c r="AF37">
        <v>0.644235017720615</v>
      </c>
      <c r="AG37">
        <v>0.405253610456434</v>
      </c>
    </row>
    <row r="38" spans="1:33">
      <c r="A38">
        <v>2</v>
      </c>
      <c r="B38">
        <v>2</v>
      </c>
      <c r="C38">
        <v>2</v>
      </c>
      <c r="D38" t="s">
        <v>34</v>
      </c>
      <c r="E38">
        <v>7.64734208583832</v>
      </c>
      <c r="F38">
        <v>0.609002634882927</v>
      </c>
      <c r="G38">
        <v>12.5571576341512</v>
      </c>
      <c r="H38">
        <v>30.3131451958909</v>
      </c>
      <c r="I38">
        <v>2.1025</v>
      </c>
      <c r="J38">
        <v>6.45</v>
      </c>
      <c r="K38">
        <v>267.542375</v>
      </c>
      <c r="L38">
        <v>17.30625</v>
      </c>
      <c r="M38">
        <v>4.1</v>
      </c>
      <c r="N38">
        <v>59.5</v>
      </c>
      <c r="O38">
        <v>75.1703445344722</v>
      </c>
      <c r="P38">
        <v>14.6981592183381</v>
      </c>
      <c r="Q38">
        <v>5.96664752282725</v>
      </c>
      <c r="R38">
        <v>34.8072491526638</v>
      </c>
      <c r="S38">
        <v>0.463044959660942</v>
      </c>
      <c r="T38">
        <v>4.55154859844983</v>
      </c>
      <c r="U38">
        <v>83.2696522348278</v>
      </c>
      <c r="V38">
        <v>1.10774604999504</v>
      </c>
      <c r="W38">
        <v>31.5764222805195</v>
      </c>
      <c r="X38">
        <v>0.420064886972002</v>
      </c>
      <c r="Y38">
        <v>104.808498049123</v>
      </c>
      <c r="Z38">
        <v>1.39427986792131</v>
      </c>
      <c r="AA38">
        <v>6.74191307538619</v>
      </c>
      <c r="AB38">
        <v>0.0896884684663701</v>
      </c>
      <c r="AC38">
        <v>3454.02407177585</v>
      </c>
      <c r="AD38">
        <v>45.9492914814549</v>
      </c>
      <c r="AE38">
        <v>0.677854157191124</v>
      </c>
      <c r="AF38">
        <v>0.973641052704405</v>
      </c>
      <c r="AG38">
        <v>0.435706031850073</v>
      </c>
    </row>
    <row r="39" spans="1:33">
      <c r="A39">
        <v>2</v>
      </c>
      <c r="B39">
        <v>2</v>
      </c>
      <c r="C39">
        <v>2</v>
      </c>
      <c r="D39" t="s">
        <v>34</v>
      </c>
      <c r="E39">
        <v>15.1567912101746</v>
      </c>
      <c r="F39">
        <v>0.99365122616291</v>
      </c>
      <c r="G39">
        <v>15.253633076773</v>
      </c>
      <c r="H39">
        <v>60.2984060961149</v>
      </c>
      <c r="I39">
        <v>2.4875</v>
      </c>
      <c r="J39">
        <v>5.9</v>
      </c>
      <c r="K39">
        <v>301.642875</v>
      </c>
      <c r="L39">
        <v>10.01125</v>
      </c>
      <c r="M39">
        <v>4</v>
      </c>
      <c r="N39">
        <v>69.8</v>
      </c>
      <c r="O39">
        <v>168.278687702536</v>
      </c>
      <c r="P39">
        <v>40.2161273326694</v>
      </c>
      <c r="Q39">
        <v>4.88175139363742</v>
      </c>
      <c r="R39">
        <v>49.3497286121199</v>
      </c>
      <c r="S39">
        <v>0.293261905508527</v>
      </c>
      <c r="T39">
        <v>3.25594830250033</v>
      </c>
      <c r="U39">
        <v>149.876182713458</v>
      </c>
      <c r="V39">
        <v>0.890642687791767</v>
      </c>
      <c r="W39">
        <v>212.872760616964</v>
      </c>
      <c r="X39">
        <v>1.26500131135594</v>
      </c>
      <c r="Y39">
        <v>175.342884419131</v>
      </c>
      <c r="Z39">
        <v>1.04197915263686</v>
      </c>
      <c r="AA39">
        <v>12.9539159123609</v>
      </c>
      <c r="AB39">
        <v>0.0769789453983583</v>
      </c>
      <c r="AC39">
        <v>4395.18036711147</v>
      </c>
      <c r="AD39">
        <v>26.11846114988</v>
      </c>
      <c r="AE39">
        <v>0.674031106452243</v>
      </c>
      <c r="AF39">
        <v>0.719391018181297</v>
      </c>
      <c r="AG39">
        <v>0.46480801475297</v>
      </c>
    </row>
    <row r="40" spans="1:33">
      <c r="A40">
        <v>2</v>
      </c>
      <c r="B40">
        <v>2</v>
      </c>
      <c r="C40">
        <v>2</v>
      </c>
      <c r="D40" t="s">
        <v>34</v>
      </c>
      <c r="E40">
        <v>10.6320023536682</v>
      </c>
      <c r="F40">
        <v>0.778916329145432</v>
      </c>
      <c r="G40">
        <v>13.6497361216356</v>
      </c>
      <c r="H40">
        <v>31.9065593768888</v>
      </c>
      <c r="I40">
        <v>1.0575</v>
      </c>
      <c r="J40">
        <v>4.24</v>
      </c>
      <c r="K40">
        <v>139.391375</v>
      </c>
      <c r="L40">
        <v>20.53125</v>
      </c>
      <c r="M40">
        <v>3.96</v>
      </c>
      <c r="N40">
        <v>70.4</v>
      </c>
      <c r="O40">
        <v>127.073877864341</v>
      </c>
      <c r="P40">
        <v>24.7393650856258</v>
      </c>
      <c r="Q40">
        <v>5.9925894215667</v>
      </c>
      <c r="R40">
        <v>48.983938286992</v>
      </c>
      <c r="S40">
        <v>0.385476064083646</v>
      </c>
      <c r="T40">
        <v>4.6072166519124</v>
      </c>
      <c r="U40">
        <v>70.9034624560833</v>
      </c>
      <c r="V40">
        <v>0.557970399957236</v>
      </c>
      <c r="W40">
        <v>63.9815074553176</v>
      </c>
      <c r="X40">
        <v>0.503498504418207</v>
      </c>
      <c r="Y40">
        <v>73.2107807896719</v>
      </c>
      <c r="Z40">
        <v>0.576127698470246</v>
      </c>
      <c r="AA40">
        <v>9.67347888891584</v>
      </c>
      <c r="AB40">
        <v>0.0761248421114752</v>
      </c>
      <c r="AC40">
        <v>3556.56465480649</v>
      </c>
      <c r="AD40">
        <v>27.9881649523857</v>
      </c>
      <c r="AE40">
        <v>0.782900955621195</v>
      </c>
      <c r="AF40">
        <v>0.905126258697999</v>
      </c>
      <c r="AG40">
        <v>0.475933281962149</v>
      </c>
    </row>
    <row r="41" spans="1:33">
      <c r="A41">
        <v>2</v>
      </c>
      <c r="B41">
        <v>2</v>
      </c>
      <c r="C41">
        <v>2</v>
      </c>
      <c r="D41" t="s">
        <v>34</v>
      </c>
      <c r="E41">
        <v>12.1973860263824</v>
      </c>
      <c r="F41">
        <v>0.918843299150467</v>
      </c>
      <c r="G41">
        <v>13.2747183743514</v>
      </c>
      <c r="H41">
        <v>51.5061956433235</v>
      </c>
      <c r="I41">
        <v>1.5375</v>
      </c>
      <c r="J41">
        <v>3.985</v>
      </c>
      <c r="K41">
        <v>296.727875</v>
      </c>
      <c r="L41">
        <v>8.58125</v>
      </c>
      <c r="M41">
        <v>4.12</v>
      </c>
      <c r="N41">
        <v>54.1</v>
      </c>
      <c r="O41">
        <v>171.351705020889</v>
      </c>
      <c r="P41">
        <v>40.0839176057714</v>
      </c>
      <c r="Q41">
        <v>4.98729501668237</v>
      </c>
      <c r="R41">
        <v>45.7469403623463</v>
      </c>
      <c r="S41">
        <v>0.266976861168492</v>
      </c>
      <c r="T41">
        <v>3.75055280396945</v>
      </c>
      <c r="U41">
        <v>90.8072519890677</v>
      </c>
      <c r="V41">
        <v>0.529946591298859</v>
      </c>
      <c r="W41">
        <v>60.3610954845262</v>
      </c>
      <c r="X41">
        <v>0.352264341210773</v>
      </c>
      <c r="Y41">
        <v>126.124793534336</v>
      </c>
      <c r="Z41">
        <v>0.736058001401039</v>
      </c>
      <c r="AA41">
        <v>12.124693614767</v>
      </c>
      <c r="AB41">
        <v>0.0707591069099016</v>
      </c>
      <c r="AC41">
        <v>3303.28198293839</v>
      </c>
      <c r="AD41">
        <v>19.2777888176584</v>
      </c>
      <c r="AE41">
        <v>0.710672945230865</v>
      </c>
      <c r="AF41">
        <v>0.892546426757712</v>
      </c>
      <c r="AG41">
        <v>0.471835094594468</v>
      </c>
    </row>
    <row r="42" spans="1:33">
      <c r="A42">
        <v>3</v>
      </c>
      <c r="B42">
        <v>1</v>
      </c>
      <c r="C42">
        <v>1</v>
      </c>
      <c r="D42" t="s">
        <v>33</v>
      </c>
      <c r="E42">
        <v>13.5811507701874</v>
      </c>
      <c r="F42">
        <v>0.981628447771072</v>
      </c>
      <c r="G42">
        <v>13.8353272065672</v>
      </c>
      <c r="H42">
        <v>27.2931841037992</v>
      </c>
      <c r="I42">
        <v>1.1775</v>
      </c>
      <c r="J42">
        <v>4.89</v>
      </c>
      <c r="K42">
        <v>0.21958875</v>
      </c>
      <c r="L42">
        <v>44.42125</v>
      </c>
      <c r="M42">
        <v>3.89</v>
      </c>
      <c r="N42">
        <v>80.8</v>
      </c>
      <c r="O42">
        <v>150.690037092712</v>
      </c>
      <c r="P42">
        <v>28.5686158582657</v>
      </c>
      <c r="Q42">
        <v>6.15378232347807</v>
      </c>
      <c r="R42">
        <v>30.4889281526517</v>
      </c>
      <c r="S42">
        <v>0.202328758694866</v>
      </c>
      <c r="T42">
        <v>2.24494438421075</v>
      </c>
      <c r="U42">
        <v>74.2826966025287</v>
      </c>
      <c r="V42">
        <v>0.492950284144043</v>
      </c>
      <c r="W42">
        <v>58.4682802178509</v>
      </c>
      <c r="X42">
        <v>0.388003622176284</v>
      </c>
      <c r="Y42">
        <v>76.7156837386329</v>
      </c>
      <c r="Z42">
        <v>0.509095924446774</v>
      </c>
      <c r="AA42">
        <v>7.51939301285318</v>
      </c>
      <c r="AB42">
        <v>0.0498997356290176</v>
      </c>
      <c r="AC42">
        <v>4475.10569815145</v>
      </c>
      <c r="AD42">
        <v>29.6974225004546</v>
      </c>
      <c r="AE42">
        <v>0.681120253075793</v>
      </c>
      <c r="AF42">
        <v>0.815703483769432</v>
      </c>
      <c r="AG42">
        <v>0.406524820968692</v>
      </c>
    </row>
    <row r="43" spans="1:33">
      <c r="A43">
        <v>3</v>
      </c>
      <c r="B43">
        <v>1</v>
      </c>
      <c r="C43">
        <v>1</v>
      </c>
      <c r="D43" t="s">
        <v>33</v>
      </c>
      <c r="E43">
        <v>23.0244183540344</v>
      </c>
      <c r="F43">
        <v>1.23248010873795</v>
      </c>
      <c r="G43">
        <v>18.6813711562544</v>
      </c>
      <c r="H43">
        <v>39.4747766605335</v>
      </c>
      <c r="I43">
        <v>1.4475</v>
      </c>
      <c r="J43">
        <v>7.05</v>
      </c>
      <c r="K43">
        <v>0.48789375</v>
      </c>
      <c r="L43">
        <v>30.96125</v>
      </c>
      <c r="M43">
        <v>3.89</v>
      </c>
      <c r="N43">
        <v>79.3</v>
      </c>
      <c r="O43">
        <v>161.795213227465</v>
      </c>
      <c r="P43">
        <v>39.1057540077653</v>
      </c>
      <c r="Q43">
        <v>4.82693881982755</v>
      </c>
      <c r="R43">
        <v>33.9249466411089</v>
      </c>
      <c r="S43">
        <v>0.20967830855054</v>
      </c>
      <c r="T43">
        <v>1.47343338361312</v>
      </c>
      <c r="U43">
        <v>90.9474809580857</v>
      </c>
      <c r="V43">
        <v>0.562114781666774</v>
      </c>
      <c r="W43">
        <v>58.159523725824</v>
      </c>
      <c r="X43">
        <v>0.35946380962494</v>
      </c>
      <c r="Y43">
        <v>79.5429740946903</v>
      </c>
      <c r="Z43">
        <v>0.491627487043527</v>
      </c>
      <c r="AA43">
        <v>10.5737062616215</v>
      </c>
      <c r="AB43">
        <v>0.0653524047510362</v>
      </c>
      <c r="AC43">
        <v>4509.99291298272</v>
      </c>
      <c r="AD43">
        <v>27.8746992758197</v>
      </c>
      <c r="AE43">
        <v>0.685808632563124</v>
      </c>
      <c r="AF43">
        <v>0.833086692081287</v>
      </c>
      <c r="AG43">
        <v>0.418841137408159</v>
      </c>
    </row>
    <row r="44" spans="1:33">
      <c r="A44">
        <v>3</v>
      </c>
      <c r="B44">
        <v>1</v>
      </c>
      <c r="C44">
        <v>1</v>
      </c>
      <c r="D44" t="s">
        <v>33</v>
      </c>
      <c r="E44">
        <v>20.6623077392578</v>
      </c>
      <c r="F44">
        <v>1.19720958173275</v>
      </c>
      <c r="G44">
        <v>17.2587223277588</v>
      </c>
      <c r="H44">
        <v>28.7546682129261</v>
      </c>
      <c r="I44">
        <v>1.7475</v>
      </c>
      <c r="J44">
        <v>7.2</v>
      </c>
      <c r="K44">
        <v>0.42063875</v>
      </c>
      <c r="L44">
        <v>31.03125</v>
      </c>
      <c r="M44">
        <v>3.9</v>
      </c>
      <c r="N44">
        <v>79.6</v>
      </c>
      <c r="O44">
        <v>133.99635831565</v>
      </c>
      <c r="P44">
        <v>36.7322612877114</v>
      </c>
      <c r="Q44">
        <v>4.25590691183205</v>
      </c>
      <c r="R44">
        <v>37.0693204940268</v>
      </c>
      <c r="S44">
        <v>0.276644238395673</v>
      </c>
      <c r="T44">
        <v>1.7940551927603</v>
      </c>
      <c r="U44">
        <v>74.6690569961152</v>
      </c>
      <c r="V44">
        <v>0.557246912787139</v>
      </c>
      <c r="W44">
        <v>64.6424605955583</v>
      </c>
      <c r="X44">
        <v>0.482419532949415</v>
      </c>
      <c r="Y44">
        <v>67.1491096956975</v>
      </c>
      <c r="Z44">
        <v>0.501126377908846</v>
      </c>
      <c r="AA44">
        <v>9.23944175178193</v>
      </c>
      <c r="AB44">
        <v>0.0689529317656301</v>
      </c>
      <c r="AC44">
        <v>6383.22162437736</v>
      </c>
      <c r="AD44">
        <v>47.6372768977844</v>
      </c>
      <c r="AE44">
        <v>0.729186870047699</v>
      </c>
      <c r="AF44">
        <v>0.8397017170451</v>
      </c>
      <c r="AG44">
        <v>0.412351685345214</v>
      </c>
    </row>
    <row r="45" spans="1:33">
      <c r="A45">
        <v>3</v>
      </c>
      <c r="B45">
        <v>1</v>
      </c>
      <c r="C45">
        <v>1</v>
      </c>
      <c r="D45" t="s">
        <v>33</v>
      </c>
      <c r="E45">
        <v>14.2947173118591</v>
      </c>
      <c r="F45">
        <v>1.09345093369484</v>
      </c>
      <c r="G45">
        <v>13.0730304134968</v>
      </c>
      <c r="H45">
        <v>21.3828219408431</v>
      </c>
      <c r="I45">
        <v>1.1525</v>
      </c>
      <c r="J45">
        <v>5.55</v>
      </c>
      <c r="K45">
        <v>0.20383375</v>
      </c>
      <c r="L45">
        <v>32.79125</v>
      </c>
      <c r="M45">
        <v>4.02</v>
      </c>
      <c r="N45">
        <v>73.8</v>
      </c>
      <c r="O45">
        <v>160.875360715296</v>
      </c>
      <c r="P45">
        <v>40.1380331027611</v>
      </c>
      <c r="Q45">
        <v>4.67606173810248</v>
      </c>
      <c r="R45">
        <v>32.6343302294411</v>
      </c>
      <c r="S45">
        <v>0.202854744718768</v>
      </c>
      <c r="T45">
        <v>2.28296436491033</v>
      </c>
      <c r="U45">
        <v>83.1567911663619</v>
      </c>
      <c r="V45">
        <v>0.51690197179123</v>
      </c>
      <c r="W45">
        <v>104.973308389123</v>
      </c>
      <c r="X45">
        <v>0.652513274390701</v>
      </c>
      <c r="Y45">
        <v>46.4131832122377</v>
      </c>
      <c r="Z45">
        <v>0.288503988465803</v>
      </c>
      <c r="AA45">
        <v>10.766254128816</v>
      </c>
      <c r="AB45">
        <v>0.0669229525326083</v>
      </c>
      <c r="AC45">
        <v>7494.58179410239</v>
      </c>
      <c r="AD45">
        <v>46.5862625623925</v>
      </c>
      <c r="AE45">
        <v>0.71653092098085</v>
      </c>
      <c r="AF45">
        <v>0.733553684430652</v>
      </c>
      <c r="AG45">
        <v>0.390651195073209</v>
      </c>
    </row>
    <row r="46" spans="1:33">
      <c r="A46">
        <v>3</v>
      </c>
      <c r="B46">
        <v>1</v>
      </c>
      <c r="C46">
        <v>1</v>
      </c>
      <c r="D46" t="s">
        <v>33</v>
      </c>
      <c r="E46">
        <v>14.5154392719269</v>
      </c>
      <c r="F46">
        <v>1.03881858289242</v>
      </c>
      <c r="G46">
        <v>13.9730261962691</v>
      </c>
      <c r="H46">
        <v>37.7841823667982</v>
      </c>
      <c r="I46">
        <v>0.8825</v>
      </c>
      <c r="J46">
        <v>8.7</v>
      </c>
      <c r="K46">
        <v>0.49190875</v>
      </c>
      <c r="L46">
        <v>28.37625</v>
      </c>
      <c r="M46">
        <v>3.86</v>
      </c>
      <c r="N46">
        <v>79.8</v>
      </c>
      <c r="O46">
        <v>137.899698286581</v>
      </c>
      <c r="P46">
        <v>38.2040049124604</v>
      </c>
      <c r="Q46">
        <v>4.21115486983596</v>
      </c>
      <c r="R46">
        <v>20.8090826927755</v>
      </c>
      <c r="S46">
        <v>0.150900132134665</v>
      </c>
      <c r="T46">
        <v>1.43358270479768</v>
      </c>
      <c r="U46">
        <v>37.9624970250009</v>
      </c>
      <c r="V46">
        <v>0.275290646003502</v>
      </c>
      <c r="W46">
        <v>17.1333510501558</v>
      </c>
      <c r="X46">
        <v>0.124245022019914</v>
      </c>
      <c r="Y46">
        <v>39.1877409058741</v>
      </c>
      <c r="Z46">
        <v>0.284175682708419</v>
      </c>
      <c r="AA46">
        <v>8.3094059881229</v>
      </c>
      <c r="AB46">
        <v>0.0602568830198194</v>
      </c>
      <c r="AC46">
        <v>4094.33248888722</v>
      </c>
      <c r="AD46">
        <v>29.6906558880096</v>
      </c>
      <c r="AE46">
        <v>0.698472370125971</v>
      </c>
      <c r="AF46">
        <v>0.937881715754891</v>
      </c>
      <c r="AG46">
        <v>0.364946321043575</v>
      </c>
    </row>
    <row r="47" spans="1:33">
      <c r="A47">
        <v>3</v>
      </c>
      <c r="B47">
        <v>2</v>
      </c>
      <c r="C47">
        <v>1</v>
      </c>
      <c r="D47" t="s">
        <v>1</v>
      </c>
      <c r="E47">
        <v>20.350034236908</v>
      </c>
      <c r="F47">
        <v>1.09130032360554</v>
      </c>
      <c r="G47">
        <v>18.6475104943373</v>
      </c>
      <c r="H47">
        <v>31.6639884269658</v>
      </c>
      <c r="I47">
        <v>1.1725</v>
      </c>
      <c r="J47">
        <v>12.05</v>
      </c>
      <c r="K47">
        <v>0.54720375</v>
      </c>
      <c r="L47">
        <v>33.57125</v>
      </c>
      <c r="M47">
        <v>3.75</v>
      </c>
      <c r="N47">
        <v>95.8</v>
      </c>
      <c r="O47">
        <v>134.69990808293</v>
      </c>
      <c r="P47">
        <v>32.5025984536353</v>
      </c>
      <c r="Q47">
        <v>4.83499474626902</v>
      </c>
      <c r="R47">
        <v>23.2242297988472</v>
      </c>
      <c r="S47">
        <v>0.17241459277425</v>
      </c>
      <c r="T47">
        <v>1.14123787353273</v>
      </c>
      <c r="U47">
        <v>79.9681585678282</v>
      </c>
      <c r="V47">
        <v>0.593676415269672</v>
      </c>
      <c r="W47">
        <v>105.041057326215</v>
      </c>
      <c r="X47">
        <v>0.77981536009323</v>
      </c>
      <c r="Y47">
        <v>89.2055423209181</v>
      </c>
      <c r="Z47">
        <v>0.662253921257299</v>
      </c>
      <c r="AA47">
        <v>9.73798591575841</v>
      </c>
      <c r="AB47">
        <v>0.0722939314090925</v>
      </c>
      <c r="AC47">
        <v>4859.90492371414</v>
      </c>
      <c r="AD47">
        <v>36.0794969564646</v>
      </c>
      <c r="AE47">
        <v>0.612988010297973</v>
      </c>
      <c r="AF47">
        <v>0.663122540260129</v>
      </c>
      <c r="AG47">
        <v>0.370512404337675</v>
      </c>
    </row>
    <row r="48" spans="1:33">
      <c r="A48">
        <v>3</v>
      </c>
      <c r="B48">
        <v>2</v>
      </c>
      <c r="C48">
        <v>1</v>
      </c>
      <c r="D48" t="s">
        <v>1</v>
      </c>
      <c r="E48">
        <v>23.2926392555237</v>
      </c>
      <c r="F48">
        <v>1.36276841163635</v>
      </c>
      <c r="G48">
        <v>17.0921479076221</v>
      </c>
      <c r="H48">
        <v>49.5073015341525</v>
      </c>
      <c r="I48">
        <v>1.4575</v>
      </c>
      <c r="J48">
        <v>11.05</v>
      </c>
      <c r="K48">
        <v>0.71679875</v>
      </c>
      <c r="L48">
        <v>40.07625</v>
      </c>
      <c r="M48">
        <v>3.76</v>
      </c>
      <c r="N48">
        <v>97.5</v>
      </c>
      <c r="O48">
        <v>200.370459367736</v>
      </c>
      <c r="P48">
        <v>45.3324789897113</v>
      </c>
      <c r="Q48">
        <v>5.15668988634134</v>
      </c>
      <c r="R48">
        <v>26.2910623126193</v>
      </c>
      <c r="S48">
        <v>0.13121226749482</v>
      </c>
      <c r="T48">
        <v>1.12872835165661</v>
      </c>
      <c r="U48">
        <v>133.840404975337</v>
      </c>
      <c r="V48">
        <v>0.667964755871035</v>
      </c>
      <c r="W48">
        <v>152.661539941312</v>
      </c>
      <c r="X48">
        <v>0.76189644133687</v>
      </c>
      <c r="Y48">
        <v>180.893242390276</v>
      </c>
      <c r="Z48">
        <v>0.90279396953563</v>
      </c>
      <c r="AA48">
        <v>11.0653411184979</v>
      </c>
      <c r="AB48">
        <v>0.0552244135857866</v>
      </c>
      <c r="AC48">
        <v>5915.44148438035</v>
      </c>
      <c r="AD48">
        <v>29.5225229459791</v>
      </c>
      <c r="AE48">
        <v>0.568390886100135</v>
      </c>
      <c r="AF48">
        <v>0.641251667351062</v>
      </c>
      <c r="AG48">
        <v>0.37640852772459</v>
      </c>
    </row>
    <row r="49" spans="1:33">
      <c r="A49">
        <v>3</v>
      </c>
      <c r="B49">
        <v>2</v>
      </c>
      <c r="C49">
        <v>1</v>
      </c>
      <c r="D49" t="s">
        <v>1</v>
      </c>
      <c r="E49">
        <v>19.7058284282684</v>
      </c>
      <c r="F49">
        <v>1.09490171074867</v>
      </c>
      <c r="G49">
        <v>17.9978058622212</v>
      </c>
      <c r="H49">
        <v>18.4057041915901</v>
      </c>
      <c r="I49">
        <v>1.2375</v>
      </c>
      <c r="J49">
        <v>9.9</v>
      </c>
      <c r="K49">
        <v>6.33185875</v>
      </c>
      <c r="L49">
        <v>45.67625</v>
      </c>
      <c r="M49">
        <v>3.88</v>
      </c>
      <c r="N49">
        <v>95.8</v>
      </c>
      <c r="O49">
        <v>167.452650305509</v>
      </c>
      <c r="P49">
        <v>40.9967382011473</v>
      </c>
      <c r="Q49">
        <v>4.76529192146706</v>
      </c>
      <c r="R49">
        <v>20.8387976729396</v>
      </c>
      <c r="S49">
        <v>0.124445911336251</v>
      </c>
      <c r="T49">
        <v>1.05749411900115</v>
      </c>
      <c r="U49">
        <v>60.4880356174777</v>
      </c>
      <c r="V49">
        <v>0.36122471341672</v>
      </c>
      <c r="W49">
        <v>48.0268465491943</v>
      </c>
      <c r="X49">
        <v>0.286808518477144</v>
      </c>
      <c r="Y49">
        <v>68.4178832063853</v>
      </c>
      <c r="Z49">
        <v>0.408580473832814</v>
      </c>
      <c r="AA49">
        <v>8.82459604954425</v>
      </c>
      <c r="AB49">
        <v>0.0526990527378588</v>
      </c>
      <c r="AC49">
        <v>3253.44162211954</v>
      </c>
      <c r="AD49">
        <v>19.4290243611182</v>
      </c>
      <c r="AE49">
        <v>0.624977311604626</v>
      </c>
      <c r="AF49">
        <v>0.751605103125261</v>
      </c>
      <c r="AG49">
        <v>0.375496542090929</v>
      </c>
    </row>
    <row r="50" spans="1:33">
      <c r="A50">
        <v>3</v>
      </c>
      <c r="B50">
        <v>2</v>
      </c>
      <c r="C50">
        <v>1</v>
      </c>
      <c r="D50" t="s">
        <v>1</v>
      </c>
      <c r="E50">
        <v>21.2196683883667</v>
      </c>
      <c r="F50">
        <v>1.13436192274094</v>
      </c>
      <c r="G50">
        <v>18.7062594071335</v>
      </c>
      <c r="H50">
        <v>42.501355138247</v>
      </c>
      <c r="I50">
        <v>1.5325</v>
      </c>
      <c r="J50">
        <v>7.65</v>
      </c>
      <c r="K50">
        <v>1.98933875</v>
      </c>
      <c r="L50">
        <v>27.31625</v>
      </c>
      <c r="M50">
        <v>3.86</v>
      </c>
      <c r="N50">
        <v>87.7</v>
      </c>
      <c r="O50">
        <v>187.097387567053</v>
      </c>
      <c r="P50">
        <v>47.9181980795788</v>
      </c>
      <c r="Q50">
        <v>4.55526906776403</v>
      </c>
      <c r="R50">
        <v>50.1828784551131</v>
      </c>
      <c r="S50">
        <v>0.268217953802953</v>
      </c>
      <c r="T50">
        <v>2.36492284123653</v>
      </c>
      <c r="U50">
        <v>119.326285962587</v>
      </c>
      <c r="V50">
        <v>0.637776334102058</v>
      </c>
      <c r="W50">
        <v>131.293414185034</v>
      </c>
      <c r="X50">
        <v>0.701738361461516</v>
      </c>
      <c r="Y50">
        <v>95.3920295176921</v>
      </c>
      <c r="Z50">
        <v>0.509852279383137</v>
      </c>
      <c r="AA50">
        <v>11.9112387958303</v>
      </c>
      <c r="AB50">
        <v>0.063663308989611</v>
      </c>
      <c r="AC50">
        <v>4830.93485673886</v>
      </c>
      <c r="AD50">
        <v>25.8204292404004</v>
      </c>
      <c r="AE50">
        <v>0.729267168054287</v>
      </c>
      <c r="AF50">
        <v>0.788770586146459</v>
      </c>
      <c r="AG50">
        <v>0.461601839090078</v>
      </c>
    </row>
    <row r="51" spans="1:33">
      <c r="A51">
        <v>3</v>
      </c>
      <c r="B51">
        <v>2</v>
      </c>
      <c r="C51">
        <v>1</v>
      </c>
      <c r="D51" t="s">
        <v>1</v>
      </c>
      <c r="E51">
        <v>12.4729859828949</v>
      </c>
      <c r="F51">
        <v>0.940697118639946</v>
      </c>
      <c r="G51">
        <v>13.2593007204362</v>
      </c>
      <c r="H51">
        <v>27.5091032925234</v>
      </c>
      <c r="I51">
        <v>1.7075</v>
      </c>
      <c r="J51">
        <v>15.25</v>
      </c>
      <c r="K51">
        <v>1.97272875</v>
      </c>
      <c r="L51">
        <v>25.28125</v>
      </c>
      <c r="M51">
        <v>3.76</v>
      </c>
      <c r="N51">
        <v>92.3</v>
      </c>
      <c r="O51">
        <v>107.399069462128</v>
      </c>
      <c r="P51">
        <v>30.0727733893883</v>
      </c>
      <c r="Q51">
        <v>4.16652341139566</v>
      </c>
      <c r="R51">
        <v>43.9583534677319</v>
      </c>
      <c r="S51">
        <v>0.409299202384925</v>
      </c>
      <c r="T51">
        <v>3.52428468435827</v>
      </c>
      <c r="U51">
        <v>113.431753889576</v>
      </c>
      <c r="V51">
        <v>1.05617073274155</v>
      </c>
      <c r="W51">
        <v>129.916967548997</v>
      </c>
      <c r="X51">
        <v>1.20966567214821</v>
      </c>
      <c r="Y51">
        <v>96.9465402301557</v>
      </c>
      <c r="Z51">
        <v>0.902675793334893</v>
      </c>
      <c r="AA51">
        <v>9.50541719932914</v>
      </c>
      <c r="AB51">
        <v>0.0885055824685802</v>
      </c>
      <c r="AC51">
        <v>3753.46671333961</v>
      </c>
      <c r="AD51">
        <v>34.948782444183</v>
      </c>
      <c r="AE51">
        <v>0.7072926214331</v>
      </c>
      <c r="AF51">
        <v>0.76622511275481</v>
      </c>
      <c r="AG51">
        <v>0.459664963661585</v>
      </c>
    </row>
    <row r="52" spans="1:33">
      <c r="A52">
        <v>3</v>
      </c>
      <c r="B52">
        <v>1</v>
      </c>
      <c r="C52">
        <v>2</v>
      </c>
      <c r="D52" t="s">
        <v>2</v>
      </c>
      <c r="E52">
        <v>22.2693014144897</v>
      </c>
      <c r="F52">
        <v>1.17783091962337</v>
      </c>
      <c r="G52">
        <v>18.9070443333332</v>
      </c>
      <c r="H52">
        <v>40.2420451584734</v>
      </c>
      <c r="I52">
        <v>1.2475</v>
      </c>
      <c r="J52">
        <v>5.85</v>
      </c>
      <c r="K52">
        <v>279.401375</v>
      </c>
      <c r="L52">
        <v>25.56625</v>
      </c>
      <c r="M52">
        <v>4.1</v>
      </c>
      <c r="N52">
        <v>81.2</v>
      </c>
      <c r="O52">
        <v>193.944006443531</v>
      </c>
      <c r="P52">
        <v>53.3658414044667</v>
      </c>
      <c r="Q52">
        <v>4.23994078539</v>
      </c>
      <c r="R52">
        <v>54.3358206764008</v>
      </c>
      <c r="S52">
        <v>0.280162412197158</v>
      </c>
      <c r="T52">
        <v>2.43994275640127</v>
      </c>
      <c r="U52">
        <v>95.0922066346728</v>
      </c>
      <c r="V52">
        <v>0.490307529366008</v>
      </c>
      <c r="W52">
        <v>88.1053976132547</v>
      </c>
      <c r="X52">
        <v>0.454282652137062</v>
      </c>
      <c r="Y52">
        <v>92.7632702942001</v>
      </c>
      <c r="Z52">
        <v>0.478299236956359</v>
      </c>
      <c r="AA52">
        <v>11.8830145961795</v>
      </c>
      <c r="AB52">
        <v>0.0612703368053778</v>
      </c>
      <c r="AC52">
        <v>3346.02117425192</v>
      </c>
      <c r="AD52">
        <v>17.2525113593864</v>
      </c>
      <c r="AE52">
        <v>0.763069761187469</v>
      </c>
      <c r="AF52">
        <v>0.867564946894151</v>
      </c>
      <c r="AG52">
        <v>0.492288866410153</v>
      </c>
    </row>
    <row r="53" spans="1:33">
      <c r="A53">
        <v>3</v>
      </c>
      <c r="B53">
        <v>1</v>
      </c>
      <c r="C53">
        <v>2</v>
      </c>
      <c r="D53" t="s">
        <v>2</v>
      </c>
      <c r="E53">
        <v>28.678138256073</v>
      </c>
      <c r="F53">
        <v>1.48655936121941</v>
      </c>
      <c r="G53">
        <v>19.2916199677009</v>
      </c>
      <c r="H53">
        <v>76.6185976433822</v>
      </c>
      <c r="I53">
        <v>1.9525</v>
      </c>
      <c r="J53">
        <v>6.3</v>
      </c>
      <c r="K53">
        <v>387.250375</v>
      </c>
      <c r="L53">
        <v>14.41125</v>
      </c>
      <c r="M53">
        <v>4.08</v>
      </c>
      <c r="N53">
        <v>82.4</v>
      </c>
      <c r="O53">
        <v>227.342648663477</v>
      </c>
      <c r="P53">
        <v>55.3744485400456</v>
      </c>
      <c r="Q53">
        <v>4.78981004958594</v>
      </c>
      <c r="R53">
        <v>64.7168444448611</v>
      </c>
      <c r="S53">
        <v>0.284666536724738</v>
      </c>
      <c r="T53">
        <v>2.25666128906246</v>
      </c>
      <c r="U53">
        <v>163.126327522175</v>
      </c>
      <c r="V53">
        <v>0.71753508847186</v>
      </c>
      <c r="W53">
        <v>123.19204453428</v>
      </c>
      <c r="X53">
        <v>0.541878284864335</v>
      </c>
      <c r="Y53">
        <v>195.929488547946</v>
      </c>
      <c r="Z53">
        <v>0.861824605720899</v>
      </c>
      <c r="AA53">
        <v>16.0426938806712</v>
      </c>
      <c r="AB53">
        <v>0.0705661431103424</v>
      </c>
      <c r="AC53">
        <v>5004.77773955586</v>
      </c>
      <c r="AD53">
        <v>22.0142492795717</v>
      </c>
      <c r="AE53">
        <v>0.708768116201623</v>
      </c>
      <c r="AF53">
        <v>0.844790371052606</v>
      </c>
      <c r="AG53">
        <v>0.489545541583399</v>
      </c>
    </row>
    <row r="54" spans="1:33">
      <c r="A54">
        <v>3</v>
      </c>
      <c r="B54">
        <v>1</v>
      </c>
      <c r="C54">
        <v>2</v>
      </c>
      <c r="D54" t="s">
        <v>2</v>
      </c>
      <c r="E54">
        <v>18.9632654190063</v>
      </c>
      <c r="F54">
        <v>1.14310339093208</v>
      </c>
      <c r="G54">
        <v>16.5892827975462</v>
      </c>
      <c r="H54">
        <v>69.6819088581823</v>
      </c>
      <c r="I54">
        <v>1.7525</v>
      </c>
      <c r="J54">
        <v>3.02</v>
      </c>
      <c r="K54">
        <v>246.509875</v>
      </c>
      <c r="L54">
        <v>15.70125</v>
      </c>
      <c r="M54">
        <v>4.16</v>
      </c>
      <c r="N54">
        <v>72.2</v>
      </c>
      <c r="O54">
        <v>188.5941491608</v>
      </c>
      <c r="P54">
        <v>39.6307952853263</v>
      </c>
      <c r="Q54">
        <v>5.55190744395013</v>
      </c>
      <c r="R54">
        <v>52.0604373036986</v>
      </c>
      <c r="S54">
        <v>0.276044816529863</v>
      </c>
      <c r="T54">
        <v>2.74533083587598</v>
      </c>
      <c r="U54">
        <v>88.0386762759212</v>
      </c>
      <c r="V54">
        <v>0.466815522473379</v>
      </c>
      <c r="W54">
        <v>71.2488314222173</v>
      </c>
      <c r="X54">
        <v>0.377789193033071</v>
      </c>
      <c r="Y54">
        <v>66.4517328925876</v>
      </c>
      <c r="Z54">
        <v>0.352353098907269</v>
      </c>
      <c r="AA54">
        <v>12.0353018505456</v>
      </c>
      <c r="AB54">
        <v>0.0638158813733082</v>
      </c>
      <c r="AC54">
        <v>3601.63117533941</v>
      </c>
      <c r="AD54">
        <v>19.0972582732064</v>
      </c>
      <c r="AE54">
        <v>0.784186859697709</v>
      </c>
      <c r="AF54">
        <v>0.893752750554686</v>
      </c>
      <c r="AG54">
        <v>0.482639724487865</v>
      </c>
    </row>
    <row r="55" spans="1:33">
      <c r="A55">
        <v>3</v>
      </c>
      <c r="B55">
        <v>1</v>
      </c>
      <c r="C55">
        <v>2</v>
      </c>
      <c r="D55" t="s">
        <v>2</v>
      </c>
      <c r="E55">
        <v>13.6064374446869</v>
      </c>
      <c r="F55">
        <v>0.964605882763863</v>
      </c>
      <c r="G55">
        <v>14.1056961063732</v>
      </c>
      <c r="H55">
        <v>40.5985245956316</v>
      </c>
      <c r="I55">
        <v>1.3375</v>
      </c>
      <c r="J55">
        <v>4.16</v>
      </c>
      <c r="K55">
        <v>229.591875</v>
      </c>
      <c r="L55">
        <v>22.71625</v>
      </c>
      <c r="M55">
        <v>3.97</v>
      </c>
      <c r="N55">
        <v>77.2</v>
      </c>
      <c r="O55">
        <v>128.819832826452</v>
      </c>
      <c r="P55">
        <v>38.4213693829716</v>
      </c>
      <c r="Q55">
        <v>3.91162020973679</v>
      </c>
      <c r="R55">
        <v>56.8558757524926</v>
      </c>
      <c r="S55">
        <v>0.44135964552205</v>
      </c>
      <c r="T55">
        <v>4.17860119400276</v>
      </c>
      <c r="U55">
        <v>100.798553877446</v>
      </c>
      <c r="V55">
        <v>0.782476980957143</v>
      </c>
      <c r="W55">
        <v>84.6091461471999</v>
      </c>
      <c r="X55">
        <v>0.656802173165266</v>
      </c>
      <c r="Y55">
        <v>78.8272148149693</v>
      </c>
      <c r="Z55">
        <v>0.611918313239596</v>
      </c>
      <c r="AA55">
        <v>10.4258825153752</v>
      </c>
      <c r="AB55">
        <v>0.0809338305028008</v>
      </c>
      <c r="AC55">
        <v>2964.97824991198</v>
      </c>
      <c r="AD55">
        <v>23.0164733555154</v>
      </c>
      <c r="AE55">
        <v>0.778388823588881</v>
      </c>
      <c r="AF55">
        <v>0.887198445725419</v>
      </c>
      <c r="AG55">
        <v>0.50540451646634</v>
      </c>
    </row>
    <row r="56" spans="1:33">
      <c r="A56">
        <v>3</v>
      </c>
      <c r="B56">
        <v>1</v>
      </c>
      <c r="C56">
        <v>2</v>
      </c>
      <c r="D56" t="s">
        <v>2</v>
      </c>
      <c r="E56">
        <v>18.5689437389374</v>
      </c>
      <c r="F56">
        <v>1.30975216627121</v>
      </c>
      <c r="G56">
        <v>14.1774483884246</v>
      </c>
      <c r="H56">
        <v>57.3692514496758</v>
      </c>
      <c r="I56">
        <v>1.8725</v>
      </c>
      <c r="J56">
        <v>5.4</v>
      </c>
      <c r="K56">
        <v>293.885875</v>
      </c>
      <c r="L56">
        <v>21.96125</v>
      </c>
      <c r="M56">
        <v>4</v>
      </c>
      <c r="N56">
        <v>81.8</v>
      </c>
      <c r="O56">
        <v>220.847566834774</v>
      </c>
      <c r="P56">
        <v>54.90723295673</v>
      </c>
      <c r="Q56">
        <v>4.6925601740597</v>
      </c>
      <c r="R56">
        <v>59.7568827405571</v>
      </c>
      <c r="S56">
        <v>0.270579765025275</v>
      </c>
      <c r="T56">
        <v>3.21810888011106</v>
      </c>
      <c r="U56">
        <v>166.045865617699</v>
      </c>
      <c r="V56">
        <v>0.751857346664477</v>
      </c>
      <c r="W56">
        <v>143.537610420187</v>
      </c>
      <c r="X56">
        <v>0.649939741140884</v>
      </c>
      <c r="Y56">
        <v>157.292655263111</v>
      </c>
      <c r="Z56">
        <v>0.712222722294191</v>
      </c>
      <c r="AA56">
        <v>13.4858344828421</v>
      </c>
      <c r="AB56">
        <v>0.0610639939399081</v>
      </c>
      <c r="AC56">
        <v>3852.47903257119</v>
      </c>
      <c r="AD56">
        <v>17.4440637394634</v>
      </c>
      <c r="AE56">
        <v>0.707820876525933</v>
      </c>
      <c r="AF56">
        <v>0.808932900918461</v>
      </c>
      <c r="AG56">
        <v>0.495403401688621</v>
      </c>
    </row>
    <row r="57" spans="1:33">
      <c r="A57">
        <v>3</v>
      </c>
      <c r="B57">
        <v>2</v>
      </c>
      <c r="C57">
        <v>2</v>
      </c>
      <c r="D57" t="s">
        <v>34</v>
      </c>
      <c r="E57">
        <v>14.2058897018433</v>
      </c>
      <c r="F57">
        <v>1.0309774428606</v>
      </c>
      <c r="G57">
        <v>13.7790499687626</v>
      </c>
      <c r="H57">
        <v>42.820523497088</v>
      </c>
      <c r="I57">
        <v>0.9275</v>
      </c>
      <c r="J57">
        <v>5.35</v>
      </c>
      <c r="K57">
        <v>273.607375</v>
      </c>
      <c r="L57">
        <v>17.34625</v>
      </c>
      <c r="M57">
        <v>3.87</v>
      </c>
      <c r="N57">
        <v>75.2</v>
      </c>
      <c r="O57">
        <v>208.498252190076</v>
      </c>
      <c r="P57">
        <v>44.2547814699952</v>
      </c>
      <c r="Q57">
        <v>5.49653512701999</v>
      </c>
      <c r="R57">
        <v>46.6237921238538</v>
      </c>
      <c r="S57">
        <v>0.223617184480518</v>
      </c>
      <c r="T57">
        <v>3.28200437300341</v>
      </c>
      <c r="U57">
        <v>119.038381776425</v>
      </c>
      <c r="V57">
        <v>0.570932276534887</v>
      </c>
      <c r="W57">
        <v>95.3163610281692</v>
      </c>
      <c r="X57">
        <v>0.457156642930871</v>
      </c>
      <c r="Y57">
        <v>125.28101881544</v>
      </c>
      <c r="Z57">
        <v>0.600873232746471</v>
      </c>
      <c r="AA57">
        <v>11.6956400640731</v>
      </c>
      <c r="AB57">
        <v>0.0560946671793241</v>
      </c>
      <c r="AC57">
        <v>3127.80323570571</v>
      </c>
      <c r="AD57">
        <v>15.0015801228601</v>
      </c>
      <c r="AE57">
        <v>0.698759201686659</v>
      </c>
      <c r="AF57">
        <v>0.822204042673669</v>
      </c>
      <c r="AG57">
        <v>0.477394361604333</v>
      </c>
    </row>
    <row r="58" spans="1:33">
      <c r="A58">
        <v>3</v>
      </c>
      <c r="B58">
        <v>2</v>
      </c>
      <c r="C58">
        <v>2</v>
      </c>
      <c r="D58" t="s">
        <v>34</v>
      </c>
      <c r="E58">
        <v>18.2145309448242</v>
      </c>
      <c r="F58">
        <v>1.16263940930367</v>
      </c>
      <c r="G58">
        <v>15.6665349540605</v>
      </c>
      <c r="H58">
        <v>36.0265630008885</v>
      </c>
      <c r="I58">
        <v>1.1625</v>
      </c>
      <c r="J58">
        <v>9.2</v>
      </c>
      <c r="K58">
        <v>242.945375</v>
      </c>
      <c r="L58">
        <v>31.71125</v>
      </c>
      <c r="M58">
        <v>3.83</v>
      </c>
      <c r="N58">
        <v>95.2</v>
      </c>
      <c r="O58">
        <v>216.06770926291</v>
      </c>
      <c r="P58">
        <v>48.321259130739</v>
      </c>
      <c r="Q58">
        <v>5.21673066213013</v>
      </c>
      <c r="R58">
        <v>67.530666360063</v>
      </c>
      <c r="S58">
        <v>0.312544001093157</v>
      </c>
      <c r="T58">
        <v>3.70751607958658</v>
      </c>
      <c r="U58">
        <v>138.798784124634</v>
      </c>
      <c r="V58">
        <v>0.642385595691878</v>
      </c>
      <c r="W58">
        <v>122.254399643573</v>
      </c>
      <c r="X58">
        <v>0.565815225517176</v>
      </c>
      <c r="Y58">
        <v>140.071429084716</v>
      </c>
      <c r="Z58">
        <v>0.648275624166857</v>
      </c>
      <c r="AA58">
        <v>10.1605538370894</v>
      </c>
      <c r="AB58">
        <v>0.0470248602706575</v>
      </c>
      <c r="AC58">
        <v>3449.10198794121</v>
      </c>
      <c r="AD58">
        <v>15.9630608373062</v>
      </c>
      <c r="AE58">
        <v>0.74813913575428</v>
      </c>
      <c r="AF58">
        <v>0.862184413255547</v>
      </c>
      <c r="AG58">
        <v>0.517143317259742</v>
      </c>
    </row>
    <row r="59" spans="1:33">
      <c r="A59">
        <v>3</v>
      </c>
      <c r="B59">
        <v>2</v>
      </c>
      <c r="C59">
        <v>2</v>
      </c>
      <c r="D59" t="s">
        <v>34</v>
      </c>
      <c r="E59">
        <v>14.5395648479462</v>
      </c>
      <c r="F59">
        <v>1.02151826024055</v>
      </c>
      <c r="G59">
        <v>14.2332892262958</v>
      </c>
      <c r="H59">
        <v>39.65900392955</v>
      </c>
      <c r="I59">
        <v>1.0225</v>
      </c>
      <c r="J59">
        <v>4.535</v>
      </c>
      <c r="K59">
        <v>299.331875</v>
      </c>
      <c r="L59">
        <v>17.29125</v>
      </c>
      <c r="M59">
        <v>3.92</v>
      </c>
      <c r="N59">
        <v>70.1</v>
      </c>
      <c r="O59">
        <v>153.428970693121</v>
      </c>
      <c r="P59">
        <v>36.0389644863114</v>
      </c>
      <c r="Q59">
        <v>4.96685929687659</v>
      </c>
      <c r="R59">
        <v>56.6121254159324</v>
      </c>
      <c r="S59">
        <v>0.368979373062238</v>
      </c>
      <c r="T59">
        <v>3.89366023041117</v>
      </c>
      <c r="U59">
        <v>93.1276524959972</v>
      </c>
      <c r="V59">
        <v>0.606975671382592</v>
      </c>
      <c r="W59">
        <v>113.819784508034</v>
      </c>
      <c r="X59">
        <v>0.741840240430793</v>
      </c>
      <c r="Y59">
        <v>89.4760997879907</v>
      </c>
      <c r="Z59">
        <v>0.583176041550557</v>
      </c>
      <c r="AA59">
        <v>10.4873843766842</v>
      </c>
      <c r="AB59">
        <v>0.0683533515822146</v>
      </c>
      <c r="AC59">
        <v>3071.39175422644</v>
      </c>
      <c r="AD59">
        <v>20.018329917429</v>
      </c>
      <c r="AE59">
        <v>0.775105878185768</v>
      </c>
      <c r="AF59">
        <v>0.836912227707854</v>
      </c>
      <c r="AG59">
        <v>0.502650118946356</v>
      </c>
    </row>
    <row r="60" spans="1:33">
      <c r="A60">
        <v>3</v>
      </c>
      <c r="B60">
        <v>2</v>
      </c>
      <c r="C60">
        <v>2</v>
      </c>
      <c r="D60" t="s">
        <v>34</v>
      </c>
      <c r="E60">
        <v>16.0663342475891</v>
      </c>
      <c r="F60">
        <v>1.09439551830292</v>
      </c>
      <c r="G60">
        <v>14.6805555933774</v>
      </c>
      <c r="H60">
        <v>50.7833076968828</v>
      </c>
      <c r="I60">
        <v>1.3775</v>
      </c>
      <c r="J60">
        <v>6.25</v>
      </c>
      <c r="K60">
        <v>144.101875</v>
      </c>
      <c r="L60">
        <v>18.89125</v>
      </c>
      <c r="M60">
        <v>3.9</v>
      </c>
      <c r="N60">
        <v>75.9</v>
      </c>
      <c r="O60">
        <v>166.976069690156</v>
      </c>
      <c r="P60">
        <v>31.3484105031197</v>
      </c>
      <c r="Q60">
        <v>6.21420389461625</v>
      </c>
      <c r="R60">
        <v>63.2283779142068</v>
      </c>
      <c r="S60">
        <v>0.378667302635249</v>
      </c>
      <c r="T60">
        <v>3.93545764328255</v>
      </c>
      <c r="U60">
        <v>168.890200680012</v>
      </c>
      <c r="V60">
        <v>1.01146350488072</v>
      </c>
      <c r="W60">
        <v>131.440440712385</v>
      </c>
      <c r="X60">
        <v>0.787181306616501</v>
      </c>
      <c r="Y60">
        <v>191.627554946072</v>
      </c>
      <c r="Z60">
        <v>1.14763483954114</v>
      </c>
      <c r="AA60">
        <v>12.0371392945881</v>
      </c>
      <c r="AB60">
        <v>0.0720890084245272</v>
      </c>
      <c r="AC60">
        <v>4246.4585943221</v>
      </c>
      <c r="AD60">
        <v>25.4315399937363</v>
      </c>
      <c r="AE60">
        <v>0.704326826989544</v>
      </c>
      <c r="AF60">
        <v>0.83499877805528</v>
      </c>
      <c r="AG60">
        <v>0.496388834237901</v>
      </c>
    </row>
    <row r="61" spans="1:33">
      <c r="A61">
        <v>3</v>
      </c>
      <c r="B61">
        <v>2</v>
      </c>
      <c r="C61">
        <v>2</v>
      </c>
      <c r="D61" t="s">
        <v>34</v>
      </c>
      <c r="E61">
        <v>15.3645884990692</v>
      </c>
      <c r="F61">
        <v>1.09679214656353</v>
      </c>
      <c r="G61">
        <v>14.0086602071409</v>
      </c>
      <c r="H61">
        <v>40.7701386813579</v>
      </c>
      <c r="I61">
        <v>0.9825</v>
      </c>
      <c r="J61">
        <v>5.3</v>
      </c>
      <c r="K61">
        <v>212.872875</v>
      </c>
      <c r="L61">
        <v>23.79625</v>
      </c>
      <c r="M61">
        <v>3.88</v>
      </c>
      <c r="N61">
        <v>78.4</v>
      </c>
      <c r="O61">
        <v>191.871718765459</v>
      </c>
      <c r="P61">
        <v>33.2992330849097</v>
      </c>
      <c r="Q61">
        <v>6.72238720900587</v>
      </c>
      <c r="R61">
        <v>59.8398678697987</v>
      </c>
      <c r="S61">
        <v>0.311874351544982</v>
      </c>
      <c r="T61">
        <v>3.89466127735369</v>
      </c>
      <c r="U61">
        <v>113.844336783518</v>
      </c>
      <c r="V61">
        <v>0.593335680297311</v>
      </c>
      <c r="W61">
        <v>78.250482272203</v>
      </c>
      <c r="X61">
        <v>0.407827077256003</v>
      </c>
      <c r="Y61">
        <v>110.162213903037</v>
      </c>
      <c r="Z61">
        <v>0.574145135155106</v>
      </c>
      <c r="AA61">
        <v>10.7465737530102</v>
      </c>
      <c r="AB61">
        <v>0.0560091597769374</v>
      </c>
      <c r="AC61">
        <v>3418.3292115391</v>
      </c>
      <c r="AD61">
        <v>17.8157012066881</v>
      </c>
      <c r="AE61">
        <v>0.756082340889836</v>
      </c>
      <c r="AF61">
        <v>0.911569114155592</v>
      </c>
      <c r="AG61">
        <v>0.502853484386603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G61"/>
  <sheetViews>
    <sheetView tabSelected="1" topLeftCell="CL28" workbookViewId="0">
      <selection activeCell="DE1" sqref="DE$1:DG$1048576"/>
    </sheetView>
  </sheetViews>
  <sheetFormatPr defaultColWidth="9" defaultRowHeight="14"/>
  <cols>
    <col min="6" max="7" width="12.8181818181818"/>
    <col min="26" max="26" width="12.9090909090909"/>
    <col min="30" max="30" width="12.9090909090909"/>
    <col min="100" max="100" width="12.8181818181818"/>
    <col min="104" max="104" width="12.8181818181818"/>
    <col min="108" max="108" width="12.8181818181818"/>
  </cols>
  <sheetData>
    <row r="1" spans="1:10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</v>
      </c>
      <c r="H1" t="s">
        <v>5</v>
      </c>
      <c r="I1" t="s">
        <v>5</v>
      </c>
      <c r="K1" t="s">
        <v>6</v>
      </c>
      <c r="L1" t="s">
        <v>6</v>
      </c>
      <c r="N1" t="s">
        <v>7</v>
      </c>
      <c r="O1" t="s">
        <v>7</v>
      </c>
      <c r="Q1" t="s">
        <v>8</v>
      </c>
      <c r="R1" t="s">
        <v>8</v>
      </c>
      <c r="T1" t="s">
        <v>9</v>
      </c>
      <c r="U1" t="s">
        <v>9</v>
      </c>
      <c r="W1" t="s">
        <v>10</v>
      </c>
      <c r="X1" t="s">
        <v>10</v>
      </c>
      <c r="AA1" t="s">
        <v>11</v>
      </c>
      <c r="AB1" t="s">
        <v>11</v>
      </c>
      <c r="AE1" t="s">
        <v>12</v>
      </c>
      <c r="AF1" t="s">
        <v>12</v>
      </c>
      <c r="AH1" t="s">
        <v>13</v>
      </c>
      <c r="AI1" t="s">
        <v>13</v>
      </c>
      <c r="AK1" t="s">
        <v>14</v>
      </c>
      <c r="AL1" t="s">
        <v>14</v>
      </c>
      <c r="AN1" t="s">
        <v>15</v>
      </c>
      <c r="AO1" t="s">
        <v>15</v>
      </c>
      <c r="AQ1" t="s">
        <v>16</v>
      </c>
      <c r="AR1" t="s">
        <v>16</v>
      </c>
      <c r="AT1" t="s">
        <v>17</v>
      </c>
      <c r="AU1" t="s">
        <v>17</v>
      </c>
      <c r="AX1" t="s">
        <v>18</v>
      </c>
      <c r="AY1" t="s">
        <v>18</v>
      </c>
      <c r="BB1" t="s">
        <v>19</v>
      </c>
      <c r="BC1" t="s">
        <v>19</v>
      </c>
      <c r="BF1" t="s">
        <v>20</v>
      </c>
      <c r="BG1" t="s">
        <v>20</v>
      </c>
      <c r="BI1" t="s">
        <v>21</v>
      </c>
      <c r="BJ1" t="s">
        <v>21</v>
      </c>
      <c r="BL1" t="s">
        <v>22</v>
      </c>
      <c r="BM1" t="s">
        <v>22</v>
      </c>
      <c r="BO1" t="s">
        <v>23</v>
      </c>
      <c r="BP1" t="s">
        <v>23</v>
      </c>
      <c r="BR1" t="s">
        <v>24</v>
      </c>
      <c r="BS1" t="s">
        <v>24</v>
      </c>
      <c r="BU1" t="s">
        <v>25</v>
      </c>
      <c r="BV1" t="s">
        <v>25</v>
      </c>
      <c r="BX1" t="s">
        <v>26</v>
      </c>
      <c r="BY1" t="s">
        <v>26</v>
      </c>
      <c r="CA1" t="s">
        <v>27</v>
      </c>
      <c r="CB1" t="s">
        <v>27</v>
      </c>
      <c r="CD1" t="s">
        <v>28</v>
      </c>
      <c r="CE1" t="s">
        <v>28</v>
      </c>
      <c r="CG1" t="s">
        <v>29</v>
      </c>
      <c r="CH1" t="s">
        <v>29</v>
      </c>
      <c r="CJ1" t="s">
        <v>30</v>
      </c>
      <c r="CK1" t="s">
        <v>30</v>
      </c>
      <c r="CN1" t="s">
        <v>31</v>
      </c>
      <c r="CO1" t="s">
        <v>31</v>
      </c>
      <c r="CR1" t="s">
        <v>32</v>
      </c>
      <c r="CS1" t="s">
        <v>32</v>
      </c>
      <c r="CV1" t="s">
        <v>35</v>
      </c>
      <c r="CW1" t="s">
        <v>30</v>
      </c>
      <c r="CZ1" t="s">
        <v>36</v>
      </c>
      <c r="DA1" t="s">
        <v>30</v>
      </c>
      <c r="DD1" t="s">
        <v>37</v>
      </c>
      <c r="DE1" t="s">
        <v>30</v>
      </c>
    </row>
    <row r="2" spans="1:108">
      <c r="A2">
        <v>1</v>
      </c>
      <c r="B2">
        <v>1</v>
      </c>
      <c r="C2">
        <v>1</v>
      </c>
      <c r="D2" t="s">
        <v>33</v>
      </c>
      <c r="E2">
        <v>33.3217549324036</v>
      </c>
      <c r="H2">
        <v>2.23882615566254</v>
      </c>
      <c r="K2">
        <v>14.8835830098396</v>
      </c>
      <c r="N2">
        <v>55.6353098621174</v>
      </c>
      <c r="Q2">
        <v>3.5275</v>
      </c>
      <c r="T2">
        <v>13.35</v>
      </c>
      <c r="W2">
        <v>0.30863875</v>
      </c>
      <c r="AA2">
        <v>48.55125</v>
      </c>
      <c r="AE2">
        <v>3.7</v>
      </c>
      <c r="AH2">
        <v>119.1</v>
      </c>
      <c r="AK2">
        <v>363.239795553321</v>
      </c>
      <c r="AN2">
        <v>70.4266433327979</v>
      </c>
      <c r="AQ2">
        <v>6.01732159058501</v>
      </c>
      <c r="AT2">
        <v>49.0772282537845</v>
      </c>
      <c r="AX2">
        <v>0.135109723258778</v>
      </c>
      <c r="BB2">
        <v>1.47282843755806</v>
      </c>
      <c r="BF2">
        <v>243.5318663671</v>
      </c>
      <c r="BI2">
        <v>0.670443793186618</v>
      </c>
      <c r="BL2">
        <v>216.271870369906</v>
      </c>
      <c r="BO2">
        <v>0.595396960953742</v>
      </c>
      <c r="BR2">
        <v>299.869191427967</v>
      </c>
      <c r="BU2">
        <v>0.825540579801225</v>
      </c>
      <c r="BX2">
        <v>21.5547012701359</v>
      </c>
      <c r="CA2">
        <v>0.0593401426110312</v>
      </c>
      <c r="CD2">
        <v>18968.69</v>
      </c>
      <c r="CG2">
        <v>52.2208475839083</v>
      </c>
      <c r="CJ2">
        <v>0.618210437045007</v>
      </c>
      <c r="CN2">
        <v>0.71157186497868</v>
      </c>
      <c r="CR2">
        <v>0.395246673414011</v>
      </c>
      <c r="CV2">
        <f>AT2/(BF2+BR2)</f>
        <v>0.0903149295529951</v>
      </c>
      <c r="CZ2">
        <f>AT2/(BL2+BX2)</f>
        <v>0.20635721196059</v>
      </c>
      <c r="DD2">
        <f>AT2/CD2</f>
        <v>0.00258727557115354</v>
      </c>
    </row>
    <row r="3" spans="1:108">
      <c r="A3">
        <v>1</v>
      </c>
      <c r="B3">
        <v>1</v>
      </c>
      <c r="C3">
        <v>1</v>
      </c>
      <c r="D3" t="s">
        <v>33</v>
      </c>
      <c r="E3">
        <v>29.2355871200562</v>
      </c>
      <c r="H3">
        <v>1.71613782644272</v>
      </c>
      <c r="K3">
        <v>17.035687151455</v>
      </c>
      <c r="N3">
        <v>49.9202644628099</v>
      </c>
      <c r="Q3">
        <v>2.7975</v>
      </c>
      <c r="T3">
        <v>10.2</v>
      </c>
      <c r="W3">
        <v>0.27523375</v>
      </c>
      <c r="AA3">
        <v>41.29625</v>
      </c>
      <c r="AE3">
        <v>3.66</v>
      </c>
      <c r="AH3">
        <v>129.3</v>
      </c>
      <c r="AK3">
        <v>356.065451655158</v>
      </c>
      <c r="AN3">
        <v>72.7257623721556</v>
      </c>
      <c r="AQ3">
        <v>5.71200191029873</v>
      </c>
      <c r="AT3">
        <v>46.5921798908616</v>
      </c>
      <c r="AX3">
        <v>0.13085285212109</v>
      </c>
      <c r="BB3">
        <v>1.59368032184647</v>
      </c>
      <c r="BF3">
        <v>278.201855057688</v>
      </c>
      <c r="BI3">
        <v>0.781322236584528</v>
      </c>
      <c r="BL3">
        <v>178.457542394602</v>
      </c>
      <c r="BO3">
        <v>0.501193085611222</v>
      </c>
      <c r="BR3">
        <v>310.322904898343</v>
      </c>
      <c r="BU3">
        <v>0.871533319101355</v>
      </c>
      <c r="BX3">
        <v>24.7572009432038</v>
      </c>
      <c r="CA3">
        <v>0.0695299159975246</v>
      </c>
      <c r="CD3">
        <v>9279.21</v>
      </c>
      <c r="CG3">
        <v>26.0604053464494</v>
      </c>
      <c r="CJ3">
        <v>0.602330229238635</v>
      </c>
      <c r="CN3">
        <v>0.72285329483994</v>
      </c>
      <c r="CR3">
        <v>0.42049361139611</v>
      </c>
      <c r="CV3">
        <f t="shared" ref="CV3:CV34" si="0">AT3/(BF3+BR3)</f>
        <v>0.0791677480049311</v>
      </c>
      <c r="CZ3">
        <f t="shared" ref="CZ3:CZ34" si="1">AT3/(BL3+BX3)</f>
        <v>0.22927558859945</v>
      </c>
      <c r="DD3">
        <f t="shared" ref="DD3:DD34" si="2">AT3/CD3</f>
        <v>0.00502113648584972</v>
      </c>
    </row>
    <row r="4" spans="1:108">
      <c r="A4">
        <v>1</v>
      </c>
      <c r="B4">
        <v>1</v>
      </c>
      <c r="C4">
        <v>1</v>
      </c>
      <c r="D4" t="s">
        <v>33</v>
      </c>
      <c r="E4">
        <v>34.8112964630127</v>
      </c>
      <c r="H4">
        <v>2.21897661685944</v>
      </c>
      <c r="K4">
        <v>15.687996078247</v>
      </c>
      <c r="N4">
        <v>62.5748443807157</v>
      </c>
      <c r="Q4">
        <v>1.7825</v>
      </c>
      <c r="T4">
        <v>16.55</v>
      </c>
      <c r="W4">
        <v>0.71005375</v>
      </c>
      <c r="AA4">
        <v>32.85625</v>
      </c>
      <c r="AE4">
        <v>3.56</v>
      </c>
      <c r="AH4">
        <v>150.9</v>
      </c>
      <c r="AK4">
        <v>399.296069105312</v>
      </c>
      <c r="AN4">
        <v>80.9058020500269</v>
      </c>
      <c r="AQ4">
        <v>5.75787399855635</v>
      </c>
      <c r="AT4">
        <v>52.5307978781213</v>
      </c>
      <c r="AX4">
        <v>0.13155851495314</v>
      </c>
      <c r="BB4">
        <v>1.50901584300187</v>
      </c>
      <c r="BF4">
        <v>311.812946960731</v>
      </c>
      <c r="BI4">
        <v>0.780906628155391</v>
      </c>
      <c r="BL4">
        <v>372.11112116599</v>
      </c>
      <c r="BO4">
        <v>0.931917817272195</v>
      </c>
      <c r="BR4">
        <v>305.783129540206</v>
      </c>
      <c r="BU4">
        <v>0.765805509243712</v>
      </c>
      <c r="BX4">
        <v>24.5753156289626</v>
      </c>
      <c r="CA4">
        <v>0.0615466004562169</v>
      </c>
      <c r="CD4">
        <v>6488.36</v>
      </c>
      <c r="CG4">
        <v>16.2494963061826</v>
      </c>
      <c r="CJ4">
        <v>0.61648016828333</v>
      </c>
      <c r="CN4">
        <v>0.662093074987447</v>
      </c>
      <c r="CR4">
        <v>0.451299344098974</v>
      </c>
      <c r="CV4">
        <f t="shared" si="0"/>
        <v>0.0850568840652951</v>
      </c>
      <c r="CZ4">
        <f t="shared" si="1"/>
        <v>0.132423982787378</v>
      </c>
      <c r="DD4">
        <f t="shared" si="2"/>
        <v>0.00809615956545588</v>
      </c>
    </row>
    <row r="5" spans="1:108">
      <c r="A5">
        <v>1</v>
      </c>
      <c r="B5">
        <v>1</v>
      </c>
      <c r="C5">
        <v>1</v>
      </c>
      <c r="D5" t="s">
        <v>33</v>
      </c>
      <c r="E5">
        <v>37.1770358085632</v>
      </c>
      <c r="H5">
        <v>2.20886185765266</v>
      </c>
      <c r="K5">
        <v>16.8308559812205</v>
      </c>
      <c r="N5">
        <v>107.340394479328</v>
      </c>
      <c r="Q5">
        <v>1.9725</v>
      </c>
      <c r="T5">
        <v>15</v>
      </c>
      <c r="W5">
        <v>0.61544375</v>
      </c>
      <c r="AA5">
        <v>29.59625</v>
      </c>
      <c r="AE5">
        <v>3.58</v>
      </c>
      <c r="AH5">
        <v>145.7</v>
      </c>
      <c r="AK5">
        <v>349.175048617012</v>
      </c>
      <c r="AN5">
        <v>50.8860373524779</v>
      </c>
      <c r="AQ5">
        <v>8.00555341402201</v>
      </c>
      <c r="AT5">
        <v>53.7998585148392</v>
      </c>
      <c r="AX5">
        <v>0.154077041666997</v>
      </c>
      <c r="BB5">
        <v>1.44712609127507</v>
      </c>
      <c r="BF5">
        <v>255.232866841115</v>
      </c>
      <c r="BI5">
        <v>0.730959637156273</v>
      </c>
      <c r="BL5">
        <v>171.881277188863</v>
      </c>
      <c r="BO5">
        <v>0.492249597643469</v>
      </c>
      <c r="BR5">
        <v>336.847965042279</v>
      </c>
      <c r="BU5">
        <v>0.964696550845894</v>
      </c>
      <c r="BX5">
        <v>18.7885399280746</v>
      </c>
      <c r="CA5">
        <v>0.0538083691904417</v>
      </c>
      <c r="CD5">
        <v>9555.9</v>
      </c>
      <c r="CG5">
        <v>27.3670757342151</v>
      </c>
      <c r="CJ5">
        <v>0.624294111333285</v>
      </c>
      <c r="CN5">
        <v>0.759020670024766</v>
      </c>
      <c r="CR5">
        <v>0.434839957941708</v>
      </c>
      <c r="CV5">
        <f t="shared" si="0"/>
        <v>0.0908657325448338</v>
      </c>
      <c r="CZ5">
        <f t="shared" si="1"/>
        <v>0.282162427846898</v>
      </c>
      <c r="DD5">
        <f t="shared" si="2"/>
        <v>0.00563001480915866</v>
      </c>
    </row>
    <row r="6" spans="1:110">
      <c r="A6">
        <v>1</v>
      </c>
      <c r="B6">
        <v>1</v>
      </c>
      <c r="C6">
        <v>1</v>
      </c>
      <c r="D6" t="s">
        <v>33</v>
      </c>
      <c r="E6">
        <v>29.3140339851379</v>
      </c>
      <c r="F6">
        <f>AVERAGE(E2:E6)</f>
        <v>32.7719416618347</v>
      </c>
      <c r="G6">
        <f>STDEV(E2:E6)/SQRT(5)</f>
        <v>1.55449422682812</v>
      </c>
      <c r="H6">
        <v>1.82670205831528</v>
      </c>
      <c r="I6">
        <f>AVERAGE(H2:H6)</f>
        <v>2.04190090298653</v>
      </c>
      <c r="J6">
        <f>STDEV(H2:H6)/SQRT(5)</f>
        <v>0.111902513098515</v>
      </c>
      <c r="K6">
        <v>16.0475179034798</v>
      </c>
      <c r="L6">
        <f>AVERAGE(K2:K6)</f>
        <v>16.0971280248484</v>
      </c>
      <c r="M6">
        <f>STDEV(K2:K6)/SQRT(5)</f>
        <v>0.391266633219809</v>
      </c>
      <c r="N6">
        <v>45.9802228020963</v>
      </c>
      <c r="O6">
        <f>AVERAGE(N2:N6)</f>
        <v>64.2902071974135</v>
      </c>
      <c r="P6">
        <f>STDEV(N2:N6)/SQRT(5)</f>
        <v>11.1196203290353</v>
      </c>
      <c r="Q6">
        <v>2.9875</v>
      </c>
      <c r="R6">
        <f>AVERAGE(Q2:Q6)</f>
        <v>2.6135</v>
      </c>
      <c r="S6">
        <f>STDEV(Q2:Q6)/SQRT(5)</f>
        <v>0.324851504537073</v>
      </c>
      <c r="T6">
        <v>14.15</v>
      </c>
      <c r="U6">
        <f>AVERAGE(T2:T6)</f>
        <v>13.85</v>
      </c>
      <c r="V6">
        <f>STDEV(T2:T6)/SQRT(5)</f>
        <v>1.05534354596027</v>
      </c>
      <c r="W6">
        <v>0.55295375</v>
      </c>
      <c r="X6">
        <f>AVERAGE(W2:W6)</f>
        <v>0.49246475</v>
      </c>
      <c r="Y6">
        <f>STDEV(W2:W6)/SQRT(5)</f>
        <v>0.0857639295158518</v>
      </c>
      <c r="AA6">
        <v>33.28625</v>
      </c>
      <c r="AB6">
        <f>AVERAGE(AA2:AA6)</f>
        <v>37.11725</v>
      </c>
      <c r="AC6">
        <f>STDEV(AA2:AA6)/SQRT(5)</f>
        <v>3.44672685311732</v>
      </c>
      <c r="AE6">
        <v>3.64</v>
      </c>
      <c r="AF6">
        <f>AVERAGE(AE2:AE6)</f>
        <v>3.628</v>
      </c>
      <c r="AG6">
        <f>STDEV(AE2:AE6)/SQRT(5)</f>
        <v>0.0257681974534503</v>
      </c>
      <c r="AH6">
        <v>153.9</v>
      </c>
      <c r="AI6">
        <f>AVERAGE(AH2:AH6)</f>
        <v>139.78</v>
      </c>
      <c r="AJ6">
        <f>STDEV(AH2:AH6)/SQRT(5)</f>
        <v>6.69166645911166</v>
      </c>
      <c r="AK6">
        <v>343.372331299713</v>
      </c>
      <c r="AL6">
        <f>AVERAGE(AK2:AK6)</f>
        <v>362.229739246103</v>
      </c>
      <c r="AM6">
        <f>STDEV(AK2:AK6)/SQRT(5)</f>
        <v>9.8462130952899</v>
      </c>
      <c r="AN6">
        <v>65.8302191267736</v>
      </c>
      <c r="AO6">
        <f>AVERAGE(AN2:AN6)</f>
        <v>68.1548928468464</v>
      </c>
      <c r="AP6">
        <f>STDEV(AN2:AN6)/SQRT(5)</f>
        <v>4.96113324748365</v>
      </c>
      <c r="AQ6">
        <v>6.08536715351858</v>
      </c>
      <c r="AR6">
        <f>AVERAGE(AQ2:AQ6)</f>
        <v>6.31562361339614</v>
      </c>
      <c r="AS6">
        <f>STDEV(AQ2:AQ6)/SQRT(5)</f>
        <v>0.42856205259426</v>
      </c>
      <c r="AT6">
        <v>52.4199628884901</v>
      </c>
      <c r="AU6">
        <f>AVERAGE(AT2:AT6)</f>
        <v>50.8840054852193</v>
      </c>
      <c r="AV6">
        <f>STDEV(AT2:AT6)/SQRT(5)</f>
        <v>1.32773303259241</v>
      </c>
      <c r="AX6">
        <v>0.152662163226935</v>
      </c>
      <c r="AY6">
        <f>AVERAGE(AX2:AX6)</f>
        <v>0.140852059045388</v>
      </c>
      <c r="AZ6">
        <f>STDEV(AX2:AX6)/SQRT(5)</f>
        <v>0.00516578768106338</v>
      </c>
      <c r="BB6">
        <v>1.78822071759441</v>
      </c>
      <c r="BC6">
        <f>AVERAGE(BB2:BB6)</f>
        <v>1.56217428225518</v>
      </c>
      <c r="BD6">
        <f>STDEV(BB2:BB6)/SQRT(5)</f>
        <v>0.0616985442845235</v>
      </c>
      <c r="BF6">
        <v>325.975553279718</v>
      </c>
      <c r="BG6">
        <f>AVERAGE(BF2:BF6)</f>
        <v>282.95101770127</v>
      </c>
      <c r="BH6">
        <f>STDEV(BF2:BF6)/SQRT(5)</f>
        <v>15.8569252176249</v>
      </c>
      <c r="BI6">
        <v>0.949335527547762</v>
      </c>
      <c r="BJ6">
        <f>AVERAGE(BI2:BI6)</f>
        <v>0.782593564526114</v>
      </c>
      <c r="BK6">
        <f>STDEV(BI2:BI6)/SQRT(5)</f>
        <v>0.0463955697930857</v>
      </c>
      <c r="BL6">
        <v>239.007012981929</v>
      </c>
      <c r="BM6">
        <f>AVERAGE(BL2:BL6)</f>
        <v>235.545764820258</v>
      </c>
      <c r="BN6">
        <f>STDEV(BL2:BL6)/SQRT(5)</f>
        <v>36.2944843778266</v>
      </c>
      <c r="BO6">
        <v>0.696057868370621</v>
      </c>
      <c r="BP6">
        <f>AVERAGE(BO2:BO6)</f>
        <v>0.64336306597025</v>
      </c>
      <c r="BQ6">
        <f>STDEV(BO2:BO6)/SQRT(5)</f>
        <v>0.0810521182802867</v>
      </c>
      <c r="BR6">
        <v>322.813060905253</v>
      </c>
      <c r="BS6">
        <f>AVERAGE(BR2:BR6)</f>
        <v>315.12725036281</v>
      </c>
      <c r="BT6">
        <f>STDEV(BR2:BR6)/SQRT(5)</f>
        <v>6.61083890905585</v>
      </c>
      <c r="BU6">
        <v>0.940125430850412</v>
      </c>
      <c r="BV6">
        <f>AVERAGE(BU2:BU6)</f>
        <v>0.87354027796852</v>
      </c>
      <c r="BW6">
        <f>STDEV(BU2:BU6)/SQRT(5)</f>
        <v>0.0365087852231713</v>
      </c>
      <c r="BX6">
        <v>18.0016141742663</v>
      </c>
      <c r="BY6">
        <f>AVERAGE(BX2:BX6)</f>
        <v>21.5354743889286</v>
      </c>
      <c r="BZ6">
        <f>STDEV(BX2:BX6)/SQRT(5)</f>
        <v>1.40808990084253</v>
      </c>
      <c r="CA6">
        <v>0.0524259310764139</v>
      </c>
      <c r="CB6">
        <f>AVERAGE(CA2:CA6)</f>
        <v>0.0593301918663257</v>
      </c>
      <c r="CC6">
        <f>STDEV(CA2:CA6)/SQRT(5)</f>
        <v>0.00305864578797746</v>
      </c>
      <c r="CD6">
        <v>10707.24</v>
      </c>
      <c r="CE6">
        <f>AVERAGE(CD2:CD6)</f>
        <v>10999.88</v>
      </c>
      <c r="CF6">
        <f>STDEV(CD2:CD6)/SQRT(5)</f>
        <v>2109.35022205181</v>
      </c>
      <c r="CG6">
        <v>31.1825940065455</v>
      </c>
      <c r="CH6">
        <f>AVERAGE(CG2:CG6)</f>
        <v>30.6160837954602</v>
      </c>
      <c r="CI6">
        <f>STDEV(CG2:CG6)/SQRT(5)</f>
        <v>5.93631134532964</v>
      </c>
      <c r="CJ6">
        <v>0.611462871315604</v>
      </c>
      <c r="CK6">
        <f>AVERAGE(CJ2:CJ6)</f>
        <v>0.614555563443172</v>
      </c>
      <c r="CL6">
        <f>STDEV(CJ2:CJ6)/SQRT(5)</f>
        <v>0.00368052347399605</v>
      </c>
      <c r="CN6">
        <v>0.713499594978501</v>
      </c>
      <c r="CO6">
        <f>AVERAGE(CN2:CN6)</f>
        <v>0.713807699961867</v>
      </c>
      <c r="CP6">
        <f>STDEV(CN2:CN6)/SQRT(5)</f>
        <v>0.0155008576724073</v>
      </c>
      <c r="CR6">
        <v>0.426708264667328</v>
      </c>
      <c r="CS6">
        <f>AVERAGE(CR2:CR6)</f>
        <v>0.425717570303626</v>
      </c>
      <c r="CT6">
        <f>STDEV(CR2:CR6)/SQRT(5)</f>
        <v>0.00920432476063024</v>
      </c>
      <c r="CV6">
        <f t="shared" si="0"/>
        <v>0.0807966751302221</v>
      </c>
      <c r="CW6">
        <f>AVERAGE(CV2:CV6)</f>
        <v>0.0852403938596554</v>
      </c>
      <c r="CX6">
        <f>STDEV(CV2:CV6)/SQRT(5)</f>
        <v>0.00238801892259868</v>
      </c>
      <c r="CZ6">
        <f t="shared" si="1"/>
        <v>0.203961880457158</v>
      </c>
      <c r="DA6">
        <f>AVERAGE(CZ2:CZ6)</f>
        <v>0.210836218330295</v>
      </c>
      <c r="DB6">
        <f>STDEV(CZ2:CZ6)/SQRT(5)</f>
        <v>0.0241280285581117</v>
      </c>
      <c r="DD6">
        <f t="shared" si="2"/>
        <v>0.00489574931434152</v>
      </c>
      <c r="DE6">
        <f>AVERAGE(DD2:DD6)</f>
        <v>0.00524606714919186</v>
      </c>
      <c r="DF6">
        <f>STDEV(DD2:DD6)/SQRT(5)</f>
        <v>0.000880708000162736</v>
      </c>
    </row>
    <row r="7" spans="1:108">
      <c r="A7">
        <v>1</v>
      </c>
      <c r="B7">
        <v>2</v>
      </c>
      <c r="C7">
        <v>1</v>
      </c>
      <c r="D7" t="s">
        <v>1</v>
      </c>
      <c r="E7">
        <v>22.9469895362854</v>
      </c>
      <c r="H7">
        <v>1.61120191216469</v>
      </c>
      <c r="K7">
        <v>14.2421563449211</v>
      </c>
      <c r="N7">
        <v>39.5813988825793</v>
      </c>
      <c r="Q7">
        <v>1.3875</v>
      </c>
      <c r="T7">
        <v>11.05</v>
      </c>
      <c r="W7">
        <v>1.11347375</v>
      </c>
      <c r="AA7">
        <v>39.71125</v>
      </c>
      <c r="AE7">
        <v>3.66</v>
      </c>
      <c r="AH7">
        <v>111.9</v>
      </c>
      <c r="AK7">
        <v>198.040737688658</v>
      </c>
      <c r="AN7">
        <v>50.0562947280431</v>
      </c>
      <c r="AQ7">
        <v>4.61575369409023</v>
      </c>
      <c r="AT7">
        <v>55.5893424267991</v>
      </c>
      <c r="AX7">
        <v>0.280696502525615</v>
      </c>
      <c r="BB7">
        <v>2.42251134245289</v>
      </c>
      <c r="BF7">
        <v>246.022188030523</v>
      </c>
      <c r="BI7">
        <v>1.24228070901906</v>
      </c>
      <c r="BL7">
        <v>234.225463081619</v>
      </c>
      <c r="BO7">
        <v>1.18271354578495</v>
      </c>
      <c r="BR7">
        <v>261.18940582197</v>
      </c>
      <c r="BU7">
        <v>1.31886706174862</v>
      </c>
      <c r="BX7">
        <v>17.7470443786233</v>
      </c>
      <c r="CA7">
        <v>0.0896130997377096</v>
      </c>
      <c r="CD7">
        <v>5159.91859641936</v>
      </c>
      <c r="CG7">
        <v>26.0548342560273</v>
      </c>
      <c r="CJ7">
        <v>0.645053423525266</v>
      </c>
      <c r="CN7">
        <v>0.72667009892858</v>
      </c>
      <c r="CR7">
        <v>0.470013305119161</v>
      </c>
      <c r="CV7">
        <f t="shared" si="0"/>
        <v>0.109597933289683</v>
      </c>
      <c r="CZ7">
        <f t="shared" si="1"/>
        <v>0.220616697381441</v>
      </c>
      <c r="DD7">
        <f t="shared" si="2"/>
        <v>0.0107732983356316</v>
      </c>
    </row>
    <row r="8" spans="1:108">
      <c r="A8">
        <v>1</v>
      </c>
      <c r="B8">
        <v>2</v>
      </c>
      <c r="C8">
        <v>1</v>
      </c>
      <c r="D8" t="s">
        <v>1</v>
      </c>
      <c r="E8">
        <v>33.4941649436951</v>
      </c>
      <c r="H8">
        <v>2.21474945545197</v>
      </c>
      <c r="K8">
        <v>15.1232297907304</v>
      </c>
      <c r="N8">
        <v>53.3615983815075</v>
      </c>
      <c r="Q8">
        <v>2.1625</v>
      </c>
      <c r="T8">
        <v>14.35</v>
      </c>
      <c r="W8">
        <v>1.13602375</v>
      </c>
      <c r="AA8">
        <v>34.80625</v>
      </c>
      <c r="AE8">
        <v>3.48</v>
      </c>
      <c r="AH8">
        <v>164.5</v>
      </c>
      <c r="AK8">
        <v>308.437097281817</v>
      </c>
      <c r="AN8">
        <v>65.554601797479</v>
      </c>
      <c r="AQ8">
        <v>5.48921464390556</v>
      </c>
      <c r="AT8">
        <v>50.8681694496365</v>
      </c>
      <c r="AX8">
        <v>0.164922345262375</v>
      </c>
      <c r="BB8">
        <v>1.51871735077282</v>
      </c>
      <c r="BF8">
        <v>359.368040600257</v>
      </c>
      <c r="BI8">
        <v>1.16512586769647</v>
      </c>
      <c r="BL8">
        <v>270.31653140214</v>
      </c>
      <c r="BO8">
        <v>0.876407325138174</v>
      </c>
      <c r="BR8">
        <v>287.808792137484</v>
      </c>
      <c r="BU8">
        <v>0.933119895997838</v>
      </c>
      <c r="BX8">
        <v>21.6820093133616</v>
      </c>
      <c r="CA8">
        <v>0.0702963732457607</v>
      </c>
      <c r="CD8">
        <v>4056.55269768611</v>
      </c>
      <c r="CG8">
        <v>13.1519610754852</v>
      </c>
      <c r="CJ8">
        <v>0.607055200981983</v>
      </c>
      <c r="CN8">
        <v>0.692163333008369</v>
      </c>
      <c r="CR8">
        <v>0.472941186190902</v>
      </c>
      <c r="CV8">
        <f t="shared" si="0"/>
        <v>0.0786001087746756</v>
      </c>
      <c r="CZ8">
        <f t="shared" si="1"/>
        <v>0.174206930366813</v>
      </c>
      <c r="DD8">
        <f t="shared" si="2"/>
        <v>0.0125397531452388</v>
      </c>
    </row>
    <row r="9" spans="1:108">
      <c r="A9">
        <v>1</v>
      </c>
      <c r="B9">
        <v>2</v>
      </c>
      <c r="C9">
        <v>1</v>
      </c>
      <c r="D9" t="s">
        <v>1</v>
      </c>
      <c r="E9">
        <v>32.1326088905334</v>
      </c>
      <c r="H9">
        <v>1.65129885077477</v>
      </c>
      <c r="K9">
        <v>19.4589906457315</v>
      </c>
      <c r="N9">
        <v>27.0658324169586</v>
      </c>
      <c r="Q9">
        <v>2.0075</v>
      </c>
      <c r="T9">
        <v>12.15</v>
      </c>
      <c r="W9">
        <v>0.95707375</v>
      </c>
      <c r="AA9">
        <v>36.37625</v>
      </c>
      <c r="AE9">
        <v>3.55</v>
      </c>
      <c r="AH9">
        <v>146.1</v>
      </c>
      <c r="AK9">
        <v>310.975278368067</v>
      </c>
      <c r="AN9">
        <v>68.2122104767902</v>
      </c>
      <c r="AQ9">
        <v>5.31876168347981</v>
      </c>
      <c r="AT9">
        <v>57.7525437121889</v>
      </c>
      <c r="AX9">
        <v>0.185714260037847</v>
      </c>
      <c r="BB9">
        <v>1.79731885166671</v>
      </c>
      <c r="BF9">
        <v>272.30233045267</v>
      </c>
      <c r="BI9">
        <v>0.875639799670429</v>
      </c>
      <c r="BL9">
        <v>196.483984762425</v>
      </c>
      <c r="BO9">
        <v>0.631831526266434</v>
      </c>
      <c r="BR9">
        <v>322.310175482406</v>
      </c>
      <c r="BU9">
        <v>1.03644951191562</v>
      </c>
      <c r="BX9">
        <v>20.168459578986</v>
      </c>
      <c r="CA9">
        <v>0.0648555077587705</v>
      </c>
      <c r="CD9">
        <v>6959.73703257418</v>
      </c>
      <c r="CG9">
        <v>22.3803546992463</v>
      </c>
      <c r="CJ9">
        <v>0.634975669926204</v>
      </c>
      <c r="CN9">
        <v>0.754173548466254</v>
      </c>
      <c r="CR9">
        <v>0.458432937134929</v>
      </c>
      <c r="CV9">
        <f t="shared" si="0"/>
        <v>0.0971263522642673</v>
      </c>
      <c r="CZ9">
        <f t="shared" si="1"/>
        <v>0.266567699652535</v>
      </c>
      <c r="DD9">
        <f t="shared" si="2"/>
        <v>0.00829809279314511</v>
      </c>
    </row>
    <row r="10" spans="1:108">
      <c r="A10">
        <v>1</v>
      </c>
      <c r="B10">
        <v>2</v>
      </c>
      <c r="C10">
        <v>1</v>
      </c>
      <c r="D10" t="s">
        <v>1</v>
      </c>
      <c r="E10">
        <v>22.9298233985901</v>
      </c>
      <c r="H10">
        <v>1.56330347061157</v>
      </c>
      <c r="K10">
        <v>14.6675446128319</v>
      </c>
      <c r="N10">
        <v>60.8080949399497</v>
      </c>
      <c r="Q10">
        <v>2.1875</v>
      </c>
      <c r="T10">
        <v>9.95</v>
      </c>
      <c r="W10">
        <v>5.28157875</v>
      </c>
      <c r="AA10">
        <v>26.36125</v>
      </c>
      <c r="AE10">
        <v>3.68</v>
      </c>
      <c r="AH10">
        <v>110.3</v>
      </c>
      <c r="AK10">
        <v>303.129816247722</v>
      </c>
      <c r="AN10">
        <v>61.4493475139683</v>
      </c>
      <c r="AQ10">
        <v>5.75517017831018</v>
      </c>
      <c r="AT10">
        <v>43.4092461815591</v>
      </c>
      <c r="AX10">
        <v>0.143203485288575</v>
      </c>
      <c r="BB10">
        <v>1.89313478028044</v>
      </c>
      <c r="BF10">
        <v>272.352553277258</v>
      </c>
      <c r="BI10">
        <v>0.898468374535244</v>
      </c>
      <c r="BL10">
        <v>187.712906411575</v>
      </c>
      <c r="BO10">
        <v>0.619249233662232</v>
      </c>
      <c r="BR10">
        <v>223.788821469079</v>
      </c>
      <c r="BU10">
        <v>0.738260670755646</v>
      </c>
      <c r="BX10">
        <v>23.4393969429188</v>
      </c>
      <c r="CA10">
        <v>0.0773246170009347</v>
      </c>
      <c r="CD10">
        <v>8272.85801983203</v>
      </c>
      <c r="CG10">
        <v>27.2914691211746</v>
      </c>
      <c r="CJ10">
        <v>0.607500718189006</v>
      </c>
      <c r="CN10">
        <v>0.704458911870476</v>
      </c>
      <c r="CR10">
        <v>0.418000565529951</v>
      </c>
      <c r="CV10">
        <f t="shared" si="0"/>
        <v>0.087493703188437</v>
      </c>
      <c r="CZ10">
        <f t="shared" si="1"/>
        <v>0.205582631550466</v>
      </c>
      <c r="DD10">
        <f t="shared" si="2"/>
        <v>0.00524718858676127</v>
      </c>
    </row>
    <row r="11" spans="1:110">
      <c r="A11">
        <v>1</v>
      </c>
      <c r="B11">
        <v>2</v>
      </c>
      <c r="C11">
        <v>1</v>
      </c>
      <c r="D11" t="s">
        <v>1</v>
      </c>
      <c r="E11">
        <v>29.9280428886414</v>
      </c>
      <c r="F11">
        <f>AVERAGE(E7:E11)</f>
        <v>28.2863259315491</v>
      </c>
      <c r="G11">
        <f>STDEV(E7:E11)/SQRT(5)</f>
        <v>2.25622856634241</v>
      </c>
      <c r="H11">
        <v>2.01870113611221</v>
      </c>
      <c r="I11">
        <f>AVERAGE(H7:H11)</f>
        <v>1.81185096502304</v>
      </c>
      <c r="J11">
        <f>STDEV(H7:H11)/SQRT(5)</f>
        <v>0.129020747876125</v>
      </c>
      <c r="K11">
        <v>14.8253955740469</v>
      </c>
      <c r="L11">
        <f>AVERAGE(K7:K11)</f>
        <v>15.6634633936524</v>
      </c>
      <c r="M11">
        <f>STDEV(K7:K11)/SQRT(5)</f>
        <v>0.959484368867565</v>
      </c>
      <c r="N11">
        <v>89.5993112038936</v>
      </c>
      <c r="O11">
        <f>AVERAGE(N7:N11)</f>
        <v>54.0832471649777</v>
      </c>
      <c r="P11">
        <f>STDEV(N7:N11)/SQRT(5)</f>
        <v>10.6004232525211</v>
      </c>
      <c r="Q11">
        <v>2.5675</v>
      </c>
      <c r="R11">
        <f>AVERAGE(Q7:Q11)</f>
        <v>2.0625</v>
      </c>
      <c r="S11">
        <f>STDEV(Q7:Q11)/SQRT(5)</f>
        <v>0.192262840923565</v>
      </c>
      <c r="T11">
        <v>14</v>
      </c>
      <c r="U11">
        <f>AVERAGE(T7:T11)</f>
        <v>12.3</v>
      </c>
      <c r="V11">
        <f>STDEV(T7:T11)/SQRT(5)</f>
        <v>0.842614977317636</v>
      </c>
      <c r="W11">
        <v>2.24477875</v>
      </c>
      <c r="X11">
        <f>AVERAGE(W7:W11)</f>
        <v>2.14658575</v>
      </c>
      <c r="Y11">
        <f>STDEV(W7:W11)/SQRT(5)</f>
        <v>0.816741015678471</v>
      </c>
      <c r="AA11">
        <v>29.15125</v>
      </c>
      <c r="AB11">
        <f>AVERAGE(AA7:AA11)</f>
        <v>33.28125</v>
      </c>
      <c r="AC11">
        <f>STDEV(AA7:AA11)/SQRT(5)</f>
        <v>2.43097562719168</v>
      </c>
      <c r="AE11">
        <v>3.5</v>
      </c>
      <c r="AF11">
        <f>AVERAGE(AE7:AE11)</f>
        <v>3.574</v>
      </c>
      <c r="AG11">
        <f>STDEV(AE7:AE11)/SQRT(5)</f>
        <v>0.0409389789809175</v>
      </c>
      <c r="AH11">
        <v>144.8</v>
      </c>
      <c r="AI11">
        <f>AVERAGE(AH7:AH11)</f>
        <v>135.52</v>
      </c>
      <c r="AJ11">
        <f>STDEV(AH7:AH11)/SQRT(5)</f>
        <v>10.5637304017094</v>
      </c>
      <c r="AK11">
        <v>362.552207044505</v>
      </c>
      <c r="AL11">
        <f>AVERAGE(AK7:AK11)</f>
        <v>296.627027326154</v>
      </c>
      <c r="AM11">
        <f>STDEV(AK7:AK11)/SQRT(5)</f>
        <v>26.8821708102815</v>
      </c>
      <c r="AN11">
        <v>77.4169969608547</v>
      </c>
      <c r="AO11">
        <f>AVERAGE(AN7:AN11)</f>
        <v>64.5378902954271</v>
      </c>
      <c r="AP11">
        <f>STDEV(AN7:AN11)/SQRT(5)</f>
        <v>4.47024286959454</v>
      </c>
      <c r="AQ11">
        <v>5.46362674205938</v>
      </c>
      <c r="AR11">
        <f>AVERAGE(AQ7:AQ11)</f>
        <v>5.32850538836903</v>
      </c>
      <c r="AS11">
        <f>STDEV(AQ7:AQ11)/SQRT(5)</f>
        <v>0.191603497553673</v>
      </c>
      <c r="AT11">
        <v>49.6116325833107</v>
      </c>
      <c r="AU11">
        <f>AVERAGE(AT7:AT11)</f>
        <v>51.4461868706989</v>
      </c>
      <c r="AV11">
        <f>STDEV(AT7:AT11)/SQRT(5)</f>
        <v>2.50227879928905</v>
      </c>
      <c r="AX11">
        <v>0.136839968477204</v>
      </c>
      <c r="AY11">
        <f>AVERAGE(AX7:AX11)</f>
        <v>0.182275312318323</v>
      </c>
      <c r="AZ11">
        <f>STDEV(AX7:AX11)/SQRT(5)</f>
        <v>0.0260678543864715</v>
      </c>
      <c r="BB11">
        <v>1.65769718948578</v>
      </c>
      <c r="BC11">
        <f>AVERAGE(BB7:BB11)</f>
        <v>1.85787590293173</v>
      </c>
      <c r="BD11">
        <f>STDEV(BB7:BB11)/SQRT(5)</f>
        <v>0.154729371043843</v>
      </c>
      <c r="BF11">
        <v>334.683665506094</v>
      </c>
      <c r="BG11">
        <f>AVERAGE(BF7:BF11)</f>
        <v>296.94575557336</v>
      </c>
      <c r="BH11">
        <f>STDEV(BF7:BF11)/SQRT(5)</f>
        <v>21.3612092895232</v>
      </c>
      <c r="BI11">
        <v>0.92313233515914</v>
      </c>
      <c r="BJ11">
        <f>AVERAGE(BI7:BI11)</f>
        <v>1.02092941721607</v>
      </c>
      <c r="BK11">
        <f>STDEV(BI7:BI11)/SQRT(5)</f>
        <v>0.0759799512746232</v>
      </c>
      <c r="BL11">
        <v>301.675324851877</v>
      </c>
      <c r="BM11">
        <f>AVERAGE(BL7:BL11)</f>
        <v>238.082842101927</v>
      </c>
      <c r="BN11">
        <f>STDEV(BL7:BL11)/SQRT(5)</f>
        <v>21.639650314312</v>
      </c>
      <c r="BO11">
        <v>0.832087955859127</v>
      </c>
      <c r="BP11">
        <f>AVERAGE(BO7:BO11)</f>
        <v>0.828457917342183</v>
      </c>
      <c r="BQ11">
        <f>STDEV(BO7:BO11)/SQRT(5)</f>
        <v>0.102527943548472</v>
      </c>
      <c r="BR11">
        <v>343.685940229971</v>
      </c>
      <c r="BS11">
        <f>AVERAGE(BR7:BR11)</f>
        <v>287.756627028182</v>
      </c>
      <c r="BT11">
        <f>STDEV(BR7:BR11)/SQRT(5)</f>
        <v>21.3538473089369</v>
      </c>
      <c r="BU11">
        <v>0.947962620422779</v>
      </c>
      <c r="BV11">
        <f>AVERAGE(BU7:BU11)</f>
        <v>0.994931952168101</v>
      </c>
      <c r="BW11">
        <f>STDEV(BU7:BU11)/SQRT(5)</f>
        <v>0.0944893269371841</v>
      </c>
      <c r="BX11">
        <v>20.2625008667595</v>
      </c>
      <c r="BY11">
        <f>AVERAGE(BX7:BX11)</f>
        <v>20.6598822161298</v>
      </c>
      <c r="BZ11">
        <f>STDEV(BX7:BX11)/SQRT(5)</f>
        <v>0.939533882626558</v>
      </c>
      <c r="CA11">
        <v>0.0558885050843786</v>
      </c>
      <c r="CB11">
        <f>AVERAGE(CA7:CA11)</f>
        <v>0.0715956205655108</v>
      </c>
      <c r="CC11">
        <f>STDEV(CA7:CA11)/SQRT(5)</f>
        <v>0.00570649453193816</v>
      </c>
      <c r="CD11">
        <v>9364.68330054892</v>
      </c>
      <c r="CE11">
        <f>AVERAGE(CD7:CD11)</f>
        <v>6762.74992941212</v>
      </c>
      <c r="CF11">
        <f>STDEV(CD7:CD11)/SQRT(5)</f>
        <v>974.214026033911</v>
      </c>
      <c r="CG11">
        <v>25.829889098977</v>
      </c>
      <c r="CH11">
        <f>AVERAGE(CG7:CG11)</f>
        <v>22.9417016501821</v>
      </c>
      <c r="CI11">
        <f>STDEV(CG7:CG11)/SQRT(5)</f>
        <v>2.57980454038527</v>
      </c>
      <c r="CJ11">
        <v>0.598835829374209</v>
      </c>
      <c r="CK11">
        <f>AVERAGE(CJ7:CJ11)</f>
        <v>0.618684168399334</v>
      </c>
      <c r="CL11">
        <f>STDEV(CJ7:CJ11)/SQRT(5)</f>
        <v>0.00898612720184145</v>
      </c>
      <c r="CN11">
        <v>0.676131448249944</v>
      </c>
      <c r="CO11">
        <f>AVERAGE(CN7:CN11)</f>
        <v>0.710719468104725</v>
      </c>
      <c r="CP11">
        <f>STDEV(CN7:CN11)/SQRT(5)</f>
        <v>0.0136428288036174</v>
      </c>
      <c r="CR11">
        <v>0.42693855390226</v>
      </c>
      <c r="CS11">
        <f>AVERAGE(CR7:CR11)</f>
        <v>0.449265309575441</v>
      </c>
      <c r="CT11">
        <f>STDEV(CR7:CR11)/SQRT(5)</f>
        <v>0.0112938923467115</v>
      </c>
      <c r="CV11">
        <f t="shared" si="0"/>
        <v>0.0731336312296592</v>
      </c>
      <c r="CW11">
        <f>AVERAGE(CV7:CV11)</f>
        <v>0.0891903457493443</v>
      </c>
      <c r="CX11">
        <f>STDEV(CV7:CV11)/SQRT(5)</f>
        <v>0.00652801510777685</v>
      </c>
      <c r="CZ11">
        <f t="shared" si="1"/>
        <v>0.154103148558473</v>
      </c>
      <c r="DA11">
        <f>AVERAGE(CZ7:CZ11)</f>
        <v>0.204215421501946</v>
      </c>
      <c r="DB11">
        <f>STDEV(CZ7:CZ11)/SQRT(5)</f>
        <v>0.0194556253357854</v>
      </c>
      <c r="DD11">
        <f t="shared" si="2"/>
        <v>0.00529773735972499</v>
      </c>
      <c r="DE11">
        <f>AVERAGE(DD7:DD11)</f>
        <v>0.00843121404410035</v>
      </c>
      <c r="DF11">
        <f>STDEV(DD7:DD11)/SQRT(5)</f>
        <v>0.00145498913889734</v>
      </c>
    </row>
    <row r="12" spans="1:108">
      <c r="A12">
        <v>1</v>
      </c>
      <c r="B12">
        <v>1</v>
      </c>
      <c r="C12">
        <v>2</v>
      </c>
      <c r="D12" t="s">
        <v>2</v>
      </c>
      <c r="E12">
        <v>27.8326630592346</v>
      </c>
      <c r="H12">
        <v>1.83149725198746</v>
      </c>
      <c r="K12">
        <v>15.1966720283265</v>
      </c>
      <c r="N12">
        <v>90.9165888834875</v>
      </c>
      <c r="Q12">
        <v>4.3775</v>
      </c>
      <c r="T12">
        <v>9.25</v>
      </c>
      <c r="W12">
        <v>330.203875</v>
      </c>
      <c r="AA12">
        <v>21.40125</v>
      </c>
      <c r="AE12">
        <v>3.84</v>
      </c>
      <c r="AH12">
        <v>136.9</v>
      </c>
      <c r="AK12">
        <v>478.738094029947</v>
      </c>
      <c r="AN12">
        <v>125.360953156438</v>
      </c>
      <c r="AQ12">
        <v>4.45535681011682</v>
      </c>
      <c r="AT12">
        <v>93.3079509359305</v>
      </c>
      <c r="AX12">
        <v>0.194903961267168</v>
      </c>
      <c r="BB12">
        <v>3.35246220375495</v>
      </c>
      <c r="BF12">
        <v>298.161013623748</v>
      </c>
      <c r="BI12">
        <v>0.62280611746158</v>
      </c>
      <c r="BL12">
        <v>143.057980445829</v>
      </c>
      <c r="BO12">
        <v>0.298823056342953</v>
      </c>
      <c r="BR12">
        <v>230.852150169179</v>
      </c>
      <c r="BU12">
        <v>0.482209694711986</v>
      </c>
      <c r="BX12">
        <v>27.0282049346907</v>
      </c>
      <c r="CA12">
        <v>0.0564571845686464</v>
      </c>
      <c r="CD12">
        <v>6794.86740232369</v>
      </c>
      <c r="CG12">
        <v>14.1932874928032</v>
      </c>
      <c r="CJ12">
        <v>0.723312979067649</v>
      </c>
      <c r="CN12">
        <v>0.88310664470711</v>
      </c>
      <c r="CR12">
        <v>0.514046351004903</v>
      </c>
      <c r="CV12">
        <f t="shared" si="0"/>
        <v>0.176381151400713</v>
      </c>
      <c r="CZ12">
        <f t="shared" si="1"/>
        <v>0.548592178295847</v>
      </c>
      <c r="DD12">
        <f t="shared" si="2"/>
        <v>0.0137321224111042</v>
      </c>
    </row>
    <row r="13" spans="1:108">
      <c r="A13">
        <v>1</v>
      </c>
      <c r="B13">
        <v>1</v>
      </c>
      <c r="C13">
        <v>2</v>
      </c>
      <c r="D13" t="s">
        <v>2</v>
      </c>
      <c r="E13">
        <v>36.3770458262988</v>
      </c>
      <c r="H13">
        <v>2.36296589576499</v>
      </c>
      <c r="K13">
        <v>15.3946554588432</v>
      </c>
      <c r="N13">
        <v>84.0657199702402</v>
      </c>
      <c r="Q13">
        <v>2.2675</v>
      </c>
      <c r="T13">
        <v>15.7</v>
      </c>
      <c r="W13">
        <v>516.798375</v>
      </c>
      <c r="AA13">
        <v>24.14125</v>
      </c>
      <c r="AE13">
        <v>3.59</v>
      </c>
      <c r="AH13">
        <v>175.2</v>
      </c>
      <c r="AK13">
        <v>380.800563802771</v>
      </c>
      <c r="AN13">
        <v>93.1836723288164</v>
      </c>
      <c r="AQ13">
        <v>4.76765202887566</v>
      </c>
      <c r="AT13">
        <v>54.5776912892095</v>
      </c>
      <c r="AX13">
        <v>0.143323556940628</v>
      </c>
      <c r="BB13">
        <v>1.50033324723011</v>
      </c>
      <c r="BF13">
        <v>313.714115337993</v>
      </c>
      <c r="BI13">
        <v>0.823827864657458</v>
      </c>
      <c r="BL13">
        <v>161.093890131347</v>
      </c>
      <c r="BO13">
        <v>0.423040051523618</v>
      </c>
      <c r="BR13">
        <v>266.020294960916</v>
      </c>
      <c r="BU13">
        <v>0.698581673053133</v>
      </c>
      <c r="BX13">
        <v>26.4752013704536</v>
      </c>
      <c r="CA13">
        <v>0.0695251107458075</v>
      </c>
      <c r="CD13">
        <v>6813.71903136292</v>
      </c>
      <c r="CG13">
        <v>17.8931432330861</v>
      </c>
      <c r="CJ13">
        <v>0.62861786371452</v>
      </c>
      <c r="CN13">
        <v>0.764140749561866</v>
      </c>
      <c r="CR13">
        <v>0.45312837437168</v>
      </c>
      <c r="CV13">
        <f t="shared" si="0"/>
        <v>0.0941425768759688</v>
      </c>
      <c r="CZ13">
        <f t="shared" si="1"/>
        <v>0.290973799852763</v>
      </c>
      <c r="DD13">
        <f t="shared" si="2"/>
        <v>0.00800997091867062</v>
      </c>
    </row>
    <row r="14" spans="1:108">
      <c r="A14">
        <v>1</v>
      </c>
      <c r="B14">
        <v>1</v>
      </c>
      <c r="C14">
        <v>2</v>
      </c>
      <c r="D14" t="s">
        <v>2</v>
      </c>
      <c r="E14">
        <v>21.7427539825439</v>
      </c>
      <c r="H14">
        <v>1.51430740952492</v>
      </c>
      <c r="K14">
        <v>14.3582167304888</v>
      </c>
      <c r="N14">
        <v>71.309084775905</v>
      </c>
      <c r="Q14">
        <v>1.6975</v>
      </c>
      <c r="T14">
        <v>7.6</v>
      </c>
      <c r="W14">
        <v>255.111875</v>
      </c>
      <c r="AA14">
        <v>15.85125</v>
      </c>
      <c r="AE14">
        <v>3.81</v>
      </c>
      <c r="AH14">
        <v>109.8</v>
      </c>
      <c r="AK14">
        <v>389.293305731667</v>
      </c>
      <c r="AN14">
        <v>101.308795916453</v>
      </c>
      <c r="AQ14">
        <v>4.48308085438267</v>
      </c>
      <c r="AT14">
        <v>82.3797277181852</v>
      </c>
      <c r="AX14">
        <v>0.21161352251705</v>
      </c>
      <c r="BB14">
        <v>3.7888359397491</v>
      </c>
      <c r="BF14">
        <v>207.372562285655</v>
      </c>
      <c r="BI14">
        <v>0.532689772036803</v>
      </c>
      <c r="BL14">
        <v>114.004420801521</v>
      </c>
      <c r="BO14">
        <v>0.292849682034097</v>
      </c>
      <c r="BR14">
        <v>183.277558031685</v>
      </c>
      <c r="BU14">
        <v>0.470795555261911</v>
      </c>
      <c r="BX14">
        <v>23.3878997149265</v>
      </c>
      <c r="CA14">
        <v>0.0600778368663944</v>
      </c>
      <c r="CD14">
        <v>5766.25872661378</v>
      </c>
      <c r="CG14">
        <v>14.8121188875217</v>
      </c>
      <c r="CJ14">
        <v>0.739188691351527</v>
      </c>
      <c r="CN14">
        <v>0.896096348367997</v>
      </c>
      <c r="CR14">
        <v>0.509405553195301</v>
      </c>
      <c r="CV14">
        <f t="shared" si="0"/>
        <v>0.210878541778677</v>
      </c>
      <c r="CZ14">
        <f t="shared" si="1"/>
        <v>0.599594849322917</v>
      </c>
      <c r="DD14">
        <f t="shared" si="2"/>
        <v>0.0142865125593423</v>
      </c>
    </row>
    <row r="15" spans="1:108">
      <c r="A15">
        <v>1</v>
      </c>
      <c r="B15">
        <v>1</v>
      </c>
      <c r="C15">
        <v>2</v>
      </c>
      <c r="D15" t="s">
        <v>2</v>
      </c>
      <c r="E15">
        <v>29.7468090057373</v>
      </c>
      <c r="H15">
        <v>1.90811961889267</v>
      </c>
      <c r="K15">
        <v>15.5895933940452</v>
      </c>
      <c r="N15">
        <v>112.115429486363</v>
      </c>
      <c r="Q15">
        <v>3.2075</v>
      </c>
      <c r="T15">
        <v>10.35</v>
      </c>
      <c r="W15">
        <v>170.474875</v>
      </c>
      <c r="AA15">
        <v>24.10125</v>
      </c>
      <c r="AE15">
        <v>3.68</v>
      </c>
      <c r="AH15">
        <v>149.5</v>
      </c>
      <c r="AK15">
        <v>494.440198701586</v>
      </c>
      <c r="AN15">
        <v>118.274211717454</v>
      </c>
      <c r="AQ15">
        <v>4.8771992652398</v>
      </c>
      <c r="AT15">
        <v>81.1311381298868</v>
      </c>
      <c r="AX15">
        <v>0.164086856899863</v>
      </c>
      <c r="BB15">
        <v>1.29341884233047</v>
      </c>
      <c r="BF15">
        <v>328.332035656217</v>
      </c>
      <c r="BI15">
        <v>0.664048021415787</v>
      </c>
      <c r="BL15">
        <v>412.290601175787</v>
      </c>
      <c r="BO15">
        <v>0.833853319892828</v>
      </c>
      <c r="BR15">
        <v>322.334995261962</v>
      </c>
      <c r="BU15">
        <v>0.65191907152457</v>
      </c>
      <c r="BX15">
        <v>24.0543960359735</v>
      </c>
      <c r="CA15">
        <v>0.0486497580478712</v>
      </c>
      <c r="CD15">
        <v>8230.20997452903</v>
      </c>
      <c r="CG15">
        <v>16.6455114210814</v>
      </c>
      <c r="CJ15">
        <v>0.563447352474605</v>
      </c>
      <c r="CN15">
        <v>0.6004854735973</v>
      </c>
      <c r="CR15">
        <v>0.404856502335387</v>
      </c>
      <c r="CV15">
        <f t="shared" si="0"/>
        <v>0.124689179372435</v>
      </c>
      <c r="CZ15">
        <f t="shared" si="1"/>
        <v>0.185933466977538</v>
      </c>
      <c r="DD15">
        <f t="shared" si="2"/>
        <v>0.00985772396827937</v>
      </c>
    </row>
    <row r="16" spans="1:111">
      <c r="A16">
        <v>1</v>
      </c>
      <c r="B16">
        <v>1</v>
      </c>
      <c r="C16">
        <v>2</v>
      </c>
      <c r="D16" t="s">
        <v>2</v>
      </c>
      <c r="E16">
        <v>30.4217004776001</v>
      </c>
      <c r="F16">
        <f>AVERAGE(E12:E16)</f>
        <v>29.2241944702829</v>
      </c>
      <c r="G16">
        <f>STDEV(E12:E16)/SQRT(5)</f>
        <v>2.35349464149594</v>
      </c>
      <c r="H16">
        <v>1.87477871775627</v>
      </c>
      <c r="I16">
        <f>AVERAGE(H12:H16)</f>
        <v>1.89833377878526</v>
      </c>
      <c r="J16">
        <f>STDEV(H12:H16)/SQRT(5)</f>
        <v>0.135734480014738</v>
      </c>
      <c r="K16">
        <v>16.2268219654257</v>
      </c>
      <c r="L16">
        <f>AVERAGE(K12:K16)</f>
        <v>15.3531919154259</v>
      </c>
      <c r="M16">
        <f>STDEV(K12:K16)/SQRT(5)</f>
        <v>0.302928080778837</v>
      </c>
      <c r="N16">
        <v>88.9552529855244</v>
      </c>
      <c r="O16">
        <f>AVERAGE(N12:N16)</f>
        <v>89.472415220304</v>
      </c>
      <c r="P16">
        <f>STDEV(N12:N16)/SQRT(5)</f>
        <v>6.61134674540279</v>
      </c>
      <c r="Q16">
        <v>2.3525</v>
      </c>
      <c r="R16">
        <f>AVERAGE(Q12:Q16)</f>
        <v>2.7805</v>
      </c>
      <c r="S16">
        <f>STDEV(Q12:Q16)/SQRT(5)</f>
        <v>0.466475079720235</v>
      </c>
      <c r="T16">
        <v>12.35</v>
      </c>
      <c r="U16">
        <f>AVERAGE(T12:T16)</f>
        <v>11.05</v>
      </c>
      <c r="V16">
        <f>STDEV(T12:T16)/SQRT(5)</f>
        <v>1.39543899902504</v>
      </c>
      <c r="W16">
        <v>347.999375</v>
      </c>
      <c r="X16">
        <f>AVERAGE(W12:W16)</f>
        <v>324.117675</v>
      </c>
      <c r="Y16">
        <f>STDEV(W12:W16)/SQRT(5)</f>
        <v>57.4896251524134</v>
      </c>
      <c r="Z16" s="1">
        <f>X16/X6</f>
        <v>658.154060772878</v>
      </c>
      <c r="AA16">
        <v>19.67625</v>
      </c>
      <c r="AB16">
        <f>AVERAGE(AA12:AA16)</f>
        <v>21.03425</v>
      </c>
      <c r="AC16">
        <f>STDEV(AA12:AA16)/SQRT(5)</f>
        <v>1.54761558534411</v>
      </c>
      <c r="AD16" s="1">
        <f>(AB6-AB16)/AB6*100</f>
        <v>43.3302574948306</v>
      </c>
      <c r="AE16">
        <v>3.69</v>
      </c>
      <c r="AF16">
        <f>AVERAGE(AE12:AE16)</f>
        <v>3.722</v>
      </c>
      <c r="AG16">
        <f>STDEV(AE12:AE16)/SQRT(5)</f>
        <v>0.0457602447545902</v>
      </c>
      <c r="AH16">
        <v>154.6</v>
      </c>
      <c r="AI16">
        <f>AVERAGE(AH12:AH16)</f>
        <v>145.2</v>
      </c>
      <c r="AJ16">
        <f>STDEV(AH12:AH16)/SQRT(5)</f>
        <v>10.790968445881</v>
      </c>
      <c r="AK16">
        <v>389.168044115197</v>
      </c>
      <c r="AL16">
        <f>AVERAGE(AK12:AK16)</f>
        <v>426.488041276234</v>
      </c>
      <c r="AM16">
        <f>STDEV(AK12:AK16)/SQRT(5)</f>
        <v>24.7094514809049</v>
      </c>
      <c r="AN16">
        <v>101.11022124298</v>
      </c>
      <c r="AO16">
        <f>AVERAGE(AN12:AN16)</f>
        <v>107.847570872428</v>
      </c>
      <c r="AP16">
        <f>STDEV(AN12:AN16)/SQRT(5)</f>
        <v>5.99420877509569</v>
      </c>
      <c r="AQ16">
        <v>4.49044002890644</v>
      </c>
      <c r="AR16">
        <f>AVERAGE(AQ12:AQ16)</f>
        <v>4.61474579750428</v>
      </c>
      <c r="AS16">
        <f>STDEV(AQ12:AQ16)/SQRT(5)</f>
        <v>0.0867336638719114</v>
      </c>
      <c r="AT16">
        <v>73.8189871398192</v>
      </c>
      <c r="AU16">
        <f>AVERAGE(AT12:AT16)</f>
        <v>77.0430990426062</v>
      </c>
      <c r="AV16">
        <f>STDEV(AT12:AT16)/SQRT(5)</f>
        <v>6.42194098151015</v>
      </c>
      <c r="AW16" s="1">
        <f>(AU16-AU6)/AU6*100</f>
        <v>51.4092656581164</v>
      </c>
      <c r="AX16">
        <v>0.189684092144956</v>
      </c>
      <c r="AY16">
        <f>AVERAGE(AX12:AX16)</f>
        <v>0.180722397953933</v>
      </c>
      <c r="AZ16">
        <f>STDEV(AX12:AX16)/SQRT(5)</f>
        <v>0.0120646276628308</v>
      </c>
      <c r="BA16" s="1">
        <f>(AY16-AY6)/AY6*100</f>
        <v>28.3065360767621</v>
      </c>
      <c r="BB16">
        <v>2.42652402662938</v>
      </c>
      <c r="BC16">
        <f>AVERAGE(BB12:BB16)</f>
        <v>2.4723148519388</v>
      </c>
      <c r="BD16">
        <f>STDEV(BB12:BB16)/SQRT(5)</f>
        <v>0.49216501178991</v>
      </c>
      <c r="BE16" s="1">
        <f>(BC16-BC6)/BC6*100</f>
        <v>58.2611415398368</v>
      </c>
      <c r="BF16">
        <v>322.348578353197</v>
      </c>
      <c r="BG16">
        <f>AVERAGE(BF12:BF16)</f>
        <v>293.985661051362</v>
      </c>
      <c r="BH16">
        <f>STDEV(BF12:BF16)/SQRT(5)</f>
        <v>22.2402820146343</v>
      </c>
      <c r="BI16">
        <v>0.828301766364402</v>
      </c>
      <c r="BJ16">
        <f>AVERAGE(BI12:BI16)</f>
        <v>0.694334708387206</v>
      </c>
      <c r="BK16">
        <f>STDEV(BI12:BI16)/SQRT(5)</f>
        <v>0.0578266194408481</v>
      </c>
      <c r="BL16">
        <v>169.876436504499</v>
      </c>
      <c r="BM16">
        <f>AVERAGE(BL12:BL16)</f>
        <v>200.064665811797</v>
      </c>
      <c r="BN16">
        <f>STDEV(BL12:BL16)/SQRT(5)</f>
        <v>53.9101224885502</v>
      </c>
      <c r="BO16">
        <v>0.436511782180692</v>
      </c>
      <c r="BP16">
        <f>AVERAGE(BO12:BO16)</f>
        <v>0.457015578394838</v>
      </c>
      <c r="BQ16">
        <f>STDEV(BO12:BO16)/SQRT(5)</f>
        <v>0.0988829462201991</v>
      </c>
      <c r="BR16">
        <v>337.595792538067</v>
      </c>
      <c r="BS16">
        <f>AVERAGE(BR12:BR16)</f>
        <v>268.016158192362</v>
      </c>
      <c r="BT16">
        <f>STDEV(BR12:BR16)/SQRT(5)</f>
        <v>28.5986353659162</v>
      </c>
      <c r="BU16">
        <v>0.867480764782773</v>
      </c>
      <c r="BV16">
        <f>AVERAGE(BU12:BU16)</f>
        <v>0.634197351866875</v>
      </c>
      <c r="BW16">
        <f>STDEV(BU12:BU16)/SQRT(5)</f>
        <v>0.0737159907907004</v>
      </c>
      <c r="BX16">
        <v>28.7759882339303</v>
      </c>
      <c r="BY16">
        <f>AVERAGE(BX12:BX16)</f>
        <v>25.9443380579949</v>
      </c>
      <c r="BZ16">
        <f>STDEV(BX12:BX16)/SQRT(5)</f>
        <v>0.989496938608214</v>
      </c>
      <c r="CA16">
        <v>0.0739423204681533</v>
      </c>
      <c r="CB16">
        <f>AVERAGE(CA12:CA16)</f>
        <v>0.0617304421393746</v>
      </c>
      <c r="CC16">
        <f>STDEV(CA12:CA16)/SQRT(5)</f>
        <v>0.00453612983113491</v>
      </c>
      <c r="CD16">
        <v>7063.80998493652</v>
      </c>
      <c r="CE16">
        <f>AVERAGE(CD12:CD16)</f>
        <v>6933.77302395319</v>
      </c>
      <c r="CF16">
        <f>STDEV(CD12:CD16)/SQRT(5)</f>
        <v>393.348175627474</v>
      </c>
      <c r="CG16">
        <v>18.1510534889796</v>
      </c>
      <c r="CH16">
        <f>AVERAGE(CG12:CG16)</f>
        <v>16.3390229046944</v>
      </c>
      <c r="CI16">
        <f>STDEV(CG12:CG16)/SQRT(5)</f>
        <v>0.797756114977642</v>
      </c>
      <c r="CJ16">
        <v>0.662586708999326</v>
      </c>
      <c r="CK16">
        <f>AVERAGE(CJ12:CJ16)</f>
        <v>0.663430719121525</v>
      </c>
      <c r="CL16">
        <f>STDEV(CJ12:CJ16)/SQRT(5)</f>
        <v>0.0320425313243077</v>
      </c>
      <c r="CM16" s="1">
        <f>(CK16-CK6)/CK6*100</f>
        <v>7.95292705585806</v>
      </c>
      <c r="CN16">
        <v>0.812920701836093</v>
      </c>
      <c r="CO16">
        <f>AVERAGE(CN12:CN16)</f>
        <v>0.791349983614073</v>
      </c>
      <c r="CP16">
        <f>STDEV(CN12:CN16)/SQRT(5)</f>
        <v>0.0533975585913668</v>
      </c>
      <c r="CQ16" s="1">
        <f>(CO16-CO6)/CO6*100</f>
        <v>10.8631895756166</v>
      </c>
      <c r="CR16">
        <v>0.485359612615165</v>
      </c>
      <c r="CS16">
        <f>AVERAGE(CR12:CR16)</f>
        <v>0.473359278704487</v>
      </c>
      <c r="CT16">
        <f>STDEV(CR12:CR16)/SQRT(5)</f>
        <v>0.020249320521208</v>
      </c>
      <c r="CU16" s="1">
        <f>(CS16-CS6)/CS6*100</f>
        <v>11.1909189857685</v>
      </c>
      <c r="CV16">
        <f t="shared" si="0"/>
        <v>0.111856378197644</v>
      </c>
      <c r="CW16">
        <f>AVERAGE(CV12:CV16)</f>
        <v>0.143589565525087</v>
      </c>
      <c r="CX16">
        <f>STDEV(CV12:CV16)/SQRT(5)</f>
        <v>0.0216936844388392</v>
      </c>
      <c r="CY16" s="1">
        <f>(CW16-CW6)/CW6*100</f>
        <v>68.4524895104326</v>
      </c>
      <c r="CZ16">
        <f t="shared" si="1"/>
        <v>0.371598721923574</v>
      </c>
      <c r="DA16">
        <f>AVERAGE(CZ12:CZ16)</f>
        <v>0.399338603274528</v>
      </c>
      <c r="DB16">
        <f>STDEV(CZ12:CZ16)/SQRT(5)</f>
        <v>0.0775994128759931</v>
      </c>
      <c r="DC16" s="1">
        <f>(DA16-DA6)/DA6*100</f>
        <v>89.4070223973217</v>
      </c>
      <c r="DD16">
        <f t="shared" si="2"/>
        <v>0.0104503075956512</v>
      </c>
      <c r="DE16">
        <f>AVERAGE(DD12:DD16)</f>
        <v>0.0112673274906096</v>
      </c>
      <c r="DF16">
        <f>STDEV(DD12:DD16)/SQRT(5)</f>
        <v>0.00119280274804832</v>
      </c>
      <c r="DG16" s="1">
        <f>(DE16-DE6)/DE6*100</f>
        <v>114.77665401872</v>
      </c>
    </row>
    <row r="17" spans="1:111">
      <c r="A17">
        <v>1</v>
      </c>
      <c r="B17">
        <v>2</v>
      </c>
      <c r="C17">
        <v>2</v>
      </c>
      <c r="D17" t="s">
        <v>34</v>
      </c>
      <c r="E17">
        <v>22.7045845985413</v>
      </c>
      <c r="H17">
        <v>1.65888443589211</v>
      </c>
      <c r="K17">
        <v>13.6866583996439</v>
      </c>
      <c r="N17">
        <v>58.3071023247005</v>
      </c>
      <c r="Q17">
        <v>1.8425</v>
      </c>
      <c r="T17">
        <v>10.95</v>
      </c>
      <c r="W17">
        <v>228.627875</v>
      </c>
      <c r="Z17" s="1"/>
      <c r="AA17">
        <v>31.89125</v>
      </c>
      <c r="AD17" s="1"/>
      <c r="AE17">
        <v>3.65</v>
      </c>
      <c r="AH17">
        <v>148.6</v>
      </c>
      <c r="AK17">
        <v>370.306043115582</v>
      </c>
      <c r="AN17">
        <v>95.2626716365418</v>
      </c>
      <c r="AQ17">
        <v>4.53507874119351</v>
      </c>
      <c r="AT17">
        <v>67.3067627778508</v>
      </c>
      <c r="AW17" s="1"/>
      <c r="AX17">
        <v>0.1817598281993</v>
      </c>
      <c r="BA17" s="1"/>
      <c r="BB17">
        <v>2.96445691334846</v>
      </c>
      <c r="BE17" s="1"/>
      <c r="BF17">
        <v>287.572134283068</v>
      </c>
      <c r="BI17">
        <v>0.776579641702767</v>
      </c>
      <c r="BL17">
        <v>160.122988506465</v>
      </c>
      <c r="BO17">
        <v>0.43240717099636</v>
      </c>
      <c r="BR17">
        <v>290.342767886908</v>
      </c>
      <c r="BU17">
        <v>0.784061651935517</v>
      </c>
      <c r="BX17">
        <v>20.2312638185546</v>
      </c>
      <c r="CA17">
        <v>0.0546339013221016</v>
      </c>
      <c r="CD17">
        <v>7202.70251945868</v>
      </c>
      <c r="CG17">
        <v>19.4506750655715</v>
      </c>
      <c r="CJ17">
        <v>0.661893117682866</v>
      </c>
      <c r="CM17" s="1"/>
      <c r="CN17">
        <v>0.810264315869943</v>
      </c>
      <c r="CQ17" s="1"/>
      <c r="CR17">
        <v>0.473897821347463</v>
      </c>
      <c r="CU17" s="1"/>
      <c r="CV17">
        <f t="shared" si="0"/>
        <v>0.11646483336063</v>
      </c>
      <c r="CY17" s="1"/>
      <c r="CZ17">
        <f t="shared" si="1"/>
        <v>0.373191992482418</v>
      </c>
      <c r="DC17" s="1"/>
      <c r="DD17">
        <f t="shared" si="2"/>
        <v>0.00934465398175423</v>
      </c>
      <c r="DG17" s="1"/>
    </row>
    <row r="18" spans="1:111">
      <c r="A18">
        <v>1</v>
      </c>
      <c r="B18">
        <v>2</v>
      </c>
      <c r="C18">
        <v>2</v>
      </c>
      <c r="D18" t="s">
        <v>34</v>
      </c>
      <c r="E18">
        <v>24.7339463233948</v>
      </c>
      <c r="H18">
        <v>1.74472481012344</v>
      </c>
      <c r="K18">
        <v>14.1764169225317</v>
      </c>
      <c r="N18">
        <v>42.3388620347373</v>
      </c>
      <c r="Q18">
        <v>1.7275</v>
      </c>
      <c r="T18">
        <v>10.95</v>
      </c>
      <c r="W18">
        <v>157.663375</v>
      </c>
      <c r="Z18" s="1"/>
      <c r="AA18">
        <v>27.25625</v>
      </c>
      <c r="AD18" s="1"/>
      <c r="AE18">
        <v>3.65</v>
      </c>
      <c r="AH18">
        <v>132.2</v>
      </c>
      <c r="AK18">
        <v>313.60844197751</v>
      </c>
      <c r="AN18">
        <v>73.8459541126335</v>
      </c>
      <c r="AQ18">
        <v>4.95459121676965</v>
      </c>
      <c r="AT18">
        <v>81.0473109739667</v>
      </c>
      <c r="AW18" s="1"/>
      <c r="AX18">
        <v>0.258434723449757</v>
      </c>
      <c r="BA18" s="1"/>
      <c r="BB18">
        <v>3.2767642459589</v>
      </c>
      <c r="BE18" s="1"/>
      <c r="BF18">
        <v>241.059850142831</v>
      </c>
      <c r="BI18">
        <v>0.768665054495307</v>
      </c>
      <c r="BL18">
        <v>149.017239116493</v>
      </c>
      <c r="BO18">
        <v>0.475169731327512</v>
      </c>
      <c r="BR18">
        <v>243.891930482103</v>
      </c>
      <c r="BU18">
        <v>0.777695679823547</v>
      </c>
      <c r="BX18">
        <v>22.0893381878512</v>
      </c>
      <c r="CA18">
        <v>0.0704360445419237</v>
      </c>
      <c r="CD18">
        <v>5621.56994290164</v>
      </c>
      <c r="CG18">
        <v>17.9254420176125</v>
      </c>
      <c r="CJ18">
        <v>0.710704708203863</v>
      </c>
      <c r="CM18" s="1"/>
      <c r="CN18">
        <v>0.854684577854604</v>
      </c>
      <c r="CQ18" s="1"/>
      <c r="CR18">
        <v>0.50901628925651</v>
      </c>
      <c r="CU18" s="1"/>
      <c r="CV18">
        <f t="shared" si="0"/>
        <v>0.167124473426049</v>
      </c>
      <c r="CY18" s="1"/>
      <c r="CZ18">
        <f t="shared" si="1"/>
        <v>0.473665666456581</v>
      </c>
      <c r="DC18" s="1"/>
      <c r="DD18">
        <f t="shared" si="2"/>
        <v>0.0144172022757282</v>
      </c>
      <c r="DG18" s="1"/>
    </row>
    <row r="19" spans="1:111">
      <c r="A19">
        <v>1</v>
      </c>
      <c r="B19">
        <v>2</v>
      </c>
      <c r="C19">
        <v>2</v>
      </c>
      <c r="D19" t="s">
        <v>34</v>
      </c>
      <c r="E19">
        <v>28.0881714820862</v>
      </c>
      <c r="H19">
        <v>1.83957025408745</v>
      </c>
      <c r="K19">
        <v>15.2688767497058</v>
      </c>
      <c r="N19">
        <v>80.7826467484105</v>
      </c>
      <c r="Q19">
        <v>2.9225</v>
      </c>
      <c r="T19">
        <v>9.8</v>
      </c>
      <c r="W19">
        <v>337.759375</v>
      </c>
      <c r="Z19" s="1"/>
      <c r="AA19">
        <v>20.48625</v>
      </c>
      <c r="AD19" s="1"/>
      <c r="AE19">
        <v>3.54</v>
      </c>
      <c r="AH19">
        <v>154.5</v>
      </c>
      <c r="AK19">
        <v>368.782404852491</v>
      </c>
      <c r="AN19">
        <v>88.4685707655293</v>
      </c>
      <c r="AQ19">
        <v>4.86326539777461</v>
      </c>
      <c r="AT19">
        <v>86.1719190989235</v>
      </c>
      <c r="AW19" s="1"/>
      <c r="AX19">
        <v>0.233666026266604</v>
      </c>
      <c r="BA19" s="1"/>
      <c r="BB19">
        <v>3.06790775447527</v>
      </c>
      <c r="BE19" s="1"/>
      <c r="BF19">
        <v>218.213413351422</v>
      </c>
      <c r="BI19">
        <v>0.591713190434628</v>
      </c>
      <c r="BL19">
        <v>142.359788993604</v>
      </c>
      <c r="BO19">
        <v>0.386026521657253</v>
      </c>
      <c r="BR19">
        <v>260.354315772432</v>
      </c>
      <c r="BU19">
        <v>0.705983561977614</v>
      </c>
      <c r="BX19">
        <v>19.671013689649</v>
      </c>
      <c r="CA19">
        <v>0.0533404344426823</v>
      </c>
      <c r="CD19">
        <v>5401.22614636712</v>
      </c>
      <c r="CG19">
        <v>14.6461058751638</v>
      </c>
      <c r="CJ19">
        <v>0.72216665394689</v>
      </c>
      <c r="CM19" s="1"/>
      <c r="CN19">
        <v>0.875890605392046</v>
      </c>
      <c r="CQ19" s="1"/>
      <c r="CR19">
        <v>0.518518345836263</v>
      </c>
      <c r="CU19" s="1"/>
      <c r="CV19">
        <f t="shared" si="0"/>
        <v>0.180062118389563</v>
      </c>
      <c r="CY19" s="1"/>
      <c r="CZ19">
        <f t="shared" si="1"/>
        <v>0.531824305452447</v>
      </c>
      <c r="DC19" s="1"/>
      <c r="DD19">
        <f t="shared" si="2"/>
        <v>0.015954140182944</v>
      </c>
      <c r="DG19" s="1"/>
    </row>
    <row r="20" spans="1:111">
      <c r="A20">
        <v>1</v>
      </c>
      <c r="B20">
        <v>2</v>
      </c>
      <c r="C20">
        <v>2</v>
      </c>
      <c r="D20" t="s">
        <v>34</v>
      </c>
      <c r="E20">
        <v>32.909836769104</v>
      </c>
      <c r="H20">
        <v>2.14669093489647</v>
      </c>
      <c r="K20">
        <v>15.3304959899554</v>
      </c>
      <c r="N20">
        <v>75.179737437944</v>
      </c>
      <c r="Q20">
        <v>2.3075</v>
      </c>
      <c r="T20">
        <v>11.25</v>
      </c>
      <c r="W20">
        <v>328.175875</v>
      </c>
      <c r="Z20" s="1"/>
      <c r="AA20">
        <v>24.52625</v>
      </c>
      <c r="AD20" s="1"/>
      <c r="AE20">
        <v>3.55</v>
      </c>
      <c r="AH20">
        <v>165.7</v>
      </c>
      <c r="AK20">
        <v>416.258344045593</v>
      </c>
      <c r="AN20">
        <v>101.625149079988</v>
      </c>
      <c r="AQ20">
        <v>4.77868656642876</v>
      </c>
      <c r="AT20">
        <v>90.8723018871396</v>
      </c>
      <c r="AW20" s="1"/>
      <c r="AX20">
        <v>0.218307460227599</v>
      </c>
      <c r="BA20" s="1"/>
      <c r="BB20">
        <v>2.76125045908618</v>
      </c>
      <c r="BE20" s="1"/>
      <c r="BF20">
        <v>371.279675681666</v>
      </c>
      <c r="BI20">
        <v>0.891945305103601</v>
      </c>
      <c r="BL20">
        <v>206.248252563012</v>
      </c>
      <c r="BO20">
        <v>0.495481365150536</v>
      </c>
      <c r="BR20">
        <v>380.042406112745</v>
      </c>
      <c r="BU20">
        <v>0.912996487755976</v>
      </c>
      <c r="BX20">
        <v>27.5451265161129</v>
      </c>
      <c r="CA20">
        <v>0.0661731516259909</v>
      </c>
      <c r="CD20">
        <v>9564.28746926582</v>
      </c>
      <c r="CG20">
        <v>22.9768066059914</v>
      </c>
      <c r="CJ20">
        <v>0.680997885471381</v>
      </c>
      <c r="CM20" s="1"/>
      <c r="CN20">
        <v>0.826749789500453</v>
      </c>
      <c r="CQ20" s="1"/>
      <c r="CR20">
        <v>0.491987549721381</v>
      </c>
      <c r="CU20" s="1"/>
      <c r="CV20">
        <f t="shared" si="0"/>
        <v>0.120949861702595</v>
      </c>
      <c r="CY20" s="1"/>
      <c r="CZ20">
        <f t="shared" si="1"/>
        <v>0.388686378737803</v>
      </c>
      <c r="DC20" s="1"/>
      <c r="DD20">
        <f t="shared" si="2"/>
        <v>0.00950120980566001</v>
      </c>
      <c r="DG20" s="1"/>
    </row>
    <row r="21" spans="1:111">
      <c r="A21">
        <v>1</v>
      </c>
      <c r="B21">
        <v>2</v>
      </c>
      <c r="C21">
        <v>2</v>
      </c>
      <c r="D21" t="s">
        <v>34</v>
      </c>
      <c r="E21">
        <v>34.4260430335999</v>
      </c>
      <c r="F21">
        <f>AVERAGE(E17:E21)</f>
        <v>28.5725164413452</v>
      </c>
      <c r="G21">
        <f>STDEV(E17:E21)/SQRT(5)</f>
        <v>2.2636028350132</v>
      </c>
      <c r="H21">
        <v>2.27498635649681</v>
      </c>
      <c r="I21">
        <f>AVERAGE(H17:H21)</f>
        <v>1.93297135829926</v>
      </c>
      <c r="J21">
        <f>STDEV(H17:H21)/SQRT(5)</f>
        <v>0.118729627013581</v>
      </c>
      <c r="K21">
        <v>15.1324173594657</v>
      </c>
      <c r="L21">
        <f>AVERAGE(K17:K21)</f>
        <v>14.7189730842605</v>
      </c>
      <c r="M21">
        <f>STDEV(K17:K21)/SQRT(5)</f>
        <v>0.332214634751739</v>
      </c>
      <c r="N21">
        <v>100.29572155172</v>
      </c>
      <c r="O21">
        <f>AVERAGE(N17:N21)</f>
        <v>71.3808140195025</v>
      </c>
      <c r="P21">
        <f>STDEV(N17:N21)/SQRT(5)</f>
        <v>9.88244673135769</v>
      </c>
      <c r="Q21">
        <v>2.9625</v>
      </c>
      <c r="R21">
        <f>AVERAGE(Q17:Q21)</f>
        <v>2.3525</v>
      </c>
      <c r="S21">
        <f>STDEV(Q17:Q21)/SQRT(5)</f>
        <v>0.259783563760296</v>
      </c>
      <c r="T21">
        <v>9.7</v>
      </c>
      <c r="U21">
        <f>AVERAGE(T17:T21)</f>
        <v>10.53</v>
      </c>
      <c r="V21">
        <f>STDEV(T17:T21)/SQRT(5)</f>
        <v>0.323496522392436</v>
      </c>
      <c r="W21">
        <v>219.661375</v>
      </c>
      <c r="X21">
        <f>AVERAGE(W17:W21)</f>
        <v>254.377575</v>
      </c>
      <c r="Y21">
        <f>STDEV(W17:W21)/SQRT(5)</f>
        <v>34.3661255659552</v>
      </c>
      <c r="Z21" s="1">
        <f>X21/X6</f>
        <v>516.539660960505</v>
      </c>
      <c r="AA21">
        <v>23.28625</v>
      </c>
      <c r="AB21">
        <f>AVERAGE(AA17:AA21)</f>
        <v>25.48925</v>
      </c>
      <c r="AC21">
        <f>STDEV(AA17:AA21)/SQRT(5)</f>
        <v>1.93543896829634</v>
      </c>
      <c r="AD21" s="1">
        <f>(AB6-AB21)/AB6*100</f>
        <v>31.3277519212765</v>
      </c>
      <c r="AE21">
        <v>3.74</v>
      </c>
      <c r="AF21">
        <f>AVERAGE(AE17:AE21)</f>
        <v>3.626</v>
      </c>
      <c r="AG21">
        <f>STDEV(AE17:AE21)/SQRT(5)</f>
        <v>0.0369594372251527</v>
      </c>
      <c r="AH21">
        <v>121.2</v>
      </c>
      <c r="AI21">
        <f>AVERAGE(AH17:AH21)</f>
        <v>144.44</v>
      </c>
      <c r="AJ21">
        <f>STDEV(AH17:AH21)/SQRT(5)</f>
        <v>7.93855150515508</v>
      </c>
      <c r="AK21">
        <v>486.104331594311</v>
      </c>
      <c r="AL21">
        <f>AVERAGE(AK17:AK21)</f>
        <v>391.011913117097</v>
      </c>
      <c r="AM21">
        <f>STDEV(AK17:AK21)/SQRT(5)</f>
        <v>28.8046278930449</v>
      </c>
      <c r="AN21">
        <v>113.660182327403</v>
      </c>
      <c r="AO21">
        <f>AVERAGE(AN17:AN21)</f>
        <v>94.5725055844191</v>
      </c>
      <c r="AP21">
        <f>STDEV(AN17:AN21)/SQRT(5)</f>
        <v>6.63853699652858</v>
      </c>
      <c r="AQ21">
        <v>4.98962528988159</v>
      </c>
      <c r="AR21">
        <f>AVERAGE(AQ17:AQ21)</f>
        <v>4.82424944240962</v>
      </c>
      <c r="AS21">
        <f>STDEV(AQ17:AQ21)/SQRT(5)</f>
        <v>0.081103657116341</v>
      </c>
      <c r="AT21">
        <v>102.551828337381</v>
      </c>
      <c r="AU21">
        <f>AVERAGE(AT17:AT21)</f>
        <v>85.5900246150523</v>
      </c>
      <c r="AV21">
        <f>STDEV(AT17:AT21)/SQRT(5)</f>
        <v>5.7916221843148</v>
      </c>
      <c r="AW21" s="1">
        <f>(AU21-AU6)/AU6*100</f>
        <v>68.2061461138595</v>
      </c>
      <c r="AX21">
        <v>0.210966703384507</v>
      </c>
      <c r="AY21">
        <f>AVERAGE(AX17:AX21)</f>
        <v>0.220626948305553</v>
      </c>
      <c r="AZ21">
        <f>STDEV(AX17:AX21)/SQRT(5)</f>
        <v>0.0126664888537852</v>
      </c>
      <c r="BA21" s="1">
        <f>(AY21-AY6)/AY6*100</f>
        <v>56.6373610729101</v>
      </c>
      <c r="BB21">
        <v>2.97890257783301</v>
      </c>
      <c r="BC21">
        <f>AVERAGE(BB17:BB21)</f>
        <v>3.00985639014036</v>
      </c>
      <c r="BD21">
        <f>STDEV(BB17:BB21)/SQRT(5)</f>
        <v>0.0834966838693153</v>
      </c>
      <c r="BE21" s="1">
        <f>(BC21-BC6)/BC6*100</f>
        <v>92.670973036074</v>
      </c>
      <c r="BF21">
        <v>406.802368157734</v>
      </c>
      <c r="BG21">
        <f>AVERAGE(BF17:BF21)</f>
        <v>304.985488323344</v>
      </c>
      <c r="BH21">
        <f>STDEV(BF17:BF21)/SQRT(5)</f>
        <v>36.5244448331262</v>
      </c>
      <c r="BI21">
        <v>0.836862257169187</v>
      </c>
      <c r="BJ21">
        <f>AVERAGE(BI17:BI21)</f>
        <v>0.773153089781098</v>
      </c>
      <c r="BK21">
        <f>STDEV(BI17:BI21)/SQRT(5)</f>
        <v>0.0505582679807008</v>
      </c>
      <c r="BL21">
        <v>317.575046383496</v>
      </c>
      <c r="BM21">
        <f>AVERAGE(BL17:BL21)</f>
        <v>195.064663112614</v>
      </c>
      <c r="BN21">
        <f>STDEV(BL17:BL21)/SQRT(5)</f>
        <v>32.5982793403537</v>
      </c>
      <c r="BO21">
        <v>0.653306349568872</v>
      </c>
      <c r="BP21">
        <f>AVERAGE(BO17:BO21)</f>
        <v>0.488478227740107</v>
      </c>
      <c r="BQ21">
        <f>STDEV(BO17:BO21)/SQRT(5)</f>
        <v>0.0452961285539943</v>
      </c>
      <c r="BR21">
        <v>389.249452398867</v>
      </c>
      <c r="BS21">
        <f>AVERAGE(BR17:BR21)</f>
        <v>312.776174530611</v>
      </c>
      <c r="BT21">
        <f>STDEV(BR17:BR21)/SQRT(5)</f>
        <v>30.3061513777446</v>
      </c>
      <c r="BU21">
        <v>0.800752898296993</v>
      </c>
      <c r="BV21">
        <f>AVERAGE(BU17:BU21)</f>
        <v>0.796298055957929</v>
      </c>
      <c r="BW21">
        <f>STDEV(BU17:BU21)/SQRT(5)</f>
        <v>0.0333847685393762</v>
      </c>
      <c r="BX21">
        <v>24.9777285488377</v>
      </c>
      <c r="BY21">
        <f>AVERAGE(BX17:BX21)</f>
        <v>22.9028941522011</v>
      </c>
      <c r="BZ21">
        <f>STDEV(BX17:BX21)/SQRT(5)</f>
        <v>1.48492074477111</v>
      </c>
      <c r="CA21">
        <v>0.0513834724881312</v>
      </c>
      <c r="CB21">
        <f>AVERAGE(CA17:CA21)</f>
        <v>0.0591934008841659</v>
      </c>
      <c r="CC21">
        <f>STDEV(CA17:CA21)/SQRT(5)</f>
        <v>0.00381546321438246</v>
      </c>
      <c r="CD21">
        <v>7792.75513574033</v>
      </c>
      <c r="CE21">
        <f>AVERAGE(CD17:CD21)</f>
        <v>7116.50824274672</v>
      </c>
      <c r="CF21">
        <f>STDEV(CD17:CD21)/SQRT(5)</f>
        <v>762.672788484811</v>
      </c>
      <c r="CG21">
        <v>16.0310341407201</v>
      </c>
      <c r="CH21">
        <f>AVERAGE(CG17:CG21)</f>
        <v>18.2060127410119</v>
      </c>
      <c r="CI21">
        <f>STDEV(CG17:CG21)/SQRT(5)</f>
        <v>1.44554223633163</v>
      </c>
      <c r="CJ21">
        <v>0.693203747312411</v>
      </c>
      <c r="CK21">
        <f>AVERAGE(CJ17:CJ21)</f>
        <v>0.693793222523482</v>
      </c>
      <c r="CL21">
        <f>STDEV(CJ17:CJ21)/SQRT(5)</f>
        <v>0.0106600534210674</v>
      </c>
      <c r="CM21" s="1">
        <f>(CK21-CK6)/CK6*100</f>
        <v>12.8934898313124</v>
      </c>
      <c r="CN21">
        <v>0.793356846252756</v>
      </c>
      <c r="CO21">
        <f>AVERAGE(CN17:CN21)</f>
        <v>0.83218922697396</v>
      </c>
      <c r="CP21">
        <f>STDEV(CN17:CN21)/SQRT(5)</f>
        <v>0.0148897519897207</v>
      </c>
      <c r="CQ21" s="1">
        <f>(CO21-CO6)/CO6*100</f>
        <v>16.5845124700136</v>
      </c>
      <c r="CR21">
        <v>0.51672740514063</v>
      </c>
      <c r="CS21">
        <f>AVERAGE(CR17:CR21)</f>
        <v>0.502029482260449</v>
      </c>
      <c r="CT21">
        <f>STDEV(CR17:CR21)/SQRT(5)</f>
        <v>0.00845268533028462</v>
      </c>
      <c r="CU21" s="1">
        <f>(CS21-CS6)/CS6*100</f>
        <v>17.925478598968</v>
      </c>
      <c r="CV21">
        <f t="shared" si="0"/>
        <v>0.128825568498388</v>
      </c>
      <c r="CW21">
        <f>AVERAGE(CV17:CV21)</f>
        <v>0.142685371075445</v>
      </c>
      <c r="CX21">
        <f>STDEV(CV17:CV21)/SQRT(5)</f>
        <v>0.0129350957799179</v>
      </c>
      <c r="CY21" s="1">
        <f>(CW21-CW6)/CW6*100</f>
        <v>67.391731331474</v>
      </c>
      <c r="CZ21">
        <f t="shared" si="1"/>
        <v>0.299375266650923</v>
      </c>
      <c r="DA21">
        <f>AVERAGE(CZ17:CZ21)</f>
        <v>0.413348721956034</v>
      </c>
      <c r="DB21">
        <f>STDEV(CZ17:CZ21)/SQRT(5)</f>
        <v>0.0405495624439492</v>
      </c>
      <c r="DC21" s="1">
        <f>(DA21-DA6)/DA6*100</f>
        <v>96.0520470484272</v>
      </c>
      <c r="DD21">
        <f t="shared" si="2"/>
        <v>0.0131598935871913</v>
      </c>
      <c r="DE21">
        <f>AVERAGE(DD17:DD21)</f>
        <v>0.0124754199666555</v>
      </c>
      <c r="DF21">
        <f>STDEV(DD17:DD21)/SQRT(5)</f>
        <v>0.00132265147998698</v>
      </c>
      <c r="DG21" s="1">
        <f>(DE21-DE6)/DE6*100</f>
        <v>137.805190285781</v>
      </c>
    </row>
    <row r="22" spans="1:108">
      <c r="A22">
        <v>2</v>
      </c>
      <c r="B22">
        <v>1</v>
      </c>
      <c r="C22">
        <v>1</v>
      </c>
      <c r="D22" t="s">
        <v>33</v>
      </c>
      <c r="E22">
        <v>16.7908549308777</v>
      </c>
      <c r="H22">
        <v>0.783068165183067</v>
      </c>
      <c r="K22">
        <v>21.4423924728856</v>
      </c>
      <c r="N22">
        <v>38.6864747914838</v>
      </c>
      <c r="Q22">
        <v>1.2925</v>
      </c>
      <c r="T22">
        <v>4.835</v>
      </c>
      <c r="W22">
        <v>0.23156375</v>
      </c>
      <c r="Z22" s="1"/>
      <c r="AA22">
        <v>21.43125</v>
      </c>
      <c r="AE22">
        <v>4.05</v>
      </c>
      <c r="AH22">
        <v>59.5</v>
      </c>
      <c r="AK22">
        <v>103.774039800204</v>
      </c>
      <c r="AN22">
        <v>31.2926410127244</v>
      </c>
      <c r="AQ22">
        <v>3.86895158676469</v>
      </c>
      <c r="AT22">
        <v>29.4098169940139</v>
      </c>
      <c r="AX22">
        <v>0.283402448730304</v>
      </c>
      <c r="BB22">
        <v>1.7515377933455</v>
      </c>
      <c r="BF22">
        <v>47.0864348757777</v>
      </c>
      <c r="BI22">
        <v>0.453740019820305</v>
      </c>
      <c r="BL22">
        <v>140.519986536529</v>
      </c>
      <c r="BO22">
        <v>1.35409575272459</v>
      </c>
      <c r="BR22">
        <v>39.510741497879</v>
      </c>
      <c r="BU22">
        <v>0.380738203638877</v>
      </c>
      <c r="BX22">
        <v>8.89260416783353</v>
      </c>
      <c r="CA22">
        <v>0.0856919918021352</v>
      </c>
      <c r="CD22">
        <v>6557.27239842364</v>
      </c>
      <c r="CG22">
        <v>63.1879843075238</v>
      </c>
      <c r="CJ22">
        <v>0.757930061363345</v>
      </c>
      <c r="CN22">
        <v>0.675359165405583</v>
      </c>
      <c r="CR22">
        <v>0.384752112060984</v>
      </c>
      <c r="CV22">
        <f t="shared" si="0"/>
        <v>0.339616350389001</v>
      </c>
      <c r="CZ22">
        <f t="shared" si="1"/>
        <v>0.19683626965686</v>
      </c>
      <c r="DD22">
        <f t="shared" si="2"/>
        <v>0.00448506866987621</v>
      </c>
    </row>
    <row r="23" spans="1:108">
      <c r="A23">
        <v>2</v>
      </c>
      <c r="B23">
        <v>1</v>
      </c>
      <c r="C23">
        <v>1</v>
      </c>
      <c r="D23" t="s">
        <v>33</v>
      </c>
      <c r="E23">
        <v>16.8234527111053</v>
      </c>
      <c r="H23">
        <v>0.942393019795418</v>
      </c>
      <c r="K23">
        <v>17.8518435066056</v>
      </c>
      <c r="N23">
        <v>28.6122858051617</v>
      </c>
      <c r="Q23">
        <v>1.8125</v>
      </c>
      <c r="T23">
        <v>5.1</v>
      </c>
      <c r="W23">
        <v>0.33025375</v>
      </c>
      <c r="Z23" s="1"/>
      <c r="AA23">
        <v>22.40125</v>
      </c>
      <c r="AE23">
        <v>4.09</v>
      </c>
      <c r="AH23">
        <v>60.8</v>
      </c>
      <c r="AK23">
        <v>157.395724108466</v>
      </c>
      <c r="AN23">
        <v>37.420714357813</v>
      </c>
      <c r="AQ23">
        <v>4.907130928538</v>
      </c>
      <c r="AT23">
        <v>42.7662455233351</v>
      </c>
      <c r="AX23">
        <v>0.271711609483519</v>
      </c>
      <c r="BB23">
        <v>2.54206114866687</v>
      </c>
      <c r="BF23">
        <v>76.6399172508373</v>
      </c>
      <c r="BI23">
        <v>0.486925027251836</v>
      </c>
      <c r="BL23">
        <v>104.24068680658</v>
      </c>
      <c r="BO23">
        <v>0.662284108396393</v>
      </c>
      <c r="BR23">
        <v>71.6215955134296</v>
      </c>
      <c r="BU23">
        <v>0.455041557952826</v>
      </c>
      <c r="BX23">
        <v>9.13529277325348</v>
      </c>
      <c r="CA23">
        <v>0.0580402855604774</v>
      </c>
      <c r="CD23">
        <v>9495.35510828709</v>
      </c>
      <c r="CG23">
        <v>60.3279101898827</v>
      </c>
      <c r="CJ23">
        <v>0.751303439696077</v>
      </c>
      <c r="CN23">
        <v>0.793908206977353</v>
      </c>
      <c r="CR23">
        <v>0.410080836567896</v>
      </c>
      <c r="CV23">
        <f t="shared" si="0"/>
        <v>0.288451431028716</v>
      </c>
      <c r="CZ23">
        <f t="shared" si="1"/>
        <v>0.377207285721587</v>
      </c>
      <c r="DD23">
        <f t="shared" si="2"/>
        <v>0.00450391217975732</v>
      </c>
    </row>
    <row r="24" spans="1:108">
      <c r="A24">
        <v>2</v>
      </c>
      <c r="B24">
        <v>1</v>
      </c>
      <c r="C24">
        <v>1</v>
      </c>
      <c r="D24" t="s">
        <v>33</v>
      </c>
      <c r="E24">
        <v>16.9726872444153</v>
      </c>
      <c r="H24">
        <v>0.901474356651306</v>
      </c>
      <c r="K24">
        <v>18.8276983357169</v>
      </c>
      <c r="N24">
        <v>34.1177400803547</v>
      </c>
      <c r="Q24">
        <v>1.6125</v>
      </c>
      <c r="T24">
        <v>4.71</v>
      </c>
      <c r="W24">
        <v>0.36872875</v>
      </c>
      <c r="Z24" s="1"/>
      <c r="AA24">
        <v>18.06625</v>
      </c>
      <c r="AE24">
        <v>4.1</v>
      </c>
      <c r="AH24">
        <v>57.7</v>
      </c>
      <c r="AK24">
        <v>95.4912770129151</v>
      </c>
      <c r="AN24">
        <v>27.7501505679116</v>
      </c>
      <c r="AQ24">
        <v>4.01462649998101</v>
      </c>
      <c r="AT24">
        <v>39.547901958866</v>
      </c>
      <c r="AX24">
        <v>0.414151985353775</v>
      </c>
      <c r="BB24">
        <v>2.33009077403926</v>
      </c>
      <c r="BF24">
        <v>89.2939555792515</v>
      </c>
      <c r="BI24">
        <v>0.935100653928574</v>
      </c>
      <c r="BL24">
        <v>68.1518827905877</v>
      </c>
      <c r="BO24">
        <v>0.713697469784284</v>
      </c>
      <c r="BR24">
        <v>100.486817643838</v>
      </c>
      <c r="BU24">
        <v>1.0523141043579</v>
      </c>
      <c r="BX24">
        <v>9.25700492272905</v>
      </c>
      <c r="CA24">
        <v>0.0969408433136469</v>
      </c>
      <c r="CD24">
        <v>10908.2423349572</v>
      </c>
      <c r="CG24">
        <v>114.232866877274</v>
      </c>
      <c r="CJ24">
        <v>0.701030132051875</v>
      </c>
      <c r="CN24">
        <v>0.845579841825477</v>
      </c>
      <c r="CR24">
        <v>0.395547411082094</v>
      </c>
      <c r="CV24">
        <f t="shared" si="0"/>
        <v>0.208387294915154</v>
      </c>
      <c r="CZ24">
        <f t="shared" si="1"/>
        <v>0.510896140315714</v>
      </c>
      <c r="DD24">
        <f t="shared" si="2"/>
        <v>0.00362550635973024</v>
      </c>
    </row>
    <row r="25" spans="1:108">
      <c r="A25">
        <v>2</v>
      </c>
      <c r="B25">
        <v>1</v>
      </c>
      <c r="C25">
        <v>1</v>
      </c>
      <c r="D25" t="s">
        <v>33</v>
      </c>
      <c r="E25">
        <v>11.7009615898132</v>
      </c>
      <c r="H25">
        <v>0.889143049716949</v>
      </c>
      <c r="K25">
        <v>13.159818989237</v>
      </c>
      <c r="N25">
        <v>39.0761839411633</v>
      </c>
      <c r="Q25">
        <v>3.0975</v>
      </c>
      <c r="T25">
        <v>4.53</v>
      </c>
      <c r="W25">
        <v>0.22690875</v>
      </c>
      <c r="Z25" s="1"/>
      <c r="AA25">
        <v>21.93125</v>
      </c>
      <c r="AE25">
        <v>4.1</v>
      </c>
      <c r="AH25">
        <v>61.9</v>
      </c>
      <c r="AK25">
        <v>122.037489281454</v>
      </c>
      <c r="AN25">
        <v>22.1740264227892</v>
      </c>
      <c r="AQ25">
        <v>6.42089389241622</v>
      </c>
      <c r="AT25">
        <v>39.0851780807312</v>
      </c>
      <c r="AX25">
        <v>0.320271896044907</v>
      </c>
      <c r="BB25">
        <v>3.34033897818779</v>
      </c>
      <c r="BF25">
        <v>73.7181919471295</v>
      </c>
      <c r="BI25">
        <v>0.604061853297505</v>
      </c>
      <c r="BL25">
        <v>85.2625299025956</v>
      </c>
      <c r="BO25">
        <v>0.698658505715038</v>
      </c>
      <c r="BR25">
        <v>83.9798256853216</v>
      </c>
      <c r="BU25">
        <v>0.688147766557534</v>
      </c>
      <c r="BX25">
        <v>9.37144855319521</v>
      </c>
      <c r="CA25">
        <v>0.0767915548605062</v>
      </c>
      <c r="CD25">
        <v>5431.98737964878</v>
      </c>
      <c r="CG25">
        <v>44.5108090278802</v>
      </c>
      <c r="CJ25">
        <v>0.724357581329137</v>
      </c>
      <c r="CN25">
        <v>0.805654934195364</v>
      </c>
      <c r="CR25">
        <v>0.426246232057097</v>
      </c>
      <c r="CV25">
        <f t="shared" si="0"/>
        <v>0.247848252422726</v>
      </c>
      <c r="CZ25">
        <f t="shared" si="1"/>
        <v>0.413014212426779</v>
      </c>
      <c r="DD25">
        <f t="shared" si="2"/>
        <v>0.00719537350678793</v>
      </c>
    </row>
    <row r="26" spans="1:110">
      <c r="A26">
        <v>2</v>
      </c>
      <c r="B26">
        <v>1</v>
      </c>
      <c r="C26">
        <v>1</v>
      </c>
      <c r="D26" t="s">
        <v>33</v>
      </c>
      <c r="E26">
        <v>11.6898822784424</v>
      </c>
      <c r="F26">
        <f>AVERAGE(E22:E26)</f>
        <v>14.7955677509308</v>
      </c>
      <c r="G26">
        <f>STDEV(E22:E26)/SQRT(5)</f>
        <v>1.26600172151394</v>
      </c>
      <c r="H26">
        <v>0.904859825968742</v>
      </c>
      <c r="I26">
        <f>AVERAGE(H22:H26)</f>
        <v>0.884187683463096</v>
      </c>
      <c r="J26">
        <f>STDEV(H22:H26)/SQRT(5)</f>
        <v>0.0267990115070905</v>
      </c>
      <c r="K26">
        <v>12.9189979961009</v>
      </c>
      <c r="L26">
        <f>AVERAGE(K22:K26)</f>
        <v>16.8401502601092</v>
      </c>
      <c r="M26">
        <f>STDEV(K22:K26)/SQRT(5)</f>
        <v>1.65943932253964</v>
      </c>
      <c r="N26">
        <v>29.67894678827</v>
      </c>
      <c r="O26">
        <f>AVERAGE(N22:N26)</f>
        <v>34.0343262812867</v>
      </c>
      <c r="P26">
        <f>STDEV(N22:N26)/SQRT(5)</f>
        <v>2.1844636153778</v>
      </c>
      <c r="Q26">
        <v>1.6375</v>
      </c>
      <c r="R26">
        <f>AVERAGE(Q22:Q26)</f>
        <v>1.8905</v>
      </c>
      <c r="S26">
        <f>STDEV(Q22:Q26)/SQRT(5)</f>
        <v>0.313195625767666</v>
      </c>
      <c r="T26">
        <v>5.75</v>
      </c>
      <c r="U26">
        <f>AVERAGE(T22:T26)</f>
        <v>4.985</v>
      </c>
      <c r="V26">
        <f>STDEV(T22:T26)/SQRT(5)</f>
        <v>0.21255587500702</v>
      </c>
      <c r="W26">
        <v>0.25657375</v>
      </c>
      <c r="X26">
        <f>AVERAGE(W22:W26)</f>
        <v>0.28280575</v>
      </c>
      <c r="Y26">
        <f>STDEV(W22:W26)/SQRT(5)</f>
        <v>0.0283482006748224</v>
      </c>
      <c r="Z26" s="1"/>
      <c r="AA26">
        <v>19.28625</v>
      </c>
      <c r="AB26">
        <f>AVERAGE(AA22:AA26)</f>
        <v>20.62325</v>
      </c>
      <c r="AC26">
        <f>STDEV(AA22:AA26)/SQRT(5)</f>
        <v>0.832190783414476</v>
      </c>
      <c r="AE26">
        <v>4.14</v>
      </c>
      <c r="AF26">
        <f>AVERAGE(AE22:AE26)</f>
        <v>4.096</v>
      </c>
      <c r="AG26">
        <f>STDEV(AE22:AE26)/SQRT(5)</f>
        <v>0.0143527000944073</v>
      </c>
      <c r="AH26">
        <v>57.6</v>
      </c>
      <c r="AI26">
        <f>AVERAGE(AH22:AH26)</f>
        <v>59.5</v>
      </c>
      <c r="AJ26">
        <f>STDEV(AH22:AH26)/SQRT(5)</f>
        <v>0.845576726264387</v>
      </c>
      <c r="AK26">
        <v>111.554665016843</v>
      </c>
      <c r="AL26">
        <f>AVERAGE(AK22:AK26)</f>
        <v>118.050639043976</v>
      </c>
      <c r="AM26">
        <f>STDEV(AK22:AK26)/SQRT(5)</f>
        <v>10.76771673412</v>
      </c>
      <c r="AN26">
        <v>27.6556428085305</v>
      </c>
      <c r="AO26">
        <f>AVERAGE(AN22:AN26)</f>
        <v>29.2586350339537</v>
      </c>
      <c r="AP26">
        <f>STDEV(AN22:AN26)/SQRT(5)</f>
        <v>2.50792252514995</v>
      </c>
      <c r="AQ26">
        <v>4.70598749366883</v>
      </c>
      <c r="AR26">
        <f>AVERAGE(AQ22:AQ26)</f>
        <v>4.78351808027375</v>
      </c>
      <c r="AS26">
        <f>STDEV(AQ22:AQ26)/SQRT(5)</f>
        <v>0.454418134079123</v>
      </c>
      <c r="AT26">
        <v>42.07179014302</v>
      </c>
      <c r="AU26">
        <f>AVERAGE(AT22:AT26)</f>
        <v>38.5761865399932</v>
      </c>
      <c r="AV26">
        <f>STDEV(AT22:AT26)/SQRT(5)</f>
        <v>2.39793111588566</v>
      </c>
      <c r="AX26">
        <v>0.377140571724795</v>
      </c>
      <c r="AY26">
        <f>AVERAGE(AX22:AX26)</f>
        <v>0.33333570226746</v>
      </c>
      <c r="AZ26">
        <f>STDEV(AX22:AX26)/SQRT(5)</f>
        <v>0.0273053656387638</v>
      </c>
      <c r="BB26">
        <v>3.59899177262081</v>
      </c>
      <c r="BC26">
        <f>AVERAGE(BB22:BB26)</f>
        <v>2.71260409337205</v>
      </c>
      <c r="BD26">
        <f>STDEV(BB22:BB26)/SQRT(5)</f>
        <v>0.33754880921439</v>
      </c>
      <c r="BF26">
        <v>80.1963752609889</v>
      </c>
      <c r="BG26">
        <f>AVERAGE(BF22:BF26)</f>
        <v>73.386974982797</v>
      </c>
      <c r="BH26">
        <f>STDEV(BF22:BF26)/SQRT(5)</f>
        <v>7.07746321729126</v>
      </c>
      <c r="BI26">
        <v>0.718897549007749</v>
      </c>
      <c r="BJ26">
        <f>AVERAGE(BI22:BI26)</f>
        <v>0.639745020661194</v>
      </c>
      <c r="BK26">
        <f>STDEV(BI22:BI26)/SQRT(5)</f>
        <v>0.0873856887605138</v>
      </c>
      <c r="BL26">
        <v>81.3877685459254</v>
      </c>
      <c r="BM26">
        <f>AVERAGE(BL22:BL26)</f>
        <v>95.9125709164435</v>
      </c>
      <c r="BN26">
        <f>STDEV(BL22:BL26)/SQRT(5)</f>
        <v>12.5583201609588</v>
      </c>
      <c r="BO26">
        <v>0.729577454547841</v>
      </c>
      <c r="BP26">
        <f>AVERAGE(BO22:BO26)</f>
        <v>0.831662658233629</v>
      </c>
      <c r="BQ26">
        <f>STDEV(BO22:BO26)/SQRT(5)</f>
        <v>0.131082552318952</v>
      </c>
      <c r="BR26">
        <v>73.0480155513697</v>
      </c>
      <c r="BS26">
        <f>AVERAGE(BR22:BR26)</f>
        <v>73.7293991783676</v>
      </c>
      <c r="BT26">
        <f>STDEV(BR22:BR26)/SQRT(5)</f>
        <v>9.99213275507859</v>
      </c>
      <c r="BU26">
        <v>0.654818115767195</v>
      </c>
      <c r="BV26">
        <f>AVERAGE(BU22:BU26)</f>
        <v>0.646211949654866</v>
      </c>
      <c r="BW26">
        <f>STDEV(BU22:BU26)/SQRT(5)</f>
        <v>0.116998732338468</v>
      </c>
      <c r="BX26">
        <v>10.070924469226</v>
      </c>
      <c r="BY26">
        <f>AVERAGE(BX22:BX26)</f>
        <v>9.34545497724745</v>
      </c>
      <c r="BZ26">
        <f>STDEV(BX22:BX26)/SQRT(5)</f>
        <v>0.197995842065044</v>
      </c>
      <c r="CA26">
        <v>0.0902779320587395</v>
      </c>
      <c r="CB26">
        <f>AVERAGE(CA22:CA26)</f>
        <v>0.0815485215191011</v>
      </c>
      <c r="CC26">
        <f>STDEV(CA22:CA26)/SQRT(5)</f>
        <v>0.00672889446439792</v>
      </c>
      <c r="CD26">
        <v>9630.44660520241</v>
      </c>
      <c r="CE26">
        <f>AVERAGE(CD22:CD26)</f>
        <v>8404.66076530383</v>
      </c>
      <c r="CF26">
        <f>STDEV(CD22:CD26)/SQRT(5)</f>
        <v>1029.79892665718</v>
      </c>
      <c r="CG26">
        <v>86.3293937886718</v>
      </c>
      <c r="CH26">
        <f>AVERAGE(CG22:CG26)</f>
        <v>73.7177928382465</v>
      </c>
      <c r="CI26">
        <f>STDEV(CG22:CG26)/SQRT(5)</f>
        <v>12.1320596587106</v>
      </c>
      <c r="CJ26">
        <v>0.743114507691172</v>
      </c>
      <c r="CK26">
        <f>AVERAGE(CJ22:CJ26)</f>
        <v>0.735547144426321</v>
      </c>
      <c r="CL26">
        <f>STDEV(CJ22:CJ26)/SQRT(5)</f>
        <v>0.0103032792439669</v>
      </c>
      <c r="CN26">
        <v>0.828049305466242</v>
      </c>
      <c r="CO26">
        <f>AVERAGE(CN22:CN26)</f>
        <v>0.789710290774004</v>
      </c>
      <c r="CP26">
        <f>STDEV(CN22:CN26)/SQRT(5)</f>
        <v>0.0299493913206711</v>
      </c>
      <c r="CR26">
        <v>0.407664440355574</v>
      </c>
      <c r="CS26">
        <f>AVERAGE(CR22:CR26)</f>
        <v>0.404858206424729</v>
      </c>
      <c r="CT26">
        <f>STDEV(CR22:CR26)/SQRT(5)</f>
        <v>0.00701264713005733</v>
      </c>
      <c r="CV26">
        <f t="shared" si="0"/>
        <v>0.274540489997674</v>
      </c>
      <c r="CW26">
        <f>AVERAGE(CV22:CV26)</f>
        <v>0.271768763750654</v>
      </c>
      <c r="CX26">
        <f>STDEV(CV22:CV26)/SQRT(5)</f>
        <v>0.021770037115818</v>
      </c>
      <c r="CZ26">
        <f t="shared" si="1"/>
        <v>0.460008652606158</v>
      </c>
      <c r="DA26">
        <f>AVERAGE(CZ22:CZ26)</f>
        <v>0.391592512145419</v>
      </c>
      <c r="DB26">
        <f>STDEV(CZ22:CZ26)/SQRT(5)</f>
        <v>0.0536236617271757</v>
      </c>
      <c r="DD26">
        <f t="shared" si="2"/>
        <v>0.00436862295880366</v>
      </c>
      <c r="DE26">
        <f>AVERAGE(DD22:DD26)</f>
        <v>0.00483569673499107</v>
      </c>
      <c r="DF26">
        <f>STDEV(DD22:DD26)/SQRT(5)</f>
        <v>0.000611711294454802</v>
      </c>
    </row>
    <row r="27" spans="1:108">
      <c r="A27">
        <v>2</v>
      </c>
      <c r="B27">
        <v>2</v>
      </c>
      <c r="C27">
        <v>1</v>
      </c>
      <c r="D27" t="s">
        <v>1</v>
      </c>
      <c r="E27">
        <v>16.204925775528</v>
      </c>
      <c r="H27">
        <v>1.09422817826271</v>
      </c>
      <c r="K27">
        <v>14.8094575678505</v>
      </c>
      <c r="N27">
        <v>32.9056033514978</v>
      </c>
      <c r="Q27">
        <v>1.1225</v>
      </c>
      <c r="T27">
        <v>7.7</v>
      </c>
      <c r="W27">
        <v>1.97564375</v>
      </c>
      <c r="Z27" s="1"/>
      <c r="AA27">
        <v>23.12625</v>
      </c>
      <c r="AE27">
        <v>3.85</v>
      </c>
      <c r="AH27">
        <v>85.2</v>
      </c>
      <c r="AK27">
        <v>162.814435547738</v>
      </c>
      <c r="AN27">
        <v>35.5237737315345</v>
      </c>
      <c r="AQ27">
        <v>5.34712827080855</v>
      </c>
      <c r="AT27">
        <v>34.5009435480332</v>
      </c>
      <c r="AX27">
        <v>0.21190346809216</v>
      </c>
      <c r="BB27">
        <v>2.12904051681218</v>
      </c>
      <c r="BF27">
        <v>145.282574079221</v>
      </c>
      <c r="BI27">
        <v>0.892319981274777</v>
      </c>
      <c r="BL27">
        <v>108.841248246594</v>
      </c>
      <c r="BO27">
        <v>0.668498759833131</v>
      </c>
      <c r="BR27">
        <v>200.673389344815</v>
      </c>
      <c r="BU27">
        <v>1.23252823786609</v>
      </c>
      <c r="BX27">
        <v>10.3650343071814</v>
      </c>
      <c r="CA27">
        <v>0.0636616419933005</v>
      </c>
      <c r="CD27">
        <v>5464.72035458207</v>
      </c>
      <c r="CG27">
        <v>33.5641022013665</v>
      </c>
      <c r="CJ27">
        <v>0.605678756040937</v>
      </c>
      <c r="CN27">
        <v>0.740659637815469</v>
      </c>
      <c r="CR27">
        <v>0.411452312326382</v>
      </c>
      <c r="CV27">
        <f t="shared" si="0"/>
        <v>0.0997264021887827</v>
      </c>
      <c r="CZ27">
        <f t="shared" si="1"/>
        <v>0.289422191590191</v>
      </c>
      <c r="DD27">
        <f t="shared" si="2"/>
        <v>0.00631339598541484</v>
      </c>
    </row>
    <row r="28" spans="1:108">
      <c r="A28">
        <v>2</v>
      </c>
      <c r="B28">
        <v>2</v>
      </c>
      <c r="C28">
        <v>1</v>
      </c>
      <c r="D28" t="s">
        <v>1</v>
      </c>
      <c r="E28">
        <v>10.1204335689545</v>
      </c>
      <c r="H28">
        <v>0.835122615098953</v>
      </c>
      <c r="K28">
        <v>12.1185001890475</v>
      </c>
      <c r="N28">
        <v>26.4983523575313</v>
      </c>
      <c r="Q28">
        <v>1.7275</v>
      </c>
      <c r="T28">
        <v>5.35</v>
      </c>
      <c r="W28">
        <v>1.59542875</v>
      </c>
      <c r="Z28" s="1"/>
      <c r="AA28">
        <v>19.40625</v>
      </c>
      <c r="AE28">
        <v>3.95</v>
      </c>
      <c r="AH28">
        <v>80.5</v>
      </c>
      <c r="AK28">
        <v>143.54419691578</v>
      </c>
      <c r="AN28">
        <v>36.6831819874541</v>
      </c>
      <c r="AQ28">
        <v>4.56525908227787</v>
      </c>
      <c r="AT28">
        <v>37.3351439274346</v>
      </c>
      <c r="AX28">
        <v>0.260095111677275</v>
      </c>
      <c r="BB28">
        <v>3.68908542040769</v>
      </c>
      <c r="BF28">
        <v>111.454385286224</v>
      </c>
      <c r="BI28">
        <v>0.776446472103754</v>
      </c>
      <c r="BL28">
        <v>82.6302358689171</v>
      </c>
      <c r="BO28">
        <v>0.575643165271235</v>
      </c>
      <c r="BR28">
        <v>97.7285998494112</v>
      </c>
      <c r="BU28">
        <v>0.680825849802555</v>
      </c>
      <c r="BX28">
        <v>9.33297661570247</v>
      </c>
      <c r="CA28">
        <v>0.0650181394736445</v>
      </c>
      <c r="CD28">
        <v>4596.96052767106</v>
      </c>
      <c r="CG28">
        <v>32.0247047699753</v>
      </c>
      <c r="CJ28">
        <v>0.677483289780653</v>
      </c>
      <c r="CN28">
        <v>0.800624625200164</v>
      </c>
      <c r="CR28">
        <v>0.429250614301373</v>
      </c>
      <c r="CV28">
        <f t="shared" si="0"/>
        <v>0.178480787542191</v>
      </c>
      <c r="CZ28">
        <f t="shared" si="1"/>
        <v>0.405979118374956</v>
      </c>
      <c r="DD28">
        <f t="shared" si="2"/>
        <v>0.0081217020904788</v>
      </c>
    </row>
    <row r="29" spans="1:108">
      <c r="A29">
        <v>2</v>
      </c>
      <c r="B29">
        <v>2</v>
      </c>
      <c r="C29">
        <v>1</v>
      </c>
      <c r="D29" t="s">
        <v>1</v>
      </c>
      <c r="E29">
        <v>11.2003457546234</v>
      </c>
      <c r="H29">
        <v>0.897562727332115</v>
      </c>
      <c r="K29">
        <v>12.478621731447</v>
      </c>
      <c r="N29">
        <v>31.7340158473061</v>
      </c>
      <c r="Q29">
        <v>1.3775</v>
      </c>
      <c r="T29">
        <v>6</v>
      </c>
      <c r="W29">
        <v>3.20232375</v>
      </c>
      <c r="Z29" s="1"/>
      <c r="AA29">
        <v>20.13125</v>
      </c>
      <c r="AE29">
        <v>3.93</v>
      </c>
      <c r="AH29">
        <v>74.5</v>
      </c>
      <c r="AK29">
        <v>115.117738995078</v>
      </c>
      <c r="AN29">
        <v>28.0742048901753</v>
      </c>
      <c r="AQ29">
        <v>4.78389430272311</v>
      </c>
      <c r="AT29">
        <v>40.8997617864567</v>
      </c>
      <c r="AX29">
        <v>0.355286354157853</v>
      </c>
      <c r="BB29">
        <v>3.65165171526724</v>
      </c>
      <c r="BF29">
        <v>130.895208514661</v>
      </c>
      <c r="BI29">
        <v>1.13705506777072</v>
      </c>
      <c r="BL29">
        <v>141.180402426456</v>
      </c>
      <c r="BO29">
        <v>1.2264000636122</v>
      </c>
      <c r="BR29">
        <v>134.752156231584</v>
      </c>
      <c r="BU29">
        <v>1.17055944121128</v>
      </c>
      <c r="BX29">
        <v>9.22793074897344</v>
      </c>
      <c r="CA29">
        <v>0.0801608060541216</v>
      </c>
      <c r="CD29">
        <v>5498.33243748559</v>
      </c>
      <c r="CG29">
        <v>47.7626861462305</v>
      </c>
      <c r="CJ29">
        <v>0.664817520133153</v>
      </c>
      <c r="CN29">
        <v>0.740247821000322</v>
      </c>
      <c r="CR29">
        <v>0.430914769957914</v>
      </c>
      <c r="CV29">
        <f t="shared" si="0"/>
        <v>0.153962610641839</v>
      </c>
      <c r="CZ29">
        <f t="shared" si="1"/>
        <v>0.271924839023068</v>
      </c>
      <c r="DD29">
        <f t="shared" si="2"/>
        <v>0.00743857565024939</v>
      </c>
    </row>
    <row r="30" spans="1:108">
      <c r="A30">
        <v>2</v>
      </c>
      <c r="B30">
        <v>2</v>
      </c>
      <c r="C30">
        <v>1</v>
      </c>
      <c r="D30" t="s">
        <v>1</v>
      </c>
      <c r="E30">
        <v>9.73956763744354</v>
      </c>
      <c r="H30">
        <v>0.859986245632172</v>
      </c>
      <c r="K30">
        <v>11.3252597781771</v>
      </c>
      <c r="N30">
        <v>14.5583684217752</v>
      </c>
      <c r="Q30">
        <v>1.8825</v>
      </c>
      <c r="T30">
        <v>7.5</v>
      </c>
      <c r="W30">
        <v>0.45744875</v>
      </c>
      <c r="Z30" s="1"/>
      <c r="AA30">
        <v>26.83125</v>
      </c>
      <c r="AE30">
        <v>3.95</v>
      </c>
      <c r="AH30">
        <v>79.2</v>
      </c>
      <c r="AK30">
        <v>128.944402937425</v>
      </c>
      <c r="AN30">
        <v>33.396310713131</v>
      </c>
      <c r="AQ30">
        <v>4.5045435722689</v>
      </c>
      <c r="AT30">
        <v>33.5714888757883</v>
      </c>
      <c r="AX30">
        <v>0.260356309471456</v>
      </c>
      <c r="BB30">
        <v>3.446917781722</v>
      </c>
      <c r="BF30">
        <v>131.4190985048</v>
      </c>
      <c r="BI30">
        <v>1.01919195801446</v>
      </c>
      <c r="BL30">
        <v>148.331031033271</v>
      </c>
      <c r="BO30">
        <v>1.15034873677498</v>
      </c>
      <c r="BR30">
        <v>142.291055130246</v>
      </c>
      <c r="BU30">
        <v>1.1035070300748</v>
      </c>
      <c r="BX30">
        <v>9.93517862052002</v>
      </c>
      <c r="CA30">
        <v>0.0770500959653241</v>
      </c>
      <c r="CD30">
        <v>5985.50876006699</v>
      </c>
      <c r="CG30">
        <v>46.41929873429</v>
      </c>
      <c r="CJ30">
        <v>0.626092928465217</v>
      </c>
      <c r="CN30">
        <v>0.693815944519701</v>
      </c>
      <c r="CR30">
        <v>0.40400576362586</v>
      </c>
      <c r="CV30">
        <f t="shared" si="0"/>
        <v>0.122653428928147</v>
      </c>
      <c r="CZ30">
        <f t="shared" si="1"/>
        <v>0.212120382166391</v>
      </c>
      <c r="DD30">
        <f t="shared" si="2"/>
        <v>0.00560879454387643</v>
      </c>
    </row>
    <row r="31" spans="1:110">
      <c r="A31">
        <v>2</v>
      </c>
      <c r="B31">
        <v>2</v>
      </c>
      <c r="C31">
        <v>1</v>
      </c>
      <c r="D31" t="s">
        <v>1</v>
      </c>
      <c r="E31">
        <v>11.9853127002716</v>
      </c>
      <c r="F31">
        <f>AVERAGE(E27:E31)</f>
        <v>11.8501170873642</v>
      </c>
      <c r="G31">
        <f>STDEV(E27:E31)/SQRT(5)</f>
        <v>1.15868596702313</v>
      </c>
      <c r="H31">
        <v>0.90832382440567</v>
      </c>
      <c r="I31">
        <f>AVERAGE(H27:H31)</f>
        <v>0.919044718146324</v>
      </c>
      <c r="J31">
        <f>STDEV(H27:H31)/SQRT(5)</f>
        <v>0.0457145932640158</v>
      </c>
      <c r="K31">
        <v>13.1949778022323</v>
      </c>
      <c r="L31">
        <f>AVERAGE(K27:K31)</f>
        <v>12.7853634137509</v>
      </c>
      <c r="M31">
        <f>STDEV(K27:K31)/SQRT(5)</f>
        <v>0.588873532205831</v>
      </c>
      <c r="N31">
        <v>52.3992811244598</v>
      </c>
      <c r="O31">
        <f>AVERAGE(N27:N31)</f>
        <v>31.619124220514</v>
      </c>
      <c r="P31">
        <f>STDEV(N27:N31)/SQRT(5)</f>
        <v>6.12688682158355</v>
      </c>
      <c r="Q31">
        <v>2.0725</v>
      </c>
      <c r="R31">
        <f>AVERAGE(Q27:Q31)</f>
        <v>1.6365</v>
      </c>
      <c r="S31">
        <f>STDEV(Q27:Q31)/SQRT(5)</f>
        <v>0.171780383047658</v>
      </c>
      <c r="T31">
        <v>7.3</v>
      </c>
      <c r="U31">
        <f>AVERAGE(T27:T31)</f>
        <v>6.77</v>
      </c>
      <c r="V31">
        <f>STDEV(T27:T31)/SQRT(5)</f>
        <v>0.463033476111609</v>
      </c>
      <c r="W31">
        <v>0.52037375</v>
      </c>
      <c r="X31">
        <f>AVERAGE(W27:W31)</f>
        <v>1.55024375</v>
      </c>
      <c r="Y31">
        <f>STDEV(W27:W31)/SQRT(5)</f>
        <v>0.508291663297265</v>
      </c>
      <c r="Z31" s="1"/>
      <c r="AA31">
        <v>24.56625</v>
      </c>
      <c r="AB31">
        <f>AVERAGE(AA27:AA31)</f>
        <v>22.81225</v>
      </c>
      <c r="AC31">
        <f>STDEV(AA27:AA31)/SQRT(5)</f>
        <v>1.38050842083632</v>
      </c>
      <c r="AE31">
        <v>3.97</v>
      </c>
      <c r="AF31">
        <f>AVERAGE(AE27:AE31)</f>
        <v>3.93</v>
      </c>
      <c r="AG31">
        <f>STDEV(AE27:AE31)/SQRT(5)</f>
        <v>0.0209761769634031</v>
      </c>
      <c r="AH31">
        <v>73.4</v>
      </c>
      <c r="AI31">
        <f>AVERAGE(AH27:AH31)</f>
        <v>78.56</v>
      </c>
      <c r="AJ31">
        <f>STDEV(AH27:AH31)/SQRT(5)</f>
        <v>2.13742836137261</v>
      </c>
      <c r="AK31">
        <v>109.948928709492</v>
      </c>
      <c r="AL31">
        <f>AVERAGE(AK27:AK31)</f>
        <v>132.073940621103</v>
      </c>
      <c r="AM31">
        <f>STDEV(AK27:AK31)/SQRT(5)</f>
        <v>9.65237727087206</v>
      </c>
      <c r="AN31">
        <v>29.6008494007805</v>
      </c>
      <c r="AO31">
        <f>AVERAGE(AN27:AN31)</f>
        <v>32.6556641446151</v>
      </c>
      <c r="AP31">
        <f>STDEV(AN27:AN31)/SQRT(5)</f>
        <v>1.66308706831093</v>
      </c>
      <c r="AQ31">
        <v>4.33344828806472</v>
      </c>
      <c r="AR31">
        <f>AVERAGE(AQ27:AQ31)</f>
        <v>4.70685470322863</v>
      </c>
      <c r="AS31">
        <f>STDEV(AQ27:AQ31)/SQRT(5)</f>
        <v>0.175541562841964</v>
      </c>
      <c r="AT31">
        <v>27.569853795763</v>
      </c>
      <c r="AU31">
        <f>AVERAGE(AT27:AT31)</f>
        <v>34.7754383866952</v>
      </c>
      <c r="AV31">
        <f>STDEV(AT27:AT31)/SQRT(5)</f>
        <v>2.20799366731998</v>
      </c>
      <c r="AX31">
        <v>0.250751454510378</v>
      </c>
      <c r="AY31">
        <f>AVERAGE(AX27:AX31)</f>
        <v>0.267678539581824</v>
      </c>
      <c r="AZ31">
        <f>STDEV(AX27:AX31)/SQRT(5)</f>
        <v>0.0236470266799588</v>
      </c>
      <c r="BB31">
        <v>2.30030325325915</v>
      </c>
      <c r="BC31">
        <f>AVERAGE(BB27:BB31)</f>
        <v>3.04339973749365</v>
      </c>
      <c r="BD31">
        <f>STDEV(BB27:BB31)/SQRT(5)</f>
        <v>0.341902943167387</v>
      </c>
      <c r="BF31">
        <v>102.489511293806</v>
      </c>
      <c r="BG31">
        <f>AVERAGE(BF27:BF31)</f>
        <v>124.308155535742</v>
      </c>
      <c r="BH31">
        <f>STDEV(BF27:BF31)/SQRT(5)</f>
        <v>7.66535601350935</v>
      </c>
      <c r="BI31">
        <v>0.932155615309401</v>
      </c>
      <c r="BJ31">
        <f>AVERAGE(BI27:BI31)</f>
        <v>0.951433818894622</v>
      </c>
      <c r="BK31">
        <f>STDEV(BI27:BI31)/SQRT(5)</f>
        <v>0.0606354186593248</v>
      </c>
      <c r="BL31">
        <v>83.7595969192953</v>
      </c>
      <c r="BM31">
        <f>AVERAGE(BL27:BL31)</f>
        <v>112.948502898907</v>
      </c>
      <c r="BN31">
        <f>STDEV(BL27:BL31)/SQRT(5)</f>
        <v>13.8510334215177</v>
      </c>
      <c r="BO31">
        <v>0.761804575109646</v>
      </c>
      <c r="BP31">
        <f>AVERAGE(BO27:BO31)</f>
        <v>0.876539060120238</v>
      </c>
      <c r="BQ31">
        <f>STDEV(BO27:BO31)/SQRT(5)</f>
        <v>0.131216913720251</v>
      </c>
      <c r="BR31">
        <v>121.219425668317</v>
      </c>
      <c r="BS31">
        <f>AVERAGE(BR27:BR31)</f>
        <v>139.332925244875</v>
      </c>
      <c r="BT31">
        <f>STDEV(BR27:BR31)/SQRT(5)</f>
        <v>17.104685427814</v>
      </c>
      <c r="BU31">
        <v>1.10250665550916</v>
      </c>
      <c r="BV31">
        <f>AVERAGE(BU27:BU31)</f>
        <v>1.05798544289278</v>
      </c>
      <c r="BW31">
        <f>STDEV(BU27:BU31)/SQRT(5)</f>
        <v>0.0973246639621468</v>
      </c>
      <c r="BX31">
        <v>9.64404359764388</v>
      </c>
      <c r="BY31">
        <f>AVERAGE(BX27:BX31)</f>
        <v>9.70103277800424</v>
      </c>
      <c r="BZ31">
        <f>STDEV(BX27:BX31)/SQRT(5)</f>
        <v>0.207154645310761</v>
      </c>
      <c r="CA31">
        <v>0.0877138477913273</v>
      </c>
      <c r="CB31">
        <f>AVERAGE(CA27:CA31)</f>
        <v>0.0747209062555436</v>
      </c>
      <c r="CC31">
        <f>STDEV(CA27:CA31)/SQRT(5)</f>
        <v>0.00458413118006598</v>
      </c>
      <c r="CD31">
        <v>7944.15818285748</v>
      </c>
      <c r="CE31">
        <f>AVERAGE(CD27:CD31)</f>
        <v>5897.93605253264</v>
      </c>
      <c r="CF31">
        <f>STDEV(CD27:CD31)/SQRT(5)</f>
        <v>558.327421507056</v>
      </c>
      <c r="CG31">
        <v>72.253165866196</v>
      </c>
      <c r="CH31">
        <f>AVERAGE(CG27:CG31)</f>
        <v>46.4047915436117</v>
      </c>
      <c r="CI31">
        <f>STDEV(CG27:CG31)/SQRT(5)</f>
        <v>7.21683012732113</v>
      </c>
      <c r="CJ31">
        <v>0.613033442474201</v>
      </c>
      <c r="CK31">
        <f>AVERAGE(CJ27:CJ31)</f>
        <v>0.637421187378832</v>
      </c>
      <c r="CL31">
        <f>STDEV(CJ27:CJ31)/SQRT(5)</f>
        <v>0.0142937129466554</v>
      </c>
      <c r="CN31">
        <v>0.731050002199338</v>
      </c>
      <c r="CO31">
        <f>AVERAGE(CN27:CN31)</f>
        <v>0.741279606146999</v>
      </c>
      <c r="CP31">
        <f>STDEV(CN27:CN31)/SQRT(5)</f>
        <v>0.017147484071633</v>
      </c>
      <c r="CR31">
        <v>0.369337635376367</v>
      </c>
      <c r="CS31">
        <f>AVERAGE(CR27:CR31)</f>
        <v>0.408992219117579</v>
      </c>
      <c r="CT31">
        <f>STDEV(CR27:CR31)/SQRT(5)</f>
        <v>0.0111678189890093</v>
      </c>
      <c r="CV31">
        <f t="shared" si="0"/>
        <v>0.123239840884993</v>
      </c>
      <c r="CW31">
        <f>AVERAGE(CV27:CV31)</f>
        <v>0.135612614037191</v>
      </c>
      <c r="CX31">
        <f>STDEV(CV27:CV31)/SQRT(5)</f>
        <v>0.013753633828993</v>
      </c>
      <c r="CZ31">
        <f t="shared" si="1"/>
        <v>0.295168942486381</v>
      </c>
      <c r="DA31">
        <f>AVERAGE(CZ27:CZ31)</f>
        <v>0.294923094728197</v>
      </c>
      <c r="DB31">
        <f>STDEV(CZ27:CZ31)/SQRT(5)</f>
        <v>0.0314236930816184</v>
      </c>
      <c r="DD31">
        <f t="shared" si="2"/>
        <v>0.00347045629771766</v>
      </c>
      <c r="DE31">
        <f>AVERAGE(DD27:DD31)</f>
        <v>0.00619058491354742</v>
      </c>
      <c r="DF31">
        <f>STDEV(DD27:DD31)/SQRT(5)</f>
        <v>0.000807445252329978</v>
      </c>
    </row>
    <row r="32" spans="1:108">
      <c r="A32">
        <v>2</v>
      </c>
      <c r="B32">
        <v>1</v>
      </c>
      <c r="C32">
        <v>2</v>
      </c>
      <c r="D32" t="s">
        <v>2</v>
      </c>
      <c r="E32">
        <v>9.43209648132324</v>
      </c>
      <c r="H32">
        <v>0.733660534024239</v>
      </c>
      <c r="K32">
        <v>12.8562135264204</v>
      </c>
      <c r="N32">
        <v>44.8691255707753</v>
      </c>
      <c r="Q32">
        <v>1.0375</v>
      </c>
      <c r="T32">
        <v>3.79</v>
      </c>
      <c r="W32">
        <v>207.905875</v>
      </c>
      <c r="Z32" s="1"/>
      <c r="AA32">
        <v>8.97125</v>
      </c>
      <c r="AE32">
        <v>4.12</v>
      </c>
      <c r="AH32">
        <v>55.6</v>
      </c>
      <c r="AK32">
        <v>127.893640140193</v>
      </c>
      <c r="AN32">
        <v>36.9344468781887</v>
      </c>
      <c r="AQ32">
        <v>4.03983975507534</v>
      </c>
      <c r="AT32">
        <v>39.4291473949975</v>
      </c>
      <c r="AX32">
        <v>0.308296388716253</v>
      </c>
      <c r="BB32">
        <v>4.18031637749595</v>
      </c>
      <c r="BF32">
        <v>73.6612965729864</v>
      </c>
      <c r="BI32">
        <v>0.575957463500462</v>
      </c>
      <c r="BL32">
        <v>50.8398637876604</v>
      </c>
      <c r="BO32">
        <v>0.397516746977655</v>
      </c>
      <c r="BR32">
        <v>56.5452219839919</v>
      </c>
      <c r="BU32">
        <v>0.442126926108357</v>
      </c>
      <c r="BX32">
        <v>9.72136615286381</v>
      </c>
      <c r="CA32">
        <v>0.0760113336535543</v>
      </c>
      <c r="CD32">
        <v>3462.53010176133</v>
      </c>
      <c r="CG32">
        <v>27.0735127873897</v>
      </c>
      <c r="CJ32">
        <v>0.754654633766568</v>
      </c>
      <c r="CN32">
        <v>0.895422592173695</v>
      </c>
      <c r="CR32">
        <v>0.450873111484593</v>
      </c>
      <c r="CV32">
        <f t="shared" si="0"/>
        <v>0.302820072543014</v>
      </c>
      <c r="CZ32">
        <f t="shared" si="1"/>
        <v>0.651062526862812</v>
      </c>
      <c r="DD32">
        <f t="shared" si="2"/>
        <v>0.0113873803941634</v>
      </c>
    </row>
    <row r="33" spans="1:108">
      <c r="A33">
        <v>2</v>
      </c>
      <c r="B33">
        <v>1</v>
      </c>
      <c r="C33">
        <v>2</v>
      </c>
      <c r="D33" t="s">
        <v>2</v>
      </c>
      <c r="E33">
        <v>8.54909956455231</v>
      </c>
      <c r="H33">
        <v>0.695659965276718</v>
      </c>
      <c r="K33">
        <v>12.2891929840345</v>
      </c>
      <c r="N33">
        <v>60.6707126590123</v>
      </c>
      <c r="Q33">
        <v>1.0575</v>
      </c>
      <c r="T33">
        <v>1.91</v>
      </c>
      <c r="W33">
        <v>300.758875</v>
      </c>
      <c r="Z33" s="1"/>
      <c r="AA33">
        <v>9.37125</v>
      </c>
      <c r="AE33">
        <v>4.56</v>
      </c>
      <c r="AH33">
        <v>47.4</v>
      </c>
      <c r="AK33">
        <v>88.3575801021613</v>
      </c>
      <c r="AN33">
        <v>28.431165554956</v>
      </c>
      <c r="AQ33">
        <v>3.62573399438253</v>
      </c>
      <c r="AT33">
        <v>28.2675405394467</v>
      </c>
      <c r="AX33">
        <v>0.319922076937406</v>
      </c>
      <c r="BB33">
        <v>3.30649331265883</v>
      </c>
      <c r="BF33">
        <v>90.2405713581642</v>
      </c>
      <c r="BI33">
        <v>1.02131103244142</v>
      </c>
      <c r="BL33">
        <v>78.9727475729429</v>
      </c>
      <c r="BO33">
        <v>0.893785767804331</v>
      </c>
      <c r="BR33">
        <v>82.3530947085093</v>
      </c>
      <c r="BU33">
        <v>0.932043347195459</v>
      </c>
      <c r="BX33">
        <v>9.17632987361181</v>
      </c>
      <c r="CA33">
        <v>0.103854472508209</v>
      </c>
      <c r="CD33">
        <v>3630.01650590079</v>
      </c>
      <c r="CG33">
        <v>41.0832494699795</v>
      </c>
      <c r="CJ33">
        <v>0.648758113382348</v>
      </c>
      <c r="CN33">
        <v>0.746079973672737</v>
      </c>
      <c r="CR33">
        <v>0.407675641941611</v>
      </c>
      <c r="CV33">
        <f t="shared" si="0"/>
        <v>0.163780868577917</v>
      </c>
      <c r="CZ33">
        <f t="shared" si="1"/>
        <v>0.320678801846627</v>
      </c>
      <c r="DD33">
        <f t="shared" si="2"/>
        <v>0.00778716584166939</v>
      </c>
    </row>
    <row r="34" spans="1:108">
      <c r="A34">
        <v>2</v>
      </c>
      <c r="B34">
        <v>1</v>
      </c>
      <c r="C34">
        <v>2</v>
      </c>
      <c r="D34" t="s">
        <v>2</v>
      </c>
      <c r="E34">
        <v>13.2485914230347</v>
      </c>
      <c r="H34">
        <v>1.04756593704224</v>
      </c>
      <c r="K34">
        <v>12.6470238813239</v>
      </c>
      <c r="N34">
        <v>66.9154176094598</v>
      </c>
      <c r="Q34">
        <v>2.3025</v>
      </c>
      <c r="T34">
        <v>3.045</v>
      </c>
      <c r="W34">
        <v>242.375875</v>
      </c>
      <c r="Z34" s="1"/>
      <c r="AA34">
        <v>15.08625</v>
      </c>
      <c r="AE34">
        <v>4.57</v>
      </c>
      <c r="AH34">
        <v>59.1</v>
      </c>
      <c r="AK34">
        <v>203.757186826115</v>
      </c>
      <c r="AN34">
        <v>46.1652420638656</v>
      </c>
      <c r="AQ34">
        <v>5.14925747892625</v>
      </c>
      <c r="AT34">
        <v>41.754420719323</v>
      </c>
      <c r="AX34">
        <v>0.204922444060616</v>
      </c>
      <c r="BB34">
        <v>3.1516120760375</v>
      </c>
      <c r="BF34">
        <v>133.200226234942</v>
      </c>
      <c r="BI34">
        <v>0.653720383117648</v>
      </c>
      <c r="BL34">
        <v>193.78307238904</v>
      </c>
      <c r="BO34">
        <v>0.951049017742933</v>
      </c>
      <c r="BR34">
        <v>105.766484580257</v>
      </c>
      <c r="BU34">
        <v>0.519081001400541</v>
      </c>
      <c r="BX34">
        <v>13.5946884002013</v>
      </c>
      <c r="CA34">
        <v>0.0667200436557014</v>
      </c>
      <c r="CD34">
        <v>5025.35911631452</v>
      </c>
      <c r="CG34">
        <v>24.66346927239</v>
      </c>
      <c r="CJ34">
        <v>0.68144345661345</v>
      </c>
      <c r="CN34">
        <v>0.699554954895155</v>
      </c>
      <c r="CR34">
        <v>0.437889567830591</v>
      </c>
      <c r="CV34">
        <f t="shared" si="0"/>
        <v>0.174729026385659</v>
      </c>
      <c r="CZ34">
        <f t="shared" si="1"/>
        <v>0.201344737065409</v>
      </c>
      <c r="DD34">
        <f t="shared" si="2"/>
        <v>0.00830874366446168</v>
      </c>
    </row>
    <row r="35" spans="1:108">
      <c r="A35">
        <v>2</v>
      </c>
      <c r="B35">
        <v>1</v>
      </c>
      <c r="C35">
        <v>2</v>
      </c>
      <c r="D35" t="s">
        <v>2</v>
      </c>
      <c r="E35">
        <v>11.3840043544769</v>
      </c>
      <c r="H35">
        <v>0.887998640537262</v>
      </c>
      <c r="K35">
        <v>12.8198443497496</v>
      </c>
      <c r="N35">
        <v>97.9615375408926</v>
      </c>
      <c r="Q35">
        <v>2.4375</v>
      </c>
      <c r="T35">
        <v>2.715</v>
      </c>
      <c r="W35">
        <v>263.301375</v>
      </c>
      <c r="Z35" s="1"/>
      <c r="AA35">
        <v>15.40125</v>
      </c>
      <c r="AE35">
        <v>4.52</v>
      </c>
      <c r="AH35">
        <v>55</v>
      </c>
      <c r="AK35">
        <v>151.12117592383</v>
      </c>
      <c r="AN35">
        <v>31.133874955443</v>
      </c>
      <c r="AQ35">
        <v>5.66290058112341</v>
      </c>
      <c r="AT35">
        <v>33.0727223726272</v>
      </c>
      <c r="AX35">
        <v>0.218849027414246</v>
      </c>
      <c r="BB35">
        <v>2.90519235084629</v>
      </c>
      <c r="BF35">
        <v>76.1548045450555</v>
      </c>
      <c r="BI35">
        <v>0.503932053727798</v>
      </c>
      <c r="BL35">
        <v>60.2824584815293</v>
      </c>
      <c r="BO35">
        <v>0.398901465085963</v>
      </c>
      <c r="BR35">
        <v>81.8234995677434</v>
      </c>
      <c r="BU35">
        <v>0.541442978242739</v>
      </c>
      <c r="BX35">
        <v>10.1672879807299</v>
      </c>
      <c r="CA35">
        <v>0.0672790422558288</v>
      </c>
      <c r="CD35">
        <v>4070.89096942993</v>
      </c>
      <c r="CG35">
        <v>26.9379254399251</v>
      </c>
      <c r="CJ35">
        <v>0.69110875527801</v>
      </c>
      <c r="CN35">
        <v>0.822277642612183</v>
      </c>
      <c r="CR35">
        <v>0.420942011078654</v>
      </c>
      <c r="CV35">
        <f t="shared" ref="CV35:CV61" si="3">AT35/(BF35+BR35)</f>
        <v>0.209349774694459</v>
      </c>
      <c r="CZ35">
        <f t="shared" ref="CZ35:CZ61" si="4">AT35/(BL35+BX35)</f>
        <v>0.469451261834486</v>
      </c>
      <c r="DD35">
        <f t="shared" ref="DD35:DD61" si="5">AT35/CD35</f>
        <v>0.00812419753341086</v>
      </c>
    </row>
    <row r="36" spans="1:111">
      <c r="A36">
        <v>2</v>
      </c>
      <c r="B36">
        <v>1</v>
      </c>
      <c r="C36">
        <v>2</v>
      </c>
      <c r="D36" t="s">
        <v>2</v>
      </c>
      <c r="E36">
        <v>13.3613240718842</v>
      </c>
      <c r="F36">
        <f>AVERAGE(E32:E36)</f>
        <v>11.1950231790543</v>
      </c>
      <c r="G36">
        <f>STDEV(E32:E36)/SQRT(5)</f>
        <v>0.976077309719283</v>
      </c>
      <c r="H36">
        <v>1.09312161803246</v>
      </c>
      <c r="I36">
        <f>AVERAGE(H32:H36)</f>
        <v>0.891601338982584</v>
      </c>
      <c r="J36">
        <f>STDEV(H32:H36)/SQRT(5)</f>
        <v>0.0800895367551123</v>
      </c>
      <c r="K36">
        <v>12.2230901406319</v>
      </c>
      <c r="L36">
        <f>AVERAGE(K32:K36)</f>
        <v>12.5670729764321</v>
      </c>
      <c r="M36">
        <f>STDEV(K32:K36)/SQRT(5)</f>
        <v>0.132179660596744</v>
      </c>
      <c r="N36">
        <v>58.7522129142871</v>
      </c>
      <c r="O36">
        <f>AVERAGE(N32:N36)</f>
        <v>65.8338012588854</v>
      </c>
      <c r="P36">
        <f>STDEV(N32:N36)/SQRT(5)</f>
        <v>8.80251480151029</v>
      </c>
      <c r="Q36">
        <v>1.3275</v>
      </c>
      <c r="R36">
        <f>AVERAGE(Q32:Q36)</f>
        <v>1.6325</v>
      </c>
      <c r="S36">
        <f>STDEV(Q32:Q36)/SQRT(5)</f>
        <v>0.306153556242615</v>
      </c>
      <c r="T36">
        <v>3.545</v>
      </c>
      <c r="U36">
        <f>AVERAGE(T32:T36)</f>
        <v>3.001</v>
      </c>
      <c r="V36">
        <f>STDEV(T32:T36)/SQRT(5)</f>
        <v>0.331094397415601</v>
      </c>
      <c r="W36">
        <v>212.938375</v>
      </c>
      <c r="X36">
        <f>AVERAGE(W32:W36)</f>
        <v>245.456075</v>
      </c>
      <c r="Y36">
        <f>STDEV(W32:W36)/SQRT(5)</f>
        <v>17.1081272869067</v>
      </c>
      <c r="Z36" s="1">
        <f>X36/X26</f>
        <v>867.931698701317</v>
      </c>
      <c r="AA36">
        <v>16.28625</v>
      </c>
      <c r="AB36">
        <f>AVERAGE(AA32:AA36)</f>
        <v>13.02325</v>
      </c>
      <c r="AC36">
        <f>STDEV(AA32:AA36)/SQRT(5)</f>
        <v>1.58609315615445</v>
      </c>
      <c r="AD36" s="1">
        <f>(AB26-AB36)/AB26*100</f>
        <v>36.8516116518977</v>
      </c>
      <c r="AE36">
        <v>4.29</v>
      </c>
      <c r="AF36">
        <f>AVERAGE(AE32:AE36)</f>
        <v>4.412</v>
      </c>
      <c r="AG36">
        <f>STDEV(AE32:AE36)/SQRT(5)</f>
        <v>0.0890730037665734</v>
      </c>
      <c r="AH36">
        <v>56.5</v>
      </c>
      <c r="AI36">
        <f>AVERAGE(AH32:AH36)</f>
        <v>54.72</v>
      </c>
      <c r="AJ36">
        <f>STDEV(AH32:AH36)/SQRT(5)</f>
        <v>1.95943869513695</v>
      </c>
      <c r="AK36">
        <v>179.760149506437</v>
      </c>
      <c r="AL36">
        <f>AVERAGE(AK32:AK36)</f>
        <v>150.177946499747</v>
      </c>
      <c r="AM36">
        <f>STDEV(AK32:AK36)/SQRT(5)</f>
        <v>20.0811845042622</v>
      </c>
      <c r="AN36">
        <v>60.0672893556006</v>
      </c>
      <c r="AO36">
        <f>AVERAGE(AN32:AN36)</f>
        <v>40.5464037616108</v>
      </c>
      <c r="AP36">
        <f>STDEV(AN32:AN36)/SQRT(5)</f>
        <v>5.74916187847912</v>
      </c>
      <c r="AQ36">
        <v>3.49142064964219</v>
      </c>
      <c r="AR36">
        <f>AVERAGE(AQ32:AQ36)</f>
        <v>4.39383049182994</v>
      </c>
      <c r="AS36">
        <f>STDEV(AQ32:AQ36)/SQRT(5)</f>
        <v>0.430745517605762</v>
      </c>
      <c r="AT36">
        <v>34.7834032761459</v>
      </c>
      <c r="AU36">
        <f>AVERAGE(AT32:AT36)</f>
        <v>35.4614468605081</v>
      </c>
      <c r="AV36">
        <f>STDEV(AT32:AT36)/SQRT(5)</f>
        <v>2.3797290124783</v>
      </c>
      <c r="AW36" s="1">
        <f>(AU36-AU26)/AU26*100</f>
        <v>-8.07425502325386</v>
      </c>
      <c r="AX36">
        <v>0.193498967216314</v>
      </c>
      <c r="AY36">
        <f>AVERAGE(AX32:AX36)</f>
        <v>0.249097780868967</v>
      </c>
      <c r="AZ36">
        <f>STDEV(AX32:AX36)/SQRT(5)</f>
        <v>0.0269056050219325</v>
      </c>
      <c r="BA36" s="1">
        <f>(AY36-AY26)/AY26*100</f>
        <v>-25.2711968221462</v>
      </c>
      <c r="BB36">
        <v>2.60329014467507</v>
      </c>
      <c r="BC36">
        <f>AVERAGE(BB32:BB36)</f>
        <v>3.22938085234273</v>
      </c>
      <c r="BD36">
        <f>STDEV(BB32:BB36)/SQRT(5)</f>
        <v>0.26583457693016</v>
      </c>
      <c r="BE36" s="1">
        <f>(BC36-BC26)/BC26*100</f>
        <v>19.0509466616735</v>
      </c>
      <c r="BF36">
        <v>120.453467793192</v>
      </c>
      <c r="BG36">
        <f>AVERAGE(BF32:BF36)</f>
        <v>98.742073300868</v>
      </c>
      <c r="BH36">
        <f>STDEV(BF32:BF36)/SQRT(5)</f>
        <v>11.9796797971237</v>
      </c>
      <c r="BI36">
        <v>0.670078814041478</v>
      </c>
      <c r="BJ36">
        <f>AVERAGE(BI32:BI36)</f>
        <v>0.684999949365761</v>
      </c>
      <c r="BK36">
        <f>STDEV(BI32:BI36)/SQRT(5)</f>
        <v>0.0891577373810043</v>
      </c>
      <c r="BL36">
        <v>150.553760731614</v>
      </c>
      <c r="BM36">
        <f>AVERAGE(BL32:BL36)</f>
        <v>106.886380592557</v>
      </c>
      <c r="BN36">
        <f>STDEV(BL32:BL36)/SQRT(5)</f>
        <v>27.8838516383837</v>
      </c>
      <c r="BO36">
        <v>0.837525787250321</v>
      </c>
      <c r="BP36">
        <f>AVERAGE(BO32:BO36)</f>
        <v>0.695755756972241</v>
      </c>
      <c r="BQ36">
        <f>STDEV(BO32:BO36)/SQRT(5)</f>
        <v>0.122792152307058</v>
      </c>
      <c r="BR36">
        <v>96.1416927275438</v>
      </c>
      <c r="BS36">
        <f>AVERAGE(BR32:BR36)</f>
        <v>84.5259987136091</v>
      </c>
      <c r="BT36">
        <f>STDEV(BR32:BR36)/SQRT(5)</f>
        <v>8.30972763427929</v>
      </c>
      <c r="BU36">
        <v>0.534833181834337</v>
      </c>
      <c r="BV36">
        <f>AVERAGE(BU32:BU36)</f>
        <v>0.593905486956287</v>
      </c>
      <c r="BW36">
        <f>STDEV(BU32:BU36)/SQRT(5)</f>
        <v>0.0863754883493623</v>
      </c>
      <c r="BX36">
        <v>13.2380207525056</v>
      </c>
      <c r="BY36">
        <f>AVERAGE(BX32:BX36)</f>
        <v>11.1795386319825</v>
      </c>
      <c r="BZ36">
        <f>STDEV(BX32:BX36)/SQRT(5)</f>
        <v>0.928279611239903</v>
      </c>
      <c r="CA36">
        <v>0.0736426888209256</v>
      </c>
      <c r="CB36">
        <f>AVERAGE(CA32:CA36)</f>
        <v>0.0775015161788438</v>
      </c>
      <c r="CC36">
        <f>STDEV(CA32:CA36)/SQRT(5)</f>
        <v>0.00682762265619711</v>
      </c>
      <c r="CD36">
        <v>4097.08782210202</v>
      </c>
      <c r="CE36">
        <f>AVERAGE(CD32:CD36)</f>
        <v>4057.17690310172</v>
      </c>
      <c r="CF36">
        <f>STDEV(CD32:CD36)/SQRT(5)</f>
        <v>271.590553806051</v>
      </c>
      <c r="CG36">
        <v>22.7919693733639</v>
      </c>
      <c r="CH36">
        <f>AVERAGE(CG32:CG36)</f>
        <v>28.5100252686096</v>
      </c>
      <c r="CI36">
        <f>STDEV(CG32:CG36)/SQRT(5)</f>
        <v>3.24124350405189</v>
      </c>
      <c r="CJ36">
        <v>0.659933165369619</v>
      </c>
      <c r="CK36">
        <f>AVERAGE(CJ32:CJ36)</f>
        <v>0.687179624881999</v>
      </c>
      <c r="CL36">
        <f>STDEV(CJ32:CJ36)/SQRT(5)</f>
        <v>0.0184659153820278</v>
      </c>
      <c r="CM36" s="1">
        <f>(CK36-CK26)/CK26*100</f>
        <v>-6.57571984485719</v>
      </c>
      <c r="CN36">
        <v>0.696101506846654</v>
      </c>
      <c r="CO36">
        <f>AVERAGE(CN32:CN36)</f>
        <v>0.771887334040085</v>
      </c>
      <c r="CP36">
        <f>STDEV(CN32:CN36)/SQRT(5)</f>
        <v>0.0383677128100031</v>
      </c>
      <c r="CQ36" s="1">
        <f>(CO36-CO26)/CO26*100</f>
        <v>-2.25689812354484</v>
      </c>
      <c r="CR36">
        <v>0.426680310692831</v>
      </c>
      <c r="CS36">
        <f>AVERAGE(CR32:CR36)</f>
        <v>0.428812128605656</v>
      </c>
      <c r="CT36">
        <f>STDEV(CR32:CR36)/SQRT(5)</f>
        <v>0.00735636232953747</v>
      </c>
      <c r="CU36" s="1">
        <f>(CS36-CS26)/CS26*100</f>
        <v>5.9166201402862</v>
      </c>
      <c r="CV36">
        <f t="shared" si="3"/>
        <v>0.160591784195547</v>
      </c>
      <c r="CW36">
        <f>AVERAGE(CV32:CV36)</f>
        <v>0.202254305279319</v>
      </c>
      <c r="CX36">
        <f>STDEV(CV32:CV36)/SQRT(5)</f>
        <v>0.0265870562533756</v>
      </c>
      <c r="CY36" s="1">
        <f>(CW36-CW26)/CW26*100</f>
        <v>-25.5785313631975</v>
      </c>
      <c r="CZ36">
        <f t="shared" si="4"/>
        <v>0.212363544501275</v>
      </c>
      <c r="DA36">
        <f>AVERAGE(CZ32:CZ36)</f>
        <v>0.370980174422122</v>
      </c>
      <c r="DB36">
        <f>STDEV(CZ32:CZ36)/SQRT(5)</f>
        <v>0.0850318540849586</v>
      </c>
      <c r="DC36" s="1">
        <f>(DA36-DA26)/DA26*100</f>
        <v>-5.26372110906023</v>
      </c>
      <c r="DD36">
        <f t="shared" si="5"/>
        <v>0.00848978708450047</v>
      </c>
      <c r="DE36">
        <f>AVERAGE(DD32:DD36)</f>
        <v>0.00881945490364116</v>
      </c>
      <c r="DF36">
        <f>STDEV(DD32:DD36)/SQRT(5)</f>
        <v>0.000652409062015585</v>
      </c>
      <c r="DG36" s="1">
        <f>(DE36-DE26)/DE26*100</f>
        <v>82.382299531392</v>
      </c>
    </row>
    <row r="37" spans="1:111">
      <c r="A37">
        <v>2</v>
      </c>
      <c r="B37">
        <v>2</v>
      </c>
      <c r="C37">
        <v>2</v>
      </c>
      <c r="D37" t="s">
        <v>34</v>
      </c>
      <c r="E37">
        <v>12.3104214668274</v>
      </c>
      <c r="H37">
        <v>0.870401635766029</v>
      </c>
      <c r="K37">
        <v>14.1433804360824</v>
      </c>
      <c r="N37">
        <v>46.2969999242007</v>
      </c>
      <c r="Q37">
        <v>2.2425</v>
      </c>
      <c r="T37">
        <v>4.27</v>
      </c>
      <c r="W37">
        <v>155.635375</v>
      </c>
      <c r="Z37" s="1"/>
      <c r="AA37">
        <v>18.74625</v>
      </c>
      <c r="AD37" s="1"/>
      <c r="AE37">
        <v>3.83</v>
      </c>
      <c r="AH37">
        <v>89.2</v>
      </c>
      <c r="AK37">
        <v>132.661073129214</v>
      </c>
      <c r="AN37">
        <v>29.8597833185056</v>
      </c>
      <c r="AQ37">
        <v>5.18326775292316</v>
      </c>
      <c r="AT37">
        <v>27.0104431845709</v>
      </c>
      <c r="AW37" s="1"/>
      <c r="AX37">
        <v>0.203604889870462</v>
      </c>
      <c r="BA37" s="1"/>
      <c r="BB37">
        <v>2.19411197718578</v>
      </c>
      <c r="BE37" s="1"/>
      <c r="BF37">
        <v>150.558328528226</v>
      </c>
      <c r="BI37">
        <v>1.13490962327419</v>
      </c>
      <c r="BL37">
        <v>158.046079155114</v>
      </c>
      <c r="BO37">
        <v>1.19135233438957</v>
      </c>
      <c r="BR37">
        <v>164.285871344187</v>
      </c>
      <c r="BU37">
        <v>1.23838792698571</v>
      </c>
      <c r="BX37">
        <v>8.70337410384399</v>
      </c>
      <c r="CA37">
        <v>0.0656060884971642</v>
      </c>
      <c r="CD37">
        <v>3407.48687932325</v>
      </c>
      <c r="CG37">
        <v>25.6856574347496</v>
      </c>
      <c r="CJ37">
        <v>0.573049187746567</v>
      </c>
      <c r="CM37" s="1"/>
      <c r="CN37">
        <v>0.644235017720615</v>
      </c>
      <c r="CQ37" s="1"/>
      <c r="CR37">
        <v>0.405253610456434</v>
      </c>
      <c r="CU37" s="1"/>
      <c r="CV37">
        <f t="shared" si="3"/>
        <v>0.085789870658302</v>
      </c>
      <c r="CY37" s="1"/>
      <c r="CZ37">
        <f t="shared" si="4"/>
        <v>0.161982199381633</v>
      </c>
      <c r="DC37" s="1"/>
      <c r="DD37">
        <f t="shared" si="5"/>
        <v>0.00792679301231392</v>
      </c>
      <c r="DG37" s="1"/>
    </row>
    <row r="38" spans="1:111">
      <c r="A38">
        <v>2</v>
      </c>
      <c r="B38">
        <v>2</v>
      </c>
      <c r="C38">
        <v>2</v>
      </c>
      <c r="D38" t="s">
        <v>34</v>
      </c>
      <c r="E38">
        <v>7.64734208583832</v>
      </c>
      <c r="H38">
        <v>0.609002634882927</v>
      </c>
      <c r="K38">
        <v>12.5571576341512</v>
      </c>
      <c r="N38">
        <v>30.3131451958909</v>
      </c>
      <c r="Q38">
        <v>2.1025</v>
      </c>
      <c r="T38">
        <v>6.45</v>
      </c>
      <c r="W38">
        <v>267.542375</v>
      </c>
      <c r="Z38" s="1"/>
      <c r="AA38">
        <v>17.30625</v>
      </c>
      <c r="AD38" s="1"/>
      <c r="AE38">
        <v>4.1</v>
      </c>
      <c r="AH38">
        <v>59.5</v>
      </c>
      <c r="AK38">
        <v>75.1703445344722</v>
      </c>
      <c r="AN38">
        <v>14.6981592183381</v>
      </c>
      <c r="AQ38">
        <v>5.96664752282725</v>
      </c>
      <c r="AT38">
        <v>34.8072491526638</v>
      </c>
      <c r="AW38" s="1"/>
      <c r="AX38">
        <v>0.463044959660942</v>
      </c>
      <c r="BA38" s="1"/>
      <c r="BB38">
        <v>4.55154859844983</v>
      </c>
      <c r="BE38" s="1"/>
      <c r="BF38">
        <v>83.2696522348278</v>
      </c>
      <c r="BI38">
        <v>1.10774604999504</v>
      </c>
      <c r="BL38">
        <v>31.5764222805195</v>
      </c>
      <c r="BO38">
        <v>0.420064886972002</v>
      </c>
      <c r="BR38">
        <v>104.808498049123</v>
      </c>
      <c r="BU38">
        <v>1.39427986792131</v>
      </c>
      <c r="BX38">
        <v>6.74191307538619</v>
      </c>
      <c r="CA38">
        <v>0.0896884684663701</v>
      </c>
      <c r="CD38">
        <v>3454.02407177585</v>
      </c>
      <c r="CG38">
        <v>45.9492914814549</v>
      </c>
      <c r="CJ38">
        <v>0.677854157191124</v>
      </c>
      <c r="CM38" s="1"/>
      <c r="CN38">
        <v>0.973641052704405</v>
      </c>
      <c r="CQ38" s="1"/>
      <c r="CR38">
        <v>0.435706031850073</v>
      </c>
      <c r="CU38" s="1"/>
      <c r="CV38">
        <f t="shared" si="3"/>
        <v>0.185068010824828</v>
      </c>
      <c r="CY38" s="1"/>
      <c r="CZ38">
        <f t="shared" si="4"/>
        <v>0.90837059672268</v>
      </c>
      <c r="DC38" s="1"/>
      <c r="DD38">
        <f t="shared" si="5"/>
        <v>0.0100773035825335</v>
      </c>
      <c r="DG38" s="1"/>
    </row>
    <row r="39" spans="1:111">
      <c r="A39">
        <v>2</v>
      </c>
      <c r="B39">
        <v>2</v>
      </c>
      <c r="C39">
        <v>2</v>
      </c>
      <c r="D39" t="s">
        <v>34</v>
      </c>
      <c r="E39">
        <v>15.1567912101746</v>
      </c>
      <c r="H39">
        <v>0.99365122616291</v>
      </c>
      <c r="K39">
        <v>15.253633076773</v>
      </c>
      <c r="N39">
        <v>60.2984060961149</v>
      </c>
      <c r="Q39">
        <v>2.4875</v>
      </c>
      <c r="T39">
        <v>5.9</v>
      </c>
      <c r="W39">
        <v>301.642875</v>
      </c>
      <c r="Z39" s="1"/>
      <c r="AA39">
        <v>10.01125</v>
      </c>
      <c r="AD39" s="1"/>
      <c r="AE39">
        <v>4</v>
      </c>
      <c r="AH39">
        <v>69.8</v>
      </c>
      <c r="AK39">
        <v>168.278687702536</v>
      </c>
      <c r="AN39">
        <v>40.2161273326694</v>
      </c>
      <c r="AQ39">
        <v>4.88175139363742</v>
      </c>
      <c r="AT39">
        <v>49.3497286121199</v>
      </c>
      <c r="AW39" s="1"/>
      <c r="AX39">
        <v>0.293261905508527</v>
      </c>
      <c r="BA39" s="1"/>
      <c r="BB39">
        <v>3.25594830250033</v>
      </c>
      <c r="BE39" s="1"/>
      <c r="BF39">
        <v>149.876182713458</v>
      </c>
      <c r="BI39">
        <v>0.890642687791767</v>
      </c>
      <c r="BL39">
        <v>212.872760616964</v>
      </c>
      <c r="BO39">
        <v>1.26500131135594</v>
      </c>
      <c r="BR39">
        <v>175.342884419131</v>
      </c>
      <c r="BU39">
        <v>1.04197915263686</v>
      </c>
      <c r="BX39">
        <v>12.9539159123609</v>
      </c>
      <c r="CA39">
        <v>0.0769789453983583</v>
      </c>
      <c r="CD39">
        <v>4395.18036711147</v>
      </c>
      <c r="CG39">
        <v>26.11846114988</v>
      </c>
      <c r="CJ39">
        <v>0.674031106452243</v>
      </c>
      <c r="CM39" s="1"/>
      <c r="CN39">
        <v>0.719391018181297</v>
      </c>
      <c r="CQ39" s="1"/>
      <c r="CR39">
        <v>0.46480801475297</v>
      </c>
      <c r="CU39" s="1"/>
      <c r="CV39">
        <f t="shared" si="3"/>
        <v>0.151743036001024</v>
      </c>
      <c r="CY39" s="1"/>
      <c r="CZ39">
        <f t="shared" si="4"/>
        <v>0.218529225025864</v>
      </c>
      <c r="DC39" s="1"/>
      <c r="DD39">
        <f t="shared" si="5"/>
        <v>0.0112281463990413</v>
      </c>
      <c r="DG39" s="1"/>
    </row>
    <row r="40" spans="1:111">
      <c r="A40">
        <v>2</v>
      </c>
      <c r="B40">
        <v>2</v>
      </c>
      <c r="C40">
        <v>2</v>
      </c>
      <c r="D40" t="s">
        <v>34</v>
      </c>
      <c r="E40">
        <v>10.6320023536682</v>
      </c>
      <c r="H40">
        <v>0.778916329145432</v>
      </c>
      <c r="K40">
        <v>13.6497361216356</v>
      </c>
      <c r="N40">
        <v>31.9065593768888</v>
      </c>
      <c r="Q40">
        <v>1.0575</v>
      </c>
      <c r="T40">
        <v>4.24</v>
      </c>
      <c r="W40">
        <v>139.391375</v>
      </c>
      <c r="Z40" s="1"/>
      <c r="AA40">
        <v>20.53125</v>
      </c>
      <c r="AD40" s="1"/>
      <c r="AE40">
        <v>3.96</v>
      </c>
      <c r="AH40">
        <v>70.4</v>
      </c>
      <c r="AK40">
        <v>127.073877864341</v>
      </c>
      <c r="AN40">
        <v>24.7393650856258</v>
      </c>
      <c r="AQ40">
        <v>5.9925894215667</v>
      </c>
      <c r="AT40">
        <v>48.983938286992</v>
      </c>
      <c r="AW40" s="1"/>
      <c r="AX40">
        <v>0.385476064083646</v>
      </c>
      <c r="BA40" s="1"/>
      <c r="BB40">
        <v>4.6072166519124</v>
      </c>
      <c r="BE40" s="1"/>
      <c r="BF40">
        <v>70.9034624560833</v>
      </c>
      <c r="BI40">
        <v>0.557970399957236</v>
      </c>
      <c r="BL40">
        <v>63.9815074553176</v>
      </c>
      <c r="BO40">
        <v>0.503498504418207</v>
      </c>
      <c r="BR40">
        <v>73.2107807896719</v>
      </c>
      <c r="BU40">
        <v>0.576127698470246</v>
      </c>
      <c r="BX40">
        <v>9.67347888891584</v>
      </c>
      <c r="CA40">
        <v>0.0761248421114752</v>
      </c>
      <c r="CD40">
        <v>3556.56465480649</v>
      </c>
      <c r="CG40">
        <v>27.9881649523857</v>
      </c>
      <c r="CJ40">
        <v>0.782900955621195</v>
      </c>
      <c r="CM40" s="1"/>
      <c r="CN40">
        <v>0.905126258697999</v>
      </c>
      <c r="CQ40" s="1"/>
      <c r="CR40">
        <v>0.475933281962149</v>
      </c>
      <c r="CU40" s="1"/>
      <c r="CV40">
        <f t="shared" si="3"/>
        <v>0.339896579156723</v>
      </c>
      <c r="CY40" s="1"/>
      <c r="CZ40">
        <f t="shared" si="4"/>
        <v>0.665045786011839</v>
      </c>
      <c r="DC40" s="1"/>
      <c r="DD40">
        <f t="shared" si="5"/>
        <v>0.0137728237896064</v>
      </c>
      <c r="DG40" s="1"/>
    </row>
    <row r="41" spans="1:111">
      <c r="A41">
        <v>2</v>
      </c>
      <c r="B41">
        <v>2</v>
      </c>
      <c r="C41">
        <v>2</v>
      </c>
      <c r="D41" t="s">
        <v>34</v>
      </c>
      <c r="E41">
        <v>12.1973860263824</v>
      </c>
      <c r="F41">
        <f>AVERAGE(E37:E41)</f>
        <v>11.5887886285782</v>
      </c>
      <c r="G41">
        <f>STDEV(E37:E41)/SQRT(5)</f>
        <v>1.22621833278712</v>
      </c>
      <c r="H41">
        <v>0.918843299150467</v>
      </c>
      <c r="I41">
        <f>AVERAGE(H37:H41)</f>
        <v>0.834163025021553</v>
      </c>
      <c r="J41">
        <f>STDEV(H37:H41)/SQRT(5)</f>
        <v>0.0662079567465839</v>
      </c>
      <c r="K41">
        <v>13.2747183743514</v>
      </c>
      <c r="L41">
        <f>AVERAGE(K37:K41)</f>
        <v>13.7757251285987</v>
      </c>
      <c r="M41">
        <f>STDEV(K37:K41)/SQRT(5)</f>
        <v>0.451174581764018</v>
      </c>
      <c r="N41">
        <v>51.5061956433235</v>
      </c>
      <c r="O41">
        <f>AVERAGE(N37:N41)</f>
        <v>44.0642612472838</v>
      </c>
      <c r="P41">
        <f>STDEV(N37:N41)/SQRT(5)</f>
        <v>5.74812089275909</v>
      </c>
      <c r="Q41">
        <v>1.5375</v>
      </c>
      <c r="R41">
        <f>AVERAGE(Q37:Q41)</f>
        <v>1.8855</v>
      </c>
      <c r="S41">
        <f>STDEV(Q37:Q41)/SQRT(5)</f>
        <v>0.25919394283046</v>
      </c>
      <c r="T41">
        <v>3.985</v>
      </c>
      <c r="U41">
        <f>AVERAGE(T37:T41)</f>
        <v>4.969</v>
      </c>
      <c r="V41">
        <f>STDEV(T37:T41)/SQRT(5)</f>
        <v>0.502415166968514</v>
      </c>
      <c r="W41">
        <v>296.727875</v>
      </c>
      <c r="X41">
        <f>AVERAGE(W37:W41)</f>
        <v>232.187975</v>
      </c>
      <c r="Y41">
        <f>STDEV(W37:W41)/SQRT(5)</f>
        <v>35.1502666872529</v>
      </c>
      <c r="Z41" s="1">
        <f>X41/X26</f>
        <v>821.015750210171</v>
      </c>
      <c r="AA41">
        <v>8.58125</v>
      </c>
      <c r="AB41">
        <f>AVERAGE(AA37:AA41)</f>
        <v>15.03525</v>
      </c>
      <c r="AC41">
        <f>STDEV(AA37:AA41)/SQRT(5)</f>
        <v>2.40862689098997</v>
      </c>
      <c r="AD41" s="1">
        <f>(AB26-AB41)/AB26*100</f>
        <v>27.0956323566848</v>
      </c>
      <c r="AE41">
        <v>4.12</v>
      </c>
      <c r="AF41">
        <f>AVERAGE(AE37:AE41)</f>
        <v>4.002</v>
      </c>
      <c r="AG41">
        <f>STDEV(AE37:AE41)/SQRT(5)</f>
        <v>0.0523832034148351</v>
      </c>
      <c r="AH41">
        <v>54.1</v>
      </c>
      <c r="AI41">
        <f>AVERAGE(AH37:AH41)</f>
        <v>68.6</v>
      </c>
      <c r="AJ41">
        <f>STDEV(AH37:AH41)/SQRT(5)</f>
        <v>6.00874362907921</v>
      </c>
      <c r="AK41">
        <v>171.351705020889</v>
      </c>
      <c r="AL41">
        <f>AVERAGE(AK37:AK41)</f>
        <v>134.90713765029</v>
      </c>
      <c r="AM41">
        <f>STDEV(AK37:AK41)/SQRT(5)</f>
        <v>17.4309438358752</v>
      </c>
      <c r="AN41">
        <v>40.0839176057714</v>
      </c>
      <c r="AO41">
        <f>AVERAGE(AN37:AN41)</f>
        <v>29.9194705121821</v>
      </c>
      <c r="AP41">
        <f>STDEV(AN37:AN41)/SQRT(5)</f>
        <v>4.83664397435191</v>
      </c>
      <c r="AQ41">
        <v>4.98729501668237</v>
      </c>
      <c r="AR41">
        <f>AVERAGE(AQ37:AQ41)</f>
        <v>5.40231022152738</v>
      </c>
      <c r="AS41">
        <f>STDEV(AQ37:AQ41)/SQRT(5)</f>
        <v>0.24063508059263</v>
      </c>
      <c r="AT41">
        <v>45.7469403623463</v>
      </c>
      <c r="AU41">
        <f>AVERAGE(AT37:AT41)</f>
        <v>41.1796599197386</v>
      </c>
      <c r="AV41">
        <f>STDEV(AT37:AT41)/SQRT(5)</f>
        <v>4.4152641811432</v>
      </c>
      <c r="AW41" s="1">
        <f>(AU41-AU26)/AU26*100</f>
        <v>6.74891328889192</v>
      </c>
      <c r="AX41">
        <v>0.266976861168492</v>
      </c>
      <c r="AY41">
        <f>AVERAGE(AX37:AX41)</f>
        <v>0.322472936058414</v>
      </c>
      <c r="AZ41">
        <f>STDEV(AX37:AX41)/SQRT(5)</f>
        <v>0.0457124703987811</v>
      </c>
      <c r="BA41" s="1">
        <f>(AY41-AY26)/AY26*100</f>
        <v>-3.25880670301857</v>
      </c>
      <c r="BB41">
        <v>3.75055280396945</v>
      </c>
      <c r="BC41">
        <f>AVERAGE(BB37:BB41)</f>
        <v>3.67187566680356</v>
      </c>
      <c r="BD41">
        <f>STDEV(BB37:BB41)/SQRT(5)</f>
        <v>0.44786484633967</v>
      </c>
      <c r="BE41" s="1">
        <f>(BC41-BC26)/BC26*100</f>
        <v>35.3634935439117</v>
      </c>
      <c r="BF41">
        <v>90.8072519890677</v>
      </c>
      <c r="BG41">
        <f>AVERAGE(BF37:BF41)</f>
        <v>109.082975584333</v>
      </c>
      <c r="BH41">
        <f>STDEV(BF37:BF41)/SQRT(5)</f>
        <v>17.0913656676215</v>
      </c>
      <c r="BI41">
        <v>0.529946591298859</v>
      </c>
      <c r="BJ41">
        <f>AVERAGE(BI37:BI41)</f>
        <v>0.844243070463418</v>
      </c>
      <c r="BK41">
        <f>STDEV(BI37:BI41)/SQRT(5)</f>
        <v>0.129770587639714</v>
      </c>
      <c r="BL41">
        <v>60.3610954845262</v>
      </c>
      <c r="BM41">
        <f>AVERAGE(BL37:BL41)</f>
        <v>105.367572998488</v>
      </c>
      <c r="BN41">
        <f>STDEV(BL37:BL41)/SQRT(5)</f>
        <v>34.289877325107</v>
      </c>
      <c r="BO41">
        <v>0.352264341210773</v>
      </c>
      <c r="BP41">
        <f>AVERAGE(BO37:BO41)</f>
        <v>0.746436275669298</v>
      </c>
      <c r="BQ41">
        <f>STDEV(BO37:BO41)/SQRT(5)</f>
        <v>0.198465180008899</v>
      </c>
      <c r="BR41">
        <v>126.124793534336</v>
      </c>
      <c r="BS41">
        <f>AVERAGE(BR37:BR41)</f>
        <v>128.75456562729</v>
      </c>
      <c r="BT41">
        <f>STDEV(BR37:BR41)/SQRT(5)</f>
        <v>18.8393033597376</v>
      </c>
      <c r="BU41">
        <v>0.736058001401039</v>
      </c>
      <c r="BV41">
        <f>AVERAGE(BU37:BU41)</f>
        <v>0.997366529483033</v>
      </c>
      <c r="BW41">
        <f>STDEV(BU37:BU41)/SQRT(5)</f>
        <v>0.152208097358587</v>
      </c>
      <c r="BX41">
        <v>12.124693614767</v>
      </c>
      <c r="BY41">
        <f>AVERAGE(BX37:BX41)</f>
        <v>10.0394751190548</v>
      </c>
      <c r="BZ41">
        <f>STDEV(BX37:BX41)/SQRT(5)</f>
        <v>1.13214698488567</v>
      </c>
      <c r="CA41">
        <v>0.0707591069099016</v>
      </c>
      <c r="CB41">
        <f>AVERAGE(CA37:CA41)</f>
        <v>0.0758314902766539</v>
      </c>
      <c r="CC41">
        <f>STDEV(CA37:CA41)/SQRT(5)</f>
        <v>0.00402309872906995</v>
      </c>
      <c r="CD41">
        <v>3303.28198293839</v>
      </c>
      <c r="CE41">
        <f>AVERAGE(CD37:CD41)</f>
        <v>3623.30759119109</v>
      </c>
      <c r="CF41">
        <f>STDEV(CD37:CD41)/SQRT(5)</f>
        <v>197.217403050356</v>
      </c>
      <c r="CG41">
        <v>19.2777888176584</v>
      </c>
      <c r="CH41">
        <f>AVERAGE(CG37:CG41)</f>
        <v>29.0038727672257</v>
      </c>
      <c r="CI41">
        <f>STDEV(CG37:CG41)/SQRT(5)</f>
        <v>4.48392540054972</v>
      </c>
      <c r="CJ41">
        <v>0.710672945230865</v>
      </c>
      <c r="CK41">
        <f>AVERAGE(CJ37:CJ41)</f>
        <v>0.683701670448399</v>
      </c>
      <c r="CL41">
        <f>STDEV(CJ37:CJ41)/SQRT(5)</f>
        <v>0.0338671175253829</v>
      </c>
      <c r="CM41" s="1">
        <f>(CK41-CK26)/CK26*100</f>
        <v>-7.04855893613156</v>
      </c>
      <c r="CN41">
        <v>0.892546426757712</v>
      </c>
      <c r="CO41">
        <f>AVERAGE(CN37:CN41)</f>
        <v>0.826987954812406</v>
      </c>
      <c r="CP41">
        <f>STDEV(CN37:CN41)/SQRT(5)</f>
        <v>0.0620025707883617</v>
      </c>
      <c r="CQ41" s="1">
        <f>(CO41-CO26)/CO26*100</f>
        <v>4.72042272639827</v>
      </c>
      <c r="CR41">
        <v>0.471835094594468</v>
      </c>
      <c r="CS41">
        <f>AVERAGE(CR37:CR41)</f>
        <v>0.450707206723219</v>
      </c>
      <c r="CT41">
        <f>STDEV(CR37:CR41)/SQRT(5)</f>
        <v>0.0133653282154063</v>
      </c>
      <c r="CU41" s="1">
        <f>(CS41-CS26)/CS26*100</f>
        <v>11.324705679892</v>
      </c>
      <c r="CV41">
        <f t="shared" si="3"/>
        <v>0.210881431795704</v>
      </c>
      <c r="CW41">
        <f>AVERAGE(CV37:CV41)</f>
        <v>0.194675785687316</v>
      </c>
      <c r="CX41">
        <f>STDEV(CV37:CV41)/SQRT(5)</f>
        <v>0.0419185964977443</v>
      </c>
      <c r="CY41" s="1">
        <f>(CW41-CW26)/CW26*100</f>
        <v>-28.3671224755139</v>
      </c>
      <c r="CZ41">
        <f t="shared" si="4"/>
        <v>0.631115987434182</v>
      </c>
      <c r="DA41">
        <f>AVERAGE(CZ37:CZ41)</f>
        <v>0.51700875891524</v>
      </c>
      <c r="DB41">
        <f>STDEV(CZ37:CZ41)/SQRT(5)</f>
        <v>0.141991795398357</v>
      </c>
      <c r="DC41" s="1">
        <f>(DA41-DA26)/DA26*100</f>
        <v>32.0272331262673</v>
      </c>
      <c r="DD41">
        <f t="shared" si="5"/>
        <v>0.0138489358760867</v>
      </c>
      <c r="DE41">
        <f>AVERAGE(DD37:DD41)</f>
        <v>0.0113708005319164</v>
      </c>
      <c r="DF41">
        <f>STDEV(DD37:DD41)/SQRT(5)</f>
        <v>0.00112839582747539</v>
      </c>
      <c r="DG41" s="1">
        <f>(DE41-DE26)/DE26*100</f>
        <v>135.14296191565</v>
      </c>
    </row>
    <row r="42" spans="1:108">
      <c r="A42">
        <v>3</v>
      </c>
      <c r="B42">
        <v>1</v>
      </c>
      <c r="C42">
        <v>1</v>
      </c>
      <c r="D42" t="s">
        <v>33</v>
      </c>
      <c r="E42">
        <v>13.5811507701874</v>
      </c>
      <c r="H42">
        <v>0.981628447771072</v>
      </c>
      <c r="K42">
        <v>13.8353272065672</v>
      </c>
      <c r="N42">
        <v>27.2931841037992</v>
      </c>
      <c r="Q42">
        <v>1.1775</v>
      </c>
      <c r="T42">
        <v>4.89</v>
      </c>
      <c r="W42">
        <v>0.21958875</v>
      </c>
      <c r="Z42" s="1"/>
      <c r="AA42">
        <v>44.42125</v>
      </c>
      <c r="AE42">
        <v>3.89</v>
      </c>
      <c r="AH42">
        <v>80.8</v>
      </c>
      <c r="AK42">
        <v>150.690037092712</v>
      </c>
      <c r="AN42">
        <v>28.5686158582657</v>
      </c>
      <c r="AQ42">
        <v>6.15378232347807</v>
      </c>
      <c r="AT42">
        <v>30.4889281526517</v>
      </c>
      <c r="AX42">
        <v>0.202328758694866</v>
      </c>
      <c r="BB42">
        <v>2.24494438421075</v>
      </c>
      <c r="BF42">
        <v>74.2826966025287</v>
      </c>
      <c r="BI42">
        <v>0.492950284144043</v>
      </c>
      <c r="BL42">
        <v>58.4682802178509</v>
      </c>
      <c r="BO42">
        <v>0.388003622176284</v>
      </c>
      <c r="BR42">
        <v>76.7156837386329</v>
      </c>
      <c r="BU42">
        <v>0.509095924446774</v>
      </c>
      <c r="BX42">
        <v>7.51939301285318</v>
      </c>
      <c r="CA42">
        <v>0.0498997356290176</v>
      </c>
      <c r="CD42">
        <v>4475.10569815145</v>
      </c>
      <c r="CG42">
        <v>29.6974225004546</v>
      </c>
      <c r="CJ42">
        <v>0.681120253075793</v>
      </c>
      <c r="CN42">
        <v>0.815703483769432</v>
      </c>
      <c r="CR42">
        <v>0.406524820968692</v>
      </c>
      <c r="CV42">
        <f t="shared" si="3"/>
        <v>0.201915597265122</v>
      </c>
      <c r="CZ42">
        <f t="shared" si="4"/>
        <v>0.462039751667819</v>
      </c>
      <c r="DD42">
        <f t="shared" si="5"/>
        <v>0.00681300738108731</v>
      </c>
    </row>
    <row r="43" spans="1:108">
      <c r="A43">
        <v>3</v>
      </c>
      <c r="B43">
        <v>1</v>
      </c>
      <c r="C43">
        <v>1</v>
      </c>
      <c r="D43" t="s">
        <v>33</v>
      </c>
      <c r="E43">
        <v>23.0244183540344</v>
      </c>
      <c r="H43">
        <v>1.23248010873795</v>
      </c>
      <c r="K43">
        <v>18.6813711562544</v>
      </c>
      <c r="N43">
        <v>39.4747766605335</v>
      </c>
      <c r="Q43">
        <v>1.4475</v>
      </c>
      <c r="T43">
        <v>7.05</v>
      </c>
      <c r="W43">
        <v>0.48789375</v>
      </c>
      <c r="Z43" s="1"/>
      <c r="AA43">
        <v>30.96125</v>
      </c>
      <c r="AE43">
        <v>3.89</v>
      </c>
      <c r="AH43">
        <v>79.3</v>
      </c>
      <c r="AK43">
        <v>161.795213227465</v>
      </c>
      <c r="AN43">
        <v>39.1057540077653</v>
      </c>
      <c r="AQ43">
        <v>4.82693881982755</v>
      </c>
      <c r="AT43">
        <v>33.9249466411089</v>
      </c>
      <c r="AX43">
        <v>0.20967830855054</v>
      </c>
      <c r="BB43">
        <v>1.47343338361312</v>
      </c>
      <c r="BF43">
        <v>90.9474809580857</v>
      </c>
      <c r="BI43">
        <v>0.562114781666774</v>
      </c>
      <c r="BL43">
        <v>58.159523725824</v>
      </c>
      <c r="BO43">
        <v>0.35946380962494</v>
      </c>
      <c r="BR43">
        <v>79.5429740946903</v>
      </c>
      <c r="BU43">
        <v>0.491627487043527</v>
      </c>
      <c r="BX43">
        <v>10.5737062616215</v>
      </c>
      <c r="CA43">
        <v>0.0653524047510362</v>
      </c>
      <c r="CD43">
        <v>4509.99291298272</v>
      </c>
      <c r="CG43">
        <v>27.8746992758197</v>
      </c>
      <c r="CJ43">
        <v>0.685808632563124</v>
      </c>
      <c r="CN43">
        <v>0.833086692081287</v>
      </c>
      <c r="CR43">
        <v>0.418841137408159</v>
      </c>
      <c r="CV43">
        <f t="shared" si="3"/>
        <v>0.198984433648249</v>
      </c>
      <c r="CZ43">
        <f t="shared" si="4"/>
        <v>0.49357416561546</v>
      </c>
      <c r="DD43">
        <f t="shared" si="5"/>
        <v>0.00752217293811053</v>
      </c>
    </row>
    <row r="44" spans="1:108">
      <c r="A44">
        <v>3</v>
      </c>
      <c r="B44">
        <v>1</v>
      </c>
      <c r="C44">
        <v>1</v>
      </c>
      <c r="D44" t="s">
        <v>33</v>
      </c>
      <c r="E44">
        <v>20.6623077392578</v>
      </c>
      <c r="H44">
        <v>1.19720958173275</v>
      </c>
      <c r="K44">
        <v>17.2587223277588</v>
      </c>
      <c r="N44">
        <v>28.7546682129261</v>
      </c>
      <c r="Q44">
        <v>1.7475</v>
      </c>
      <c r="T44">
        <v>7.2</v>
      </c>
      <c r="W44">
        <v>0.42063875</v>
      </c>
      <c r="Z44" s="1"/>
      <c r="AA44">
        <v>31.03125</v>
      </c>
      <c r="AE44">
        <v>3.9</v>
      </c>
      <c r="AH44">
        <v>79.6</v>
      </c>
      <c r="AK44">
        <v>133.99635831565</v>
      </c>
      <c r="AN44">
        <v>36.7322612877114</v>
      </c>
      <c r="AQ44">
        <v>4.25590691183205</v>
      </c>
      <c r="AT44">
        <v>37.0693204940268</v>
      </c>
      <c r="AX44">
        <v>0.276644238395673</v>
      </c>
      <c r="BB44">
        <v>1.7940551927603</v>
      </c>
      <c r="BF44">
        <v>74.6690569961152</v>
      </c>
      <c r="BI44">
        <v>0.557246912787139</v>
      </c>
      <c r="BL44">
        <v>64.6424605955583</v>
      </c>
      <c r="BO44">
        <v>0.482419532949415</v>
      </c>
      <c r="BR44">
        <v>67.1491096956975</v>
      </c>
      <c r="BU44">
        <v>0.501126377908846</v>
      </c>
      <c r="BX44">
        <v>9.23944175178193</v>
      </c>
      <c r="CA44">
        <v>0.0689529317656301</v>
      </c>
      <c r="CD44">
        <v>6383.22162437736</v>
      </c>
      <c r="CG44">
        <v>47.6372768977844</v>
      </c>
      <c r="CJ44">
        <v>0.729186870047699</v>
      </c>
      <c r="CN44">
        <v>0.8397017170451</v>
      </c>
      <c r="CR44">
        <v>0.412351685345214</v>
      </c>
      <c r="CV44">
        <f t="shared" si="3"/>
        <v>0.261386262132289</v>
      </c>
      <c r="CZ44">
        <f t="shared" si="4"/>
        <v>0.501737493435851</v>
      </c>
      <c r="DD44">
        <f t="shared" si="5"/>
        <v>0.00580730588335834</v>
      </c>
    </row>
    <row r="45" spans="1:108">
      <c r="A45">
        <v>3</v>
      </c>
      <c r="B45">
        <v>1</v>
      </c>
      <c r="C45">
        <v>1</v>
      </c>
      <c r="D45" t="s">
        <v>33</v>
      </c>
      <c r="E45">
        <v>14.2947173118591</v>
      </c>
      <c r="H45">
        <v>1.09345093369484</v>
      </c>
      <c r="K45">
        <v>13.0730304134968</v>
      </c>
      <c r="N45">
        <v>21.3828219408431</v>
      </c>
      <c r="Q45">
        <v>1.1525</v>
      </c>
      <c r="T45">
        <v>5.55</v>
      </c>
      <c r="W45">
        <v>0.20383375</v>
      </c>
      <c r="Z45" s="1"/>
      <c r="AA45">
        <v>32.79125</v>
      </c>
      <c r="AE45">
        <v>4.02</v>
      </c>
      <c r="AH45">
        <v>73.8</v>
      </c>
      <c r="AK45">
        <v>160.875360715296</v>
      </c>
      <c r="AN45">
        <v>40.1380331027611</v>
      </c>
      <c r="AQ45">
        <v>4.67606173810248</v>
      </c>
      <c r="AT45">
        <v>32.6343302294411</v>
      </c>
      <c r="AX45">
        <v>0.202854744718768</v>
      </c>
      <c r="BB45">
        <v>2.28296436491033</v>
      </c>
      <c r="BF45">
        <v>83.1567911663619</v>
      </c>
      <c r="BI45">
        <v>0.51690197179123</v>
      </c>
      <c r="BL45">
        <v>104.973308389123</v>
      </c>
      <c r="BO45">
        <v>0.652513274390701</v>
      </c>
      <c r="BR45">
        <v>46.4131832122377</v>
      </c>
      <c r="BU45">
        <v>0.288503988465803</v>
      </c>
      <c r="BX45">
        <v>10.766254128816</v>
      </c>
      <c r="CA45">
        <v>0.0669229525326083</v>
      </c>
      <c r="CD45">
        <v>7494.58179410239</v>
      </c>
      <c r="CG45">
        <v>46.5862625623925</v>
      </c>
      <c r="CJ45">
        <v>0.71653092098085</v>
      </c>
      <c r="CN45">
        <v>0.733553684430652</v>
      </c>
      <c r="CR45">
        <v>0.390651195073209</v>
      </c>
      <c r="CV45">
        <f t="shared" si="3"/>
        <v>0.251866455835552</v>
      </c>
      <c r="CZ45">
        <f t="shared" si="4"/>
        <v>0.281963483526931</v>
      </c>
      <c r="DD45">
        <f t="shared" si="5"/>
        <v>0.00435438976129683</v>
      </c>
    </row>
    <row r="46" spans="1:110">
      <c r="A46">
        <v>3</v>
      </c>
      <c r="B46">
        <v>1</v>
      </c>
      <c r="C46">
        <v>1</v>
      </c>
      <c r="D46" t="s">
        <v>33</v>
      </c>
      <c r="E46">
        <v>14.5154392719269</v>
      </c>
      <c r="F46">
        <f>AVERAGE(E42:E46)</f>
        <v>17.2156066894531</v>
      </c>
      <c r="G46">
        <f>STDEV(E42:E46)/SQRT(5)</f>
        <v>1.93201720682293</v>
      </c>
      <c r="H46">
        <v>1.03881858289242</v>
      </c>
      <c r="I46">
        <f>AVERAGE(H42:H46)</f>
        <v>1.10871753096581</v>
      </c>
      <c r="J46">
        <f>STDEV(H42:H46)/SQRT(5)</f>
        <v>0.0471267364173582</v>
      </c>
      <c r="K46">
        <v>13.9730261962691</v>
      </c>
      <c r="L46">
        <f>AVERAGE(K42:K46)</f>
        <v>15.3642954600693</v>
      </c>
      <c r="M46">
        <f>STDEV(K42:K46)/SQRT(5)</f>
        <v>1.09806907636776</v>
      </c>
      <c r="N46">
        <v>37.7841823667982</v>
      </c>
      <c r="O46">
        <f>AVERAGE(N42:N46)</f>
        <v>30.93792665698</v>
      </c>
      <c r="P46">
        <f>STDEV(N42:N46)/SQRT(5)</f>
        <v>3.3845222489757</v>
      </c>
      <c r="Q46">
        <v>0.8825</v>
      </c>
      <c r="R46">
        <f>AVERAGE(Q42:Q46)</f>
        <v>1.2815</v>
      </c>
      <c r="S46">
        <f>STDEV(Q42:Q46)/SQRT(5)</f>
        <v>0.146862180291592</v>
      </c>
      <c r="T46">
        <v>8.7</v>
      </c>
      <c r="U46">
        <f>AVERAGE(T42:T46)</f>
        <v>6.678</v>
      </c>
      <c r="V46">
        <f>STDEV(T42:T46)/SQRT(5)</f>
        <v>0.669652148506969</v>
      </c>
      <c r="W46">
        <v>0.49190875</v>
      </c>
      <c r="X46">
        <f>AVERAGE(W42:W46)</f>
        <v>0.36477275</v>
      </c>
      <c r="Y46">
        <f>STDEV(W42:W46)/SQRT(5)</f>
        <v>0.0638056065992637</v>
      </c>
      <c r="Z46" s="1"/>
      <c r="AA46">
        <v>28.37625</v>
      </c>
      <c r="AB46">
        <f>AVERAGE(AA42:AA46)</f>
        <v>33.51625</v>
      </c>
      <c r="AC46">
        <f>STDEV(AA42:AA46)/SQRT(5)</f>
        <v>2.81573702607328</v>
      </c>
      <c r="AE46">
        <v>3.86</v>
      </c>
      <c r="AF46">
        <f>AVERAGE(AE42:AE46)</f>
        <v>3.912</v>
      </c>
      <c r="AG46">
        <f>STDEV(AE42:AE46)/SQRT(5)</f>
        <v>0.027820855486487</v>
      </c>
      <c r="AH46">
        <v>79.8</v>
      </c>
      <c r="AI46">
        <f>AVERAGE(AH42:AH46)</f>
        <v>78.66</v>
      </c>
      <c r="AJ46">
        <f>STDEV(AH42:AH46)/SQRT(5)</f>
        <v>1.24080618953969</v>
      </c>
      <c r="AK46">
        <v>137.899698286581</v>
      </c>
      <c r="AL46">
        <f>AVERAGE(AK42:AK46)</f>
        <v>149.051333527541</v>
      </c>
      <c r="AM46">
        <f>STDEV(AK42:AK46)/SQRT(5)</f>
        <v>5.72673853644237</v>
      </c>
      <c r="AN46">
        <v>38.2040049124604</v>
      </c>
      <c r="AO46">
        <f>AVERAGE(AN42:AN46)</f>
        <v>36.5497338337928</v>
      </c>
      <c r="AP46">
        <f>STDEV(AN42:AN46)/SQRT(5)</f>
        <v>2.07216437554872</v>
      </c>
      <c r="AQ46">
        <v>4.21115486983596</v>
      </c>
      <c r="AR46">
        <f>AVERAGE(AQ42:AQ46)</f>
        <v>4.82476893261522</v>
      </c>
      <c r="AS46">
        <f>STDEV(AQ42:AQ46)/SQRT(5)</f>
        <v>0.352740793496663</v>
      </c>
      <c r="AT46">
        <v>20.8090826927755</v>
      </c>
      <c r="AU46">
        <f>AVERAGE(AT42:AT46)</f>
        <v>30.9853216420008</v>
      </c>
      <c r="AV46">
        <f>STDEV(AT42:AT46)/SQRT(5)</f>
        <v>2.75842266645528</v>
      </c>
      <c r="AX46">
        <v>0.150900132134665</v>
      </c>
      <c r="AY46">
        <f>AVERAGE(AX42:AX46)</f>
        <v>0.208481236498902</v>
      </c>
      <c r="AZ46">
        <f>STDEV(AX42:AX46)/SQRT(5)</f>
        <v>0.0200408604877164</v>
      </c>
      <c r="BB46">
        <v>1.43358270479768</v>
      </c>
      <c r="BC46">
        <f>AVERAGE(BB42:BB46)</f>
        <v>1.84579600605844</v>
      </c>
      <c r="BD46">
        <f>STDEV(BB42:BB46)/SQRT(5)</f>
        <v>0.181890962097389</v>
      </c>
      <c r="BF46">
        <v>37.9624970250009</v>
      </c>
      <c r="BG46">
        <f>AVERAGE(BF42:BF46)</f>
        <v>72.2037045496185</v>
      </c>
      <c r="BH46">
        <f>STDEV(BF42:BF46)/SQRT(5)</f>
        <v>9.09439311848222</v>
      </c>
      <c r="BI46">
        <v>0.275290646003502</v>
      </c>
      <c r="BJ46">
        <f>AVERAGE(BI42:BI46)</f>
        <v>0.480900919278538</v>
      </c>
      <c r="BK46">
        <f>STDEV(BI42:BI46)/SQRT(5)</f>
        <v>0.0529817183662201</v>
      </c>
      <c r="BL46">
        <v>17.1333510501558</v>
      </c>
      <c r="BM46">
        <f>AVERAGE(BL42:BL46)</f>
        <v>60.6753847957024</v>
      </c>
      <c r="BN46">
        <f>STDEV(BL42:BL46)/SQRT(5)</f>
        <v>13.9376348340189</v>
      </c>
      <c r="BO46">
        <v>0.124245022019914</v>
      </c>
      <c r="BP46">
        <f>AVERAGE(BO42:BO46)</f>
        <v>0.401329052232251</v>
      </c>
      <c r="BQ46">
        <f>STDEV(BO42:BO46)/SQRT(5)</f>
        <v>0.0861321673208515</v>
      </c>
      <c r="BR46">
        <v>39.1877409058741</v>
      </c>
      <c r="BS46">
        <f>AVERAGE(BR42:BR46)</f>
        <v>61.8017383294265</v>
      </c>
      <c r="BT46">
        <f>STDEV(BR42:BR46)/SQRT(5)</f>
        <v>8.1054676075581</v>
      </c>
      <c r="BU46">
        <v>0.284175682708419</v>
      </c>
      <c r="BV46">
        <f>AVERAGE(BU42:BU46)</f>
        <v>0.414905892114674</v>
      </c>
      <c r="BW46">
        <f>STDEV(BU42:BU46)/SQRT(5)</f>
        <v>0.0525641352954625</v>
      </c>
      <c r="BX46">
        <v>8.3094059881229</v>
      </c>
      <c r="BY46">
        <f>AVERAGE(BX42:BX46)</f>
        <v>9.2816402286391</v>
      </c>
      <c r="BZ46">
        <f>STDEV(BX42:BX46)/SQRT(5)</f>
        <v>0.629525553318201</v>
      </c>
      <c r="CA46">
        <v>0.0602568830198194</v>
      </c>
      <c r="CB46">
        <f>AVERAGE(CA42:CA46)</f>
        <v>0.0622769815396223</v>
      </c>
      <c r="CC46">
        <f>STDEV(CA42:CA46)/SQRT(5)</f>
        <v>0.00341239358939143</v>
      </c>
      <c r="CD46">
        <v>4094.33248888722</v>
      </c>
      <c r="CE46">
        <f>AVERAGE(CD42:CD46)</f>
        <v>5391.44690370023</v>
      </c>
      <c r="CF46">
        <f>STDEV(CD42:CD46)/SQRT(5)</f>
        <v>659.77047568284</v>
      </c>
      <c r="CG46">
        <v>29.6906558880096</v>
      </c>
      <c r="CH46">
        <f>AVERAGE(CG42:CG46)</f>
        <v>36.2972634248922</v>
      </c>
      <c r="CI46">
        <f>STDEV(CG42:CG46)/SQRT(5)</f>
        <v>4.43059905112376</v>
      </c>
      <c r="CJ46">
        <v>0.698472370125971</v>
      </c>
      <c r="CK46">
        <f>AVERAGE(CJ42:CJ46)</f>
        <v>0.702223809358687</v>
      </c>
      <c r="CL46">
        <f>STDEV(CJ42:CJ46)/SQRT(5)</f>
        <v>0.00911205656814092</v>
      </c>
      <c r="CN46">
        <v>0.937881715754891</v>
      </c>
      <c r="CO46">
        <f>AVERAGE(CN42:CN46)</f>
        <v>0.831985458616272</v>
      </c>
      <c r="CP46">
        <f>STDEV(CN42:CN46)/SQRT(5)</f>
        <v>0.0325796619914138</v>
      </c>
      <c r="CR46">
        <v>0.364946321043575</v>
      </c>
      <c r="CS46">
        <f>AVERAGE(CR42:CR46)</f>
        <v>0.39866303196777</v>
      </c>
      <c r="CT46">
        <f>STDEV(CR42:CR46)/SQRT(5)</f>
        <v>0.00963677597206935</v>
      </c>
      <c r="CV46">
        <f t="shared" si="3"/>
        <v>0.269721562121688</v>
      </c>
      <c r="CW46">
        <f>AVERAGE(CV42:CV46)</f>
        <v>0.23677486220058</v>
      </c>
      <c r="CX46">
        <f>STDEV(CV42:CV46)/SQRT(5)</f>
        <v>0.0151033888295681</v>
      </c>
      <c r="CZ46">
        <f t="shared" si="4"/>
        <v>0.817878450101464</v>
      </c>
      <c r="DA46">
        <f>AVERAGE(CZ42:CZ46)</f>
        <v>0.511438668869505</v>
      </c>
      <c r="DB46">
        <f>STDEV(CZ42:CZ46)/SQRT(5)</f>
        <v>0.0864342832768072</v>
      </c>
      <c r="DD46">
        <f t="shared" si="5"/>
        <v>0.00508241154064923</v>
      </c>
      <c r="DE46">
        <f>AVERAGE(DD42:DD46)</f>
        <v>0.00591585750090045</v>
      </c>
      <c r="DF46">
        <f>STDEV(DD42:DD46)/SQRT(5)</f>
        <v>0.000571389723196507</v>
      </c>
    </row>
    <row r="47" spans="1:108">
      <c r="A47">
        <v>3</v>
      </c>
      <c r="B47">
        <v>2</v>
      </c>
      <c r="C47">
        <v>1</v>
      </c>
      <c r="D47" t="s">
        <v>1</v>
      </c>
      <c r="E47">
        <v>20.350034236908</v>
      </c>
      <c r="H47">
        <v>1.09130032360554</v>
      </c>
      <c r="K47">
        <v>18.6475104943373</v>
      </c>
      <c r="N47">
        <v>31.6639884269658</v>
      </c>
      <c r="Q47">
        <v>1.1725</v>
      </c>
      <c r="T47">
        <v>12.05</v>
      </c>
      <c r="W47">
        <v>0.54720375</v>
      </c>
      <c r="Z47" s="1"/>
      <c r="AA47">
        <v>33.57125</v>
      </c>
      <c r="AE47">
        <v>3.75</v>
      </c>
      <c r="AH47">
        <v>95.8</v>
      </c>
      <c r="AK47">
        <v>134.69990808293</v>
      </c>
      <c r="AN47">
        <v>32.5025984536353</v>
      </c>
      <c r="AQ47">
        <v>4.83499474626902</v>
      </c>
      <c r="AT47">
        <v>23.2242297988472</v>
      </c>
      <c r="AX47">
        <v>0.17241459277425</v>
      </c>
      <c r="BB47">
        <v>1.14123787353273</v>
      </c>
      <c r="BF47">
        <v>79.9681585678282</v>
      </c>
      <c r="BI47">
        <v>0.593676415269672</v>
      </c>
      <c r="BL47">
        <v>105.041057326215</v>
      </c>
      <c r="BO47">
        <v>0.77981536009323</v>
      </c>
      <c r="BR47">
        <v>89.2055423209181</v>
      </c>
      <c r="BU47">
        <v>0.662253921257299</v>
      </c>
      <c r="BX47">
        <v>9.73798591575841</v>
      </c>
      <c r="CA47">
        <v>0.0722939314090925</v>
      </c>
      <c r="CD47">
        <v>4859.90492371414</v>
      </c>
      <c r="CG47">
        <v>36.0794969564646</v>
      </c>
      <c r="CJ47">
        <v>0.612988010297973</v>
      </c>
      <c r="CN47">
        <v>0.663122540260129</v>
      </c>
      <c r="CR47">
        <v>0.370512404337675</v>
      </c>
      <c r="CV47">
        <f t="shared" si="3"/>
        <v>0.13728037914191</v>
      </c>
      <c r="CZ47">
        <f t="shared" si="4"/>
        <v>0.202338590241484</v>
      </c>
      <c r="DD47">
        <f t="shared" si="5"/>
        <v>0.00477874159338456</v>
      </c>
    </row>
    <row r="48" spans="1:108">
      <c r="A48">
        <v>3</v>
      </c>
      <c r="B48">
        <v>2</v>
      </c>
      <c r="C48">
        <v>1</v>
      </c>
      <c r="D48" t="s">
        <v>1</v>
      </c>
      <c r="E48">
        <v>23.2926392555237</v>
      </c>
      <c r="H48">
        <v>1.36276841163635</v>
      </c>
      <c r="K48">
        <v>17.0921479076221</v>
      </c>
      <c r="N48">
        <v>49.5073015341525</v>
      </c>
      <c r="Q48">
        <v>1.4575</v>
      </c>
      <c r="T48">
        <v>11.05</v>
      </c>
      <c r="W48">
        <v>0.71679875</v>
      </c>
      <c r="Z48" s="1"/>
      <c r="AA48">
        <v>40.07625</v>
      </c>
      <c r="AE48">
        <v>3.76</v>
      </c>
      <c r="AH48">
        <v>97.5</v>
      </c>
      <c r="AK48">
        <v>200.370459367736</v>
      </c>
      <c r="AN48">
        <v>45.3324789897113</v>
      </c>
      <c r="AQ48">
        <v>5.15668988634134</v>
      </c>
      <c r="AT48">
        <v>26.2910623126193</v>
      </c>
      <c r="AX48">
        <v>0.13121226749482</v>
      </c>
      <c r="BB48">
        <v>1.12872835165661</v>
      </c>
      <c r="BF48">
        <v>133.840404975337</v>
      </c>
      <c r="BI48">
        <v>0.667964755871035</v>
      </c>
      <c r="BL48">
        <v>152.661539941312</v>
      </c>
      <c r="BO48">
        <v>0.76189644133687</v>
      </c>
      <c r="BR48">
        <v>180.893242390276</v>
      </c>
      <c r="BU48">
        <v>0.90279396953563</v>
      </c>
      <c r="BX48">
        <v>11.0653411184979</v>
      </c>
      <c r="CA48">
        <v>0.0552244135857866</v>
      </c>
      <c r="CD48">
        <v>5915.44148438035</v>
      </c>
      <c r="CG48">
        <v>29.5225229459791</v>
      </c>
      <c r="CJ48">
        <v>0.568390886100135</v>
      </c>
      <c r="CN48">
        <v>0.641251667351062</v>
      </c>
      <c r="CR48">
        <v>0.37640852772459</v>
      </c>
      <c r="CV48">
        <f t="shared" si="3"/>
        <v>0.0835343234912474</v>
      </c>
      <c r="CZ48">
        <f t="shared" si="4"/>
        <v>0.160578776938987</v>
      </c>
      <c r="DD48">
        <f t="shared" si="5"/>
        <v>0.00444448015960272</v>
      </c>
    </row>
    <row r="49" spans="1:108">
      <c r="A49">
        <v>3</v>
      </c>
      <c r="B49">
        <v>2</v>
      </c>
      <c r="C49">
        <v>1</v>
      </c>
      <c r="D49" t="s">
        <v>1</v>
      </c>
      <c r="E49">
        <v>19.7058284282684</v>
      </c>
      <c r="H49">
        <v>1.09490171074867</v>
      </c>
      <c r="K49">
        <v>17.9978058622212</v>
      </c>
      <c r="N49">
        <v>18.4057041915901</v>
      </c>
      <c r="Q49">
        <v>1.2375</v>
      </c>
      <c r="T49">
        <v>9.9</v>
      </c>
      <c r="W49">
        <v>6.33185875</v>
      </c>
      <c r="Z49" s="1"/>
      <c r="AA49">
        <v>45.67625</v>
      </c>
      <c r="AE49">
        <v>3.88</v>
      </c>
      <c r="AH49">
        <v>95.8</v>
      </c>
      <c r="AK49">
        <v>167.452650305509</v>
      </c>
      <c r="AN49">
        <v>40.9967382011473</v>
      </c>
      <c r="AQ49">
        <v>4.76529192146706</v>
      </c>
      <c r="AT49">
        <v>20.8387976729396</v>
      </c>
      <c r="AX49">
        <v>0.124445911336251</v>
      </c>
      <c r="BB49">
        <v>1.05749411900115</v>
      </c>
      <c r="BF49">
        <v>60.4880356174777</v>
      </c>
      <c r="BI49">
        <v>0.36122471341672</v>
      </c>
      <c r="BL49">
        <v>48.0268465491943</v>
      </c>
      <c r="BO49">
        <v>0.286808518477144</v>
      </c>
      <c r="BR49">
        <v>68.4178832063853</v>
      </c>
      <c r="BU49">
        <v>0.408580473832814</v>
      </c>
      <c r="BX49">
        <v>8.82459604954425</v>
      </c>
      <c r="CA49">
        <v>0.0526990527378588</v>
      </c>
      <c r="CD49">
        <v>3253.44162211954</v>
      </c>
      <c r="CG49">
        <v>19.4290243611182</v>
      </c>
      <c r="CJ49">
        <v>0.624977311604626</v>
      </c>
      <c r="CN49">
        <v>0.751605103125261</v>
      </c>
      <c r="CR49">
        <v>0.375496542090929</v>
      </c>
      <c r="CV49">
        <f t="shared" si="3"/>
        <v>0.16165896696655</v>
      </c>
      <c r="CZ49">
        <f t="shared" si="4"/>
        <v>0.366548265450734</v>
      </c>
      <c r="DD49">
        <f t="shared" si="5"/>
        <v>0.00640515493846901</v>
      </c>
    </row>
    <row r="50" spans="1:108">
      <c r="A50">
        <v>3</v>
      </c>
      <c r="B50">
        <v>2</v>
      </c>
      <c r="C50">
        <v>1</v>
      </c>
      <c r="D50" t="s">
        <v>1</v>
      </c>
      <c r="E50">
        <v>21.2196683883667</v>
      </c>
      <c r="H50">
        <v>1.13436192274094</v>
      </c>
      <c r="K50">
        <v>18.7062594071335</v>
      </c>
      <c r="N50">
        <v>42.501355138247</v>
      </c>
      <c r="Q50">
        <v>1.5325</v>
      </c>
      <c r="T50">
        <v>7.65</v>
      </c>
      <c r="W50">
        <v>1.98933875</v>
      </c>
      <c r="Z50" s="1"/>
      <c r="AA50">
        <v>27.31625</v>
      </c>
      <c r="AE50">
        <v>3.86</v>
      </c>
      <c r="AH50">
        <v>87.7</v>
      </c>
      <c r="AK50">
        <v>187.097387567053</v>
      </c>
      <c r="AN50">
        <v>47.9181980795788</v>
      </c>
      <c r="AQ50">
        <v>4.55526906776403</v>
      </c>
      <c r="AT50">
        <v>50.1828784551131</v>
      </c>
      <c r="AX50">
        <v>0.268217953802953</v>
      </c>
      <c r="BB50">
        <v>2.36492284123653</v>
      </c>
      <c r="BF50">
        <v>119.326285962587</v>
      </c>
      <c r="BI50">
        <v>0.637776334102058</v>
      </c>
      <c r="BL50">
        <v>131.293414185034</v>
      </c>
      <c r="BO50">
        <v>0.701738361461516</v>
      </c>
      <c r="BR50">
        <v>95.3920295176921</v>
      </c>
      <c r="BU50">
        <v>0.509852279383137</v>
      </c>
      <c r="BX50">
        <v>11.9112387958303</v>
      </c>
      <c r="CA50">
        <v>0.063663308989611</v>
      </c>
      <c r="CD50">
        <v>4830.93485673886</v>
      </c>
      <c r="CG50">
        <v>25.8204292404004</v>
      </c>
      <c r="CJ50">
        <v>0.729267168054287</v>
      </c>
      <c r="CN50">
        <v>0.788770586146459</v>
      </c>
      <c r="CR50">
        <v>0.461601839090078</v>
      </c>
      <c r="CV50">
        <f t="shared" si="3"/>
        <v>0.233714941097897</v>
      </c>
      <c r="CZ50">
        <f t="shared" si="4"/>
        <v>0.350427708950342</v>
      </c>
      <c r="DD50">
        <f t="shared" si="5"/>
        <v>0.0103878193234403</v>
      </c>
    </row>
    <row r="51" spans="1:110">
      <c r="A51">
        <v>3</v>
      </c>
      <c r="B51">
        <v>2</v>
      </c>
      <c r="C51">
        <v>1</v>
      </c>
      <c r="D51" t="s">
        <v>1</v>
      </c>
      <c r="E51">
        <v>12.4729859828949</v>
      </c>
      <c r="F51">
        <f>AVERAGE(E47:E51)</f>
        <v>19.4082312583923</v>
      </c>
      <c r="G51">
        <f>STDEV(E47:E51)/SQRT(5)</f>
        <v>1.83634302243884</v>
      </c>
      <c r="H51">
        <v>0.940697118639946</v>
      </c>
      <c r="I51">
        <f>AVERAGE(H47:H51)</f>
        <v>1.12480589747429</v>
      </c>
      <c r="J51">
        <f>STDEV(H47:H51)/SQRT(5)</f>
        <v>0.0680552724162845</v>
      </c>
      <c r="K51">
        <v>13.2593007204362</v>
      </c>
      <c r="L51">
        <f>AVERAGE(K47:K51)</f>
        <v>17.1406048783501</v>
      </c>
      <c r="M51">
        <f>STDEV(K47:K51)/SQRT(5)</f>
        <v>1.01300795184429</v>
      </c>
      <c r="N51">
        <v>27.5091032925234</v>
      </c>
      <c r="O51">
        <f>AVERAGE(N47:N51)</f>
        <v>33.9174905166958</v>
      </c>
      <c r="P51">
        <f>STDEV(N47:N51)/SQRT(5)</f>
        <v>5.49311456680189</v>
      </c>
      <c r="Q51">
        <v>1.7075</v>
      </c>
      <c r="R51">
        <f>AVERAGE(Q47:Q51)</f>
        <v>1.4215</v>
      </c>
      <c r="S51">
        <f>STDEV(Q47:Q51)/SQRT(5)</f>
        <v>0.0977931490442965</v>
      </c>
      <c r="T51">
        <v>15.25</v>
      </c>
      <c r="U51">
        <f>AVERAGE(T47:T51)</f>
        <v>11.18</v>
      </c>
      <c r="V51">
        <f>STDEV(T47:T51)/SQRT(5)</f>
        <v>1.25375436190667</v>
      </c>
      <c r="W51">
        <v>1.97272875</v>
      </c>
      <c r="X51">
        <f>AVERAGE(W47:W51)</f>
        <v>2.31158575</v>
      </c>
      <c r="Y51">
        <f>STDEV(W47:W51)/SQRT(5)</f>
        <v>1.04970594947538</v>
      </c>
      <c r="Z51" s="1"/>
      <c r="AA51">
        <v>25.28125</v>
      </c>
      <c r="AB51">
        <f>AVERAGE(AA47:AA51)</f>
        <v>34.38425</v>
      </c>
      <c r="AC51">
        <f>STDEV(AA47:AA51)/SQRT(5)</f>
        <v>3.83008048218311</v>
      </c>
      <c r="AE51">
        <v>3.76</v>
      </c>
      <c r="AF51">
        <f>AVERAGE(AE47:AE51)</f>
        <v>3.802</v>
      </c>
      <c r="AG51">
        <f>STDEV(AE47:AE51)/SQRT(5)</f>
        <v>0.028</v>
      </c>
      <c r="AH51">
        <v>92.3</v>
      </c>
      <c r="AI51">
        <f>AVERAGE(AH47:AH51)</f>
        <v>93.82</v>
      </c>
      <c r="AJ51">
        <f>STDEV(AH47:AH51)/SQRT(5)</f>
        <v>1.74854224998997</v>
      </c>
      <c r="AK51">
        <v>107.399069462128</v>
      </c>
      <c r="AL51">
        <f>AVERAGE(AK47:AK51)</f>
        <v>159.403894957071</v>
      </c>
      <c r="AM51">
        <f>STDEV(AK47:AK51)/SQRT(5)</f>
        <v>17.0656969348581</v>
      </c>
      <c r="AN51">
        <v>30.0727733893883</v>
      </c>
      <c r="AO51">
        <f>AVERAGE(AN47:AN51)</f>
        <v>39.3645574226922</v>
      </c>
      <c r="AP51">
        <f>STDEV(AN47:AN51)/SQRT(5)</f>
        <v>3.49906131573437</v>
      </c>
      <c r="AQ51">
        <v>4.16652341139566</v>
      </c>
      <c r="AR51">
        <f>AVERAGE(AQ47:AQ51)</f>
        <v>4.69575380664742</v>
      </c>
      <c r="AS51">
        <f>STDEV(AQ47:AQ51)/SQRT(5)</f>
        <v>0.163784375225545</v>
      </c>
      <c r="AT51">
        <v>43.9583534677319</v>
      </c>
      <c r="AU51">
        <f>AVERAGE(AT47:AT51)</f>
        <v>32.8990643414502</v>
      </c>
      <c r="AV51">
        <f>STDEV(AT47:AT51)/SQRT(5)</f>
        <v>5.9319316105705</v>
      </c>
      <c r="AX51">
        <v>0.409299202384925</v>
      </c>
      <c r="AY51">
        <f>AVERAGE(AX47:AX51)</f>
        <v>0.22111798555864</v>
      </c>
      <c r="AZ51">
        <f>STDEV(AX47:AX51)/SQRT(5)</f>
        <v>0.0535869041457786</v>
      </c>
      <c r="BB51">
        <v>3.52428468435827</v>
      </c>
      <c r="BC51">
        <f>AVERAGE(BB47:BB51)</f>
        <v>1.84333357395706</v>
      </c>
      <c r="BD51">
        <f>STDEV(BB47:BB51)/SQRT(5)</f>
        <v>0.485736278476243</v>
      </c>
      <c r="BF51">
        <v>113.431753889576</v>
      </c>
      <c r="BG51">
        <f>AVERAGE(BF47:BF51)</f>
        <v>101.410927802561</v>
      </c>
      <c r="BH51">
        <f>STDEV(BF47:BF51)/SQRT(5)</f>
        <v>13.5122292105371</v>
      </c>
      <c r="BI51">
        <v>1.05617073274155</v>
      </c>
      <c r="BJ51">
        <f>AVERAGE(BI47:BI51)</f>
        <v>0.663362590280207</v>
      </c>
      <c r="BK51">
        <f>STDEV(BI47:BI51)/SQRT(5)</f>
        <v>0.112053008179264</v>
      </c>
      <c r="BL51">
        <v>129.916967548997</v>
      </c>
      <c r="BM51">
        <f>AVERAGE(BL47:BL51)</f>
        <v>113.38796511015</v>
      </c>
      <c r="BN51">
        <f>STDEV(BL47:BL51)/SQRT(5)</f>
        <v>17.9971850539305</v>
      </c>
      <c r="BO51">
        <v>1.20966567214821</v>
      </c>
      <c r="BP51">
        <f>AVERAGE(BO47:BO51)</f>
        <v>0.747984870703394</v>
      </c>
      <c r="BQ51">
        <f>STDEV(BO47:BO51)/SQRT(5)</f>
        <v>0.1464886073633</v>
      </c>
      <c r="BR51">
        <v>96.9465402301557</v>
      </c>
      <c r="BS51">
        <f>AVERAGE(BR47:BR51)</f>
        <v>106.171047533085</v>
      </c>
      <c r="BT51">
        <f>STDEV(BR47:BR51)/SQRT(5)</f>
        <v>19.3620956412482</v>
      </c>
      <c r="BU51">
        <v>0.902675793334893</v>
      </c>
      <c r="BV51">
        <f>AVERAGE(BU47:BU51)</f>
        <v>0.677231287468755</v>
      </c>
      <c r="BW51">
        <f>STDEV(BU47:BU51)/SQRT(5)</f>
        <v>0.100527872324057</v>
      </c>
      <c r="BX51">
        <v>9.50541719932914</v>
      </c>
      <c r="BY51">
        <f>AVERAGE(BX47:BX51)</f>
        <v>10.208915815792</v>
      </c>
      <c r="BZ51">
        <f>STDEV(BX47:BX51)/SQRT(5)</f>
        <v>0.55966035757486</v>
      </c>
      <c r="CA51">
        <v>0.0885055824685802</v>
      </c>
      <c r="CB51">
        <f>AVERAGE(CA47:CA51)</f>
        <v>0.0664772578381858</v>
      </c>
      <c r="CC51">
        <f>STDEV(CA47:CA51)/SQRT(5)</f>
        <v>0.00649409164214038</v>
      </c>
      <c r="CD51">
        <v>3753.46671333961</v>
      </c>
      <c r="CE51">
        <f>AVERAGE(CD47:CD51)</f>
        <v>4522.6379200585</v>
      </c>
      <c r="CF51">
        <f>STDEV(CD47:CD51)/SQRT(5)</f>
        <v>466.432277488187</v>
      </c>
      <c r="CG51">
        <v>34.948782444183</v>
      </c>
      <c r="CH51">
        <f>AVERAGE(CG47:CG51)</f>
        <v>29.1600511896291</v>
      </c>
      <c r="CI51">
        <f>STDEV(CG47:CG51)/SQRT(5)</f>
        <v>3.06076365416171</v>
      </c>
      <c r="CJ51">
        <v>0.7072926214331</v>
      </c>
      <c r="CK51">
        <f>AVERAGE(CJ47:CJ51)</f>
        <v>0.648583199498024</v>
      </c>
      <c r="CL51">
        <f>STDEV(CJ47:CJ51)/SQRT(5)</f>
        <v>0.0301759519911694</v>
      </c>
      <c r="CN51">
        <v>0.76622511275481</v>
      </c>
      <c r="CO51">
        <f>AVERAGE(CN47:CN51)</f>
        <v>0.722195001927544</v>
      </c>
      <c r="CP51">
        <f>STDEV(CN47:CN51)/SQRT(5)</f>
        <v>0.0293915738484856</v>
      </c>
      <c r="CR51">
        <v>0.459664963661585</v>
      </c>
      <c r="CS51">
        <f>AVERAGE(CR47:CR51)</f>
        <v>0.408736855380971</v>
      </c>
      <c r="CT51">
        <f>STDEV(CR47:CR51)/SQRT(5)</f>
        <v>0.0212126454854715</v>
      </c>
      <c r="CV51">
        <f t="shared" si="3"/>
        <v>0.208949091690581</v>
      </c>
      <c r="CW51">
        <f>AVERAGE(CV47:CV51)</f>
        <v>0.165027540477637</v>
      </c>
      <c r="CX51">
        <f>STDEV(CV47:CV51)/SQRT(5)</f>
        <v>0.0265230638590271</v>
      </c>
      <c r="CZ51">
        <f t="shared" si="4"/>
        <v>0.315289066006739</v>
      </c>
      <c r="DA51">
        <f>AVERAGE(CZ47:CZ51)</f>
        <v>0.279036481517657</v>
      </c>
      <c r="DB51">
        <f>STDEV(CZ47:CZ51)/SQRT(5)</f>
        <v>0.0412213924218312</v>
      </c>
      <c r="DD51">
        <f t="shared" si="5"/>
        <v>0.0117114009061294</v>
      </c>
      <c r="DE51">
        <f>AVERAGE(DD47:DD51)</f>
        <v>0.00754551938420518</v>
      </c>
      <c r="DF51">
        <f>STDEV(DD47:DD51)/SQRT(5)</f>
        <v>0.00148332687706866</v>
      </c>
    </row>
    <row r="52" spans="1:108">
      <c r="A52">
        <v>3</v>
      </c>
      <c r="B52">
        <v>1</v>
      </c>
      <c r="C52">
        <v>2</v>
      </c>
      <c r="D52" t="s">
        <v>2</v>
      </c>
      <c r="E52">
        <v>22.2693014144897</v>
      </c>
      <c r="H52">
        <v>1.17783091962337</v>
      </c>
      <c r="K52">
        <v>18.9070443333332</v>
      </c>
      <c r="N52">
        <v>40.2420451584734</v>
      </c>
      <c r="Q52">
        <v>1.2475</v>
      </c>
      <c r="T52">
        <v>5.85</v>
      </c>
      <c r="W52">
        <v>279.401375</v>
      </c>
      <c r="Z52" s="1"/>
      <c r="AA52">
        <v>25.56625</v>
      </c>
      <c r="AE52">
        <v>4.1</v>
      </c>
      <c r="AH52">
        <v>81.2</v>
      </c>
      <c r="AK52">
        <v>193.944006443531</v>
      </c>
      <c r="AN52">
        <v>53.3658414044667</v>
      </c>
      <c r="AQ52">
        <v>4.23994078539</v>
      </c>
      <c r="AT52">
        <v>54.3358206764008</v>
      </c>
      <c r="AX52">
        <v>0.280162412197158</v>
      </c>
      <c r="BB52">
        <v>2.43994275640127</v>
      </c>
      <c r="BF52">
        <v>95.0922066346728</v>
      </c>
      <c r="BI52">
        <v>0.490307529366008</v>
      </c>
      <c r="BL52">
        <v>88.1053976132547</v>
      </c>
      <c r="BO52">
        <v>0.454282652137062</v>
      </c>
      <c r="BR52">
        <v>92.7632702942001</v>
      </c>
      <c r="BU52">
        <v>0.478299236956359</v>
      </c>
      <c r="BX52">
        <v>11.8830145961795</v>
      </c>
      <c r="CA52">
        <v>0.0612703368053778</v>
      </c>
      <c r="CD52">
        <v>3346.02117425192</v>
      </c>
      <c r="CG52">
        <v>17.2525113593864</v>
      </c>
      <c r="CJ52">
        <v>0.763069761187469</v>
      </c>
      <c r="CN52">
        <v>0.867564946894151</v>
      </c>
      <c r="CR52">
        <v>0.492288866410153</v>
      </c>
      <c r="CV52">
        <f t="shared" si="3"/>
        <v>0.289242675085666</v>
      </c>
      <c r="CZ52">
        <f t="shared" si="4"/>
        <v>0.543421177271921</v>
      </c>
      <c r="DD52">
        <f t="shared" si="5"/>
        <v>0.0162389350953671</v>
      </c>
    </row>
    <row r="53" spans="1:108">
      <c r="A53">
        <v>3</v>
      </c>
      <c r="B53">
        <v>1</v>
      </c>
      <c r="C53">
        <v>2</v>
      </c>
      <c r="D53" t="s">
        <v>2</v>
      </c>
      <c r="E53">
        <v>28.678138256073</v>
      </c>
      <c r="H53">
        <v>1.48655936121941</v>
      </c>
      <c r="K53">
        <v>19.2916199677009</v>
      </c>
      <c r="N53">
        <v>76.6185976433822</v>
      </c>
      <c r="Q53">
        <v>1.9525</v>
      </c>
      <c r="T53">
        <v>6.3</v>
      </c>
      <c r="W53">
        <v>387.250375</v>
      </c>
      <c r="Z53" s="1"/>
      <c r="AA53">
        <v>14.41125</v>
      </c>
      <c r="AE53">
        <v>4.08</v>
      </c>
      <c r="AH53">
        <v>82.4</v>
      </c>
      <c r="AK53">
        <v>227.342648663477</v>
      </c>
      <c r="AN53">
        <v>55.3744485400456</v>
      </c>
      <c r="AQ53">
        <v>4.78981004958594</v>
      </c>
      <c r="AT53">
        <v>64.7168444448611</v>
      </c>
      <c r="AX53">
        <v>0.284666536724738</v>
      </c>
      <c r="BB53">
        <v>2.25666128906246</v>
      </c>
      <c r="BF53">
        <v>163.126327522175</v>
      </c>
      <c r="BI53">
        <v>0.71753508847186</v>
      </c>
      <c r="BL53">
        <v>123.19204453428</v>
      </c>
      <c r="BO53">
        <v>0.541878284864335</v>
      </c>
      <c r="BR53">
        <v>195.929488547946</v>
      </c>
      <c r="BU53">
        <v>0.861824605720899</v>
      </c>
      <c r="BX53">
        <v>16.0426938806712</v>
      </c>
      <c r="CA53">
        <v>0.0705661431103424</v>
      </c>
      <c r="CD53">
        <v>5004.77773955586</v>
      </c>
      <c r="CG53">
        <v>22.0142492795717</v>
      </c>
      <c r="CJ53">
        <v>0.708768116201623</v>
      </c>
      <c r="CN53">
        <v>0.844790371052606</v>
      </c>
      <c r="CR53">
        <v>0.489545541583399</v>
      </c>
      <c r="CV53">
        <f t="shared" si="3"/>
        <v>0.180241738326897</v>
      </c>
      <c r="CZ53">
        <f t="shared" si="4"/>
        <v>0.464803864190775</v>
      </c>
      <c r="DD53">
        <f t="shared" si="5"/>
        <v>0.01293101268681</v>
      </c>
    </row>
    <row r="54" spans="1:108">
      <c r="A54">
        <v>3</v>
      </c>
      <c r="B54">
        <v>1</v>
      </c>
      <c r="C54">
        <v>2</v>
      </c>
      <c r="D54" t="s">
        <v>2</v>
      </c>
      <c r="E54">
        <v>18.9632654190063</v>
      </c>
      <c r="H54">
        <v>1.14310339093208</v>
      </c>
      <c r="K54">
        <v>16.5892827975462</v>
      </c>
      <c r="N54">
        <v>69.6819088581823</v>
      </c>
      <c r="Q54">
        <v>1.7525</v>
      </c>
      <c r="T54">
        <v>3.02</v>
      </c>
      <c r="W54">
        <v>246.509875</v>
      </c>
      <c r="Z54" s="1"/>
      <c r="AA54">
        <v>15.70125</v>
      </c>
      <c r="AE54">
        <v>4.16</v>
      </c>
      <c r="AH54">
        <v>72.2</v>
      </c>
      <c r="AK54">
        <v>188.5941491608</v>
      </c>
      <c r="AN54">
        <v>39.6307952853263</v>
      </c>
      <c r="AQ54">
        <v>5.55190744395013</v>
      </c>
      <c r="AT54">
        <v>52.0604373036986</v>
      </c>
      <c r="AX54">
        <v>0.276044816529863</v>
      </c>
      <c r="BB54">
        <v>2.74533083587598</v>
      </c>
      <c r="BF54">
        <v>88.0386762759212</v>
      </c>
      <c r="BI54">
        <v>0.466815522473379</v>
      </c>
      <c r="BL54">
        <v>71.2488314222173</v>
      </c>
      <c r="BO54">
        <v>0.377789193033071</v>
      </c>
      <c r="BR54">
        <v>66.4517328925876</v>
      </c>
      <c r="BU54">
        <v>0.352353098907269</v>
      </c>
      <c r="BX54">
        <v>12.0353018505456</v>
      </c>
      <c r="CA54">
        <v>0.0638158813733082</v>
      </c>
      <c r="CD54">
        <v>3601.63117533941</v>
      </c>
      <c r="CG54">
        <v>19.0972582732064</v>
      </c>
      <c r="CJ54">
        <v>0.784186859697709</v>
      </c>
      <c r="CN54">
        <v>0.893752750554686</v>
      </c>
      <c r="CR54">
        <v>0.482639724487865</v>
      </c>
      <c r="CV54">
        <f t="shared" si="3"/>
        <v>0.336981677917069</v>
      </c>
      <c r="CZ54">
        <f t="shared" si="4"/>
        <v>0.625094303775679</v>
      </c>
      <c r="DD54">
        <f t="shared" si="5"/>
        <v>0.0144546831058548</v>
      </c>
    </row>
    <row r="55" spans="1:108">
      <c r="A55">
        <v>3</v>
      </c>
      <c r="B55">
        <v>1</v>
      </c>
      <c r="C55">
        <v>2</v>
      </c>
      <c r="D55" t="s">
        <v>2</v>
      </c>
      <c r="E55">
        <v>13.6064374446869</v>
      </c>
      <c r="H55">
        <v>0.964605882763863</v>
      </c>
      <c r="K55">
        <v>14.1056961063732</v>
      </c>
      <c r="N55">
        <v>40.5985245956316</v>
      </c>
      <c r="Q55">
        <v>1.3375</v>
      </c>
      <c r="T55">
        <v>4.16</v>
      </c>
      <c r="W55">
        <v>229.591875</v>
      </c>
      <c r="Z55" s="1"/>
      <c r="AA55">
        <v>22.71625</v>
      </c>
      <c r="AE55">
        <v>3.97</v>
      </c>
      <c r="AH55">
        <v>77.2</v>
      </c>
      <c r="AK55">
        <v>128.819832826452</v>
      </c>
      <c r="AN55">
        <v>38.4213693829716</v>
      </c>
      <c r="AQ55">
        <v>3.91162020973679</v>
      </c>
      <c r="AT55">
        <v>56.8558757524926</v>
      </c>
      <c r="AX55">
        <v>0.44135964552205</v>
      </c>
      <c r="BB55">
        <v>4.17860119400276</v>
      </c>
      <c r="BF55">
        <v>100.798553877446</v>
      </c>
      <c r="BI55">
        <v>0.782476980957143</v>
      </c>
      <c r="BL55">
        <v>84.6091461471999</v>
      </c>
      <c r="BO55">
        <v>0.656802173165266</v>
      </c>
      <c r="BR55">
        <v>78.8272148149693</v>
      </c>
      <c r="BU55">
        <v>0.611918313239596</v>
      </c>
      <c r="BX55">
        <v>10.4258825153752</v>
      </c>
      <c r="CA55">
        <v>0.0809338305028008</v>
      </c>
      <c r="CD55">
        <v>2964.97824991198</v>
      </c>
      <c r="CG55">
        <v>23.0164733555154</v>
      </c>
      <c r="CJ55">
        <v>0.778388823588881</v>
      </c>
      <c r="CN55">
        <v>0.887198445725419</v>
      </c>
      <c r="CR55">
        <v>0.50540451646634</v>
      </c>
      <c r="CV55">
        <f t="shared" si="3"/>
        <v>0.316524049786256</v>
      </c>
      <c r="CZ55">
        <f t="shared" si="4"/>
        <v>0.598262309725409</v>
      </c>
      <c r="DD55">
        <f t="shared" si="5"/>
        <v>0.01917581545638</v>
      </c>
    </row>
    <row r="56" spans="1:111">
      <c r="A56">
        <v>3</v>
      </c>
      <c r="B56">
        <v>1</v>
      </c>
      <c r="C56">
        <v>2</v>
      </c>
      <c r="D56" t="s">
        <v>2</v>
      </c>
      <c r="E56">
        <v>18.5689437389374</v>
      </c>
      <c r="F56">
        <f>AVERAGE(E52:E56)</f>
        <v>20.4172172546387</v>
      </c>
      <c r="G56">
        <f>STDEV(E52:E56)/SQRT(5)</f>
        <v>2.48585844403838</v>
      </c>
      <c r="H56">
        <v>1.30975216627121</v>
      </c>
      <c r="I56">
        <f>AVERAGE(H52:H56)</f>
        <v>1.21637034416199</v>
      </c>
      <c r="J56">
        <f>STDEV(H52:H56)/SQRT(5)</f>
        <v>0.087166779033455</v>
      </c>
      <c r="K56">
        <v>14.1774483884246</v>
      </c>
      <c r="L56">
        <f>AVERAGE(K52:K56)</f>
        <v>16.6142183186756</v>
      </c>
      <c r="M56">
        <f>STDEV(K52:K56)/SQRT(5)</f>
        <v>1.11033066891125</v>
      </c>
      <c r="N56">
        <v>57.3692514496758</v>
      </c>
      <c r="O56">
        <f>AVERAGE(N52:N56)</f>
        <v>56.9020655410691</v>
      </c>
      <c r="P56">
        <f>STDEV(N52:N56)/SQRT(5)</f>
        <v>7.40150667949698</v>
      </c>
      <c r="Q56">
        <v>1.8725</v>
      </c>
      <c r="R56">
        <f>AVERAGE(Q52:Q56)</f>
        <v>1.6325</v>
      </c>
      <c r="S56">
        <f>STDEV(Q52:Q56)/SQRT(5)</f>
        <v>0.14311708493398</v>
      </c>
      <c r="T56">
        <v>5.4</v>
      </c>
      <c r="U56">
        <f>AVERAGE(T52:T56)</f>
        <v>4.946</v>
      </c>
      <c r="V56">
        <f>STDEV(T52:T56)/SQRT(5)</f>
        <v>0.599329625498356</v>
      </c>
      <c r="W56">
        <v>293.885875</v>
      </c>
      <c r="X56">
        <f>AVERAGE(W52:W56)</f>
        <v>287.327875</v>
      </c>
      <c r="Y56">
        <f>STDEV(W52:W56)/SQRT(5)</f>
        <v>27.4680701838517</v>
      </c>
      <c r="Z56" s="1">
        <f>X56/X46</f>
        <v>787.690075533329</v>
      </c>
      <c r="AA56">
        <v>21.96125</v>
      </c>
      <c r="AB56">
        <f>AVERAGE(AA52:AA56)</f>
        <v>20.07125</v>
      </c>
      <c r="AC56">
        <f>STDEV(AA52:AA56)/SQRT(5)</f>
        <v>2.14354437789377</v>
      </c>
      <c r="AD56" s="1">
        <f>(AB46-AB56)/AB46*100</f>
        <v>40.1148696527804</v>
      </c>
      <c r="AE56">
        <v>4</v>
      </c>
      <c r="AF56">
        <f>AVERAGE(AE52:AE56)</f>
        <v>4.062</v>
      </c>
      <c r="AG56">
        <f>STDEV(AE52:AE56)/SQRT(5)</f>
        <v>0.0344093010681705</v>
      </c>
      <c r="AH56">
        <v>81.8</v>
      </c>
      <c r="AI56">
        <f>AVERAGE(AH52:AH56)</f>
        <v>78.96</v>
      </c>
      <c r="AJ56">
        <f>STDEV(AH52:AH56)/SQRT(5)</f>
        <v>1.91979165536263</v>
      </c>
      <c r="AK56">
        <v>220.847566834774</v>
      </c>
      <c r="AL56">
        <f>AVERAGE(AK52:AK56)</f>
        <v>191.909640785807</v>
      </c>
      <c r="AM56">
        <f>STDEV(AK52:AK56)/SQRT(5)</f>
        <v>17.4475737682459</v>
      </c>
      <c r="AN56">
        <v>54.90723295673</v>
      </c>
      <c r="AO56">
        <f>AVERAGE(AN52:AN56)</f>
        <v>48.339937513908</v>
      </c>
      <c r="AP56">
        <f>STDEV(AN52:AN56)/SQRT(5)</f>
        <v>3.82165263238947</v>
      </c>
      <c r="AQ56">
        <v>4.6925601740597</v>
      </c>
      <c r="AR56">
        <f>AVERAGE(AQ52:AQ56)</f>
        <v>4.63716773254451</v>
      </c>
      <c r="AS56">
        <f>STDEV(AQ52:AQ56)/SQRT(5)</f>
        <v>0.278147909802441</v>
      </c>
      <c r="AT56">
        <v>59.7568827405571</v>
      </c>
      <c r="AU56">
        <f>AVERAGE(AT52:AT56)</f>
        <v>57.545172183602</v>
      </c>
      <c r="AV56">
        <f>STDEV(AT52:AT56)/SQRT(5)</f>
        <v>2.20433584079427</v>
      </c>
      <c r="AW56" s="1">
        <f>(AU56-AU46)/AU46*100</f>
        <v>85.7175240859827</v>
      </c>
      <c r="AX56">
        <v>0.270579765025275</v>
      </c>
      <c r="AY56">
        <f>AVERAGE(AX52:AX56)</f>
        <v>0.310562635199817</v>
      </c>
      <c r="AZ56">
        <f>STDEV(AX52:AX56)/SQRT(5)</f>
        <v>0.0327816633937349</v>
      </c>
      <c r="BA56" s="1">
        <f>(AY56-AY46)/AY46*100</f>
        <v>48.964309889563</v>
      </c>
      <c r="BB56">
        <v>3.21810888011106</v>
      </c>
      <c r="BC56">
        <f>AVERAGE(BB52:BB56)</f>
        <v>2.96772899109071</v>
      </c>
      <c r="BD56">
        <f>STDEV(BB52:BB56)/SQRT(5)</f>
        <v>0.343695948946829</v>
      </c>
      <c r="BE56" s="1">
        <f>(BC56-BC46)/BC46*100</f>
        <v>60.7831516240018</v>
      </c>
      <c r="BF56">
        <v>166.045865617699</v>
      </c>
      <c r="BG56">
        <f>AVERAGE(BF52:BF56)</f>
        <v>122.620325985583</v>
      </c>
      <c r="BH56">
        <f>STDEV(BF52:BF56)/SQRT(5)</f>
        <v>17.2574494674069</v>
      </c>
      <c r="BI56">
        <v>0.751857346664477</v>
      </c>
      <c r="BJ56">
        <f>AVERAGE(BI52:BI56)</f>
        <v>0.641798493586573</v>
      </c>
      <c r="BK56">
        <f>STDEV(BI52:BI56)/SQRT(5)</f>
        <v>0.0675307234429599</v>
      </c>
      <c r="BL56">
        <v>143.537610420187</v>
      </c>
      <c r="BM56">
        <f>AVERAGE(BL52:BL56)</f>
        <v>102.138606027428</v>
      </c>
      <c r="BN56">
        <f>STDEV(BL52:BL56)/SQRT(5)</f>
        <v>13.4452889796433</v>
      </c>
      <c r="BO56">
        <v>0.649939741140884</v>
      </c>
      <c r="BP56">
        <f>AVERAGE(BO52:BO56)</f>
        <v>0.536138408868124</v>
      </c>
      <c r="BQ56">
        <f>STDEV(BO52:BO56)/SQRT(5)</f>
        <v>0.0544602022046624</v>
      </c>
      <c r="BR56">
        <v>157.292655263111</v>
      </c>
      <c r="BS56">
        <f>AVERAGE(BR52:BR56)</f>
        <v>118.252872362563</v>
      </c>
      <c r="BT56">
        <f>STDEV(BR52:BR56)/SQRT(5)</f>
        <v>24.9451615428571</v>
      </c>
      <c r="BU56">
        <v>0.712222722294191</v>
      </c>
      <c r="BV56">
        <f>AVERAGE(BU52:BU56)</f>
        <v>0.603323595423663</v>
      </c>
      <c r="BW56">
        <f>STDEV(BU52:BU56)/SQRT(5)</f>
        <v>0.088705394893444</v>
      </c>
      <c r="BX56">
        <v>13.4858344828421</v>
      </c>
      <c r="BY56">
        <f>AVERAGE(BX52:BX56)</f>
        <v>12.7745454651227</v>
      </c>
      <c r="BZ56">
        <f>STDEV(BX52:BX56)/SQRT(5)</f>
        <v>0.949848729963584</v>
      </c>
      <c r="CA56">
        <v>0.0610639939399081</v>
      </c>
      <c r="CB56">
        <f>AVERAGE(CA52:CA56)</f>
        <v>0.0675300371463474</v>
      </c>
      <c r="CC56">
        <f>STDEV(CA52:CA56)/SQRT(5)</f>
        <v>0.00376608637699526</v>
      </c>
      <c r="CD56">
        <v>3852.47903257119</v>
      </c>
      <c r="CE56">
        <f>AVERAGE(CD52:CD56)</f>
        <v>3753.97747432607</v>
      </c>
      <c r="CF56">
        <f>STDEV(CD52:CD56)/SQRT(5)</f>
        <v>345.4244761295</v>
      </c>
      <c r="CG56">
        <v>17.4440637394634</v>
      </c>
      <c r="CH56">
        <f>AVERAGE(CG52:CG56)</f>
        <v>19.7649112014287</v>
      </c>
      <c r="CI56">
        <f>STDEV(CG52:CG56)/SQRT(5)</f>
        <v>1.17848259580364</v>
      </c>
      <c r="CJ56">
        <v>0.707820876525933</v>
      </c>
      <c r="CK56">
        <f>AVERAGE(CJ52:CJ56)</f>
        <v>0.748446887440323</v>
      </c>
      <c r="CL56">
        <f>STDEV(CJ52:CJ56)/SQRT(5)</f>
        <v>0.0167519718895079</v>
      </c>
      <c r="CM56" s="1">
        <f>(CK56-CK46)/CK46*100</f>
        <v>6.58238548246458</v>
      </c>
      <c r="CN56">
        <v>0.808932900918461</v>
      </c>
      <c r="CO56">
        <f>AVERAGE(CN52:CN56)</f>
        <v>0.860447883029064</v>
      </c>
      <c r="CP56">
        <f>STDEV(CN52:CN56)/SQRT(5)</f>
        <v>0.0154505832684065</v>
      </c>
      <c r="CQ56" s="1">
        <f>(CO56-CO46)/CO46*100</f>
        <v>3.42102426406943</v>
      </c>
      <c r="CR56">
        <v>0.495403401688621</v>
      </c>
      <c r="CS56">
        <f>AVERAGE(CR52:CR56)</f>
        <v>0.493056410127276</v>
      </c>
      <c r="CT56">
        <f>STDEV(CR52:CR56)/SQRT(5)</f>
        <v>0.00373769153723423</v>
      </c>
      <c r="CU56" s="1">
        <f>(CS56-CS46)/CS46*100</f>
        <v>23.6774846399947</v>
      </c>
      <c r="CV56">
        <f t="shared" si="3"/>
        <v>0.184812136140701</v>
      </c>
      <c r="CW56">
        <f>AVERAGE(CV52:CV56)</f>
        <v>0.261560455451318</v>
      </c>
      <c r="CX56">
        <f>STDEV(CV52:CV56)/SQRT(5)</f>
        <v>0.0331501893328638</v>
      </c>
      <c r="CY56" s="1">
        <f>(CW56-CW46)/CW46*100</f>
        <v>10.4680002853263</v>
      </c>
      <c r="CZ56">
        <f t="shared" si="4"/>
        <v>0.380560258230612</v>
      </c>
      <c r="DA56">
        <f>AVERAGE(CZ52:CZ56)</f>
        <v>0.522428382638879</v>
      </c>
      <c r="DB56">
        <f>STDEV(CZ52:CZ56)/SQRT(5)</f>
        <v>0.0448212690227715</v>
      </c>
      <c r="DC56" s="1">
        <f>(DA56-DA46)/DA46*100</f>
        <v>2.1487842899455</v>
      </c>
      <c r="DD56">
        <f t="shared" si="5"/>
        <v>0.0155112804600197</v>
      </c>
      <c r="DE56">
        <f>AVERAGE(DD52:DD56)</f>
        <v>0.0156623453608863</v>
      </c>
      <c r="DF56">
        <f>STDEV(DD52:DD56)/SQRT(5)</f>
        <v>0.00103967241804367</v>
      </c>
      <c r="DG56" s="1">
        <f>(DE56-DE46)/DE46*100</f>
        <v>164.751903819562</v>
      </c>
    </row>
    <row r="57" spans="1:111">
      <c r="A57">
        <v>3</v>
      </c>
      <c r="B57">
        <v>2</v>
      </c>
      <c r="C57">
        <v>2</v>
      </c>
      <c r="D57" t="s">
        <v>34</v>
      </c>
      <c r="E57">
        <v>14.2058897018433</v>
      </c>
      <c r="H57">
        <v>1.0309774428606</v>
      </c>
      <c r="K57">
        <v>13.7790499687626</v>
      </c>
      <c r="N57">
        <v>42.820523497088</v>
      </c>
      <c r="Q57">
        <v>0.9275</v>
      </c>
      <c r="T57">
        <v>5.35</v>
      </c>
      <c r="W57">
        <v>273.607375</v>
      </c>
      <c r="Z57" s="1"/>
      <c r="AA57">
        <v>17.34625</v>
      </c>
      <c r="AD57" s="1"/>
      <c r="AE57">
        <v>3.87</v>
      </c>
      <c r="AH57">
        <v>75.2</v>
      </c>
      <c r="AK57">
        <v>208.498252190076</v>
      </c>
      <c r="AN57">
        <v>44.2547814699952</v>
      </c>
      <c r="AQ57">
        <v>5.49653512701999</v>
      </c>
      <c r="AT57">
        <v>46.6237921238538</v>
      </c>
      <c r="AW57" s="1"/>
      <c r="AX57">
        <v>0.223617184480518</v>
      </c>
      <c r="BA57" s="1"/>
      <c r="BB57">
        <v>3.28200437300341</v>
      </c>
      <c r="BE57" s="1"/>
      <c r="BF57">
        <v>119.038381776425</v>
      </c>
      <c r="BI57">
        <v>0.570932276534887</v>
      </c>
      <c r="BL57">
        <v>95.3163610281692</v>
      </c>
      <c r="BO57">
        <v>0.457156642930871</v>
      </c>
      <c r="BR57">
        <v>125.28101881544</v>
      </c>
      <c r="BU57">
        <v>0.600873232746471</v>
      </c>
      <c r="BX57">
        <v>11.6956400640731</v>
      </c>
      <c r="CA57">
        <v>0.0560946671793241</v>
      </c>
      <c r="CD57">
        <v>3127.80323570571</v>
      </c>
      <c r="CG57">
        <v>15.0015801228601</v>
      </c>
      <c r="CJ57">
        <v>0.698759201686659</v>
      </c>
      <c r="CM57" s="1"/>
      <c r="CN57">
        <v>0.822204042673669</v>
      </c>
      <c r="CQ57" s="1"/>
      <c r="CR57">
        <v>0.477394361604333</v>
      </c>
      <c r="CU57" s="1"/>
      <c r="CV57">
        <f t="shared" si="3"/>
        <v>0.190831313481072</v>
      </c>
      <c r="CY57" s="1"/>
      <c r="CZ57">
        <f t="shared" si="4"/>
        <v>0.435687508391372</v>
      </c>
      <c r="DC57" s="1"/>
      <c r="DD57">
        <f t="shared" si="5"/>
        <v>0.0149062420524462</v>
      </c>
      <c r="DG57" s="1"/>
    </row>
    <row r="58" spans="1:111">
      <c r="A58">
        <v>3</v>
      </c>
      <c r="B58">
        <v>2</v>
      </c>
      <c r="C58">
        <v>2</v>
      </c>
      <c r="D58" t="s">
        <v>34</v>
      </c>
      <c r="E58">
        <v>18.2145309448242</v>
      </c>
      <c r="H58">
        <v>1.16263940930367</v>
      </c>
      <c r="K58">
        <v>15.6665349540605</v>
      </c>
      <c r="N58">
        <v>36.0265630008885</v>
      </c>
      <c r="Q58">
        <v>1.1625</v>
      </c>
      <c r="T58">
        <v>9.2</v>
      </c>
      <c r="W58">
        <v>242.945375</v>
      </c>
      <c r="Z58" s="1"/>
      <c r="AA58">
        <v>31.71125</v>
      </c>
      <c r="AD58" s="1"/>
      <c r="AE58">
        <v>3.83</v>
      </c>
      <c r="AH58">
        <v>95.2</v>
      </c>
      <c r="AK58">
        <v>216.06770926291</v>
      </c>
      <c r="AN58">
        <v>48.321259130739</v>
      </c>
      <c r="AQ58">
        <v>5.21673066213013</v>
      </c>
      <c r="AT58">
        <v>67.530666360063</v>
      </c>
      <c r="AW58" s="1"/>
      <c r="AX58">
        <v>0.312544001093157</v>
      </c>
      <c r="BA58" s="1"/>
      <c r="BB58">
        <v>3.70751607958658</v>
      </c>
      <c r="BE58" s="1"/>
      <c r="BF58">
        <v>138.798784124634</v>
      </c>
      <c r="BI58">
        <v>0.642385595691878</v>
      </c>
      <c r="BL58">
        <v>122.254399643573</v>
      </c>
      <c r="BO58">
        <v>0.565815225517176</v>
      </c>
      <c r="BR58">
        <v>140.071429084716</v>
      </c>
      <c r="BU58">
        <v>0.648275624166857</v>
      </c>
      <c r="BX58">
        <v>10.1605538370894</v>
      </c>
      <c r="CA58">
        <v>0.0470248602706575</v>
      </c>
      <c r="CD58">
        <v>3449.10198794121</v>
      </c>
      <c r="CG58">
        <v>15.9630608373062</v>
      </c>
      <c r="CJ58">
        <v>0.74813913575428</v>
      </c>
      <c r="CM58" s="1"/>
      <c r="CN58">
        <v>0.862184413255547</v>
      </c>
      <c r="CQ58" s="1"/>
      <c r="CR58">
        <v>0.517143317259742</v>
      </c>
      <c r="CU58" s="1"/>
      <c r="CV58">
        <f t="shared" si="3"/>
        <v>0.242158047583831</v>
      </c>
      <c r="CY58" s="1"/>
      <c r="CZ58">
        <f t="shared" si="4"/>
        <v>0.509992750704889</v>
      </c>
      <c r="DC58" s="1"/>
      <c r="DD58">
        <f t="shared" si="5"/>
        <v>0.0195792025275461</v>
      </c>
      <c r="DG58" s="1"/>
    </row>
    <row r="59" spans="1:111">
      <c r="A59">
        <v>3</v>
      </c>
      <c r="B59">
        <v>2</v>
      </c>
      <c r="C59">
        <v>2</v>
      </c>
      <c r="D59" t="s">
        <v>34</v>
      </c>
      <c r="E59">
        <v>14.5395648479462</v>
      </c>
      <c r="H59">
        <v>1.02151826024055</v>
      </c>
      <c r="K59">
        <v>14.2332892262958</v>
      </c>
      <c r="N59">
        <v>39.65900392955</v>
      </c>
      <c r="Q59">
        <v>1.0225</v>
      </c>
      <c r="T59">
        <v>4.535</v>
      </c>
      <c r="W59">
        <v>299.331875</v>
      </c>
      <c r="Z59" s="1"/>
      <c r="AA59">
        <v>17.29125</v>
      </c>
      <c r="AD59" s="1"/>
      <c r="AE59">
        <v>3.92</v>
      </c>
      <c r="AH59">
        <v>70.1</v>
      </c>
      <c r="AK59">
        <v>153.428970693121</v>
      </c>
      <c r="AN59">
        <v>36.0389644863114</v>
      </c>
      <c r="AQ59">
        <v>4.96685929687659</v>
      </c>
      <c r="AT59">
        <v>56.6121254159324</v>
      </c>
      <c r="AW59" s="1"/>
      <c r="AX59">
        <v>0.368979373062238</v>
      </c>
      <c r="BA59" s="1"/>
      <c r="BB59">
        <v>3.89366023041117</v>
      </c>
      <c r="BE59" s="1"/>
      <c r="BF59">
        <v>93.1276524959972</v>
      </c>
      <c r="BI59">
        <v>0.606975671382592</v>
      </c>
      <c r="BL59">
        <v>113.819784508034</v>
      </c>
      <c r="BO59">
        <v>0.741840240430793</v>
      </c>
      <c r="BR59">
        <v>89.4760997879907</v>
      </c>
      <c r="BU59">
        <v>0.583176041550557</v>
      </c>
      <c r="BX59">
        <v>10.4873843766842</v>
      </c>
      <c r="CA59">
        <v>0.0683533515822146</v>
      </c>
      <c r="CD59">
        <v>3071.39175422644</v>
      </c>
      <c r="CG59">
        <v>20.018329917429</v>
      </c>
      <c r="CJ59">
        <v>0.775105878185768</v>
      </c>
      <c r="CM59" s="1"/>
      <c r="CN59">
        <v>0.836912227707854</v>
      </c>
      <c r="CQ59" s="1"/>
      <c r="CR59">
        <v>0.502650118946356</v>
      </c>
      <c r="CU59" s="1"/>
      <c r="CV59">
        <f t="shared" si="3"/>
        <v>0.310027174731264</v>
      </c>
      <c r="CY59" s="1"/>
      <c r="CZ59">
        <f t="shared" si="4"/>
        <v>0.455421243391314</v>
      </c>
      <c r="DC59" s="1"/>
      <c r="DD59">
        <f t="shared" si="5"/>
        <v>0.0184320757318015</v>
      </c>
      <c r="DG59" s="1"/>
    </row>
    <row r="60" spans="1:111">
      <c r="A60">
        <v>3</v>
      </c>
      <c r="B60">
        <v>2</v>
      </c>
      <c r="C60">
        <v>2</v>
      </c>
      <c r="D60" t="s">
        <v>34</v>
      </c>
      <c r="E60">
        <v>16.0663342475891</v>
      </c>
      <c r="H60">
        <v>1.09439551830292</v>
      </c>
      <c r="K60">
        <v>14.6805555933774</v>
      </c>
      <c r="N60">
        <v>50.7833076968828</v>
      </c>
      <c r="Q60">
        <v>1.3775</v>
      </c>
      <c r="T60">
        <v>6.25</v>
      </c>
      <c r="W60">
        <v>144.101875</v>
      </c>
      <c r="Z60" s="1"/>
      <c r="AA60">
        <v>18.89125</v>
      </c>
      <c r="AD60" s="1"/>
      <c r="AE60">
        <v>3.9</v>
      </c>
      <c r="AH60">
        <v>75.9</v>
      </c>
      <c r="AK60">
        <v>166.976069690156</v>
      </c>
      <c r="AN60">
        <v>31.3484105031197</v>
      </c>
      <c r="AQ60">
        <v>6.21420389461625</v>
      </c>
      <c r="AT60">
        <v>63.2283779142068</v>
      </c>
      <c r="AW60" s="1"/>
      <c r="AX60">
        <v>0.378667302635249</v>
      </c>
      <c r="BA60" s="1"/>
      <c r="BB60">
        <v>3.93545764328255</v>
      </c>
      <c r="BE60" s="1"/>
      <c r="BF60">
        <v>168.890200680012</v>
      </c>
      <c r="BI60">
        <v>1.01146350488072</v>
      </c>
      <c r="BL60">
        <v>131.440440712385</v>
      </c>
      <c r="BO60">
        <v>0.787181306616501</v>
      </c>
      <c r="BR60">
        <v>191.627554946072</v>
      </c>
      <c r="BU60">
        <v>1.14763483954114</v>
      </c>
      <c r="BX60">
        <v>12.0371392945881</v>
      </c>
      <c r="CA60">
        <v>0.0720890084245272</v>
      </c>
      <c r="CD60">
        <v>4246.4585943221</v>
      </c>
      <c r="CG60">
        <v>25.4315399937363</v>
      </c>
      <c r="CJ60">
        <v>0.704326826989544</v>
      </c>
      <c r="CM60" s="1"/>
      <c r="CN60">
        <v>0.83499877805528</v>
      </c>
      <c r="CQ60" s="1"/>
      <c r="CR60">
        <v>0.496388834237901</v>
      </c>
      <c r="CU60" s="1"/>
      <c r="CV60">
        <f t="shared" si="3"/>
        <v>0.17538214672507</v>
      </c>
      <c r="CY60" s="1"/>
      <c r="CZ60">
        <f t="shared" si="4"/>
        <v>0.440684725175417</v>
      </c>
      <c r="DC60" s="1"/>
      <c r="DD60">
        <f t="shared" si="5"/>
        <v>0.0148896725376644</v>
      </c>
      <c r="DG60" s="1"/>
    </row>
    <row r="61" spans="1:111">
      <c r="A61">
        <v>3</v>
      </c>
      <c r="B61">
        <v>2</v>
      </c>
      <c r="C61">
        <v>2</v>
      </c>
      <c r="D61" t="s">
        <v>34</v>
      </c>
      <c r="E61">
        <v>15.3645884990692</v>
      </c>
      <c r="F61">
        <f>AVERAGE(E57:E61)</f>
        <v>15.6781816482544</v>
      </c>
      <c r="G61">
        <f>STDEV(E57:E61)/SQRT(5)</f>
        <v>0.712255665165514</v>
      </c>
      <c r="H61">
        <v>1.09679214656353</v>
      </c>
      <c r="I61">
        <f>AVERAGE(H57:H61)</f>
        <v>1.08126455545425</v>
      </c>
      <c r="J61">
        <f>STDEV(H57:H61)/SQRT(5)</f>
        <v>0.0256259717813526</v>
      </c>
      <c r="K61">
        <v>14.0086602071409</v>
      </c>
      <c r="L61">
        <f>AVERAGE(K57:K61)</f>
        <v>14.4736179899274</v>
      </c>
      <c r="M61">
        <f>STDEV(K57:K61)/SQRT(5)</f>
        <v>0.333334850073119</v>
      </c>
      <c r="N61">
        <v>40.7701386813579</v>
      </c>
      <c r="O61">
        <f>AVERAGE(N57:N61)</f>
        <v>42.0119073611534</v>
      </c>
      <c r="P61">
        <f>STDEV(N57:N61)/SQRT(5)</f>
        <v>2.45452454691794</v>
      </c>
      <c r="Q61">
        <v>0.9825</v>
      </c>
      <c r="R61">
        <f>AVERAGE(Q57:Q61)</f>
        <v>1.0945</v>
      </c>
      <c r="S61">
        <f>STDEV(Q57:Q61)/SQRT(5)</f>
        <v>0.0807248412819746</v>
      </c>
      <c r="T61">
        <v>5.3</v>
      </c>
      <c r="U61">
        <f>AVERAGE(T57:T61)</f>
        <v>6.127</v>
      </c>
      <c r="V61">
        <f>STDEV(T57:T61)/SQRT(5)</f>
        <v>0.814879745729393</v>
      </c>
      <c r="W61">
        <v>212.872875</v>
      </c>
      <c r="X61">
        <f>AVERAGE(W57:W61)</f>
        <v>234.571875</v>
      </c>
      <c r="Y61">
        <f>STDEV(W57:W61)/SQRT(5)</f>
        <v>26.8732309775918</v>
      </c>
      <c r="Z61" s="1">
        <f>X61/X46</f>
        <v>643.063044045916</v>
      </c>
      <c r="AA61">
        <v>23.79625</v>
      </c>
      <c r="AB61">
        <f>AVERAGE(AA57:AA61)</f>
        <v>21.80725</v>
      </c>
      <c r="AC61">
        <f>STDEV(AA57:AA61)/SQRT(5)</f>
        <v>2.74629905509214</v>
      </c>
      <c r="AD61" s="1">
        <f>(AB46-AB61)/AB46*100</f>
        <v>34.9352925819565</v>
      </c>
      <c r="AE61">
        <v>3.88</v>
      </c>
      <c r="AF61">
        <f>AVERAGE(AE57:AE61)</f>
        <v>3.88</v>
      </c>
      <c r="AG61">
        <f>STDEV(AE57:AE61)/SQRT(5)</f>
        <v>0.0151657508881031</v>
      </c>
      <c r="AH61">
        <v>78.4</v>
      </c>
      <c r="AI61">
        <f>AVERAGE(AH57:AH61)</f>
        <v>78.96</v>
      </c>
      <c r="AJ61">
        <f>STDEV(AH57:AH61)/SQRT(5)</f>
        <v>4.27815380742675</v>
      </c>
      <c r="AK61">
        <v>191.871718765459</v>
      </c>
      <c r="AL61">
        <f>AVERAGE(AK57:AK61)</f>
        <v>187.368544120344</v>
      </c>
      <c r="AM61">
        <f>STDEV(AK57:AK61)/SQRT(5)</f>
        <v>11.9543567009783</v>
      </c>
      <c r="AN61">
        <v>33.2992330849097</v>
      </c>
      <c r="AO61">
        <f>AVERAGE(AN57:AN61)</f>
        <v>38.652529735015</v>
      </c>
      <c r="AP61">
        <f>STDEV(AN57:AN61)/SQRT(5)</f>
        <v>3.26885468258248</v>
      </c>
      <c r="AQ61">
        <v>6.72238720900587</v>
      </c>
      <c r="AR61">
        <f>AVERAGE(AQ57:AQ61)</f>
        <v>5.72334323792977</v>
      </c>
      <c r="AS61">
        <f>STDEV(AQ57:AQ61)/SQRT(5)</f>
        <v>0.325530276213315</v>
      </c>
      <c r="AT61">
        <v>59.8398678697987</v>
      </c>
      <c r="AU61">
        <f>AVERAGE(AT57:AT61)</f>
        <v>58.7669659367709</v>
      </c>
      <c r="AV61">
        <f>STDEV(AT57:AT61)/SQRT(5)</f>
        <v>3.53523527095777</v>
      </c>
      <c r="AW61" s="1">
        <f>(AU61-AU46)/AU46*100</f>
        <v>89.660661314911</v>
      </c>
      <c r="AX61">
        <v>0.311874351544982</v>
      </c>
      <c r="AY61">
        <f>AVERAGE(AX57:AX61)</f>
        <v>0.319136442563229</v>
      </c>
      <c r="AZ61">
        <f>STDEV(AX57:AX61)/SQRT(5)</f>
        <v>0.0276119249028465</v>
      </c>
      <c r="BA61" s="1">
        <f>(AY61-AY46)/AY46*100</f>
        <v>53.0768178098895</v>
      </c>
      <c r="BB61">
        <v>3.89466127735369</v>
      </c>
      <c r="BC61">
        <f>AVERAGE(BB57:BB61)</f>
        <v>3.74265992072748</v>
      </c>
      <c r="BD61">
        <f>STDEV(BB57:BB61)/SQRT(5)</f>
        <v>0.121761055141268</v>
      </c>
      <c r="BE61" s="1">
        <f>(BC61-BC46)/BC46*100</f>
        <v>102.766714655519</v>
      </c>
      <c r="BF61">
        <v>113.844336783518</v>
      </c>
      <c r="BG61">
        <f>AVERAGE(BF57:BF61)</f>
        <v>126.739871172117</v>
      </c>
      <c r="BH61">
        <f>STDEV(BF57:BF61)/SQRT(5)</f>
        <v>12.8012824545654</v>
      </c>
      <c r="BI61">
        <v>0.593335680297311</v>
      </c>
      <c r="BJ61">
        <f>AVERAGE(BI57:BI61)</f>
        <v>0.685018545757478</v>
      </c>
      <c r="BK61">
        <f>STDEV(BI57:BI61)/SQRT(5)</f>
        <v>0.0824305752294262</v>
      </c>
      <c r="BL61">
        <v>78.250482272203</v>
      </c>
      <c r="BM61">
        <f>AVERAGE(BL57:BL61)</f>
        <v>108.216293632873</v>
      </c>
      <c r="BN61">
        <f>STDEV(BL57:BL61)/SQRT(5)</f>
        <v>9.57127642907577</v>
      </c>
      <c r="BO61">
        <v>0.407827077256003</v>
      </c>
      <c r="BP61">
        <f>AVERAGE(BO57:BO61)</f>
        <v>0.591964098550269</v>
      </c>
      <c r="BQ61">
        <f>STDEV(BO57:BO61)/SQRT(5)</f>
        <v>0.0752781085352067</v>
      </c>
      <c r="BR61">
        <v>110.162213903037</v>
      </c>
      <c r="BS61">
        <f>AVERAGE(BR57:BR61)</f>
        <v>131.323663307451</v>
      </c>
      <c r="BT61">
        <f>STDEV(BR57:BR61)/SQRT(5)</f>
        <v>17.2461906210098</v>
      </c>
      <c r="BU61">
        <v>0.574145135155106</v>
      </c>
      <c r="BV61">
        <f>AVERAGE(BU57:BU61)</f>
        <v>0.710820974632026</v>
      </c>
      <c r="BW61">
        <f>STDEV(BU57:BU61)/SQRT(5)</f>
        <v>0.109950055349116</v>
      </c>
      <c r="BX61">
        <v>10.7465737530102</v>
      </c>
      <c r="BY61">
        <f>AVERAGE(BX57:BX61)</f>
        <v>11.025458265089</v>
      </c>
      <c r="BZ61">
        <f>STDEV(BX57:BX61)/SQRT(5)</f>
        <v>0.359722246960883</v>
      </c>
      <c r="CA61">
        <v>0.0560091597769374</v>
      </c>
      <c r="CB61">
        <f>AVERAGE(CA57:CA61)</f>
        <v>0.0599142094467322</v>
      </c>
      <c r="CC61">
        <f>STDEV(CA57:CA61)/SQRT(5)</f>
        <v>0.00455751296416945</v>
      </c>
      <c r="CD61">
        <v>3418.3292115391</v>
      </c>
      <c r="CE61">
        <f>AVERAGE(CD57:CD61)</f>
        <v>3462.61695674691</v>
      </c>
      <c r="CF61">
        <f>STDEV(CD57:CD61)/SQRT(5)</f>
        <v>209.965373149789</v>
      </c>
      <c r="CG61">
        <v>17.8157012066881</v>
      </c>
      <c r="CH61">
        <f>AVERAGE(CG57:CG61)</f>
        <v>18.8460424156039</v>
      </c>
      <c r="CI61">
        <f>STDEV(CG57:CG61)/SQRT(5)</f>
        <v>1.85601875591878</v>
      </c>
      <c r="CJ61">
        <v>0.756082340889836</v>
      </c>
      <c r="CK61">
        <f>AVERAGE(CJ57:CJ61)</f>
        <v>0.736482676701217</v>
      </c>
      <c r="CL61">
        <f>STDEV(CJ57:CJ61)/SQRT(5)</f>
        <v>0.0149479610728893</v>
      </c>
      <c r="CM61" s="1">
        <f>(CK61-CK46)/CK46*100</f>
        <v>4.87862514570921</v>
      </c>
      <c r="CN61">
        <v>0.911569114155592</v>
      </c>
      <c r="CO61">
        <f>AVERAGE(CN57:CN61)</f>
        <v>0.853573715169588</v>
      </c>
      <c r="CP61">
        <f>STDEV(CN57:CN61)/SQRT(5)</f>
        <v>0.0158812786494233</v>
      </c>
      <c r="CQ61" s="1">
        <f>(CO61-CO46)/CO46*100</f>
        <v>2.59478772492259</v>
      </c>
      <c r="CR61">
        <v>0.502853484386603</v>
      </c>
      <c r="CS61">
        <f>AVERAGE(CR57:CR61)</f>
        <v>0.499286023286987</v>
      </c>
      <c r="CT61">
        <f>STDEV(CR57:CR61)/SQRT(5)</f>
        <v>0.00644424325249279</v>
      </c>
      <c r="CU61" s="1">
        <f>(CS61-CS46)/CS46*100</f>
        <v>25.2401108832564</v>
      </c>
      <c r="CV61">
        <f t="shared" si="3"/>
        <v>0.267134455159442</v>
      </c>
      <c r="CW61">
        <f>AVERAGE(CV57:CV61)</f>
        <v>0.237106627536136</v>
      </c>
      <c r="CX61">
        <f>STDEV(CV57:CV61)/SQRT(5)</f>
        <v>0.0246940374400386</v>
      </c>
      <c r="CY61" s="1">
        <f>(CW61-CW46)/CW46*100</f>
        <v>0.140118478994142</v>
      </c>
      <c r="CZ61">
        <f t="shared" si="4"/>
        <v>0.672380307196295</v>
      </c>
      <c r="DA61">
        <f>AVERAGE(CZ57:CZ61)</f>
        <v>0.502833306971857</v>
      </c>
      <c r="DB61">
        <f>STDEV(CZ57:CZ61)/SQRT(5)</f>
        <v>0.0443938910093254</v>
      </c>
      <c r="DC61" s="1">
        <f>(DA61-DA46)/DA46*100</f>
        <v>-1.68257944137644</v>
      </c>
      <c r="DD61">
        <f t="shared" si="5"/>
        <v>0.0175055894756421</v>
      </c>
      <c r="DE61">
        <f>AVERAGE(DD57:DD61)</f>
        <v>0.0170625564650201</v>
      </c>
      <c r="DF61">
        <f>STDEV(DD57:DD61)/SQRT(5)</f>
        <v>0.000942774763192371</v>
      </c>
      <c r="DG61" s="1">
        <f>(DE61-DE46)/DE46*100</f>
        <v>188.420680559378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13"/>
  <sheetViews>
    <sheetView topLeftCell="BC1" workbookViewId="0">
      <selection activeCell="BL1" sqref="BL$1:BL$1048576"/>
    </sheetView>
  </sheetViews>
  <sheetFormatPr defaultColWidth="8.72727272727273" defaultRowHeight="14"/>
  <cols>
    <col min="5" max="12" width="12.8181818181818"/>
    <col min="14" max="14" width="12.8181818181818"/>
    <col min="17" max="17" width="12.8181818181818"/>
    <col min="18" max="18" width="11.7272727272727"/>
    <col min="19" max="19" width="12.8181818181818"/>
    <col min="20" max="20" width="9.54545454545454"/>
    <col min="21" max="21" width="12.8181818181818"/>
    <col min="23" max="23" width="12.8181818181818"/>
    <col min="25" max="63" width="12.8181818181818"/>
  </cols>
  <sheetData>
    <row r="1" spans="1:6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9</v>
      </c>
      <c r="P1" t="s">
        <v>9</v>
      </c>
      <c r="R1" t="s">
        <v>10</v>
      </c>
      <c r="T1" t="s">
        <v>11</v>
      </c>
      <c r="V1" t="s">
        <v>12</v>
      </c>
      <c r="X1" t="s">
        <v>13</v>
      </c>
      <c r="Z1" t="s">
        <v>14</v>
      </c>
      <c r="AB1" t="s">
        <v>15</v>
      </c>
      <c r="AD1" t="s">
        <v>16</v>
      </c>
      <c r="AF1" t="s">
        <v>17</v>
      </c>
      <c r="AH1" t="s">
        <v>18</v>
      </c>
      <c r="AJ1" t="s">
        <v>19</v>
      </c>
      <c r="AL1" t="s">
        <v>20</v>
      </c>
      <c r="AN1" t="s">
        <v>21</v>
      </c>
      <c r="AP1" t="s">
        <v>22</v>
      </c>
      <c r="AR1" t="s">
        <v>23</v>
      </c>
      <c r="AT1" t="s">
        <v>24</v>
      </c>
      <c r="AV1" t="s">
        <v>25</v>
      </c>
      <c r="AX1" t="s">
        <v>26</v>
      </c>
      <c r="AZ1" t="s">
        <v>27</v>
      </c>
      <c r="BB1" t="s">
        <v>28</v>
      </c>
      <c r="BD1" t="s">
        <v>29</v>
      </c>
      <c r="BF1" t="s">
        <v>30</v>
      </c>
      <c r="BH1" t="s">
        <v>31</v>
      </c>
      <c r="BJ1" t="s">
        <v>32</v>
      </c>
    </row>
    <row r="2" spans="1:63">
      <c r="A2">
        <v>1</v>
      </c>
      <c r="B2">
        <v>1</v>
      </c>
      <c r="C2">
        <v>1</v>
      </c>
      <c r="D2" t="s">
        <v>33</v>
      </c>
      <c r="E2">
        <v>32.7719416618347</v>
      </c>
      <c r="F2">
        <v>1.55449422682812</v>
      </c>
      <c r="G2">
        <v>2.04190090298653</v>
      </c>
      <c r="H2">
        <v>0.111902513098515</v>
      </c>
      <c r="I2">
        <v>16.0971280248484</v>
      </c>
      <c r="J2">
        <v>0.391266633219809</v>
      </c>
      <c r="K2">
        <v>64.2902071974135</v>
      </c>
      <c r="L2">
        <v>11.1196203290353</v>
      </c>
      <c r="M2">
        <v>2.6135</v>
      </c>
      <c r="N2">
        <v>0.324851504537073</v>
      </c>
      <c r="O2">
        <v>14.15</v>
      </c>
      <c r="P2">
        <v>13.85</v>
      </c>
      <c r="Q2">
        <v>1.05534354596027</v>
      </c>
      <c r="R2">
        <v>0.49246475</v>
      </c>
      <c r="S2">
        <v>0.0857639295158518</v>
      </c>
      <c r="T2">
        <v>37.11725</v>
      </c>
      <c r="U2">
        <v>3.44672685311732</v>
      </c>
      <c r="V2">
        <v>3.628</v>
      </c>
      <c r="W2">
        <v>0.0257681974534503</v>
      </c>
      <c r="X2">
        <v>139.78</v>
      </c>
      <c r="Y2">
        <v>6.69166645911166</v>
      </c>
      <c r="Z2">
        <v>362.229739246103</v>
      </c>
      <c r="AA2">
        <v>9.8462130952899</v>
      </c>
      <c r="AB2">
        <v>68.1548928468464</v>
      </c>
      <c r="AC2">
        <v>4.96113324748365</v>
      </c>
      <c r="AD2">
        <v>6.31562361339614</v>
      </c>
      <c r="AE2">
        <v>0.42856205259426</v>
      </c>
      <c r="AF2">
        <v>50.8840054852193</v>
      </c>
      <c r="AG2">
        <v>1.32773303259241</v>
      </c>
      <c r="AH2">
        <v>0.140852059045388</v>
      </c>
      <c r="AI2">
        <v>0.00516578768106338</v>
      </c>
      <c r="AJ2">
        <v>1.56217428225518</v>
      </c>
      <c r="AK2">
        <v>0.0616985442845235</v>
      </c>
      <c r="AL2">
        <v>282.95101770127</v>
      </c>
      <c r="AM2">
        <v>15.8569252176249</v>
      </c>
      <c r="AN2">
        <v>0.782593564526114</v>
      </c>
      <c r="AO2">
        <v>0.0463955697930857</v>
      </c>
      <c r="AP2">
        <v>235.545764820258</v>
      </c>
      <c r="AQ2">
        <v>36.2944843778266</v>
      </c>
      <c r="AR2">
        <v>0.64336306597025</v>
      </c>
      <c r="AS2">
        <v>0.0810521182802867</v>
      </c>
      <c r="AT2">
        <v>315.12725036281</v>
      </c>
      <c r="AU2">
        <v>6.61083890905585</v>
      </c>
      <c r="AV2">
        <v>0.87354027796852</v>
      </c>
      <c r="AW2">
        <v>0.0365087852231713</v>
      </c>
      <c r="AX2">
        <v>21.5354743889286</v>
      </c>
      <c r="AY2">
        <v>1.40808990084253</v>
      </c>
      <c r="AZ2">
        <v>0.0593301918663257</v>
      </c>
      <c r="BA2">
        <v>0.00305864578797746</v>
      </c>
      <c r="BB2">
        <v>10999.88</v>
      </c>
      <c r="BC2">
        <v>2109.35022205181</v>
      </c>
      <c r="BD2">
        <v>30.6160837954602</v>
      </c>
      <c r="BE2">
        <v>5.93631134532964</v>
      </c>
      <c r="BF2">
        <v>0.614555563443172</v>
      </c>
      <c r="BG2">
        <v>0.00368052347399605</v>
      </c>
      <c r="BH2">
        <v>0.713807699961867</v>
      </c>
      <c r="BI2">
        <v>0.0155008576724073</v>
      </c>
      <c r="BJ2">
        <v>0.425717570303626</v>
      </c>
      <c r="BK2">
        <v>0.00920432476063024</v>
      </c>
    </row>
    <row r="3" spans="1:63">
      <c r="A3">
        <v>1</v>
      </c>
      <c r="B3">
        <v>2</v>
      </c>
      <c r="C3">
        <v>1</v>
      </c>
      <c r="D3" t="s">
        <v>1</v>
      </c>
      <c r="E3">
        <v>28.2863259315491</v>
      </c>
      <c r="F3">
        <v>2.25622856634241</v>
      </c>
      <c r="G3">
        <v>1.81185096502304</v>
      </c>
      <c r="H3">
        <v>0.129020747876125</v>
      </c>
      <c r="I3">
        <v>15.6634633936524</v>
      </c>
      <c r="J3">
        <v>0.959484368867565</v>
      </c>
      <c r="K3">
        <v>54.0832471649777</v>
      </c>
      <c r="L3">
        <v>10.6004232525211</v>
      </c>
      <c r="M3">
        <v>2.0625</v>
      </c>
      <c r="N3">
        <v>0.192262840923565</v>
      </c>
      <c r="O3">
        <v>14</v>
      </c>
      <c r="P3">
        <v>12.3</v>
      </c>
      <c r="Q3">
        <v>0.842614977317636</v>
      </c>
      <c r="R3">
        <v>2.14658575</v>
      </c>
      <c r="S3">
        <v>0.816741015678471</v>
      </c>
      <c r="T3">
        <v>33.28125</v>
      </c>
      <c r="U3">
        <v>2.43097562719168</v>
      </c>
      <c r="V3">
        <v>3.574</v>
      </c>
      <c r="W3">
        <v>0.0409389789809175</v>
      </c>
      <c r="X3">
        <v>135.52</v>
      </c>
      <c r="Y3">
        <v>10.5637304017094</v>
      </c>
      <c r="Z3">
        <v>296.627027326154</v>
      </c>
      <c r="AA3">
        <v>26.8821708102815</v>
      </c>
      <c r="AB3">
        <v>64.5378902954271</v>
      </c>
      <c r="AC3">
        <v>4.47024286959454</v>
      </c>
      <c r="AD3">
        <v>5.32850538836903</v>
      </c>
      <c r="AE3">
        <v>0.191603497553673</v>
      </c>
      <c r="AF3">
        <v>51.4461868706989</v>
      </c>
      <c r="AG3">
        <v>2.50227879928905</v>
      </c>
      <c r="AH3">
        <v>0.182275312318323</v>
      </c>
      <c r="AI3">
        <v>0.0260678543864715</v>
      </c>
      <c r="AJ3">
        <v>1.85787590293173</v>
      </c>
      <c r="AK3">
        <v>0.154729371043843</v>
      </c>
      <c r="AL3">
        <v>296.94575557336</v>
      </c>
      <c r="AM3">
        <v>21.3612092895232</v>
      </c>
      <c r="AN3">
        <v>1.02092941721607</v>
      </c>
      <c r="AO3">
        <v>0.0759799512746232</v>
      </c>
      <c r="AP3">
        <v>238.082842101927</v>
      </c>
      <c r="AQ3">
        <v>21.639650314312</v>
      </c>
      <c r="AR3">
        <v>0.828457917342183</v>
      </c>
      <c r="AS3">
        <v>0.102527943548472</v>
      </c>
      <c r="AT3">
        <v>287.756627028182</v>
      </c>
      <c r="AU3">
        <v>21.3538473089369</v>
      </c>
      <c r="AV3">
        <v>0.994931952168101</v>
      </c>
      <c r="AW3">
        <v>0.0944893269371841</v>
      </c>
      <c r="AX3">
        <v>20.6598822161298</v>
      </c>
      <c r="AY3">
        <v>0.939533882626558</v>
      </c>
      <c r="AZ3">
        <v>0.0715956205655108</v>
      </c>
      <c r="BA3">
        <v>0.00570649453193816</v>
      </c>
      <c r="BB3">
        <v>6762.74992941212</v>
      </c>
      <c r="BC3">
        <v>974.214026033911</v>
      </c>
      <c r="BD3">
        <v>22.9417016501821</v>
      </c>
      <c r="BE3">
        <v>2.57980454038527</v>
      </c>
      <c r="BF3">
        <v>0.618684168399334</v>
      </c>
      <c r="BG3">
        <v>0.00898612720184145</v>
      </c>
      <c r="BH3">
        <v>0.710719468104725</v>
      </c>
      <c r="BI3">
        <v>0.0136428288036174</v>
      </c>
      <c r="BJ3">
        <v>0.449265309575441</v>
      </c>
      <c r="BK3">
        <v>0.0112938923467115</v>
      </c>
    </row>
    <row r="4" spans="1:63">
      <c r="A4">
        <v>1</v>
      </c>
      <c r="B4">
        <v>1</v>
      </c>
      <c r="C4">
        <v>2</v>
      </c>
      <c r="D4" t="s">
        <v>2</v>
      </c>
      <c r="E4">
        <v>29.2241944702829</v>
      </c>
      <c r="F4">
        <v>2.35349464149594</v>
      </c>
      <c r="G4">
        <v>1.89833377878526</v>
      </c>
      <c r="H4">
        <v>0.135734480014738</v>
      </c>
      <c r="I4">
        <v>15.3531919154259</v>
      </c>
      <c r="J4">
        <v>0.302928080778837</v>
      </c>
      <c r="K4">
        <v>89.472415220304</v>
      </c>
      <c r="L4">
        <v>6.61134674540279</v>
      </c>
      <c r="M4">
        <v>2.7805</v>
      </c>
      <c r="N4">
        <v>0.466475079720235</v>
      </c>
      <c r="O4">
        <v>12.35</v>
      </c>
      <c r="P4">
        <v>11.05</v>
      </c>
      <c r="Q4">
        <v>1.39543899902504</v>
      </c>
      <c r="R4">
        <v>324.117675</v>
      </c>
      <c r="S4">
        <v>57.4896251524134</v>
      </c>
      <c r="T4">
        <v>21.03425</v>
      </c>
      <c r="U4">
        <v>1.54761558534411</v>
      </c>
      <c r="V4">
        <v>3.722</v>
      </c>
      <c r="W4">
        <v>0.0457602447545902</v>
      </c>
      <c r="X4">
        <v>145.2</v>
      </c>
      <c r="Y4">
        <v>10.790968445881</v>
      </c>
      <c r="Z4">
        <v>426.488041276234</v>
      </c>
      <c r="AA4">
        <v>24.7094514809049</v>
      </c>
      <c r="AB4">
        <v>107.847570872428</v>
      </c>
      <c r="AC4">
        <v>5.99420877509569</v>
      </c>
      <c r="AD4">
        <v>4.61474579750428</v>
      </c>
      <c r="AE4">
        <v>0.0867336638719114</v>
      </c>
      <c r="AF4">
        <v>68.5118880700741</v>
      </c>
      <c r="AG4">
        <v>9.82776295344357</v>
      </c>
      <c r="AH4">
        <v>0.163468115242019</v>
      </c>
      <c r="AI4">
        <v>0.0242235975187768</v>
      </c>
      <c r="AJ4">
        <v>2.4723148519388</v>
      </c>
      <c r="AK4">
        <v>0.49216501178991</v>
      </c>
      <c r="AL4">
        <v>293.985661051362</v>
      </c>
      <c r="AM4">
        <v>22.2402820146343</v>
      </c>
      <c r="AN4">
        <v>0.694334708387206</v>
      </c>
      <c r="AO4">
        <v>0.0578266194408481</v>
      </c>
      <c r="AP4">
        <v>200.064665811797</v>
      </c>
      <c r="AQ4">
        <v>53.9101224885502</v>
      </c>
      <c r="AR4">
        <v>0.457015578394838</v>
      </c>
      <c r="AS4">
        <v>0.0988829462201991</v>
      </c>
      <c r="AT4">
        <v>268.016158192362</v>
      </c>
      <c r="AU4">
        <v>28.5986353659162</v>
      </c>
      <c r="AV4">
        <v>0.634197351866875</v>
      </c>
      <c r="AW4">
        <v>0.0737159907907004</v>
      </c>
      <c r="AX4">
        <v>25.9443380579949</v>
      </c>
      <c r="AY4">
        <v>0.989496938608214</v>
      </c>
      <c r="AZ4">
        <v>0.0617304421393746</v>
      </c>
      <c r="BA4">
        <v>0.00453612983113491</v>
      </c>
      <c r="BB4">
        <v>6933.77302395319</v>
      </c>
      <c r="BC4">
        <v>393.348175627474</v>
      </c>
      <c r="BD4">
        <v>16.3390229046944</v>
      </c>
      <c r="BE4">
        <v>0.797756114977642</v>
      </c>
      <c r="BF4">
        <v>0.663430719121525</v>
      </c>
      <c r="BG4">
        <v>0.0320425313243077</v>
      </c>
      <c r="BH4">
        <v>0.791349983614073</v>
      </c>
      <c r="BI4">
        <v>0.0533975585913668</v>
      </c>
      <c r="BJ4">
        <v>0.473359278704487</v>
      </c>
      <c r="BK4">
        <v>0.020249320521208</v>
      </c>
    </row>
    <row r="5" spans="1:63">
      <c r="A5">
        <v>1</v>
      </c>
      <c r="B5">
        <v>2</v>
      </c>
      <c r="C5">
        <v>2</v>
      </c>
      <c r="D5" t="s">
        <v>34</v>
      </c>
      <c r="E5">
        <v>28.5725164413452</v>
      </c>
      <c r="F5">
        <v>2.2636028350132</v>
      </c>
      <c r="G5">
        <v>1.93297135829926</v>
      </c>
      <c r="H5">
        <v>0.118729627013581</v>
      </c>
      <c r="I5">
        <v>14.7189730842605</v>
      </c>
      <c r="J5">
        <v>0.332214634751739</v>
      </c>
      <c r="K5">
        <v>71.3808140195025</v>
      </c>
      <c r="L5">
        <v>9.88244673135769</v>
      </c>
      <c r="M5">
        <v>2.3525</v>
      </c>
      <c r="N5">
        <v>0.259783563760296</v>
      </c>
      <c r="O5">
        <v>9.7</v>
      </c>
      <c r="P5">
        <v>10.53</v>
      </c>
      <c r="Q5">
        <v>0.323496522392436</v>
      </c>
      <c r="R5">
        <v>254.377575</v>
      </c>
      <c r="S5">
        <v>34.3661255659552</v>
      </c>
      <c r="T5">
        <v>25.48925</v>
      </c>
      <c r="U5">
        <v>1.93543896829634</v>
      </c>
      <c r="V5">
        <v>3.626</v>
      </c>
      <c r="W5">
        <v>0.0369594372251527</v>
      </c>
      <c r="X5">
        <v>144.44</v>
      </c>
      <c r="Y5">
        <v>7.93855150515508</v>
      </c>
      <c r="Z5">
        <v>391.011913117097</v>
      </c>
      <c r="AA5">
        <v>28.8046278930449</v>
      </c>
      <c r="AB5">
        <v>94.5725055844191</v>
      </c>
      <c r="AC5">
        <v>6.63853699652858</v>
      </c>
      <c r="AD5">
        <v>4.82424944240962</v>
      </c>
      <c r="AE5">
        <v>0.081103657116341</v>
      </c>
      <c r="AF5">
        <v>85.5900246150523</v>
      </c>
      <c r="AG5">
        <v>5.7916221843148</v>
      </c>
      <c r="AH5">
        <v>0.220626948305553</v>
      </c>
      <c r="AI5">
        <v>0.0126664888537852</v>
      </c>
      <c r="AJ5">
        <v>3.00985639014036</v>
      </c>
      <c r="AK5">
        <v>0.0834966838693153</v>
      </c>
      <c r="AL5">
        <v>304.985488323344</v>
      </c>
      <c r="AM5">
        <v>36.5244448331262</v>
      </c>
      <c r="AN5">
        <v>0.773153089781098</v>
      </c>
      <c r="AO5">
        <v>0.0505582679807008</v>
      </c>
      <c r="AP5">
        <v>195.064663112614</v>
      </c>
      <c r="AQ5">
        <v>32.5982793403537</v>
      </c>
      <c r="AR5">
        <v>0.488478227740107</v>
      </c>
      <c r="AS5">
        <v>0.0452961285539943</v>
      </c>
      <c r="AT5">
        <v>312.776174530611</v>
      </c>
      <c r="AU5">
        <v>30.3061513777446</v>
      </c>
      <c r="AV5">
        <v>0.796298055957929</v>
      </c>
      <c r="AW5">
        <v>0.0333847685393762</v>
      </c>
      <c r="AX5">
        <v>22.9028941522011</v>
      </c>
      <c r="AY5">
        <v>1.48492074477111</v>
      </c>
      <c r="AZ5">
        <v>0.0591934008841659</v>
      </c>
      <c r="BA5">
        <v>0.00381546321438246</v>
      </c>
      <c r="BB5">
        <v>7116.50824274672</v>
      </c>
      <c r="BC5">
        <v>762.672788484811</v>
      </c>
      <c r="BD5">
        <v>18.2060127410119</v>
      </c>
      <c r="BE5">
        <v>1.44554223633163</v>
      </c>
      <c r="BF5">
        <v>0.693793222523482</v>
      </c>
      <c r="BG5">
        <v>0.0106600534210674</v>
      </c>
      <c r="BH5">
        <v>0.83218922697396</v>
      </c>
      <c r="BI5">
        <v>0.0148897519897207</v>
      </c>
      <c r="BJ5">
        <v>0.502029482260449</v>
      </c>
      <c r="BK5">
        <v>0.00845268533028462</v>
      </c>
    </row>
    <row r="6" spans="1:63">
      <c r="A6">
        <v>2</v>
      </c>
      <c r="B6">
        <v>1</v>
      </c>
      <c r="C6">
        <v>1</v>
      </c>
      <c r="D6" t="s">
        <v>33</v>
      </c>
      <c r="E6">
        <v>14.7955677509308</v>
      </c>
      <c r="F6">
        <v>1.26600172151394</v>
      </c>
      <c r="G6">
        <v>0.884187683463096</v>
      </c>
      <c r="H6">
        <v>0.0267990115070905</v>
      </c>
      <c r="I6">
        <v>16.8401502601092</v>
      </c>
      <c r="J6">
        <v>1.65943932253964</v>
      </c>
      <c r="K6">
        <v>34.0343262812867</v>
      </c>
      <c r="L6">
        <v>2.1844636153778</v>
      </c>
      <c r="M6">
        <v>1.8905</v>
      </c>
      <c r="N6">
        <v>0.313195625767666</v>
      </c>
      <c r="O6">
        <v>5.75</v>
      </c>
      <c r="P6">
        <v>4.985</v>
      </c>
      <c r="Q6">
        <v>0.21255587500702</v>
      </c>
      <c r="R6">
        <v>0.28280575</v>
      </c>
      <c r="S6">
        <v>0.0283482006748224</v>
      </c>
      <c r="T6">
        <v>20.62325</v>
      </c>
      <c r="U6">
        <v>0.832190783414476</v>
      </c>
      <c r="V6">
        <v>4.096</v>
      </c>
      <c r="W6">
        <v>0.0143527000944073</v>
      </c>
      <c r="X6">
        <v>59.5</v>
      </c>
      <c r="Y6">
        <v>0.845576726264387</v>
      </c>
      <c r="Z6">
        <v>118.050639043976</v>
      </c>
      <c r="AA6">
        <v>10.76771673412</v>
      </c>
      <c r="AB6">
        <v>29.2586350339537</v>
      </c>
      <c r="AC6">
        <v>2.50792252514995</v>
      </c>
      <c r="AD6">
        <v>4.78351808027375</v>
      </c>
      <c r="AE6">
        <v>0.454418134079123</v>
      </c>
      <c r="AF6">
        <v>38.5761865399932</v>
      </c>
      <c r="AG6">
        <v>2.39793111588566</v>
      </c>
      <c r="AH6">
        <v>0.33333570226746</v>
      </c>
      <c r="AI6">
        <v>0.0273053656387638</v>
      </c>
      <c r="AJ6">
        <v>2.71260409337205</v>
      </c>
      <c r="AK6">
        <v>0.33754880921439</v>
      </c>
      <c r="AL6">
        <v>73.386974982797</v>
      </c>
      <c r="AM6">
        <v>7.07746321729126</v>
      </c>
      <c r="AN6">
        <v>0.639745020661194</v>
      </c>
      <c r="AO6">
        <v>0.0873856887605138</v>
      </c>
      <c r="AP6">
        <v>95.9125709164435</v>
      </c>
      <c r="AQ6">
        <v>12.5583201609588</v>
      </c>
      <c r="AR6">
        <v>0.831662658233629</v>
      </c>
      <c r="AS6">
        <v>0.131082552318952</v>
      </c>
      <c r="AT6">
        <v>73.7293991783676</v>
      </c>
      <c r="AU6">
        <v>9.99213275507859</v>
      </c>
      <c r="AV6">
        <v>0.646211949654866</v>
      </c>
      <c r="AW6">
        <v>0.116998732338468</v>
      </c>
      <c r="AX6">
        <v>9.34545497724745</v>
      </c>
      <c r="AY6">
        <v>0.197995842065044</v>
      </c>
      <c r="AZ6">
        <v>0.0815485215191011</v>
      </c>
      <c r="BA6">
        <v>0.00672889446439792</v>
      </c>
      <c r="BB6">
        <v>8404.66076530383</v>
      </c>
      <c r="BC6">
        <v>1029.79892665718</v>
      </c>
      <c r="BD6">
        <v>73.7177928382465</v>
      </c>
      <c r="BE6">
        <v>12.1320596587106</v>
      </c>
      <c r="BF6">
        <v>0.735547144426321</v>
      </c>
      <c r="BG6">
        <v>0.0103032792439669</v>
      </c>
      <c r="BH6">
        <v>0.789710290774004</v>
      </c>
      <c r="BI6">
        <v>0.0299493913206711</v>
      </c>
      <c r="BJ6">
        <v>0.404858206424729</v>
      </c>
      <c r="BK6">
        <v>0.00701264713005733</v>
      </c>
    </row>
    <row r="7" spans="1:63">
      <c r="A7">
        <v>2</v>
      </c>
      <c r="B7">
        <v>2</v>
      </c>
      <c r="C7">
        <v>1</v>
      </c>
      <c r="D7" t="s">
        <v>1</v>
      </c>
      <c r="E7">
        <v>11.8501170873642</v>
      </c>
      <c r="F7">
        <v>1.15868596702313</v>
      </c>
      <c r="G7">
        <v>0.919044718146324</v>
      </c>
      <c r="H7">
        <v>0.0457145932640158</v>
      </c>
      <c r="I7">
        <v>12.7853634137509</v>
      </c>
      <c r="J7">
        <v>0.588873532205831</v>
      </c>
      <c r="K7">
        <v>31.619124220514</v>
      </c>
      <c r="L7">
        <v>6.12688682158355</v>
      </c>
      <c r="M7">
        <v>1.6365</v>
      </c>
      <c r="N7">
        <v>0.171780383047658</v>
      </c>
      <c r="O7">
        <v>7.3</v>
      </c>
      <c r="P7">
        <v>6.77</v>
      </c>
      <c r="Q7">
        <v>0.463033476111609</v>
      </c>
      <c r="R7">
        <v>1.55024375</v>
      </c>
      <c r="S7">
        <v>0.508291663297265</v>
      </c>
      <c r="T7">
        <v>22.81225</v>
      </c>
      <c r="U7">
        <v>1.38050842083632</v>
      </c>
      <c r="V7">
        <v>3.93</v>
      </c>
      <c r="W7">
        <v>0.0209761769634031</v>
      </c>
      <c r="X7">
        <v>78.56</v>
      </c>
      <c r="Y7">
        <v>2.13742836137261</v>
      </c>
      <c r="Z7">
        <v>132.073940621103</v>
      </c>
      <c r="AA7">
        <v>9.65237727087206</v>
      </c>
      <c r="AB7">
        <v>32.6556641446151</v>
      </c>
      <c r="AC7">
        <v>1.66308706831093</v>
      </c>
      <c r="AD7">
        <v>4.70685470322863</v>
      </c>
      <c r="AE7">
        <v>0.175541562841964</v>
      </c>
      <c r="AF7">
        <v>34.7754383866952</v>
      </c>
      <c r="AG7">
        <v>2.20799366731998</v>
      </c>
      <c r="AH7">
        <v>0.267678539581824</v>
      </c>
      <c r="AI7">
        <v>0.0236470266799588</v>
      </c>
      <c r="AJ7">
        <v>3.04339973749365</v>
      </c>
      <c r="AK7">
        <v>0.341902943167387</v>
      </c>
      <c r="AL7">
        <v>124.308155535742</v>
      </c>
      <c r="AM7">
        <v>7.66535601350935</v>
      </c>
      <c r="AN7">
        <v>0.951433818894622</v>
      </c>
      <c r="AO7">
        <v>0.0606354186593248</v>
      </c>
      <c r="AP7">
        <v>112.948502898907</v>
      </c>
      <c r="AQ7">
        <v>13.8510334215177</v>
      </c>
      <c r="AR7">
        <v>0.876539060120238</v>
      </c>
      <c r="AS7">
        <v>0.131216913720251</v>
      </c>
      <c r="AT7">
        <v>139.332925244875</v>
      </c>
      <c r="AU7">
        <v>17.104685427814</v>
      </c>
      <c r="AV7">
        <v>1.05798544289278</v>
      </c>
      <c r="AW7">
        <v>0.0973246639621468</v>
      </c>
      <c r="AX7">
        <v>9.70103277800424</v>
      </c>
      <c r="AY7">
        <v>0.207154645310761</v>
      </c>
      <c r="AZ7">
        <v>0.0747209062555436</v>
      </c>
      <c r="BA7">
        <v>0.00458413118006598</v>
      </c>
      <c r="BB7">
        <v>5897.93605253264</v>
      </c>
      <c r="BC7">
        <v>558.327421507056</v>
      </c>
      <c r="BD7">
        <v>46.4047915436117</v>
      </c>
      <c r="BE7">
        <v>7.21683012732113</v>
      </c>
      <c r="BF7">
        <v>0.637421187378832</v>
      </c>
      <c r="BG7">
        <v>0.0142937129466554</v>
      </c>
      <c r="BH7">
        <v>0.741279606146999</v>
      </c>
      <c r="BI7">
        <v>0.017147484071633</v>
      </c>
      <c r="BJ7">
        <v>0.408992219117579</v>
      </c>
      <c r="BK7">
        <v>0.0111678189890093</v>
      </c>
    </row>
    <row r="8" spans="1:63">
      <c r="A8">
        <v>2</v>
      </c>
      <c r="B8">
        <v>1</v>
      </c>
      <c r="C8">
        <v>2</v>
      </c>
      <c r="D8" t="s">
        <v>2</v>
      </c>
      <c r="E8">
        <v>11.1950231790543</v>
      </c>
      <c r="F8">
        <v>0.976077309719283</v>
      </c>
      <c r="G8">
        <v>0.891601338982584</v>
      </c>
      <c r="H8">
        <v>0.0800895367551123</v>
      </c>
      <c r="I8">
        <v>12.5670729764321</v>
      </c>
      <c r="J8">
        <v>0.132179660596744</v>
      </c>
      <c r="K8">
        <v>65.8338012588854</v>
      </c>
      <c r="L8">
        <v>8.80251480151029</v>
      </c>
      <c r="M8">
        <v>1.6325</v>
      </c>
      <c r="N8">
        <v>0.306153556242615</v>
      </c>
      <c r="O8">
        <v>3.545</v>
      </c>
      <c r="P8">
        <v>3.001</v>
      </c>
      <c r="Q8">
        <v>0.331094397415601</v>
      </c>
      <c r="R8">
        <v>245.456075</v>
      </c>
      <c r="S8">
        <v>17.1081272869067</v>
      </c>
      <c r="T8">
        <v>13.02325</v>
      </c>
      <c r="U8">
        <v>1.58609315615445</v>
      </c>
      <c r="V8">
        <v>4.412</v>
      </c>
      <c r="W8">
        <v>0.0890730037665734</v>
      </c>
      <c r="X8">
        <v>54.72</v>
      </c>
      <c r="Y8">
        <v>1.95943869513695</v>
      </c>
      <c r="Z8">
        <v>150.177946499747</v>
      </c>
      <c r="AA8">
        <v>20.0811845042622</v>
      </c>
      <c r="AB8">
        <v>40.5464037616108</v>
      </c>
      <c r="AC8">
        <v>5.74916187847912</v>
      </c>
      <c r="AD8">
        <v>4.39383049182994</v>
      </c>
      <c r="AE8">
        <v>0.430745517605762</v>
      </c>
      <c r="AF8">
        <v>35.4614468605081</v>
      </c>
      <c r="AG8">
        <v>2.3797290124783</v>
      </c>
      <c r="AH8">
        <v>0.249097780868967</v>
      </c>
      <c r="AI8">
        <v>0.0269056050219325</v>
      </c>
      <c r="AJ8">
        <v>3.22938085234273</v>
      </c>
      <c r="AK8">
        <v>0.26583457693016</v>
      </c>
      <c r="AL8">
        <v>98.742073300868</v>
      </c>
      <c r="AM8">
        <v>11.9796797971237</v>
      </c>
      <c r="AN8">
        <v>0.684999949365761</v>
      </c>
      <c r="AO8">
        <v>0.0891577373810043</v>
      </c>
      <c r="AP8">
        <v>106.886380592557</v>
      </c>
      <c r="AQ8">
        <v>27.8838516383837</v>
      </c>
      <c r="AR8">
        <v>0.695755756972241</v>
      </c>
      <c r="AS8">
        <v>0.122792152307058</v>
      </c>
      <c r="AT8">
        <v>84.5259987136091</v>
      </c>
      <c r="AU8">
        <v>8.30972763427929</v>
      </c>
      <c r="AV8">
        <v>0.593905486956287</v>
      </c>
      <c r="AW8">
        <v>0.0863754883493623</v>
      </c>
      <c r="AX8">
        <v>11.1795386319825</v>
      </c>
      <c r="AY8">
        <v>0.928279611239903</v>
      </c>
      <c r="AZ8">
        <v>0.0775015161788438</v>
      </c>
      <c r="BA8">
        <v>0.00682762265619711</v>
      </c>
      <c r="BB8">
        <v>4057.17690310172</v>
      </c>
      <c r="BC8">
        <v>271.590553806051</v>
      </c>
      <c r="BD8">
        <v>28.5100252686096</v>
      </c>
      <c r="BE8">
        <v>3.24124350405189</v>
      </c>
      <c r="BF8">
        <v>0.687179624881999</v>
      </c>
      <c r="BG8">
        <v>0.0184659153820278</v>
      </c>
      <c r="BH8">
        <v>0.771887334040085</v>
      </c>
      <c r="BI8">
        <v>0.0383677128100031</v>
      </c>
      <c r="BJ8">
        <v>0.428812128605656</v>
      </c>
      <c r="BK8">
        <v>0.00735636232953747</v>
      </c>
    </row>
    <row r="9" spans="1:63">
      <c r="A9">
        <v>2</v>
      </c>
      <c r="B9">
        <v>2</v>
      </c>
      <c r="C9">
        <v>2</v>
      </c>
      <c r="D9" t="s">
        <v>34</v>
      </c>
      <c r="E9">
        <v>11.5887886285782</v>
      </c>
      <c r="F9">
        <v>1.22621833278712</v>
      </c>
      <c r="G9">
        <v>0.834163025021553</v>
      </c>
      <c r="H9">
        <v>0.0662079567465839</v>
      </c>
      <c r="I9">
        <v>13.7757251285987</v>
      </c>
      <c r="J9">
        <v>0.451174581764018</v>
      </c>
      <c r="K9">
        <v>44.0642612472838</v>
      </c>
      <c r="L9">
        <v>5.74812089275909</v>
      </c>
      <c r="M9">
        <v>1.8855</v>
      </c>
      <c r="N9">
        <v>0.25919394283046</v>
      </c>
      <c r="O9">
        <v>3.985</v>
      </c>
      <c r="P9">
        <v>4.969</v>
      </c>
      <c r="Q9">
        <v>0.502415166968514</v>
      </c>
      <c r="R9">
        <v>232.187975</v>
      </c>
      <c r="S9">
        <v>35.1502666872529</v>
      </c>
      <c r="T9">
        <v>15.03525</v>
      </c>
      <c r="U9">
        <v>2.40862689098997</v>
      </c>
      <c r="V9">
        <v>4.002</v>
      </c>
      <c r="W9">
        <v>0.0523832034148351</v>
      </c>
      <c r="X9">
        <v>68.6</v>
      </c>
      <c r="Y9">
        <v>6.00874362907921</v>
      </c>
      <c r="Z9">
        <v>134.90713765029</v>
      </c>
      <c r="AA9">
        <v>17.4309438358752</v>
      </c>
      <c r="AB9">
        <v>29.9194705121821</v>
      </c>
      <c r="AC9">
        <v>4.83664397435191</v>
      </c>
      <c r="AD9">
        <v>5.40231022152738</v>
      </c>
      <c r="AE9">
        <v>0.24063508059263</v>
      </c>
      <c r="AF9">
        <v>41.1796599197386</v>
      </c>
      <c r="AG9">
        <v>4.4152641811432</v>
      </c>
      <c r="AH9">
        <v>0.322472936058414</v>
      </c>
      <c r="AI9">
        <v>0.0457124703987811</v>
      </c>
      <c r="AJ9">
        <v>3.67187566680356</v>
      </c>
      <c r="AK9">
        <v>0.44786484633967</v>
      </c>
      <c r="AL9">
        <v>109.082975584333</v>
      </c>
      <c r="AM9">
        <v>17.0913656676215</v>
      </c>
      <c r="AN9">
        <v>0.844243070463418</v>
      </c>
      <c r="AO9">
        <v>0.129770587639714</v>
      </c>
      <c r="AP9">
        <v>105.367572998488</v>
      </c>
      <c r="AQ9">
        <v>34.289877325107</v>
      </c>
      <c r="AR9">
        <v>0.746436275669298</v>
      </c>
      <c r="AS9">
        <v>0.198465180008899</v>
      </c>
      <c r="AT9">
        <v>128.75456562729</v>
      </c>
      <c r="AU9">
        <v>18.8393033597376</v>
      </c>
      <c r="AV9">
        <v>0.997366529483033</v>
      </c>
      <c r="AW9">
        <v>0.152208097358587</v>
      </c>
      <c r="AX9">
        <v>10.0394751190548</v>
      </c>
      <c r="AY9">
        <v>1.13214698488567</v>
      </c>
      <c r="AZ9">
        <v>0.0758314902766539</v>
      </c>
      <c r="BA9">
        <v>0.00402309872906995</v>
      </c>
      <c r="BB9">
        <v>3623.30759119109</v>
      </c>
      <c r="BC9">
        <v>197.217403050356</v>
      </c>
      <c r="BD9">
        <v>29.0038727672257</v>
      </c>
      <c r="BE9">
        <v>4.48392540054972</v>
      </c>
      <c r="BF9">
        <v>0.683701670448399</v>
      </c>
      <c r="BG9">
        <v>0.0338671175253829</v>
      </c>
      <c r="BH9">
        <v>0.826987954812406</v>
      </c>
      <c r="BI9">
        <v>0.0620025707883617</v>
      </c>
      <c r="BJ9">
        <v>0.450707206723219</v>
      </c>
      <c r="BK9">
        <v>0.0133653282154063</v>
      </c>
    </row>
    <row r="10" spans="1:63">
      <c r="A10">
        <v>3</v>
      </c>
      <c r="B10">
        <v>1</v>
      </c>
      <c r="C10">
        <v>1</v>
      </c>
      <c r="D10" t="s">
        <v>33</v>
      </c>
      <c r="E10">
        <v>17.2156066894531</v>
      </c>
      <c r="F10">
        <v>1.93201720682293</v>
      </c>
      <c r="G10">
        <v>1.10871753096581</v>
      </c>
      <c r="H10">
        <v>0.0471267364173582</v>
      </c>
      <c r="I10">
        <v>15.3642954600693</v>
      </c>
      <c r="J10">
        <v>1.09806907636776</v>
      </c>
      <c r="K10">
        <v>30.93792665698</v>
      </c>
      <c r="L10">
        <v>3.3845222489757</v>
      </c>
      <c r="M10">
        <v>1.2815</v>
      </c>
      <c r="N10">
        <v>0.146862180291592</v>
      </c>
      <c r="O10">
        <v>8.7</v>
      </c>
      <c r="P10">
        <v>6.678</v>
      </c>
      <c r="Q10">
        <v>0.669652148506969</v>
      </c>
      <c r="R10">
        <v>0.36477275</v>
      </c>
      <c r="S10">
        <v>0.0638056065992637</v>
      </c>
      <c r="T10">
        <v>33.51625</v>
      </c>
      <c r="U10">
        <v>2.81573702607328</v>
      </c>
      <c r="V10">
        <v>3.912</v>
      </c>
      <c r="W10">
        <v>0.027820855486487</v>
      </c>
      <c r="X10">
        <v>78.66</v>
      </c>
      <c r="Y10">
        <v>1.24080618953969</v>
      </c>
      <c r="Z10">
        <v>149.051333527541</v>
      </c>
      <c r="AA10">
        <v>5.72673853644237</v>
      </c>
      <c r="AB10">
        <v>36.5497338337928</v>
      </c>
      <c r="AC10">
        <v>2.07216437554872</v>
      </c>
      <c r="AD10">
        <v>4.82476893261522</v>
      </c>
      <c r="AE10">
        <v>0.352740793496663</v>
      </c>
      <c r="AF10">
        <v>30.9853216420008</v>
      </c>
      <c r="AG10">
        <v>2.75842266645528</v>
      </c>
      <c r="AH10">
        <v>0.208481236498902</v>
      </c>
      <c r="AI10">
        <v>0.0200408604877164</v>
      </c>
      <c r="AJ10">
        <v>1.84579600605844</v>
      </c>
      <c r="AK10">
        <v>0.181890962097389</v>
      </c>
      <c r="AL10">
        <v>72.2037045496185</v>
      </c>
      <c r="AM10">
        <v>9.09439311848222</v>
      </c>
      <c r="AN10">
        <v>0.480900919278538</v>
      </c>
      <c r="AO10">
        <v>0.0529817183662201</v>
      </c>
      <c r="AP10">
        <v>60.6753847957024</v>
      </c>
      <c r="AQ10">
        <v>13.9376348340189</v>
      </c>
      <c r="AR10">
        <v>0.401329052232251</v>
      </c>
      <c r="AS10">
        <v>0.0861321673208515</v>
      </c>
      <c r="AT10">
        <v>61.8017383294265</v>
      </c>
      <c r="AU10">
        <v>8.1054676075581</v>
      </c>
      <c r="AV10">
        <v>0.414905892114674</v>
      </c>
      <c r="AW10">
        <v>0.0525641352954625</v>
      </c>
      <c r="AX10">
        <v>9.2816402286391</v>
      </c>
      <c r="AY10">
        <v>0.629525553318201</v>
      </c>
      <c r="AZ10">
        <v>0.0622769815396223</v>
      </c>
      <c r="BA10">
        <v>0.00341239358939143</v>
      </c>
      <c r="BB10">
        <v>5391.44690370023</v>
      </c>
      <c r="BC10">
        <v>659.77047568284</v>
      </c>
      <c r="BD10">
        <v>36.2972634248922</v>
      </c>
      <c r="BE10">
        <v>4.43059905112376</v>
      </c>
      <c r="BF10">
        <v>0.702223809358687</v>
      </c>
      <c r="BG10">
        <v>0.00911205656814092</v>
      </c>
      <c r="BH10">
        <v>0.831985458616272</v>
      </c>
      <c r="BI10">
        <v>0.0325796619914138</v>
      </c>
      <c r="BJ10">
        <v>0.39866303196777</v>
      </c>
      <c r="BK10">
        <v>0.00963677597206935</v>
      </c>
    </row>
    <row r="11" spans="1:63">
      <c r="A11">
        <v>3</v>
      </c>
      <c r="B11">
        <v>2</v>
      </c>
      <c r="C11">
        <v>1</v>
      </c>
      <c r="D11" t="s">
        <v>1</v>
      </c>
      <c r="E11">
        <v>19.4082312583923</v>
      </c>
      <c r="F11">
        <v>1.83634302243884</v>
      </c>
      <c r="G11">
        <v>1.12480589747429</v>
      </c>
      <c r="H11">
        <v>0.0680552724162845</v>
      </c>
      <c r="I11">
        <v>17.1406048783501</v>
      </c>
      <c r="J11">
        <v>1.01300795184429</v>
      </c>
      <c r="K11">
        <v>33.9174905166958</v>
      </c>
      <c r="L11">
        <v>5.49311456680189</v>
      </c>
      <c r="M11">
        <v>1.4215</v>
      </c>
      <c r="N11">
        <v>0.0977931490442965</v>
      </c>
      <c r="O11">
        <v>15.25</v>
      </c>
      <c r="P11">
        <v>11.18</v>
      </c>
      <c r="Q11">
        <v>1.25375436190667</v>
      </c>
      <c r="R11">
        <v>2.31158575</v>
      </c>
      <c r="S11">
        <v>1.04970594947538</v>
      </c>
      <c r="T11">
        <v>34.38425</v>
      </c>
      <c r="U11">
        <v>3.83008048218311</v>
      </c>
      <c r="V11">
        <v>3.802</v>
      </c>
      <c r="W11">
        <v>0.028</v>
      </c>
      <c r="X11">
        <v>93.82</v>
      </c>
      <c r="Y11">
        <v>1.74854224998997</v>
      </c>
      <c r="Z11">
        <v>159.403894957071</v>
      </c>
      <c r="AA11">
        <v>17.0656969348581</v>
      </c>
      <c r="AB11">
        <v>39.3645574226922</v>
      </c>
      <c r="AC11">
        <v>3.49906131573437</v>
      </c>
      <c r="AD11">
        <v>4.69575380664742</v>
      </c>
      <c r="AE11">
        <v>0.163784375225545</v>
      </c>
      <c r="AF11">
        <v>32.8990643414502</v>
      </c>
      <c r="AG11">
        <v>5.9319316105705</v>
      </c>
      <c r="AH11">
        <v>0.22111798555864</v>
      </c>
      <c r="AI11">
        <v>0.0535869041457786</v>
      </c>
      <c r="AJ11">
        <v>1.84333357395706</v>
      </c>
      <c r="AK11">
        <v>0.485736278476243</v>
      </c>
      <c r="AL11">
        <v>101.410927802561</v>
      </c>
      <c r="AM11">
        <v>13.5122292105371</v>
      </c>
      <c r="AN11">
        <v>0.663362590280207</v>
      </c>
      <c r="AO11">
        <v>0.112053008179264</v>
      </c>
      <c r="AP11">
        <v>113.38796511015</v>
      </c>
      <c r="AQ11">
        <v>17.9971850539305</v>
      </c>
      <c r="AR11">
        <v>0.747984870703394</v>
      </c>
      <c r="AS11">
        <v>0.1464886073633</v>
      </c>
      <c r="AT11">
        <v>106.171047533085</v>
      </c>
      <c r="AU11">
        <v>19.3620956412482</v>
      </c>
      <c r="AV11">
        <v>0.677231287468755</v>
      </c>
      <c r="AW11">
        <v>0.100527872324057</v>
      </c>
      <c r="AX11">
        <v>10.208915815792</v>
      </c>
      <c r="AY11">
        <v>0.55966035757486</v>
      </c>
      <c r="AZ11">
        <v>0.0664772578381858</v>
      </c>
      <c r="BA11">
        <v>0.00649409164214038</v>
      </c>
      <c r="BB11">
        <v>4522.6379200585</v>
      </c>
      <c r="BC11">
        <v>466.432277488187</v>
      </c>
      <c r="BD11">
        <v>29.1600511896291</v>
      </c>
      <c r="BE11">
        <v>3.06076365416171</v>
      </c>
      <c r="BF11">
        <v>0.648583199498024</v>
      </c>
      <c r="BG11">
        <v>0.0301759519911694</v>
      </c>
      <c r="BH11">
        <v>0.722195001927544</v>
      </c>
      <c r="BI11">
        <v>0.0293915738484856</v>
      </c>
      <c r="BJ11">
        <v>0.408736855380971</v>
      </c>
      <c r="BK11">
        <v>0.0212126454854715</v>
      </c>
    </row>
    <row r="12" spans="1:63">
      <c r="A12">
        <v>3</v>
      </c>
      <c r="B12">
        <v>1</v>
      </c>
      <c r="C12">
        <v>2</v>
      </c>
      <c r="D12" t="s">
        <v>2</v>
      </c>
      <c r="E12">
        <v>20.4172172546387</v>
      </c>
      <c r="F12">
        <v>2.48585844403838</v>
      </c>
      <c r="G12">
        <v>1.21637034416199</v>
      </c>
      <c r="H12">
        <v>0.087166779033455</v>
      </c>
      <c r="I12">
        <v>16.6142183186756</v>
      </c>
      <c r="J12">
        <v>1.11033066891125</v>
      </c>
      <c r="K12">
        <v>56.9020655410691</v>
      </c>
      <c r="L12">
        <v>7.40150667949698</v>
      </c>
      <c r="M12">
        <v>1.6325</v>
      </c>
      <c r="N12">
        <v>0.14311708493398</v>
      </c>
      <c r="O12">
        <v>5.4</v>
      </c>
      <c r="P12">
        <v>4.946</v>
      </c>
      <c r="Q12">
        <v>0.599329625498356</v>
      </c>
      <c r="R12">
        <v>287.327875</v>
      </c>
      <c r="S12">
        <v>27.4680701838517</v>
      </c>
      <c r="T12">
        <v>20.07125</v>
      </c>
      <c r="U12">
        <v>2.14354437789377</v>
      </c>
      <c r="V12">
        <v>4.062</v>
      </c>
      <c r="W12">
        <v>0.0344093010681705</v>
      </c>
      <c r="X12">
        <v>78.96</v>
      </c>
      <c r="Y12">
        <v>1.91979165536263</v>
      </c>
      <c r="Z12">
        <v>191.909640785807</v>
      </c>
      <c r="AA12">
        <v>17.4475737682459</v>
      </c>
      <c r="AB12">
        <v>48.339937513908</v>
      </c>
      <c r="AC12">
        <v>3.82165263238947</v>
      </c>
      <c r="AD12">
        <v>4.63716773254451</v>
      </c>
      <c r="AE12">
        <v>0.278147909802441</v>
      </c>
      <c r="AF12">
        <v>57.545172183602</v>
      </c>
      <c r="AG12">
        <v>2.20433584079427</v>
      </c>
      <c r="AH12">
        <v>0.310562635199817</v>
      </c>
      <c r="AI12">
        <v>0.0327816633937349</v>
      </c>
      <c r="AJ12">
        <v>2.96772899109071</v>
      </c>
      <c r="AK12">
        <v>0.343695948946829</v>
      </c>
      <c r="AL12">
        <v>122.620325985583</v>
      </c>
      <c r="AM12">
        <v>17.2574494674069</v>
      </c>
      <c r="AN12">
        <v>0.641798493586573</v>
      </c>
      <c r="AO12">
        <v>0.0675307234429599</v>
      </c>
      <c r="AP12">
        <v>102.138606027428</v>
      </c>
      <c r="AQ12">
        <v>13.4452889796433</v>
      </c>
      <c r="AR12">
        <v>0.536138408868124</v>
      </c>
      <c r="AS12">
        <v>0.0544602022046624</v>
      </c>
      <c r="AT12">
        <v>118.252872362563</v>
      </c>
      <c r="AU12">
        <v>24.9451615428571</v>
      </c>
      <c r="AV12">
        <v>0.603323595423663</v>
      </c>
      <c r="AW12">
        <v>0.088705394893444</v>
      </c>
      <c r="AX12">
        <v>12.7745454651227</v>
      </c>
      <c r="AY12">
        <v>0.949848729963584</v>
      </c>
      <c r="AZ12">
        <v>0.0675300371463474</v>
      </c>
      <c r="BA12">
        <v>0.00376608637699526</v>
      </c>
      <c r="BB12">
        <v>3753.97747432607</v>
      </c>
      <c r="BC12">
        <v>345.4244761295</v>
      </c>
      <c r="BD12">
        <v>19.7649112014287</v>
      </c>
      <c r="BE12">
        <v>1.17848259580364</v>
      </c>
      <c r="BF12">
        <v>0.748446887440323</v>
      </c>
      <c r="BG12">
        <v>0.0167519718895079</v>
      </c>
      <c r="BH12">
        <v>0.860447883029064</v>
      </c>
      <c r="BI12">
        <v>0.0154505832684065</v>
      </c>
      <c r="BJ12">
        <v>0.493056410127276</v>
      </c>
      <c r="BK12">
        <v>0.00373769153723423</v>
      </c>
    </row>
    <row r="13" spans="1:63">
      <c r="A13">
        <v>3</v>
      </c>
      <c r="B13">
        <v>2</v>
      </c>
      <c r="C13">
        <v>2</v>
      </c>
      <c r="D13" t="s">
        <v>34</v>
      </c>
      <c r="E13">
        <v>15.6781816482544</v>
      </c>
      <c r="F13">
        <v>0.712255665165514</v>
      </c>
      <c r="G13">
        <v>1.08126455545425</v>
      </c>
      <c r="H13">
        <v>0.0256259717813526</v>
      </c>
      <c r="I13">
        <v>14.4736179899274</v>
      </c>
      <c r="J13">
        <v>0.333334850073119</v>
      </c>
      <c r="K13">
        <v>42.0119073611534</v>
      </c>
      <c r="L13">
        <v>2.45452454691794</v>
      </c>
      <c r="M13">
        <v>1.0945</v>
      </c>
      <c r="N13">
        <v>0.0807248412819746</v>
      </c>
      <c r="O13">
        <v>5.3</v>
      </c>
      <c r="P13">
        <v>6.127</v>
      </c>
      <c r="Q13">
        <v>0.814879745729393</v>
      </c>
      <c r="R13">
        <v>234.571875</v>
      </c>
      <c r="S13">
        <v>26.8732309775918</v>
      </c>
      <c r="T13">
        <v>21.80725</v>
      </c>
      <c r="U13">
        <v>2.74629905509214</v>
      </c>
      <c r="V13">
        <v>3.88</v>
      </c>
      <c r="W13">
        <v>0.0151657508881031</v>
      </c>
      <c r="X13">
        <v>78.96</v>
      </c>
      <c r="Y13">
        <v>4.27815380742675</v>
      </c>
      <c r="Z13">
        <v>187.368544120344</v>
      </c>
      <c r="AA13">
        <v>11.9543567009783</v>
      </c>
      <c r="AB13">
        <v>38.652529735015</v>
      </c>
      <c r="AC13">
        <v>3.26885468258248</v>
      </c>
      <c r="AD13">
        <v>5.72334323792977</v>
      </c>
      <c r="AE13">
        <v>0.325530276213315</v>
      </c>
      <c r="AF13">
        <v>58.7669659367709</v>
      </c>
      <c r="AG13">
        <v>3.53523527095777</v>
      </c>
      <c r="AH13">
        <v>0.319136442563229</v>
      </c>
      <c r="AI13">
        <v>0.0276119249028465</v>
      </c>
      <c r="AJ13">
        <v>3.74265992072748</v>
      </c>
      <c r="AK13">
        <v>0.121761055141268</v>
      </c>
      <c r="AL13">
        <v>126.739871172117</v>
      </c>
      <c r="AM13">
        <v>12.8012824545654</v>
      </c>
      <c r="AN13">
        <v>0.685018545757478</v>
      </c>
      <c r="AO13">
        <v>0.0824305752294262</v>
      </c>
      <c r="AP13">
        <v>108.216293632873</v>
      </c>
      <c r="AQ13">
        <v>9.57127642907577</v>
      </c>
      <c r="AR13">
        <v>0.591964098550269</v>
      </c>
      <c r="AS13">
        <v>0.0752781085352067</v>
      </c>
      <c r="AT13">
        <v>131.323663307451</v>
      </c>
      <c r="AU13">
        <v>17.2461906210098</v>
      </c>
      <c r="AV13">
        <v>0.710820974632026</v>
      </c>
      <c r="AW13">
        <v>0.109950055349116</v>
      </c>
      <c r="AX13">
        <v>11.025458265089</v>
      </c>
      <c r="AY13">
        <v>0.359722246960883</v>
      </c>
      <c r="AZ13">
        <v>0.0599142094467322</v>
      </c>
      <c r="BA13">
        <v>0.00455751296416945</v>
      </c>
      <c r="BB13">
        <v>3462.61695674691</v>
      </c>
      <c r="BC13">
        <v>209.965373149789</v>
      </c>
      <c r="BD13">
        <v>18.8460424156039</v>
      </c>
      <c r="BE13">
        <v>1.85601875591878</v>
      </c>
      <c r="BF13">
        <v>0.736482676701217</v>
      </c>
      <c r="BG13">
        <v>0.0149479610728893</v>
      </c>
      <c r="BH13">
        <v>0.853573715169588</v>
      </c>
      <c r="BI13">
        <v>0.0158812786494233</v>
      </c>
      <c r="BJ13">
        <v>0.499286023286987</v>
      </c>
      <c r="BK13">
        <v>0.00644424325249279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1"/>
  <sheetViews>
    <sheetView workbookViewId="0">
      <selection activeCell="G1" sqref="G$1:H$1048576"/>
    </sheetView>
  </sheetViews>
  <sheetFormatPr defaultColWidth="8.72727272727273" defaultRowHeight="14" outlineLevelCol="5"/>
  <cols>
    <col min="1" max="1" width="15.1818181818182" customWidth="1"/>
    <col min="2" max="3" width="9"/>
    <col min="4" max="4" width="12.8181818181818"/>
  </cols>
  <sheetData>
    <row r="1" spans="1:2">
      <c r="A1" t="s">
        <v>28</v>
      </c>
      <c r="B1" t="s">
        <v>28</v>
      </c>
    </row>
    <row r="2" spans="1:4">
      <c r="A2">
        <v>18968.69</v>
      </c>
      <c r="D2">
        <f>A2/1000</f>
        <v>18.96869</v>
      </c>
    </row>
    <row r="3" spans="1:4">
      <c r="A3">
        <v>9279.21</v>
      </c>
      <c r="D3">
        <f t="shared" ref="D3:D34" si="0">A3/1000</f>
        <v>9.27921</v>
      </c>
    </row>
    <row r="4" spans="1:4">
      <c r="A4">
        <v>6488.36</v>
      </c>
      <c r="D4">
        <f t="shared" si="0"/>
        <v>6.48836</v>
      </c>
    </row>
    <row r="5" spans="1:4">
      <c r="A5">
        <v>9555.9</v>
      </c>
      <c r="D5">
        <f t="shared" si="0"/>
        <v>9.5559</v>
      </c>
    </row>
    <row r="6" spans="1:6">
      <c r="A6">
        <v>10707.24</v>
      </c>
      <c r="B6">
        <f>AVERAGE(A2:A6)</f>
        <v>10999.88</v>
      </c>
      <c r="C6">
        <f>STDEV(A2:A6)/SQRT(5)</f>
        <v>2109.35022205181</v>
      </c>
      <c r="D6">
        <f t="shared" si="0"/>
        <v>10.70724</v>
      </c>
      <c r="E6">
        <f>AVERAGE(D2:D6)</f>
        <v>10.99988</v>
      </c>
      <c r="F6">
        <f>STDEV(D2:D6)/SQRT(5)</f>
        <v>2.10935022205181</v>
      </c>
    </row>
    <row r="7" spans="1:4">
      <c r="A7">
        <v>5159.91859641936</v>
      </c>
      <c r="D7">
        <f t="shared" si="0"/>
        <v>5.15991859641936</v>
      </c>
    </row>
    <row r="8" spans="1:4">
      <c r="A8">
        <v>4056.55269768611</v>
      </c>
      <c r="D8">
        <f t="shared" si="0"/>
        <v>4.05655269768611</v>
      </c>
    </row>
    <row r="9" spans="1:4">
      <c r="A9">
        <v>6959.73703257418</v>
      </c>
      <c r="D9">
        <f t="shared" si="0"/>
        <v>6.95973703257418</v>
      </c>
    </row>
    <row r="10" spans="1:4">
      <c r="A10">
        <v>8272.85801983203</v>
      </c>
      <c r="D10">
        <f t="shared" si="0"/>
        <v>8.27285801983203</v>
      </c>
    </row>
    <row r="11" spans="1:6">
      <c r="A11">
        <v>9364.68330054892</v>
      </c>
      <c r="B11">
        <f>AVERAGE(A7:A11)</f>
        <v>6762.74992941212</v>
      </c>
      <c r="C11">
        <f>STDEV(A7:A11)/SQRT(5)</f>
        <v>974.214026033911</v>
      </c>
      <c r="D11">
        <f t="shared" si="0"/>
        <v>9.36468330054892</v>
      </c>
      <c r="E11">
        <f>AVERAGE(D7:D11)</f>
        <v>6.76274992941212</v>
      </c>
      <c r="F11">
        <f>STDEV(D7:D11)/SQRT(5)</f>
        <v>0.974214026033911</v>
      </c>
    </row>
    <row r="12" spans="1:4">
      <c r="A12">
        <v>6794.86740232369</v>
      </c>
      <c r="D12">
        <f t="shared" si="0"/>
        <v>6.79486740232369</v>
      </c>
    </row>
    <row r="13" spans="1:4">
      <c r="A13">
        <v>6813.71903136292</v>
      </c>
      <c r="D13">
        <f t="shared" si="0"/>
        <v>6.81371903136292</v>
      </c>
    </row>
    <row r="14" spans="1:4">
      <c r="A14">
        <v>5766.25872661378</v>
      </c>
      <c r="D14">
        <f t="shared" si="0"/>
        <v>5.76625872661378</v>
      </c>
    </row>
    <row r="15" spans="1:4">
      <c r="A15">
        <v>8230.20997452903</v>
      </c>
      <c r="D15">
        <f t="shared" si="0"/>
        <v>8.23020997452903</v>
      </c>
    </row>
    <row r="16" spans="1:6">
      <c r="A16">
        <v>7063.80998493652</v>
      </c>
      <c r="B16">
        <f>AVERAGE(A12:A16)</f>
        <v>6933.77302395319</v>
      </c>
      <c r="C16">
        <f>STDEV(A12:A16)/SQRT(5)</f>
        <v>393.348175627474</v>
      </c>
      <c r="D16">
        <f t="shared" si="0"/>
        <v>7.06380998493652</v>
      </c>
      <c r="E16">
        <f>AVERAGE(D12:D16)</f>
        <v>6.93377302395319</v>
      </c>
      <c r="F16">
        <f>STDEV(D12:D16)/SQRT(5)</f>
        <v>0.393348175627474</v>
      </c>
    </row>
    <row r="17" spans="1:4">
      <c r="A17">
        <v>7202.70251945868</v>
      </c>
      <c r="D17">
        <f t="shared" si="0"/>
        <v>7.20270251945868</v>
      </c>
    </row>
    <row r="18" spans="1:4">
      <c r="A18">
        <v>5621.56994290164</v>
      </c>
      <c r="D18">
        <f t="shared" si="0"/>
        <v>5.62156994290164</v>
      </c>
    </row>
    <row r="19" spans="1:4">
      <c r="A19">
        <v>5401.22614636712</v>
      </c>
      <c r="D19">
        <f t="shared" si="0"/>
        <v>5.40122614636712</v>
      </c>
    </row>
    <row r="20" spans="1:4">
      <c r="A20">
        <v>9564.28746926582</v>
      </c>
      <c r="D20">
        <f t="shared" si="0"/>
        <v>9.56428746926582</v>
      </c>
    </row>
    <row r="21" spans="1:6">
      <c r="A21">
        <v>7792.75513574033</v>
      </c>
      <c r="B21">
        <f>AVERAGE(A17:A21)</f>
        <v>7116.50824274672</v>
      </c>
      <c r="C21">
        <f>STDEV(A17:A21)/SQRT(5)</f>
        <v>762.672788484811</v>
      </c>
      <c r="D21">
        <f t="shared" si="0"/>
        <v>7.79275513574033</v>
      </c>
      <c r="E21">
        <f>AVERAGE(D17:D21)</f>
        <v>7.11650824274672</v>
      </c>
      <c r="F21">
        <f>STDEV(D17:D21)/SQRT(5)</f>
        <v>0.762672788484811</v>
      </c>
    </row>
    <row r="22" spans="1:4">
      <c r="A22">
        <v>6557.27239842364</v>
      </c>
      <c r="D22">
        <f t="shared" si="0"/>
        <v>6.55727239842364</v>
      </c>
    </row>
    <row r="23" spans="1:4">
      <c r="A23">
        <v>9495.35510828709</v>
      </c>
      <c r="D23">
        <f t="shared" si="0"/>
        <v>9.49535510828709</v>
      </c>
    </row>
    <row r="24" spans="1:4">
      <c r="A24">
        <v>10908.2423349572</v>
      </c>
      <c r="D24">
        <f t="shared" si="0"/>
        <v>10.9082423349572</v>
      </c>
    </row>
    <row r="25" spans="1:4">
      <c r="A25">
        <v>5431.98737964878</v>
      </c>
      <c r="D25">
        <f t="shared" si="0"/>
        <v>5.43198737964878</v>
      </c>
    </row>
    <row r="26" spans="1:6">
      <c r="A26">
        <v>9630.44660520241</v>
      </c>
      <c r="B26">
        <f>AVERAGE(A22:A26)</f>
        <v>8404.66076530383</v>
      </c>
      <c r="C26">
        <f>STDEV(A22:A26)/SQRT(5)</f>
        <v>1029.79892665718</v>
      </c>
      <c r="D26">
        <f t="shared" si="0"/>
        <v>9.63044660520241</v>
      </c>
      <c r="E26">
        <f>AVERAGE(D22:D26)</f>
        <v>8.40466076530382</v>
      </c>
      <c r="F26">
        <f>STDEV(D22:D26)/SQRT(5)</f>
        <v>1.02979892665718</v>
      </c>
    </row>
    <row r="27" spans="1:4">
      <c r="A27">
        <v>5464.72035458207</v>
      </c>
      <c r="D27">
        <f t="shared" si="0"/>
        <v>5.46472035458207</v>
      </c>
    </row>
    <row r="28" spans="1:4">
      <c r="A28">
        <v>4596.96052767106</v>
      </c>
      <c r="D28">
        <f t="shared" si="0"/>
        <v>4.59696052767106</v>
      </c>
    </row>
    <row r="29" spans="1:4">
      <c r="A29">
        <v>5498.33243748559</v>
      </c>
      <c r="D29">
        <f t="shared" si="0"/>
        <v>5.49833243748559</v>
      </c>
    </row>
    <row r="30" spans="1:4">
      <c r="A30">
        <v>5985.50876006699</v>
      </c>
      <c r="D30">
        <f t="shared" si="0"/>
        <v>5.98550876006699</v>
      </c>
    </row>
    <row r="31" spans="1:6">
      <c r="A31">
        <v>7944.15818285748</v>
      </c>
      <c r="B31">
        <f>AVERAGE(A27:A31)</f>
        <v>5897.93605253264</v>
      </c>
      <c r="C31">
        <f>STDEV(A27:A31)/SQRT(5)</f>
        <v>558.327421507056</v>
      </c>
      <c r="D31">
        <f t="shared" si="0"/>
        <v>7.94415818285748</v>
      </c>
      <c r="E31">
        <f>AVERAGE(D27:D31)</f>
        <v>5.89793605253264</v>
      </c>
      <c r="F31">
        <f>STDEV(D27:D31)/SQRT(5)</f>
        <v>0.558327421507056</v>
      </c>
    </row>
    <row r="32" spans="1:4">
      <c r="A32">
        <v>3462.53010176133</v>
      </c>
      <c r="D32">
        <f t="shared" si="0"/>
        <v>3.46253010176133</v>
      </c>
    </row>
    <row r="33" spans="1:4">
      <c r="A33">
        <v>3630.01650590079</v>
      </c>
      <c r="D33">
        <f t="shared" si="0"/>
        <v>3.63001650590079</v>
      </c>
    </row>
    <row r="34" spans="1:4">
      <c r="A34">
        <v>5025.35911631452</v>
      </c>
      <c r="D34">
        <f t="shared" si="0"/>
        <v>5.02535911631452</v>
      </c>
    </row>
    <row r="35" spans="1:4">
      <c r="A35">
        <v>4070.89096942993</v>
      </c>
      <c r="D35">
        <f t="shared" ref="D35:D61" si="1">A35/1000</f>
        <v>4.07089096942993</v>
      </c>
    </row>
    <row r="36" spans="1:6">
      <c r="A36">
        <v>4097.08782210202</v>
      </c>
      <c r="B36">
        <f>AVERAGE(A32:A36)</f>
        <v>4057.17690310172</v>
      </c>
      <c r="C36">
        <f>STDEV(A32:A36)/SQRT(5)</f>
        <v>271.590553806051</v>
      </c>
      <c r="D36">
        <f t="shared" si="1"/>
        <v>4.09708782210202</v>
      </c>
      <c r="E36">
        <f>AVERAGE(D32:D36)</f>
        <v>4.05717690310172</v>
      </c>
      <c r="F36">
        <f>STDEV(D32:D36)/SQRT(5)</f>
        <v>0.271590553806051</v>
      </c>
    </row>
    <row r="37" spans="1:4">
      <c r="A37">
        <v>3407.48687932325</v>
      </c>
      <c r="D37">
        <f t="shared" si="1"/>
        <v>3.40748687932325</v>
      </c>
    </row>
    <row r="38" spans="1:4">
      <c r="A38">
        <v>3454.02407177585</v>
      </c>
      <c r="D38">
        <f t="shared" si="1"/>
        <v>3.45402407177585</v>
      </c>
    </row>
    <row r="39" spans="1:4">
      <c r="A39">
        <v>4395.18036711147</v>
      </c>
      <c r="D39">
        <f t="shared" si="1"/>
        <v>4.39518036711147</v>
      </c>
    </row>
    <row r="40" spans="1:4">
      <c r="A40">
        <v>3556.56465480649</v>
      </c>
      <c r="D40">
        <f t="shared" si="1"/>
        <v>3.55656465480649</v>
      </c>
    </row>
    <row r="41" spans="1:6">
      <c r="A41">
        <v>3303.28198293839</v>
      </c>
      <c r="B41">
        <f>AVERAGE(A37:A41)</f>
        <v>3623.30759119109</v>
      </c>
      <c r="C41">
        <f>STDEV(A37:A41)/SQRT(5)</f>
        <v>197.217403050356</v>
      </c>
      <c r="D41">
        <f t="shared" si="1"/>
        <v>3.30328198293839</v>
      </c>
      <c r="E41">
        <f>AVERAGE(D37:D41)</f>
        <v>3.62330759119109</v>
      </c>
      <c r="F41">
        <f>STDEV(D37:D41)/SQRT(5)</f>
        <v>0.197217403050356</v>
      </c>
    </row>
    <row r="42" spans="1:4">
      <c r="A42">
        <v>4475.10569815145</v>
      </c>
      <c r="D42">
        <f t="shared" si="1"/>
        <v>4.47510569815145</v>
      </c>
    </row>
    <row r="43" spans="1:4">
      <c r="A43">
        <v>4509.99291298272</v>
      </c>
      <c r="D43">
        <f t="shared" si="1"/>
        <v>4.50999291298272</v>
      </c>
    </row>
    <row r="44" spans="1:4">
      <c r="A44">
        <v>6383.22162437736</v>
      </c>
      <c r="D44">
        <f t="shared" si="1"/>
        <v>6.38322162437736</v>
      </c>
    </row>
    <row r="45" spans="1:4">
      <c r="A45">
        <v>7494.58179410239</v>
      </c>
      <c r="D45">
        <f t="shared" si="1"/>
        <v>7.49458179410239</v>
      </c>
    </row>
    <row r="46" spans="1:6">
      <c r="A46">
        <v>4094.33248888722</v>
      </c>
      <c r="B46">
        <f>AVERAGE(A42:A46)</f>
        <v>5391.44690370023</v>
      </c>
      <c r="C46">
        <f>STDEV(A42:A46)/SQRT(5)</f>
        <v>659.77047568284</v>
      </c>
      <c r="D46">
        <f t="shared" si="1"/>
        <v>4.09433248888722</v>
      </c>
      <c r="E46">
        <f>AVERAGE(D42:D46)</f>
        <v>5.39144690370023</v>
      </c>
      <c r="F46">
        <f>STDEV(D42:D46)/SQRT(5)</f>
        <v>0.65977047568284</v>
      </c>
    </row>
    <row r="47" spans="1:4">
      <c r="A47">
        <v>4859.90492371414</v>
      </c>
      <c r="D47">
        <f t="shared" si="1"/>
        <v>4.85990492371414</v>
      </c>
    </row>
    <row r="48" spans="1:4">
      <c r="A48">
        <v>5915.44148438035</v>
      </c>
      <c r="D48">
        <f t="shared" si="1"/>
        <v>5.91544148438035</v>
      </c>
    </row>
    <row r="49" spans="1:4">
      <c r="A49">
        <v>3253.44162211954</v>
      </c>
      <c r="D49">
        <f t="shared" si="1"/>
        <v>3.25344162211954</v>
      </c>
    </row>
    <row r="50" spans="1:4">
      <c r="A50">
        <v>4830.93485673886</v>
      </c>
      <c r="D50">
        <f t="shared" si="1"/>
        <v>4.83093485673886</v>
      </c>
    </row>
    <row r="51" spans="1:6">
      <c r="A51">
        <v>3753.46671333961</v>
      </c>
      <c r="B51">
        <f>AVERAGE(A47:A51)</f>
        <v>4522.6379200585</v>
      </c>
      <c r="C51">
        <f>STDEV(A47:A51)/SQRT(5)</f>
        <v>466.432277488187</v>
      </c>
      <c r="D51">
        <f t="shared" si="1"/>
        <v>3.75346671333961</v>
      </c>
      <c r="E51">
        <f>AVERAGE(D47:D51)</f>
        <v>4.5226379200585</v>
      </c>
      <c r="F51">
        <f>STDEV(D47:D51)/SQRT(5)</f>
        <v>0.466432277488187</v>
      </c>
    </row>
    <row r="52" spans="1:4">
      <c r="A52">
        <v>3346.02117425192</v>
      </c>
      <c r="D52">
        <f t="shared" si="1"/>
        <v>3.34602117425192</v>
      </c>
    </row>
    <row r="53" spans="1:4">
      <c r="A53">
        <v>5004.77773955586</v>
      </c>
      <c r="D53">
        <f t="shared" si="1"/>
        <v>5.00477773955586</v>
      </c>
    </row>
    <row r="54" spans="1:4">
      <c r="A54">
        <v>3601.63117533941</v>
      </c>
      <c r="D54">
        <f t="shared" si="1"/>
        <v>3.60163117533941</v>
      </c>
    </row>
    <row r="55" spans="1:4">
      <c r="A55">
        <v>2964.97824991198</v>
      </c>
      <c r="D55">
        <f t="shared" si="1"/>
        <v>2.96497824991198</v>
      </c>
    </row>
    <row r="56" spans="1:6">
      <c r="A56">
        <v>3852.47903257119</v>
      </c>
      <c r="B56">
        <f>AVERAGE(A52:A56)</f>
        <v>3753.97747432607</v>
      </c>
      <c r="C56">
        <f>STDEV(A52:A56)/SQRT(5)</f>
        <v>345.4244761295</v>
      </c>
      <c r="D56">
        <f t="shared" si="1"/>
        <v>3.85247903257119</v>
      </c>
      <c r="E56">
        <f>AVERAGE(D52:D56)</f>
        <v>3.75397747432607</v>
      </c>
      <c r="F56">
        <f>STDEV(D52:D56)/SQRT(5)</f>
        <v>0.3454244761295</v>
      </c>
    </row>
    <row r="57" spans="1:4">
      <c r="A57">
        <v>3127.80323570571</v>
      </c>
      <c r="D57">
        <f t="shared" si="1"/>
        <v>3.12780323570571</v>
      </c>
    </row>
    <row r="58" spans="1:4">
      <c r="A58">
        <v>3449.10198794121</v>
      </c>
      <c r="D58">
        <f t="shared" si="1"/>
        <v>3.44910198794121</v>
      </c>
    </row>
    <row r="59" spans="1:4">
      <c r="A59">
        <v>3071.39175422644</v>
      </c>
      <c r="D59">
        <f t="shared" si="1"/>
        <v>3.07139175422644</v>
      </c>
    </row>
    <row r="60" spans="1:4">
      <c r="A60">
        <v>4246.4585943221</v>
      </c>
      <c r="D60">
        <f t="shared" si="1"/>
        <v>4.2464585943221</v>
      </c>
    </row>
    <row r="61" spans="1:6">
      <c r="A61">
        <v>3418.3292115391</v>
      </c>
      <c r="B61">
        <f>AVERAGE(A57:A61)</f>
        <v>3462.61695674691</v>
      </c>
      <c r="C61">
        <f>STDEV(A57:A61)/SQRT(5)</f>
        <v>209.965373149789</v>
      </c>
      <c r="D61">
        <f t="shared" si="1"/>
        <v>3.4183292115391</v>
      </c>
      <c r="E61">
        <f>AVERAGE(D57:D61)</f>
        <v>3.46261695674691</v>
      </c>
      <c r="F61">
        <f>STDEV(D57:D61)/SQRT(5)</f>
        <v>0.209965373149789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 Wang</dc:creator>
  <cp:lastModifiedBy>Cong Wang</cp:lastModifiedBy>
  <dcterms:created xsi:type="dcterms:W3CDTF">2022-01-26T01:52:00Z</dcterms:created>
  <dcterms:modified xsi:type="dcterms:W3CDTF">2022-11-21T14:54:49Z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9132AD0E8C0D4E15B634338EE8541DF3</vt:lpwstr>
  </property>
  <property fmtid="{D5CDD505-2E9C-101B-9397-08002B2CF9AE}" pid="3" name="KSOProductBuildVer">
    <vt:lpwstr>2052-11.1.0.12763</vt:lpwstr>
  </property>
</Properties>
</file>