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-stuff\PCB_test_project_01\"/>
    </mc:Choice>
  </mc:AlternateContent>
  <xr:revisionPtr revIDLastSave="0" documentId="13_ncr:1_{F5B76DB7-CE29-4D55-BE16-33B6FBC749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G37" i="1"/>
  <c r="G36" i="1"/>
  <c r="G35" i="1"/>
  <c r="G34" i="1"/>
  <c r="G19" i="1"/>
  <c r="G33" i="1"/>
  <c r="G32" i="1"/>
  <c r="G30" i="1"/>
  <c r="G31" i="1"/>
  <c r="G28" i="1"/>
  <c r="G29" i="1"/>
  <c r="G27" i="1"/>
  <c r="G26" i="1"/>
  <c r="G24" i="1"/>
  <c r="G25" i="1"/>
  <c r="G22" i="1"/>
  <c r="G23" i="1"/>
  <c r="G21" i="1"/>
  <c r="G17" i="1"/>
  <c r="G18" i="1"/>
  <c r="G16" i="1"/>
  <c r="G14" i="1"/>
  <c r="G7" i="1"/>
  <c r="G13" i="1"/>
  <c r="G11" i="1"/>
  <c r="G9" i="1"/>
  <c r="G8" i="1"/>
  <c r="G10" i="1"/>
  <c r="G4" i="1"/>
  <c r="G3" i="1"/>
  <c r="G20" i="1"/>
  <c r="G5" i="1"/>
  <c r="G6" i="1"/>
  <c r="G15" i="1"/>
  <c r="G12" i="1"/>
  <c r="G2" i="1"/>
  <c r="G39" i="1" l="1"/>
</calcChain>
</file>

<file path=xl/sharedStrings.xml><?xml version="1.0" encoding="utf-8"?>
<sst xmlns="http://schemas.openxmlformats.org/spreadsheetml/2006/main" count="113" uniqueCount="113">
  <si>
    <t>IC</t>
  </si>
  <si>
    <t>role</t>
  </si>
  <si>
    <t>price/unit</t>
  </si>
  <si>
    <t>price total</t>
  </si>
  <si>
    <t>site code</t>
  </si>
  <si>
    <t>site link</t>
  </si>
  <si>
    <t>filters</t>
  </si>
  <si>
    <t>MCU</t>
  </si>
  <si>
    <t>IC type</t>
  </si>
  <si>
    <t>amount</t>
  </si>
  <si>
    <t>SD card holder</t>
  </si>
  <si>
    <t>mini USB F port</t>
  </si>
  <si>
    <t>USB type A/ AB nornal</t>
  </si>
  <si>
    <t>Power jack1</t>
  </si>
  <si>
    <t>Power jack2</t>
  </si>
  <si>
    <t>TOTAL</t>
  </si>
  <si>
    <t>https://ro.mouser.com/ProductDetail/Espressif-Systems/ESP32-C3-MINI-1-H4?qs=stqOd1AaK78JkwNX13Q9hQ%3D%3D</t>
  </si>
  <si>
    <t>https://ro.mouser.com/c/embedded-solutions/wireless-rf-modules/multiprotocol-modules/?m=Espressif&amp;protocol%20-%20bluetooth%2C%20ble%20-%20802.15.1=Bluetooth&amp;protocol%20-%20wifi%20-%20802.11=WiFi%20-%20802.11&amp;instock=y&amp;active=y</t>
  </si>
  <si>
    <t xml:space="preserve">356-ESP32-C3-MINI1H4 </t>
  </si>
  <si>
    <t>esp32</t>
  </si>
  <si>
    <t>audio</t>
  </si>
  <si>
    <t>https://ro.mouser.com/ProductDetail/Adafruit/3006?qs=sGAEpiMZZMvI685ayE5SawOYwqAf7Jm8E7pxALCRQhhJ2h3Bdesn1A%3D%3D</t>
  </si>
  <si>
    <t>current sense opamp</t>
  </si>
  <si>
    <t>position sensor</t>
  </si>
  <si>
    <t>https://ro.mouser.com/ProductDetail/Azoteq/IQS625-0-TSR?qs=sGAEpiMZZMs0JOhy9PM0Ue1rRDqTT9m%252B%2FgqCDb0oMMcvNLFoUIy%2Faw%3D%3D</t>
  </si>
  <si>
    <t>Motion &amp; Position Sensors</t>
  </si>
  <si>
    <t>switch array</t>
  </si>
  <si>
    <t>power on/off</t>
  </si>
  <si>
    <t>https://ro.mouser.com/ProductDetail/CUI-Devices/DS01C-254-S-08BE?qs=wnTfsH77Xs7cSHDxhLRJbA%3D%3D</t>
  </si>
  <si>
    <t>https://ro.mouser.com/c/electromechanical/switches/dip-switches-sip-switches/?illuminated=Non-Illuminated&amp;number%20of%20positions=4%20Position~~16%20Position&amp;instock=y&amp;rp=electromechanical%2Fswitches%2Fdip-switches-sip-switches%7C~Number%20of%20Positions&amp;sort=pricing</t>
  </si>
  <si>
    <t>https://ro.mouser.com/ProductDetail/E-Switch/RA12131100?qs=QtyuwXswaQhi9pYSSy%2FKFQ%3D%3D</t>
  </si>
  <si>
    <t>https://ro.mouser.com/c/electromechanical/switches/rocker-switches/?current%20rating=400%20mA~~-&amp;illuminated=Non-Illuminated&amp;instock=y&amp;rp=electromechanical%2Fswitches%2Frocker-switches%7C~Current%20Rating&amp;sort=pricing</t>
  </si>
  <si>
    <t>batt holder</t>
  </si>
  <si>
    <t>https://ro.mouser.com/ProductDetail/Seeed-Studio/114090053?qs=sGAEpiMZZMv0NwlthflBi2jNQpkKAIFHYZqrSBF%252BRNA%3D</t>
  </si>
  <si>
    <t>https://ro.mouser.com/c/?q=18650%20holder&amp;sort=pricing</t>
  </si>
  <si>
    <t>ADC</t>
  </si>
  <si>
    <t>https://ro.mouser.com/ProductDetail/Microchip-Technology/MCP3204-CI-P?qs=2HbNQnvoB68kwk3wWNZeWA%3D%3D</t>
  </si>
  <si>
    <t>https://ro.mouser.com/c/semiconductors/data-converter-ics/analog-to-digital-converters-adc/?number%20of%20channels=2%20Channel%2F3%20Channel~~4%20Channel%2F8%20Channel&amp;resolution=10%20bit%2C%2012%20bit%2C%2014%20bit%7C~12%20Bit~~16%20bit%2C%2024%20bit&amp;instock=y&amp;sort=pricing&amp;rp=semiconductors%2Fdata-converter-ics%2Fanalog-to-digital-converters-adc%7C~Resolution%7C~Number%20of%20Channels</t>
  </si>
  <si>
    <t>BMS</t>
  </si>
  <si>
    <t>1A</t>
  </si>
  <si>
    <t>https://ro.mouser.com/c/semiconductors/power-management-ics/battery-management/?battery%20type=Alkaline%2C%20Li-Ion%2C%20Li-Polymer%2C%20NiCd%2C%20NiMH%7C~Lead%20Acid%2C%20Li-Ion%2C%20Li-Polymer%2C%20NiCd%2C%20NiMH%7C~Lead%20Acid%2C%20LiFePO4%2C%20Li-Ion%2C%20Li-Polymer~~Lead%20Acid%2C%20LiFePO4%2C%20Li-Ion%2C%20Li-Polymer%2C%20NiMH%7C~Li-Ion%2C%20Li-Poly~~Li-Ion%2C%20LiFePO4%2C%20Li-Polymer%7C~LiFePO4%2C%20Lead%20Acid%2C%20Li-Ion%2C%20Li-Polymer%2C%20NiCd%2C%20NiMH%7C~LiFePO4%2C%20Li-Ion%2C%20Li-Polymer~~LiFePO4%2C%20Li-Ion%2C%20Li-Polymer%2C%20SuperCap%7C~LiFePO4%2C%20Li-Polymer&amp;output%20current=0.8%20A%2C%201%20A%2C%201.6%20A~~1.5%20A&amp;product=Charge%20Management&amp;instock=y&amp;active=y&amp;sort=pricing&amp;rp=semiconductors%2Fpower-management-ics%2Fbattery-management%7C~Battery%20Type%7C~Output%20Current</t>
  </si>
  <si>
    <t>https://ro.mouser.com/ProductDetail/GCT/MEM2051-00-195-00-A?qs=KUoIvG%2F9Ilat7yfJRNWXUQ%3D%3D</t>
  </si>
  <si>
    <t>LDO</t>
  </si>
  <si>
    <t>500mA</t>
  </si>
  <si>
    <t>https://ro.mouser.com/ProductDetail/Diodes-Incorporated/AP2112M-33TRG1?qs=sGAEpiMZZMuLLNXTG1MZajXTNu76vheSkd0rQUKJmp4qm3v7GKnujw%3D%3D</t>
  </si>
  <si>
    <t>https://ro.mouser.com/c/semiconductors/integrated-circuits-ics/power-management-ics/voltage-regulators-voltage-controllers/ldo-voltage-regulators/?dropout%20voltage=20%20mV~~600%20mV&amp;output%20current=500%20mA%2F1%20A~~16%20A&amp;output%20voltage=0%20V%20to%2023%20V~~0%20V%20to%2036%20V%7C~400%20mV%20to%2032%20V%7C~500%20mV%20to%203.3%20V~~550%20mV%20to%203.6%20V%7C~600%20mV%20to%205%20V~~600%20mV%20to%205.2%20V%7C~700%20mV%20to%205.3%20V%2C%205%20V%7C~800%20mV%20to%2016%20V~~800%20mV%20to%205.5%20V%7C~900%20mV%20to%203.8%20V%7C~1%20V%20to%2015%20V~~1%20V%20to%205.5%20V%7C~1.05%20V%20to%205%20V%7C~1.2%20V%20to%2016%20V~~1.2%20V%20to%2019.5%20V%7C~1.2%20V%20to%203.3%20V~~1.225%20V%20to%205%20V%7C~1.24%20V%20to%2013%20V~~1.24%20V%20to%205.5%20V%7C~1.25%20V%20to%2013.5%20V~~1.25%20V%20to%209%20V%7C~1.27%20V%20to%206.8%20V%7C~1.295%20V%20to%205.5%20V%7C~1.35%20V%20to%2010%20V%7C~1.5%20V%20to%2012%20V~~1.5%20V%2C%203.3%20V%7C~1.8%20V%20to%205%20V~~1.8%20V%2C%203.3%20V%7C~2.5%20V%20to%2020%20V%7C~2.5%20V%2C%203.3%20V%7C~3.2%20V~~3.4%20V%7C~Adjustable&amp;polarity=Positive&amp;instock=y&amp;sort=pricing&amp;rp=semiconductors%2Fintegrated-circuits-ics%2Fpower-management-ics%2Fvoltage-regulators-voltage-controllers%2Fldo-voltage-regulators%7C~Output%20Current%7C~Output%20Voltage%7C~Dropout%20Voltage</t>
  </si>
  <si>
    <t>https://ro.mouser.com/ProductDetail/Stewart-Connector-Bel/SS-52100-001?qs=0lQeLiL1qyZpDP8aQUpKcQ%3D%3D</t>
  </si>
  <si>
    <t>https://ro.mouser.com/c/connectors/usb-connectors/?gender=Female~~Female%20%2F%20Female%7C~Jack%20%28Female%29%7C~Receptacle%20%28Female%29&amp;number%20of%20ports=1%20Port&amp;product=Micro%20USB%20Type%20A%20Connectors~~Micro%20USB%20Type%20AB%20Connectors%7C~USB%20Type%20A%20Connectors&amp;standard=USB%7C~USB%202.0&amp;instock=y&amp;active=y&amp;rp=connectors%2Fusb-connectors%7C~Product%7C~Gender&amp;sort=pricing</t>
  </si>
  <si>
    <t>https://ro.mouser.com/ProductDetail/Amphenol-FCI/10033527-N3112MLF?qs=SY%2F34uu5F4ZzUdhf3C4mRw%3D%3D</t>
  </si>
  <si>
    <t>https://ro.mouser.com/c/connectors/usb-connectors/?gender=Female~~Jack%20%28Female%29%7C~Receptacle%20%28Female%29&amp;product=Mini%20USB%20Type%20A%20Connectors~~Mini%20USB%20Type%20B%20Connectors&amp;standard=USB%7C~USB%202.0&amp;instock=y&amp;rp=connectors%2Fusb-connectors%7C~Product%7C~Gender&amp;sort=pricing</t>
  </si>
  <si>
    <t>USB typ B</t>
  </si>
  <si>
    <t>programare +incarcare</t>
  </si>
  <si>
    <t>https://ro.mouser.com/ProductDetail/Amphenol-FCI/61729-0010BLF?qs=Lu3apKW7jUhgLQlMxtWsEQ%3D%3D</t>
  </si>
  <si>
    <t>https://ro.mouser.com/c/connectors/usb-connectors/?gender=Female%7C~Jack%20%28Female%29%7C~Receptacle%20%28Female%29&amp;product=USB%20Type%20B%20Connectors&amp;standard=USB%7C~USB%202.0&amp;termination%20style=Crimp%7C~Through%20Hole&amp;instock=y&amp;sort=pricing</t>
  </si>
  <si>
    <t>https://ro.mouser.com/ProductDetail/FTDI/FT260S-U?qs=kxHH85wvK2I1y%2FWs1iaApw%3D%3D</t>
  </si>
  <si>
    <t>https://ro.mouser.com/c/semiconductors/interface-ics/usb-interface-ic/?type=Bridge%2C%20USB%20HID%20to%20UART%2FI2C%7C~Bridge%2C%20USB%20to%20UART~~Bridge%2C%20USB%20to%20UART%2FI2C%2FSPI%7C~USB%20to%20Serial%20UART&amp;instock=y&amp;rp=semiconductors%2Finterface-ics%2Fusb-interface-ic%7C~Type&amp;sort=pricing</t>
  </si>
  <si>
    <t>PMOS</t>
  </si>
  <si>
    <t>https://ro.mouser.com/c/semiconductors/discrete-semiconductors/transistors/mosfet/?id%20-%20continuous%20drain%20current=500%20mA~~-&amp;transistor%20polarity=N-Channel%2C%20P-Channel%7C~P-Channel&amp;instock=y&amp;rp=semiconductors%2Fdiscrete-semiconductors%2Ftransistors%2Fmosfet%7C~Id%20-%20Continuous%20Drain%20Current&amp;sort=pricing</t>
  </si>
  <si>
    <t>1uF cap</t>
  </si>
  <si>
    <t>https://ro.mouser.com/ProductDetail/Microchip-Technology/MCP73834T-FCI-UN?qs=jZi1jxfVU96a9W8V17k8Cg%3D%3D</t>
  </si>
  <si>
    <t>4.7uF+ cap</t>
  </si>
  <si>
    <t>ferrite</t>
  </si>
  <si>
    <t>https://ro.mouser.com/ProductDetail/Laird-Performance-Materials/HI1806T600R-10?qs=sGAEpiMZZMs%252BfeDxZ%2FrxvMuy7FjRr14hc3zI%252BYWK6Is%3D</t>
  </si>
  <si>
    <t>potentiometer</t>
  </si>
  <si>
    <t>47k</t>
  </si>
  <si>
    <t>https://ro.mouser.com/ProductDetail/Kyocera-AVX/2002102255?qs=sGAEpiMZZMtC25l1F4XBU8udUok3hdbr5agExJFjchhXcP9pNSr%2F0A%3D%3D</t>
  </si>
  <si>
    <t>https://ro.mouser.com/ProductDetail/Wurth-Elektronik/860010472002?qs=sGAEpiMZZMsh%252B1woXyUXj4jKQI6sNRw6ZHB6To246cs%3D</t>
  </si>
  <si>
    <t>https://ro.mouser.com/ProductDetail/KEMET/ESE105M100AC3EA?qs=sGAEpiMZZMsh%252B1woXyUXj7VAggozUJtA8pcUn0N4h%2Fc%3D</t>
  </si>
  <si>
    <t>USB interface IC</t>
  </si>
  <si>
    <t>ESD protection</t>
  </si>
  <si>
    <t>https://ro.mouser.com/ProductDetail/Diodes-Incorporated/D1213A-02SM-7?qs=gfe7vQ8txpV12kRQrcm7AA%3D%3D</t>
  </si>
  <si>
    <t>Rsense1</t>
  </si>
  <si>
    <t>Rsense2</t>
  </si>
  <si>
    <t>crystal</t>
  </si>
  <si>
    <t>https://ro.mouser.com/ProductDetail/Wurth-Elektronik/830002996B?qs=2WXlatMagcGHhhMJjM%2FKjA%3D%3D</t>
  </si>
  <si>
    <t>C crystal</t>
  </si>
  <si>
    <t>12-13pF</t>
  </si>
  <si>
    <t>https://ro.mouser.com/ProductDetail/KEMET/C1206C120J5GACTU?qs=TO1bcKxkau0F4WVWG2C5bQ%3D%3D</t>
  </si>
  <si>
    <t>https://ro.mouser.com/ProductDetail/Vishay-BC-Components/K120J15C0GF5TL2?qs=sGAEpiMZZMsh%252B1woXyUXj3V7eD0TfFGPR28ERoxr7Pc%3D</t>
  </si>
  <si>
    <t>op amp Vsense</t>
  </si>
  <si>
    <t>https://ro.mouser.com/ProductDetail/Texas-Instruments/LM2902LVIDR?qs=sGAEpiMZZMtOXy69nW9rM8KMQrvyPkNjoNozNhKhOzOaQCz2sBw4PQ%3D%3D</t>
  </si>
  <si>
    <t>https://ro.mouser.com/c/semiconductors/integrated-circuits-ics/amplifier-ics/operational-amplifiers-op-amps/?number%20of%20channels=4%20Channel&amp;output%20current%20per%20channel=40%20mA~~-&amp;instock=y&amp;active=y&amp;sort=pricing&amp;rp=semiconductors%2Fintegrated-circuits-ics%2Famplifier-ics%2Foperational-amplifiers-op-amps%7C~Output%20Current%20per%20Channel</t>
  </si>
  <si>
    <t>https://ro.mouser.com/c/semiconductors/amplifier-ics/current-sense-amplifiers/?number%20of%20channels=2%20Channel~~4%20Channel&amp;vos%20-%20input%20offset%20voltage=0%20mV~~100%20uV&amp;instock=y&amp;active=y&amp;rp=semiconductors%2Famplifier-ics%2Fcurrent-sense-amplifiers%7C~Number%20of%20Channels%7C~Vos%20-%20Input%20Offset%20Voltage&amp;sort=pricing</t>
  </si>
  <si>
    <t>1 ohm</t>
  </si>
  <si>
    <t>https://ro.mouser.com/ProductDetail/Texas-Instruments/INA2181A4QDGSRQ1?qs=vdi0iO8H4N3bdnvgZyoEcw%3D%3D</t>
  </si>
  <si>
    <t>https://ro.mouser.com/ProductDetail/Kobiconn/151-7620E-E?qs=aP1CjGhiNiFCxxVDr%2FXLvg%3D%3D</t>
  </si>
  <si>
    <t>https://ro.mouser.com/ProductDetail/CUI-Devices/PJ-035DH?qs=WyjlAZoYn52z4d2jswlUoQ%3D%3D</t>
  </si>
  <si>
    <t>pins</t>
  </si>
  <si>
    <t>x200 gain</t>
  </si>
  <si>
    <t>https://ro.mouser.com/ProductDetail/Amphenol-FCI/10129381-910003BLF?qs=0lQeLiL1qyatuWxW78pY2w%3D%3D</t>
  </si>
  <si>
    <t>D shockery</t>
  </si>
  <si>
    <t>https://ro.mouser.com/ProductDetail/Panjit/SB240_AY_10001?qs=sPbYRqrBIVm81gmL%252B1Ct%252BA%3D%3D</t>
  </si>
  <si>
    <t>https://ro.mouser.com/ProductDetail/YAGEO/FMP300FRF73-1R?qs=sGAEpiMZZMtlubZbdhIBIGLlr6zM66%2FaTmCBbuWvvLY%3D</t>
  </si>
  <si>
    <t>https://ro.mouser.com/c/passive-components/resistors/?power%20rating=500%20mW%20%281%2F2%20W%29~~-&amp;resistance=1%20Ohms&amp;termination%20style=Axial%7C~DIP%7C~Pin%7C~Radial~~Radial%20Stand-Off%7C~Through%20Hole~~Wire%20Lead&amp;tolerance=0.02%20%25~~1%20%25%7C~1%25&amp;instock=y&amp;active=y&amp;sort=pricing&amp;rp=passive-components%2Fresistors%7C~Termination%20Style%7C~Power%20Rating%7C~Tolerance</t>
  </si>
  <si>
    <t>0.05 ohm</t>
  </si>
  <si>
    <t>https://ro.mouser.com/ProductDetail/Ohmite/WLCR050FET?qs=sGAEpiMZZMtlubZbdhIBICsIiTQa2nvctyG%2Fhr5moQ4%3D</t>
  </si>
  <si>
    <t>0.1uF cap</t>
  </si>
  <si>
    <t>https://ro.mouser.com/ProductDetail/KEMET/C320C104K5R5TA7301?qs=sGAEpiMZZMuMW9TJLBQkXnqGRetICHqUltk%2FO6JLCco%3D</t>
  </si>
  <si>
    <t>PR2040 pico</t>
  </si>
  <si>
    <t>https://ro.mouser.com/ProductDetail/Raspberry-Pi/RPI-Chip-RP2040-7-500?qs=sGAEpiMZZMv0NwlthflBi%2FXS9wPa8fz8dgufPrqi69I%3D</t>
  </si>
  <si>
    <t>STM32 mcu</t>
  </si>
  <si>
    <t>https://ro.mouser.com/c/semiconductors/embedded-processors-controllers/microcontrollers-mcu/arm-microcontrollers-mcu/?m=STMicroelectronics&amp;mounting%20style=SMD%2FSMT&amp;instock=y&amp;active=y&amp;sort=pricing</t>
  </si>
  <si>
    <t>https://ro.mouser.com/ProductDetail/STMicroelectronics/STM32L010K4T6?qs=PqoDHHvF64%252BA8yN3WOJbRw%3D%3D</t>
  </si>
  <si>
    <t>crystal 2</t>
  </si>
  <si>
    <t>4MHz</t>
  </si>
  <si>
    <t>https://ro.mouser.com/c/passive-components/frequency-control-timing-devices/crystals/?frequency=1%20MHz%7C~2%20MHz%7C~4%20MHz&amp;termination%20style=Radial&amp;instock=y&amp;active=y&amp;sort=pricing</t>
  </si>
  <si>
    <t>https://ro.mouser.com/ProductDetail/CTS-Electronic-Components/ATS04A?qs=tjlMjqRIEYR0ywm3MsCIqQ%3D%3D</t>
  </si>
  <si>
    <t>https://ro.mouser.com/ProductDetail/Micro-Commercial-Components-MCC/MCQ9435-TP?qs=MoCBKJu1Jj0ijar4WHE%2Fuw%3D%3D</t>
  </si>
  <si>
    <t>audio jack</t>
  </si>
  <si>
    <t>https://ro.mouser.com/c/connectors/audio-video-connectors/phone-connectors/?q=audio%20jack%203.5mm&amp;instock=y&amp;active=y&amp;sort=pricing</t>
  </si>
  <si>
    <t>https://ro.mouser.com/ProductDetail/Kycon/STX-3120-5B?qs=3kl6BaT4OLI2eL%2FHybGK%2FQ%3D%3D</t>
  </si>
  <si>
    <t>super cap</t>
  </si>
  <si>
    <t>https://ro.mouser.com/ProductDetail/Kyocera-AVX/SCCR20B335PRBLE?qs=qSfuJ%252Bfl%2Fd5kqE7MGksL%252BQ%3D%3D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</si>
</sst>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.mouser.com/c/electromechanical/switches/rocker-switches/?current%20rating=400%20mA~~-&amp;illuminated=Non-Illuminated&amp;instock=y&amp;rp=electromechanical%2Fswitches%2Frocker-switches%7C~Current%20Rating&amp;sort=pricing" TargetMode="External"/><Relationship Id="rId13" Type="http://schemas.openxmlformats.org/officeDocument/2006/relationships/hyperlink" Target="https://ro.mouser.com/ProductDetail/GCT/MEM2051-00-195-00-A?qs=KUoIvG%2F9Ilat7yfJRNWXUQ%3D%3D" TargetMode="External"/><Relationship Id="rId18" Type="http://schemas.openxmlformats.org/officeDocument/2006/relationships/hyperlink" Target="https://ro.mouser.com/ProductDetail/Amphenol-FCI/61729-0010BLF?qs=Lu3apKW7jUhgLQlMxtWsEQ%3D%3D" TargetMode="External"/><Relationship Id="rId26" Type="http://schemas.openxmlformats.org/officeDocument/2006/relationships/hyperlink" Target="https://ro.mouser.com/ProductDetail/Wurth-Elektronik/860010472002?qs=sGAEpiMZZMsh%252B1woXyUXj4jKQI6sNRw6ZHB6To246cs%3D" TargetMode="External"/><Relationship Id="rId3" Type="http://schemas.openxmlformats.org/officeDocument/2006/relationships/hyperlink" Target="https://ro.mouser.com/c/embedded-solutions/wireless-rf-modules/multiprotocol-modules/?m=Espressif&amp;protocol%20-%20bluetooth%2C%20ble%20-%20802.15.1=Bluetooth&amp;protocol%20-%20wifi%20-%20802.11=WiFi%20-%20802.11&amp;instock=y&amp;active=y" TargetMode="External"/><Relationship Id="rId21" Type="http://schemas.openxmlformats.org/officeDocument/2006/relationships/hyperlink" Target="https://ro.mouser.com/c/connectors/usb-connectors/?gender=Female%7C~Jack%20%28Female%29%7C~Receptacle%20%28Female%29&amp;product=USB%20Type%20B%20Connectors&amp;standard=USB%7C~USB%202.0&amp;termination%20style=Crimp%7C~Through%20Hole&amp;instock=y&amp;sort=pricing" TargetMode="External"/><Relationship Id="rId34" Type="http://schemas.openxmlformats.org/officeDocument/2006/relationships/hyperlink" Target="https://ro.mouser.com/ProductDetail/CTS-Electronic-Components/ATS04A?qs=tjlMjqRIEYR0ywm3MsCIqQ%3D%3D" TargetMode="External"/><Relationship Id="rId7" Type="http://schemas.openxmlformats.org/officeDocument/2006/relationships/hyperlink" Target="https://ro.mouser.com/ProductDetail/E-Switch/RA12131100?qs=QtyuwXswaQhi9pYSSy%2FKFQ%3D%3D" TargetMode="External"/><Relationship Id="rId12" Type="http://schemas.openxmlformats.org/officeDocument/2006/relationships/hyperlink" Target="https://ro.mouser.com/c/semiconductors/data-converter-ics/analog-to-digital-converters-adc/?number%20of%20channels=2%20Channel%2F3%20Channel~~4%20Channel%2F8%20Channel&amp;resolution=10%20bit%2C%2012%20bit%2C%2014%20bit%7C~12%20Bit~~16%20bit%2C%2024%20bit&amp;instock=y&amp;sort=pricing&amp;rp=semiconductors%2Fdata-converter-ics%2Fanalog-to-digital-converters-adc%7C~Resolution%7C~Number%20of%20Channels" TargetMode="External"/><Relationship Id="rId17" Type="http://schemas.openxmlformats.org/officeDocument/2006/relationships/hyperlink" Target="https://ro.mouser.com/ProductDetail/Amphenol-FCI/10033527-N3112MLF?qs=SY%2F34uu5F4ZzUdhf3C4mRw%3D%3D" TargetMode="External"/><Relationship Id="rId25" Type="http://schemas.openxmlformats.org/officeDocument/2006/relationships/hyperlink" Target="https://ro.mouser.com/ProductDetail/Laird-Performance-Materials/HI1806T600R-10?qs=sGAEpiMZZMs%252BfeDxZ%2FrxvMuy7FjRr14hc3zI%252BYWK6Is%3D" TargetMode="External"/><Relationship Id="rId33" Type="http://schemas.openxmlformats.org/officeDocument/2006/relationships/hyperlink" Target="https://ro.mouser.com/c/semiconductors/embedded-processors-controllers/microcontrollers-mcu/arm-microcontrollers-mcu/?m=STMicroelectronics&amp;mounting%20style=SMD%2FSMT&amp;instock=y&amp;active=y&amp;sort=pricing" TargetMode="External"/><Relationship Id="rId2" Type="http://schemas.openxmlformats.org/officeDocument/2006/relationships/hyperlink" Target="https://ro.mouser.com/ProductDetail/Espressif-Systems/ESP32-C3-MINI-1-H4?qs=stqOd1AaK78JkwNX13Q9hQ%3D%3D" TargetMode="External"/><Relationship Id="rId16" Type="http://schemas.openxmlformats.org/officeDocument/2006/relationships/hyperlink" Target="https://ro.mouser.com/c/connectors/usb-connectors/?gender=Female~~Female%20%2F%20Female%7C~Jack%20%28Female%29%7C~Receptacle%20%28Female%29&amp;number%20of%20ports=1%20Port&amp;product=Micro%20USB%20Type%20A%20Connectors~~Micro%20USB%20Type%20AB%20Connectors%7C~USB%20Type%20A%20Connectors&amp;standard=USB%7C~USB%202.0&amp;instock=y&amp;active=y&amp;rp=connectors%2Fusb-connectors%7C~Product%7C~Gender&amp;sort=pricing" TargetMode="External"/><Relationship Id="rId20" Type="http://schemas.openxmlformats.org/officeDocument/2006/relationships/hyperlink" Target="https://ro.mouser.com/c/semiconductors/interface-ics/usb-interface-ic/?type=Bridge%2C%20USB%20HID%20to%20UART%2FI2C%7C~Bridge%2C%20USB%20to%20UART~~Bridge%2C%20USB%20to%20UART%2FI2C%2FSPI%7C~USB%20to%20Serial%20UART&amp;instock=y&amp;rp=semiconductors%2Finterface-ics%2Fusb-interface-ic%7C~Type&amp;sort=pricing" TargetMode="External"/><Relationship Id="rId29" Type="http://schemas.openxmlformats.org/officeDocument/2006/relationships/hyperlink" Target="https://ro.mouser.com/c/semiconductors/amplifier-ics/current-sense-amplifiers/?number%20of%20channels=2%20Channel~~4%20Channel&amp;vos%20-%20input%20offset%20voltage=0%20mV~~100%20uV&amp;instock=y&amp;active=y&amp;rp=semiconductors%2Famplifier-ics%2Fcurrent-sense-amplifiers%7C~Number%20of%20Channels%7C~Vos%20-%20Input%20Offset%20Voltage&amp;sort=pricing" TargetMode="External"/><Relationship Id="rId1" Type="http://schemas.openxmlformats.org/officeDocument/2006/relationships/hyperlink" Target="https://ro.mouser.com/ProductDetail/Adafruit/3006?qs=sGAEpiMZZMvI685ayE5SawOYwqAf7Jm8E7pxALCRQhhJ2h3Bdesn1A%3D%3D" TargetMode="External"/><Relationship Id="rId6" Type="http://schemas.openxmlformats.org/officeDocument/2006/relationships/hyperlink" Target="https://ro.mouser.com/c/electromechanical/switches/dip-switches-sip-switches/?illuminated=Non-Illuminated&amp;number%20of%20positions=4%20Position~~16%20Position&amp;instock=y&amp;rp=electromechanical%2Fswitches%2Fdip-switches-sip-switches%7C~Number%20of%20Positions&amp;sort=pricing" TargetMode="External"/><Relationship Id="rId11" Type="http://schemas.openxmlformats.org/officeDocument/2006/relationships/hyperlink" Target="https://ro.mouser.com/ProductDetail/Microchip-Technology/MCP3204-CI-P?qs=2HbNQnvoB68kwk3wWNZeWA%3D%3D" TargetMode="External"/><Relationship Id="rId24" Type="http://schemas.openxmlformats.org/officeDocument/2006/relationships/hyperlink" Target="https://ro.mouser.com/ProductDetail/Microchip-Technology/MCP73834T-FCI-UN?qs=jZi1jxfVU96a9W8V17k8Cg%3D%3D" TargetMode="External"/><Relationship Id="rId32" Type="http://schemas.openxmlformats.org/officeDocument/2006/relationships/hyperlink" Target="https://ro.mouser.com/ProductDetail/Amphenol-FCI/10129381-910003BLF?qs=0lQeLiL1qyatuWxW78pY2w%3D%3D" TargetMode="External"/><Relationship Id="rId5" Type="http://schemas.openxmlformats.org/officeDocument/2006/relationships/hyperlink" Target="https://ro.mouser.com/ProductDetail/CUI-Devices/DS01C-254-S-08BE?qs=wnTfsH77Xs7cSHDxhLRJbA%3D%3D" TargetMode="External"/><Relationship Id="rId15" Type="http://schemas.openxmlformats.org/officeDocument/2006/relationships/hyperlink" Target="https://ro.mouser.com/ProductDetail/Stewart-Connector-Bel/SS-52100-001?qs=0lQeLiL1qyZpDP8aQUpKcQ%3D%3D" TargetMode="External"/><Relationship Id="rId23" Type="http://schemas.openxmlformats.org/officeDocument/2006/relationships/hyperlink" Target="https://ro.mouser.com/c/semiconductors/discrete-semiconductors/transistors/mosfet/?id%20-%20continuous%20drain%20current=500%20mA~~-&amp;transistor%20polarity=N-Channel%2C%20P-Channel%7C~P-Channel&amp;instock=y&amp;rp=semiconductors%2Fdiscrete-semiconductors%2Ftransistors%2Fmosfet%7C~Id%20-%20Continuous%20Drain%20Current&amp;sort=pricing" TargetMode="External"/><Relationship Id="rId28" Type="http://schemas.openxmlformats.org/officeDocument/2006/relationships/hyperlink" Target="https://ro.mouser.com/ProductDetail/Texas-Instruments/INA2181A4QDGSRQ1?qs=vdi0iO8H4N3bdnvgZyoEcw%3D%3D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ro.mouser.com/c/?q=18650%20holder&amp;sort=pricing" TargetMode="External"/><Relationship Id="rId19" Type="http://schemas.openxmlformats.org/officeDocument/2006/relationships/hyperlink" Target="https://ro.mouser.com/ProductDetail/FTDI/FT260S-U?qs=kxHH85wvK2I1y%2FWs1iaApw%3D%3D" TargetMode="External"/><Relationship Id="rId31" Type="http://schemas.openxmlformats.org/officeDocument/2006/relationships/hyperlink" Target="https://ro.mouser.com/ProductDetail/CUI-Devices/PJ-035DH?qs=WyjlAZoYn52z4d2jswlUoQ%3D%3D" TargetMode="External"/><Relationship Id="rId4" Type="http://schemas.openxmlformats.org/officeDocument/2006/relationships/hyperlink" Target="https://ro.mouser.com/ProductDetail/Azoteq/IQS625-0-TSR?qs=sGAEpiMZZMs0JOhy9PM0Ue1rRDqTT9m%252B%2FgqCDb0oMMcvNLFoUIy%2Faw%3D%3D" TargetMode="External"/><Relationship Id="rId9" Type="http://schemas.openxmlformats.org/officeDocument/2006/relationships/hyperlink" Target="https://ro.mouser.com/ProductDetail/Seeed-Studio/114090053?qs=sGAEpiMZZMv0NwlthflBi2jNQpkKAIFHYZqrSBF%252BRNA%3D" TargetMode="External"/><Relationship Id="rId14" Type="http://schemas.openxmlformats.org/officeDocument/2006/relationships/hyperlink" Target="https://ro.mouser.com/ProductDetail/Diodes-Incorporated/AP2112M-33TRG1?qs=sGAEpiMZZMuLLNXTG1MZajXTNu76vheSkd0rQUKJmp4qm3v7GKnujw%3D%3D" TargetMode="External"/><Relationship Id="rId22" Type="http://schemas.openxmlformats.org/officeDocument/2006/relationships/hyperlink" Target="https://ro.mouser.com/c/connectors/usb-connectors/?gender=Female~~Jack%20%28Female%29%7C~Receptacle%20%28Female%29&amp;product=Mini%20USB%20Type%20A%20Connectors~~Mini%20USB%20Type%20B%20Connectors&amp;standard=USB%7C~USB%202.0&amp;instock=y&amp;rp=connectors%2Fusb-connectors%7C~Product%7C~Gender&amp;sort=pricing" TargetMode="External"/><Relationship Id="rId27" Type="http://schemas.openxmlformats.org/officeDocument/2006/relationships/hyperlink" Target="https://ro.mouser.com/ProductDetail/Wurth-Elektronik/830002996B?qs=2WXlatMagcGHhhMJjM%2FKjA%3D%3D" TargetMode="External"/><Relationship Id="rId30" Type="http://schemas.openxmlformats.org/officeDocument/2006/relationships/hyperlink" Target="https://ro.mouser.com/ProductDetail/Kobiconn/151-7620E-E?qs=aP1CjGhiNiFCxxVDr%2FXLvg%3D%3D" TargetMode="External"/><Relationship Id="rId35" Type="http://schemas.openxmlformats.org/officeDocument/2006/relationships/hyperlink" Target="https://ro.mouser.com/ProductDetail/KEMET/C1206C120J5GACTU?qs=TO1bcKxkau0F4WVWG2C5b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"/>
  <sheetViews>
    <sheetView tabSelected="1" workbookViewId="0">
      <pane ySplit="1" topLeftCell="A2" activePane="bottomLeft" state="frozen"/>
      <selection pane="bottomLeft" activeCell="F39" sqref="F39"/>
    </sheetView>
  </sheetViews>
  <sheetFormatPr defaultRowHeight="14.4" x14ac:dyDescent="0.3"/>
  <cols>
    <col min="1" max="1" width="8.88671875" style="3"/>
    <col min="2" max="2" width="24.21875" style="4" customWidth="1"/>
    <col min="3" max="3" width="17.21875" style="5" customWidth="1"/>
    <col min="4" max="4" width="15.21875" style="4" customWidth="1"/>
    <col min="5" max="5" width="8.88671875" style="4"/>
    <col min="6" max="6" width="12.109375" style="4" customWidth="1"/>
    <col min="7" max="7" width="10.77734375" style="4" customWidth="1"/>
    <col min="8" max="8" width="11.5546875" style="5" customWidth="1"/>
    <col min="9" max="9" width="33.33203125" style="1" customWidth="1"/>
    <col min="10" max="10" width="60.77734375" style="1" customWidth="1"/>
    <col min="11" max="16384" width="8.88671875" style="3"/>
  </cols>
  <sheetData>
    <row r="1" spans="2:10" x14ac:dyDescent="0.3">
      <c r="B1" s="4" t="s">
        <v>8</v>
      </c>
      <c r="C1" s="5" t="s">
        <v>0</v>
      </c>
      <c r="D1" s="4" t="s">
        <v>1</v>
      </c>
      <c r="E1" s="4" t="s">
        <v>9</v>
      </c>
      <c r="F1" s="4" t="s">
        <v>2</v>
      </c>
      <c r="G1" s="4" t="s">
        <v>3</v>
      </c>
      <c r="H1" s="5" t="s">
        <v>4</v>
      </c>
      <c r="I1" s="1" t="s">
        <v>5</v>
      </c>
      <c r="J1" s="1" t="s">
        <v>6</v>
      </c>
    </row>
    <row r="2" spans="2:10" ht="60" customHeight="1" x14ac:dyDescent="0.3">
      <c r="B2" s="4" t="s">
        <v>7</v>
      </c>
      <c r="C2" s="5" t="s">
        <v>19</v>
      </c>
      <c r="E2" s="4">
        <v>2</v>
      </c>
      <c r="F2" s="4">
        <v>8.5</v>
      </c>
      <c r="G2" s="4">
        <f>E2*F2</f>
        <v>17</v>
      </c>
      <c r="H2" s="5" t="s">
        <v>18</v>
      </c>
      <c r="I2" s="2" t="s">
        <v>16</v>
      </c>
      <c r="J2" s="2" t="s">
        <v>17</v>
      </c>
    </row>
    <row r="3" spans="2:10" ht="118.2" customHeight="1" x14ac:dyDescent="0.3">
      <c r="B3" s="4" t="s">
        <v>35</v>
      </c>
      <c r="E3" s="4">
        <v>2</v>
      </c>
      <c r="F3" s="4">
        <v>18</v>
      </c>
      <c r="G3" s="4">
        <f t="shared" ref="G3:G14" si="0">E3*F3</f>
        <v>36</v>
      </c>
      <c r="I3" s="2" t="s">
        <v>36</v>
      </c>
      <c r="J3" s="2" t="s">
        <v>37</v>
      </c>
    </row>
    <row r="4" spans="2:10" ht="57.6" x14ac:dyDescent="0.3">
      <c r="B4" s="4" t="s">
        <v>20</v>
      </c>
      <c r="E4" s="4">
        <v>1</v>
      </c>
      <c r="F4" s="4">
        <v>26</v>
      </c>
      <c r="G4" s="4">
        <f t="shared" si="0"/>
        <v>26</v>
      </c>
      <c r="I4" s="2" t="s">
        <v>21</v>
      </c>
    </row>
    <row r="5" spans="2:10" ht="72" x14ac:dyDescent="0.3">
      <c r="B5" s="4" t="s">
        <v>23</v>
      </c>
      <c r="C5" s="5" t="s">
        <v>25</v>
      </c>
      <c r="E5" s="4">
        <v>2</v>
      </c>
      <c r="F5" s="4">
        <v>5.2</v>
      </c>
      <c r="G5" s="4">
        <f t="shared" si="0"/>
        <v>10.4</v>
      </c>
      <c r="I5" s="2" t="s">
        <v>24</v>
      </c>
      <c r="J5" s="2"/>
    </row>
    <row r="6" spans="2:10" ht="57.6" x14ac:dyDescent="0.3">
      <c r="B6" s="4" t="s">
        <v>10</v>
      </c>
      <c r="E6" s="4">
        <v>2</v>
      </c>
      <c r="F6" s="4">
        <v>5.2</v>
      </c>
      <c r="G6" s="4">
        <f t="shared" si="0"/>
        <v>10.4</v>
      </c>
      <c r="I6" s="2" t="s">
        <v>41</v>
      </c>
    </row>
    <row r="7" spans="2:10" ht="119.4" customHeight="1" x14ac:dyDescent="0.3">
      <c r="B7" s="4" t="s">
        <v>42</v>
      </c>
      <c r="C7" s="5" t="s">
        <v>43</v>
      </c>
      <c r="E7" s="4">
        <v>4</v>
      </c>
      <c r="F7" s="4">
        <v>1.8</v>
      </c>
      <c r="G7" s="4">
        <f t="shared" si="0"/>
        <v>7.2</v>
      </c>
      <c r="I7" s="2" t="s">
        <v>44</v>
      </c>
      <c r="J7" s="1" t="s">
        <v>45</v>
      </c>
    </row>
    <row r="8" spans="2:10" ht="73.8" customHeight="1" x14ac:dyDescent="0.3">
      <c r="B8" s="4" t="s">
        <v>26</v>
      </c>
      <c r="E8" s="4">
        <v>4</v>
      </c>
      <c r="F8" s="4">
        <v>3.2</v>
      </c>
      <c r="G8" s="4">
        <f t="shared" si="0"/>
        <v>12.8</v>
      </c>
      <c r="I8" s="2" t="s">
        <v>28</v>
      </c>
      <c r="J8" s="2" t="s">
        <v>29</v>
      </c>
    </row>
    <row r="9" spans="2:10" ht="52.8" customHeight="1" x14ac:dyDescent="0.3">
      <c r="B9" s="4" t="s">
        <v>32</v>
      </c>
      <c r="E9" s="4">
        <v>3</v>
      </c>
      <c r="F9" s="4">
        <v>6.5</v>
      </c>
      <c r="G9" s="4">
        <f t="shared" si="0"/>
        <v>19.5</v>
      </c>
      <c r="I9" s="2" t="s">
        <v>33</v>
      </c>
      <c r="J9" s="2" t="s">
        <v>34</v>
      </c>
    </row>
    <row r="10" spans="2:10" ht="59.4" customHeight="1" x14ac:dyDescent="0.3">
      <c r="B10" s="4" t="s">
        <v>27</v>
      </c>
      <c r="E10" s="4">
        <v>2</v>
      </c>
      <c r="F10" s="4">
        <v>3</v>
      </c>
      <c r="G10" s="4">
        <f t="shared" si="0"/>
        <v>6</v>
      </c>
      <c r="I10" s="2" t="s">
        <v>30</v>
      </c>
      <c r="J10" s="2" t="s">
        <v>31</v>
      </c>
    </row>
    <row r="11" spans="2:10" ht="59.4" customHeight="1" x14ac:dyDescent="0.3">
      <c r="B11" s="4" t="s">
        <v>38</v>
      </c>
      <c r="C11" s="5" t="s">
        <v>39</v>
      </c>
      <c r="E11" s="4">
        <v>3</v>
      </c>
      <c r="F11" s="4">
        <v>4.5</v>
      </c>
      <c r="G11" s="4">
        <f t="shared" si="0"/>
        <v>13.5</v>
      </c>
      <c r="I11" s="2" t="s">
        <v>59</v>
      </c>
      <c r="J11" s="2" t="s">
        <v>40</v>
      </c>
    </row>
    <row r="12" spans="2:10" ht="115.2" x14ac:dyDescent="0.3">
      <c r="B12" s="4" t="s">
        <v>12</v>
      </c>
      <c r="E12" s="4">
        <v>2</v>
      </c>
      <c r="F12" s="4">
        <v>2.2000000000000002</v>
      </c>
      <c r="G12" s="4">
        <f>E12*F12</f>
        <v>4.4000000000000004</v>
      </c>
      <c r="I12" s="2" t="s">
        <v>46</v>
      </c>
      <c r="J12" s="2" t="s">
        <v>47</v>
      </c>
    </row>
    <row r="13" spans="2:10" ht="59.4" customHeight="1" x14ac:dyDescent="0.3">
      <c r="B13" s="4" t="s">
        <v>68</v>
      </c>
      <c r="E13" s="4">
        <v>2</v>
      </c>
      <c r="F13" s="4">
        <v>8.6</v>
      </c>
      <c r="G13" s="4">
        <f t="shared" si="0"/>
        <v>17.2</v>
      </c>
      <c r="I13" s="2" t="s">
        <v>54</v>
      </c>
      <c r="J13" s="2" t="s">
        <v>55</v>
      </c>
    </row>
    <row r="14" spans="2:10" ht="72" x14ac:dyDescent="0.3">
      <c r="B14" s="4" t="s">
        <v>50</v>
      </c>
      <c r="C14" s="5" t="s">
        <v>51</v>
      </c>
      <c r="E14" s="4">
        <v>2</v>
      </c>
      <c r="F14" s="4">
        <v>5</v>
      </c>
      <c r="G14" s="4">
        <f t="shared" si="0"/>
        <v>10</v>
      </c>
      <c r="I14" s="2" t="s">
        <v>52</v>
      </c>
      <c r="J14" s="2" t="s">
        <v>53</v>
      </c>
    </row>
    <row r="15" spans="2:10" ht="86.4" x14ac:dyDescent="0.3">
      <c r="B15" s="4" t="s">
        <v>11</v>
      </c>
      <c r="E15" s="4">
        <v>2</v>
      </c>
      <c r="F15" s="4">
        <v>2.5</v>
      </c>
      <c r="G15" s="4">
        <f>E15*F15</f>
        <v>5</v>
      </c>
      <c r="I15" s="2" t="s">
        <v>48</v>
      </c>
      <c r="J15" s="2" t="s">
        <v>49</v>
      </c>
    </row>
    <row r="16" spans="2:10" ht="100.8" x14ac:dyDescent="0.3">
      <c r="B16" s="4" t="s">
        <v>56</v>
      </c>
      <c r="E16" s="4">
        <v>4</v>
      </c>
      <c r="F16" s="4">
        <v>1.7</v>
      </c>
      <c r="G16" s="4">
        <f>E16*F16</f>
        <v>6.8</v>
      </c>
      <c r="I16" s="2" t="s">
        <v>107</v>
      </c>
      <c r="J16" s="2" t="s">
        <v>57</v>
      </c>
    </row>
    <row r="17" spans="2:10" x14ac:dyDescent="0.3">
      <c r="B17" s="4" t="s">
        <v>58</v>
      </c>
      <c r="E17" s="4">
        <v>10</v>
      </c>
      <c r="F17" s="4">
        <v>0.4</v>
      </c>
      <c r="G17" s="4">
        <f t="shared" ref="G17:G19" si="1">E17*F17</f>
        <v>4</v>
      </c>
      <c r="I17" s="2" t="s">
        <v>67</v>
      </c>
      <c r="J17" s="2"/>
    </row>
    <row r="18" spans="2:10" ht="72" x14ac:dyDescent="0.3">
      <c r="B18" s="4" t="s">
        <v>60</v>
      </c>
      <c r="E18" s="4">
        <v>10</v>
      </c>
      <c r="F18" s="4">
        <v>0.44</v>
      </c>
      <c r="G18" s="4">
        <f t="shared" si="1"/>
        <v>4.4000000000000004</v>
      </c>
      <c r="I18" s="2" t="s">
        <v>66</v>
      </c>
      <c r="J18" s="2"/>
    </row>
    <row r="19" spans="2:10" x14ac:dyDescent="0.3">
      <c r="B19" s="4" t="s">
        <v>96</v>
      </c>
      <c r="E19" s="4">
        <v>10</v>
      </c>
      <c r="F19" s="4">
        <v>0.48</v>
      </c>
      <c r="G19" s="4">
        <f t="shared" si="1"/>
        <v>4.8</v>
      </c>
      <c r="I19" s="2" t="s">
        <v>97</v>
      </c>
      <c r="J19" s="2"/>
    </row>
    <row r="20" spans="2:10" ht="15.6" customHeight="1" x14ac:dyDescent="0.3">
      <c r="B20" s="4" t="s">
        <v>22</v>
      </c>
      <c r="C20" s="5" t="s">
        <v>88</v>
      </c>
      <c r="E20" s="4">
        <v>2</v>
      </c>
      <c r="F20" s="4">
        <v>4</v>
      </c>
      <c r="G20" s="4">
        <f>E20*F20</f>
        <v>8</v>
      </c>
      <c r="I20" s="2" t="s">
        <v>84</v>
      </c>
      <c r="J20" s="2" t="s">
        <v>82</v>
      </c>
    </row>
    <row r="21" spans="2:10" ht="15.6" customHeight="1" x14ac:dyDescent="0.3">
      <c r="B21" s="4" t="s">
        <v>61</v>
      </c>
      <c r="E21" s="4">
        <v>3</v>
      </c>
      <c r="F21" s="4">
        <v>0.65</v>
      </c>
      <c r="G21" s="4">
        <f>E21*F21</f>
        <v>1.9500000000000002</v>
      </c>
      <c r="I21" s="2" t="s">
        <v>62</v>
      </c>
      <c r="J21" s="2"/>
    </row>
    <row r="22" spans="2:10" ht="15.6" customHeight="1" x14ac:dyDescent="0.3">
      <c r="B22" s="4" t="s">
        <v>69</v>
      </c>
      <c r="E22" s="4">
        <v>2</v>
      </c>
      <c r="F22" s="4">
        <v>1.8</v>
      </c>
      <c r="G22" s="4">
        <f>E22*F22</f>
        <v>3.6</v>
      </c>
      <c r="I22" s="2" t="s">
        <v>70</v>
      </c>
      <c r="J22" s="2"/>
    </row>
    <row r="23" spans="2:10" ht="15.6" customHeight="1" x14ac:dyDescent="0.3">
      <c r="B23" s="4" t="s">
        <v>63</v>
      </c>
      <c r="C23" s="5" t="s">
        <v>64</v>
      </c>
      <c r="E23" s="4">
        <v>10</v>
      </c>
      <c r="F23" s="4">
        <v>1.65</v>
      </c>
      <c r="G23" s="4">
        <f>E23*F23</f>
        <v>16.5</v>
      </c>
      <c r="I23" s="2" t="s">
        <v>65</v>
      </c>
      <c r="J23" s="2"/>
    </row>
    <row r="24" spans="2:10" ht="15.6" customHeight="1" x14ac:dyDescent="0.3">
      <c r="B24" s="4" t="s">
        <v>71</v>
      </c>
      <c r="C24" s="5" t="s">
        <v>83</v>
      </c>
      <c r="E24" s="4">
        <v>2</v>
      </c>
      <c r="G24" s="4">
        <f t="shared" ref="G24:G38" si="2">E24*F24</f>
        <v>0</v>
      </c>
      <c r="I24" s="2" t="s">
        <v>92</v>
      </c>
      <c r="J24" s="2" t="s">
        <v>93</v>
      </c>
    </row>
    <row r="25" spans="2:10" ht="15.6" customHeight="1" x14ac:dyDescent="0.3">
      <c r="B25" s="4" t="s">
        <v>72</v>
      </c>
      <c r="C25" s="5" t="s">
        <v>94</v>
      </c>
      <c r="E25" s="4">
        <v>2</v>
      </c>
      <c r="F25" s="4">
        <v>4.8499999999999996</v>
      </c>
      <c r="G25" s="4">
        <f t="shared" si="2"/>
        <v>9.6999999999999993</v>
      </c>
      <c r="I25" s="2" t="s">
        <v>95</v>
      </c>
      <c r="J25" s="2"/>
    </row>
    <row r="26" spans="2:10" ht="15.6" customHeight="1" x14ac:dyDescent="0.3">
      <c r="B26" s="4" t="s">
        <v>73</v>
      </c>
      <c r="E26" s="4">
        <v>3</v>
      </c>
      <c r="F26" s="4">
        <v>1.18</v>
      </c>
      <c r="G26" s="4">
        <f t="shared" si="2"/>
        <v>3.54</v>
      </c>
      <c r="I26" s="2" t="s">
        <v>74</v>
      </c>
      <c r="J26" s="2"/>
    </row>
    <row r="27" spans="2:10" ht="15.6" customHeight="1" x14ac:dyDescent="0.3">
      <c r="B27" s="4" t="s">
        <v>75</v>
      </c>
      <c r="C27" s="5" t="s">
        <v>76</v>
      </c>
      <c r="E27" s="4">
        <v>8</v>
      </c>
      <c r="F27" s="4">
        <v>1.2</v>
      </c>
      <c r="G27" s="4">
        <f t="shared" si="2"/>
        <v>9.6</v>
      </c>
      <c r="I27" s="2" t="s">
        <v>77</v>
      </c>
      <c r="J27" s="2"/>
    </row>
    <row r="28" spans="2:10" ht="15.6" customHeight="1" x14ac:dyDescent="0.3">
      <c r="G28" s="4">
        <f t="shared" si="2"/>
        <v>0</v>
      </c>
      <c r="I28" s="2" t="s">
        <v>78</v>
      </c>
      <c r="J28" s="2"/>
    </row>
    <row r="29" spans="2:10" ht="15.6" customHeight="1" x14ac:dyDescent="0.3">
      <c r="B29" s="4" t="s">
        <v>79</v>
      </c>
      <c r="E29" s="4">
        <v>3</v>
      </c>
      <c r="F29" s="4">
        <v>1.7</v>
      </c>
      <c r="G29" s="4">
        <f t="shared" si="2"/>
        <v>5.0999999999999996</v>
      </c>
      <c r="I29" s="2" t="s">
        <v>80</v>
      </c>
      <c r="J29" s="2" t="s">
        <v>81</v>
      </c>
    </row>
    <row r="30" spans="2:10" ht="57.6" x14ac:dyDescent="0.3">
      <c r="B30" s="4" t="s">
        <v>13</v>
      </c>
      <c r="E30" s="4">
        <v>1</v>
      </c>
      <c r="F30" s="4">
        <v>5</v>
      </c>
      <c r="G30" s="4">
        <f t="shared" si="2"/>
        <v>5</v>
      </c>
      <c r="I30" s="2" t="s">
        <v>85</v>
      </c>
    </row>
    <row r="31" spans="2:10" ht="57.6" x14ac:dyDescent="0.3">
      <c r="B31" s="4" t="s">
        <v>14</v>
      </c>
      <c r="E31" s="4">
        <v>1</v>
      </c>
      <c r="F31" s="4">
        <v>4</v>
      </c>
      <c r="G31" s="4">
        <f t="shared" si="2"/>
        <v>4</v>
      </c>
      <c r="I31" s="2" t="s">
        <v>86</v>
      </c>
    </row>
    <row r="32" spans="2:10" ht="57.6" x14ac:dyDescent="0.3">
      <c r="B32" s="4" t="s">
        <v>87</v>
      </c>
      <c r="E32" s="4">
        <v>10</v>
      </c>
      <c r="F32" s="4">
        <v>0.8</v>
      </c>
      <c r="G32" s="4">
        <f t="shared" si="2"/>
        <v>8</v>
      </c>
      <c r="I32" s="2" t="s">
        <v>89</v>
      </c>
    </row>
    <row r="33" spans="2:10" ht="43.2" x14ac:dyDescent="0.3">
      <c r="B33" s="4" t="s">
        <v>90</v>
      </c>
      <c r="E33" s="4">
        <v>10</v>
      </c>
      <c r="F33" s="4">
        <v>1.1599999999999999</v>
      </c>
      <c r="G33" s="4">
        <f t="shared" si="2"/>
        <v>11.6</v>
      </c>
      <c r="I33" s="2" t="s">
        <v>91</v>
      </c>
    </row>
    <row r="34" spans="2:10" ht="57.6" x14ac:dyDescent="0.3">
      <c r="B34" s="4" t="s">
        <v>98</v>
      </c>
      <c r="E34" s="4">
        <v>1</v>
      </c>
      <c r="F34" s="4">
        <v>5.6</v>
      </c>
      <c r="G34" s="4">
        <f t="shared" si="2"/>
        <v>5.6</v>
      </c>
      <c r="I34" s="2" t="s">
        <v>99</v>
      </c>
    </row>
    <row r="35" spans="2:10" ht="57.6" x14ac:dyDescent="0.3">
      <c r="B35" s="4" t="s">
        <v>100</v>
      </c>
      <c r="E35" s="4">
        <v>1</v>
      </c>
      <c r="F35" s="4">
        <v>8.3000000000000007</v>
      </c>
      <c r="G35" s="4">
        <f t="shared" si="2"/>
        <v>8.3000000000000007</v>
      </c>
      <c r="I35" s="2" t="s">
        <v>102</v>
      </c>
      <c r="J35" s="2" t="s">
        <v>101</v>
      </c>
    </row>
    <row r="36" spans="2:10" ht="57.6" x14ac:dyDescent="0.3">
      <c r="B36" s="4" t="s">
        <v>103</v>
      </c>
      <c r="C36" s="5" t="s">
        <v>104</v>
      </c>
      <c r="E36" s="4">
        <v>1</v>
      </c>
      <c r="F36" s="4">
        <v>1.6</v>
      </c>
      <c r="G36" s="4">
        <f t="shared" si="2"/>
        <v>1.6</v>
      </c>
      <c r="I36" s="2" t="s">
        <v>106</v>
      </c>
      <c r="J36" s="2" t="s">
        <v>105</v>
      </c>
    </row>
    <row r="37" spans="2:10" ht="57.6" x14ac:dyDescent="0.3">
      <c r="B37" s="4" t="s">
        <v>108</v>
      </c>
      <c r="E37" s="4">
        <v>1</v>
      </c>
      <c r="F37" s="4">
        <v>3.7</v>
      </c>
      <c r="G37" s="4">
        <f t="shared" si="2"/>
        <v>3.7</v>
      </c>
      <c r="I37" s="2" t="s">
        <v>110</v>
      </c>
      <c r="J37" s="2" t="s">
        <v>109</v>
      </c>
    </row>
    <row r="38" spans="2:10" x14ac:dyDescent="0.3">
      <c r="B38" s="4" t="s">
        <v>111</v>
      </c>
      <c r="E38" s="4">
        <v>2</v>
      </c>
      <c r="F38" s="4">
        <v>6.6</v>
      </c>
      <c r="G38" s="4">
        <f t="shared" si="2"/>
        <v>13.2</v>
      </c>
      <c r="I38" s="2" t="s">
        <v>112</v>
      </c>
      <c r="J38" s="2"/>
    </row>
    <row r="39" spans="2:10" x14ac:dyDescent="0.3">
      <c r="B39" s="4" t="s">
        <v>15</v>
      </c>
      <c r="G39" s="4">
        <f>SUM(G2:G28)</f>
        <v>268.29000000000002</v>
      </c>
    </row>
  </sheetData>
  <phoneticPr fontId="2" type="noConversion"/>
  <hyperlinks>
    <hyperlink ref="I4" r:id="rId1" xr:uid="{17198361-8367-4929-B201-7EC0AC57F1AF}"/>
    <hyperlink ref="I2" r:id="rId2" xr:uid="{B7C1884A-9AF0-487D-8789-732586083BC1}"/>
    <hyperlink ref="J2" r:id="rId3" xr:uid="{C795C980-F74A-4F64-83D7-928BB763EE09}"/>
    <hyperlink ref="I5" r:id="rId4" xr:uid="{72CE6FB6-AC4D-4513-BCA2-14853C32BE6F}"/>
    <hyperlink ref="I8" r:id="rId5" xr:uid="{123D416C-AA41-435D-8FDF-B054726711A6}"/>
    <hyperlink ref="J8" r:id="rId6" display="https://ro.mouser.com/c/electromechanical/switches/dip-switches-sip-switches/?illuminated=Non-Illuminated&amp;number%20of%20positions=4%20Position~~16%20Position&amp;instock=y&amp;rp=electromechanical%2Fswitches%2Fdip-switches-sip-switches%7C~Number%20of%20Positions&amp;sort=pricing" xr:uid="{B8CB503B-DA18-4BC4-9FFC-9ADD9886F480}"/>
    <hyperlink ref="I10" r:id="rId7" xr:uid="{7644B065-68D3-4A8F-A3FF-FFE11F8C2DEA}"/>
    <hyperlink ref="J10" r:id="rId8" xr:uid="{C236F83F-ACB8-451A-80DF-B14EF2FD3F5E}"/>
    <hyperlink ref="I9" r:id="rId9" xr:uid="{D4383B1C-B689-43BB-8E2F-70407A7D33A5}"/>
    <hyperlink ref="J9" r:id="rId10" xr:uid="{7CBE8366-2625-4BA7-B80B-B645718D2519}"/>
    <hyperlink ref="I3" r:id="rId11" xr:uid="{7DC26836-E629-4CDC-A969-BEEB3ADB487E}"/>
    <hyperlink ref="J3" r:id="rId12" display="https://ro.mouser.com/c/semiconductors/data-converter-ics/analog-to-digital-converters-adc/?number%20of%20channels=2%20Channel%2F3%20Channel~~4%20Channel%2F8%20Channel&amp;resolution=10%20bit%2C%2012%20bit%2C%2014%20bit%7C~12%20Bit~~16%20bit%2C%2024%20bit&amp;instock=y&amp;sort=pricing&amp;rp=semiconductors%2Fdata-converter-ics%2Fanalog-to-digital-converters-adc%7C~Resolution%7C~Number%20of%20Channels" xr:uid="{7973EC06-ACEC-42F3-9C94-E9A4F1CEE6FB}"/>
    <hyperlink ref="I6" r:id="rId13" xr:uid="{451A26A7-9C66-47EE-8376-010BB1882A8C}"/>
    <hyperlink ref="I7" r:id="rId14" xr:uid="{BBFEE4B6-D170-469F-87A4-0142CED8DF39}"/>
    <hyperlink ref="I12" r:id="rId15" xr:uid="{0B8178D3-DCC7-42AA-B476-EEF781DA5BED}"/>
    <hyperlink ref="J12" r:id="rId16" display="https://ro.mouser.com/c/connectors/usb-connectors/?gender=Female~~Female%20%2F%20Female%7C~Jack%20%28Female%29%7C~Receptacle%20%28Female%29&amp;number%20of%20ports=1%20Port&amp;product=Micro%20USB%20Type%20A%20Connectors~~Micro%20USB%20Type%20AB%20Connectors%7C~USB%20Type%20A%20Connectors&amp;standard=USB%7C~USB%202.0&amp;instock=y&amp;active=y&amp;rp=connectors%2Fusb-connectors%7C~Product%7C~Gender&amp;sort=pricing" xr:uid="{B52CE4B8-6BA9-4676-8010-55938F318795}"/>
    <hyperlink ref="I15" r:id="rId17" xr:uid="{3ABA3306-ED0D-4F23-B9EC-1CA608745769}"/>
    <hyperlink ref="I14" r:id="rId18" xr:uid="{CAAE8531-64DE-4F76-A8FC-E84AFE936719}"/>
    <hyperlink ref="I13" r:id="rId19" xr:uid="{2E83ABEB-84FF-4412-BEDC-B76CB95FE2C6}"/>
    <hyperlink ref="J13" r:id="rId20" display="https://ro.mouser.com/c/semiconductors/interface-ics/usb-interface-ic/?type=Bridge%2C%20USB%20HID%20to%20UART%2FI2C%7C~Bridge%2C%20USB%20to%20UART~~Bridge%2C%20USB%20to%20UART%2FI2C%2FSPI%7C~USB%20to%20Serial%20UART&amp;instock=y&amp;rp=semiconductors%2Finterface-ics%2Fusb-interface-ic%7C~Type&amp;sort=pricing" xr:uid="{E358F759-D6FB-4A4D-839C-5115850977E0}"/>
    <hyperlink ref="J14" r:id="rId21" xr:uid="{030A8B66-FD78-48E6-8AA1-224C743FC847}"/>
    <hyperlink ref="J15" r:id="rId22" display="https://ro.mouser.com/c/connectors/usb-connectors/?gender=Female~~Jack%20%28Female%29%7C~Receptacle%20%28Female%29&amp;product=Mini%20USB%20Type%20A%20Connectors~~Mini%20USB%20Type%20B%20Connectors&amp;standard=USB%7C~USB%202.0&amp;instock=y&amp;rp=connectors%2Fusb-connectors%7C~Product%7C~Gender&amp;sort=pricing" xr:uid="{F84AFED9-BD78-4538-A51A-4DEDE30FF2FA}"/>
    <hyperlink ref="J16" r:id="rId23" display="https://ro.mouser.com/c/semiconductors/discrete-semiconductors/transistors/mosfet/?id%20-%20continuous%20drain%20current=500%20mA~~-&amp;transistor%20polarity=N-Channel%2C%20P-Channel%7C~P-Channel&amp;instock=y&amp;rp=semiconductors%2Fdiscrete-semiconductors%2Ftransistors%2Fmosfet%7C~Id%20-%20Continuous%20Drain%20Current&amp;sort=pricing" xr:uid="{56410709-7652-46BD-9585-3090E099D0DF}"/>
    <hyperlink ref="I11" r:id="rId24" xr:uid="{B633E915-B409-427F-BB0F-9B5C1EB052A2}"/>
    <hyperlink ref="I21" r:id="rId25" xr:uid="{377142EE-5185-4E48-8CEF-B75703FE5857}"/>
    <hyperlink ref="I18" r:id="rId26" xr:uid="{A035039D-579F-49A6-AB41-85EAD003D34E}"/>
    <hyperlink ref="I26" r:id="rId27" xr:uid="{274B57F6-2A2C-4A4E-BE01-6EC174FD03B6}"/>
    <hyperlink ref="I20" r:id="rId28" xr:uid="{C5DA831B-C1E0-4676-A4B5-BD32ABEAFEFD}"/>
    <hyperlink ref="J20" r:id="rId29" display="https://ro.mouser.com/c/semiconductors/amplifier-ics/current-sense-amplifiers/?number%20of%20channels=2%20Channel~~4%20Channel&amp;vos%20-%20input%20offset%20voltage=0%20mV~~100%20uV&amp;instock=y&amp;active=y&amp;rp=semiconductors%2Famplifier-ics%2Fcurrent-sense-amplifiers%7C~Number%20of%20Channels%7C~Vos%20-%20Input%20Offset%20Voltage&amp;sort=pricing" xr:uid="{55C96C49-AA67-4B56-81EC-608C1C3D7B89}"/>
    <hyperlink ref="I30" r:id="rId30" xr:uid="{65D7863C-216B-4D38-849E-2E6E81AF0C67}"/>
    <hyperlink ref="I31" r:id="rId31" xr:uid="{701BCFA8-C4DA-4E02-9A49-FBC90881EDB1}"/>
    <hyperlink ref="I32" r:id="rId32" xr:uid="{FCA6AE82-D6BD-4669-B66C-806A0F9AA2C7}"/>
    <hyperlink ref="J35" r:id="rId33" xr:uid="{201630B2-628A-42AD-AFD2-E3B6DDC27B9D}"/>
    <hyperlink ref="I36" r:id="rId34" xr:uid="{4C6A776C-A296-4C3E-94F5-9C03CE6CB352}"/>
    <hyperlink ref="I27" r:id="rId35" xr:uid="{2ADEAD3C-5177-4EC9-9B02-F43E4A11B48E}"/>
  </hyperlinks>
  <pageMargins left="0.7" right="0.7" top="0.75" bottom="0.75" header="0.3" footer="0.3"/>
  <pageSetup orientation="portrait" horizontalDpi="0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2015-06-05T18:17:20Z</dcterms:created>
  <dcterms:modified xsi:type="dcterms:W3CDTF">2022-01-22T22:26:45Z</dcterms:modified>
</cp:coreProperties>
</file>