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orlandohoilett/Documents/LinnesLab/FunTimesWithTheTA/Firefly/"/>
    </mc:Choice>
  </mc:AlternateContent>
  <xr:revisionPtr revIDLastSave="0" documentId="13_ncr:1_{7A7B17EC-C8E4-9344-87CF-6CCF7EE52511}" xr6:coauthVersionLast="36" xr6:coauthVersionMax="36" xr10:uidLastSave="{00000000-0000-0000-0000-000000000000}"/>
  <bookViews>
    <workbookView xWindow="1720" yWindow="460" windowWidth="23820" windowHeight="14340" tabRatio="500" xr2:uid="{00000000-000D-0000-FFFF-FFFF00000000}"/>
  </bookViews>
  <sheets>
    <sheet name="Sheet1" sheetId="1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1" l="1"/>
  <c r="N5" i="1"/>
  <c r="N6" i="1"/>
  <c r="N3" i="1"/>
  <c r="M9" i="1"/>
  <c r="A4" i="1"/>
  <c r="A5" i="1" s="1"/>
  <c r="A6" i="1" s="1"/>
  <c r="A7" i="1" s="1"/>
  <c r="A8" i="1" s="1"/>
  <c r="A9" i="1" s="1"/>
  <c r="A10" i="1" s="1"/>
  <c r="A11" i="1" s="1"/>
  <c r="A12" i="1" s="1"/>
  <c r="M12" i="1" l="1"/>
  <c r="M11" i="1"/>
  <c r="M4" i="1"/>
  <c r="M7" i="1"/>
  <c r="M8" i="1"/>
  <c r="M10" i="1"/>
  <c r="M6" i="1"/>
  <c r="M5" i="1"/>
  <c r="M3" i="1"/>
  <c r="M1" i="1" l="1"/>
</calcChain>
</file>

<file path=xl/sharedStrings.xml><?xml version="1.0" encoding="utf-8"?>
<sst xmlns="http://schemas.openxmlformats.org/spreadsheetml/2006/main" count="101" uniqueCount="82">
  <si>
    <t>BOM #</t>
  </si>
  <si>
    <t>Comment</t>
  </si>
  <si>
    <t>Description</t>
  </si>
  <si>
    <t>Manufacturer</t>
  </si>
  <si>
    <t>Manufacturer Part Number</t>
  </si>
  <si>
    <t>Quantity</t>
  </si>
  <si>
    <t>Supplier</t>
  </si>
  <si>
    <t>Supplier Part Number</t>
  </si>
  <si>
    <t>Digi-Key</t>
  </si>
  <si>
    <t>Mounting Type</t>
  </si>
  <si>
    <t>Package</t>
  </si>
  <si>
    <t>Price Total</t>
  </si>
  <si>
    <t>Price per unit</t>
  </si>
  <si>
    <t>Total</t>
  </si>
  <si>
    <t>Microchip Technology</t>
  </si>
  <si>
    <t>THT</t>
  </si>
  <si>
    <t>MCP6002</t>
  </si>
  <si>
    <t>LEDs</t>
  </si>
  <si>
    <t>ELEGOO 3mm and 5mm Diffused and Clear Assorted LED Kit 5 Colors for Arduino (Pack of 600)</t>
  </si>
  <si>
    <t>B0739RYXVC</t>
  </si>
  <si>
    <t>10k resistor</t>
  </si>
  <si>
    <t>Coin Cell Holder</t>
  </si>
  <si>
    <t>Schottky Diode</t>
  </si>
  <si>
    <t>Diode Schottky 30V 1.5A Surface Mount USC</t>
  </si>
  <si>
    <t>SMD</t>
  </si>
  <si>
    <t>USC</t>
  </si>
  <si>
    <t>Toshiba Semiconductor and Storage</t>
  </si>
  <si>
    <t>CUS15S30,H3F</t>
  </si>
  <si>
    <t>CUS15S30H3FCT-ND</t>
  </si>
  <si>
    <t>Switch</t>
  </si>
  <si>
    <t>SWITCH</t>
  </si>
  <si>
    <t>SWITCH SLIDE DPDT 300MA 6V</t>
  </si>
  <si>
    <t>J Lead</t>
  </si>
  <si>
    <t>C&amp;K</t>
  </si>
  <si>
    <t>JS202011JCQN</t>
  </si>
  <si>
    <t>CKN10723CT-ND</t>
  </si>
  <si>
    <t>Yageo</t>
  </si>
  <si>
    <t>2.2uF capacitor</t>
  </si>
  <si>
    <t>16V, X5R</t>
  </si>
  <si>
    <t>0603</t>
  </si>
  <si>
    <t>Murata Electronics North America</t>
  </si>
  <si>
    <t>GRM188R61C225KE15D</t>
  </si>
  <si>
    <t>490-3296-1-ND</t>
  </si>
  <si>
    <t>Micro USB Female</t>
  </si>
  <si>
    <t>USB</t>
  </si>
  <si>
    <t>USB - micro B USB 2.0 Receptacle Connector 5 Position Surface Mount, Right Angle</t>
  </si>
  <si>
    <t>5-Pin-USB-Micro</t>
  </si>
  <si>
    <t>Amphenol FCI</t>
  </si>
  <si>
    <t>10118192-0001LF</t>
  </si>
  <si>
    <t>609-4613-1-ND</t>
  </si>
  <si>
    <t>Designator</t>
  </si>
  <si>
    <t>#FunTimesWithTheTA - Firefly Rev A</t>
  </si>
  <si>
    <t>10 kOhms ±1% 0.1W, 1/10W Chip Resistor 0603 (1608 Metric) Moisture Resistant Thick Film</t>
  </si>
  <si>
    <t>RC0603FR-0710KL</t>
  </si>
  <si>
    <t>311-10.0KHRCT-ND</t>
  </si>
  <si>
    <t>BATTERY RETAINER COIN 20MM SMD</t>
  </si>
  <si>
    <t>BK-883</t>
  </si>
  <si>
    <t>BK-883-ND</t>
  </si>
  <si>
    <t>Amazon</t>
  </si>
  <si>
    <t>Stackpole Electronics Inc.</t>
  </si>
  <si>
    <t>100 Ohms ±1% 0.1W, 1/10W Chip Resistor 0603 (1608 Metric) Automotive AEC-Q200 Thick Film</t>
  </si>
  <si>
    <t>RMCF0603FG100R</t>
  </si>
  <si>
    <t>RMCF0603FG100RCT-ND</t>
  </si>
  <si>
    <t>150 kOhms ±1% 0.1W, 1/10W Chip Resistor 0603 (1608 Metric) Automotive AEC-Q200 Thick Film</t>
  </si>
  <si>
    <t>RMCF0603FT150K</t>
  </si>
  <si>
    <t>RMCF0603FT150KCT-ND</t>
  </si>
  <si>
    <t>150k resistor</t>
  </si>
  <si>
    <t>100Ohm resistor</t>
  </si>
  <si>
    <t>C1, C2</t>
  </si>
  <si>
    <t>R6</t>
  </si>
  <si>
    <t>R5</t>
  </si>
  <si>
    <t>R1,R2,R3,R4</t>
  </si>
  <si>
    <t>LED1,LED2,LED3,LED4,LED5,LED6,LED7,LED8,LED9,LED10,LED11,LED12</t>
  </si>
  <si>
    <t>BATTERY</t>
  </si>
  <si>
    <t>IC1</t>
  </si>
  <si>
    <t>MPD (Memory Protection Devices)</t>
  </si>
  <si>
    <t>General Purpose Amplifier 2 Circuit Rail-to-Rail 8-SOIC</t>
  </si>
  <si>
    <t>8-SOIC</t>
  </si>
  <si>
    <t>MCP6002T-I/SN</t>
  </si>
  <si>
    <t>MCP6002T-I/SNCT-ND</t>
  </si>
  <si>
    <t>D1,D2</t>
  </si>
  <si>
    <t>CLASS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</si>
</sst>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$-409]* #,##0.00_ ;_-[$$-409]* \-#,##0.00\ ;_-[$$-409]* &quot;-&quot;??_ ;_-@_ "/>
  </numFmts>
  <fonts count="8">
    <font>
      <sz val="12"/>
      <color theme="1"/>
      <name val="Calibri"/>
      <family val="2"/>
      <scheme val="minor"/>
    </font>
    <font>
      <sz val="8"/>
      <color rgb="FF000000"/>
      <name val="Segoe U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Segoe UI"/>
    </font>
    <font>
      <sz val="8"/>
      <color rgb="FF000000"/>
      <name val="Segoe UI"/>
    </font>
    <font>
      <b/>
      <sz val="8"/>
      <color theme="1"/>
      <name val="Segoe UI"/>
    </font>
    <font>
      <b/>
      <sz val="10"/>
      <color theme="1"/>
      <name val="Segoe UI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3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4" fillId="0" borderId="0" xfId="0" applyFont="1" applyFill="1" applyBorder="1"/>
    <xf numFmtId="0" fontId="4" fillId="0" borderId="0" xfId="0" quotePrefix="1" applyFont="1" applyFill="1" applyBorder="1"/>
    <xf numFmtId="0" fontId="4" fillId="0" borderId="0" xfId="0" quotePrefix="1" applyFont="1" applyBorder="1"/>
    <xf numFmtId="0" fontId="1" fillId="0" borderId="0" xfId="0" quotePrefix="1" applyFont="1" applyFill="1" applyBorder="1"/>
    <xf numFmtId="0" fontId="4" fillId="0" borderId="0" xfId="0" quotePrefix="1" applyFont="1"/>
    <xf numFmtId="0" fontId="4" fillId="0" borderId="0" xfId="0" applyFont="1"/>
    <xf numFmtId="0" fontId="5" fillId="2" borderId="3" xfId="0" quotePrefix="1" applyFont="1" applyFill="1" applyBorder="1" applyAlignment="1">
      <alignment horizontal="center"/>
    </xf>
    <xf numFmtId="0" fontId="5" fillId="2" borderId="1" xfId="0" quotePrefix="1" applyFont="1" applyFill="1" applyBorder="1" applyAlignment="1">
      <alignment horizontal="center"/>
    </xf>
    <xf numFmtId="0" fontId="5" fillId="0" borderId="0" xfId="0" quotePrefix="1" applyFont="1" applyFill="1" applyBorder="1" applyAlignment="1">
      <alignment horizontal="center" vertical="center"/>
    </xf>
    <xf numFmtId="0" fontId="4" fillId="0" borderId="1" xfId="0" applyFont="1" applyBorder="1"/>
    <xf numFmtId="0" fontId="1" fillId="0" borderId="0" xfId="0" quotePrefix="1" applyFont="1" applyFill="1" applyBorder="1" applyAlignment="1">
      <alignment vertical="center" wrapText="1"/>
    </xf>
    <xf numFmtId="0" fontId="1" fillId="0" borderId="0" xfId="0" applyFont="1"/>
    <xf numFmtId="0" fontId="1" fillId="0" borderId="0" xfId="0" quotePrefix="1" applyFont="1"/>
    <xf numFmtId="0" fontId="4" fillId="0" borderId="0" xfId="0" quotePrefix="1" applyFont="1" applyAlignment="1">
      <alignment vertical="top"/>
    </xf>
    <xf numFmtId="44" fontId="4" fillId="0" borderId="0" xfId="0" applyNumberFormat="1" applyFont="1"/>
    <xf numFmtId="44" fontId="4" fillId="0" borderId="0" xfId="0" applyNumberFormat="1" applyFont="1" applyFill="1" applyBorder="1"/>
    <xf numFmtId="0" fontId="4" fillId="0" borderId="0" xfId="0" applyFont="1" applyAlignment="1"/>
    <xf numFmtId="44" fontId="4" fillId="0" borderId="0" xfId="0" applyNumberFormat="1" applyFont="1" applyFill="1" applyBorder="1" applyAlignment="1">
      <alignment vertical="center"/>
    </xf>
    <xf numFmtId="0" fontId="6" fillId="3" borderId="1" xfId="0" applyFont="1" applyFill="1" applyBorder="1"/>
    <xf numFmtId="0" fontId="1" fillId="0" borderId="0" xfId="0" quotePrefix="1" applyFont="1" applyFill="1" applyBorder="1" applyAlignment="1">
      <alignment horizontal="center" vertical="center"/>
    </xf>
    <xf numFmtId="0" fontId="4" fillId="0" borderId="0" xfId="0" quotePrefix="1" applyFont="1" applyAlignment="1">
      <alignment wrapText="1"/>
    </xf>
    <xf numFmtId="0" fontId="4" fillId="0" borderId="0" xfId="0" quotePrefix="1" applyFont="1" applyBorder="1" applyAlignment="1">
      <alignment vertical="top"/>
    </xf>
    <xf numFmtId="0" fontId="1" fillId="0" borderId="0" xfId="0" quotePrefix="1" applyFont="1" applyBorder="1" applyAlignment="1">
      <alignment wrapText="1"/>
    </xf>
    <xf numFmtId="0" fontId="4" fillId="0" borderId="0" xfId="0" applyFont="1" applyAlignment="1">
      <alignment wrapText="1"/>
    </xf>
    <xf numFmtId="0" fontId="1" fillId="0" borderId="0" xfId="0" applyFont="1" applyFill="1" applyBorder="1" applyAlignment="1">
      <alignment horizontal="right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vertical="top"/>
    </xf>
    <xf numFmtId="44" fontId="4" fillId="0" borderId="0" xfId="0" applyNumberFormat="1" applyFont="1" applyAlignment="1">
      <alignment horizontal="left"/>
    </xf>
    <xf numFmtId="44" fontId="4" fillId="0" borderId="0" xfId="0" quotePrefix="1" applyNumberFormat="1" applyFont="1"/>
    <xf numFmtId="0" fontId="4" fillId="0" borderId="0" xfId="0" applyNumberFormat="1" applyFont="1" applyFill="1" applyBorder="1"/>
    <xf numFmtId="0" fontId="1" fillId="0" borderId="0" xfId="0" quotePrefix="1" applyFont="1" applyBorder="1" applyAlignment="1"/>
    <xf numFmtId="164" fontId="6" fillId="3" borderId="4" xfId="0" applyNumberFormat="1" applyFont="1" applyFill="1" applyBorder="1"/>
    <xf numFmtId="0" fontId="5" fillId="2" borderId="4" xfId="0" quotePrefix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7" fillId="3" borderId="4" xfId="0" quotePrefix="1" applyFont="1" applyFill="1" applyBorder="1" applyAlignment="1">
      <alignment horizontal="center"/>
    </xf>
    <xf numFmtId="0" fontId="7" fillId="3" borderId="5" xfId="0" quotePrefix="1" applyFont="1" applyFill="1" applyBorder="1" applyAlignment="1">
      <alignment horizontal="center"/>
    </xf>
    <xf numFmtId="0" fontId="7" fillId="3" borderId="2" xfId="0" quotePrefix="1" applyFont="1" applyFill="1" applyBorder="1" applyAlignment="1">
      <alignment horizontal="center"/>
    </xf>
  </cellXfs>
  <cellStyles count="13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tabSelected="1" zoomScale="165" zoomScaleNormal="125" zoomScalePageLayoutView="125" workbookViewId="0">
      <selection activeCell="N6" sqref="N6"/>
    </sheetView>
  </sheetViews>
  <sheetFormatPr baseColWidth="10" defaultRowHeight="13"/>
  <cols>
    <col min="1" max="1" width="5.33203125" style="6" bestFit="1" customWidth="1"/>
    <col min="2" max="2" width="15.83203125" style="6" bestFit="1" customWidth="1"/>
    <col min="3" max="3" width="15.83203125" style="6" customWidth="1"/>
    <col min="4" max="4" width="25.6640625" style="6" bestFit="1" customWidth="1"/>
    <col min="5" max="5" width="10.6640625" style="6" bestFit="1" customWidth="1"/>
    <col min="6" max="6" width="6.5" style="6" bestFit="1" customWidth="1"/>
    <col min="7" max="7" width="18.6640625" style="6" bestFit="1" customWidth="1"/>
    <col min="8" max="8" width="18.1640625" style="6" bestFit="1" customWidth="1"/>
    <col min="9" max="9" width="17.1640625" style="6" bestFit="1" customWidth="1"/>
    <col min="10" max="10" width="14.6640625" style="6" bestFit="1" customWidth="1"/>
    <col min="11" max="11" width="9" style="6" bestFit="1" customWidth="1"/>
    <col min="12" max="12" width="6.1640625" style="6" bestFit="1" customWidth="1"/>
    <col min="13" max="16384" width="10.83203125" style="6"/>
  </cols>
  <sheetData>
    <row r="1" spans="1:14" ht="16">
      <c r="A1" s="37" t="s">
        <v>51</v>
      </c>
      <c r="B1" s="38"/>
      <c r="C1" s="38"/>
      <c r="D1" s="39"/>
      <c r="E1" s="10"/>
      <c r="F1" s="10"/>
      <c r="G1" s="10"/>
      <c r="H1" s="10"/>
      <c r="I1" s="10"/>
      <c r="J1" s="10"/>
      <c r="L1" s="19" t="s">
        <v>13</v>
      </c>
      <c r="M1" s="32">
        <f>SUM(M3:M11)</f>
        <v>3.8</v>
      </c>
      <c r="N1" s="34" t="s">
        <v>81</v>
      </c>
    </row>
    <row r="2" spans="1:14">
      <c r="A2" s="7" t="s">
        <v>0</v>
      </c>
      <c r="B2" s="7" t="s">
        <v>1</v>
      </c>
      <c r="C2" s="7" t="s">
        <v>50</v>
      </c>
      <c r="D2" s="8" t="s">
        <v>2</v>
      </c>
      <c r="E2" s="8" t="s">
        <v>9</v>
      </c>
      <c r="F2" s="8" t="s">
        <v>10</v>
      </c>
      <c r="G2" s="8" t="s">
        <v>3</v>
      </c>
      <c r="H2" s="8" t="s">
        <v>4</v>
      </c>
      <c r="I2" s="8" t="s">
        <v>6</v>
      </c>
      <c r="J2" s="8" t="s">
        <v>7</v>
      </c>
      <c r="K2" s="8" t="s">
        <v>12</v>
      </c>
      <c r="L2" s="8" t="s">
        <v>5</v>
      </c>
      <c r="M2" s="33" t="s">
        <v>11</v>
      </c>
      <c r="N2" s="35">
        <v>25</v>
      </c>
    </row>
    <row r="3" spans="1:14" ht="14">
      <c r="A3" s="26">
        <v>1</v>
      </c>
      <c r="B3" s="6" t="s">
        <v>16</v>
      </c>
      <c r="C3" s="5" t="s">
        <v>74</v>
      </c>
      <c r="D3" s="5" t="s">
        <v>76</v>
      </c>
      <c r="F3" s="21" t="s">
        <v>77</v>
      </c>
      <c r="G3" s="22" t="s">
        <v>14</v>
      </c>
      <c r="H3" s="5" t="s">
        <v>78</v>
      </c>
      <c r="I3" s="23" t="s">
        <v>8</v>
      </c>
      <c r="J3" s="29" t="s">
        <v>79</v>
      </c>
      <c r="K3" s="15">
        <v>0.34</v>
      </c>
      <c r="L3" s="30">
        <v>1</v>
      </c>
      <c r="M3" s="28">
        <f>K3*L3</f>
        <v>0.34</v>
      </c>
      <c r="N3" s="35">
        <f>L3*$N$2</f>
        <v>25</v>
      </c>
    </row>
    <row r="4" spans="1:14" ht="14">
      <c r="A4" s="20">
        <f>A3+1</f>
        <v>2</v>
      </c>
      <c r="B4" s="6" t="s">
        <v>21</v>
      </c>
      <c r="C4" s="5" t="s">
        <v>73</v>
      </c>
      <c r="D4" s="5" t="s">
        <v>55</v>
      </c>
      <c r="E4" s="21" t="s">
        <v>24</v>
      </c>
      <c r="F4" s="21"/>
      <c r="G4" s="22" t="s">
        <v>75</v>
      </c>
      <c r="H4" s="5" t="s">
        <v>56</v>
      </c>
      <c r="I4" s="6" t="s">
        <v>8</v>
      </c>
      <c r="J4" s="23" t="s">
        <v>57</v>
      </c>
      <c r="K4" s="18">
        <v>0.41</v>
      </c>
      <c r="L4" s="25">
        <v>1</v>
      </c>
      <c r="M4" s="28">
        <f>K4*L4</f>
        <v>0.41</v>
      </c>
      <c r="N4" s="35">
        <f t="shared" ref="N4:N6" si="0">L4*$N$2</f>
        <v>25</v>
      </c>
    </row>
    <row r="5" spans="1:14">
      <c r="A5" s="20">
        <f t="shared" ref="A5:A12" si="1">A4+1</f>
        <v>3</v>
      </c>
      <c r="B5" s="6" t="s">
        <v>43</v>
      </c>
      <c r="C5" s="5" t="s">
        <v>44</v>
      </c>
      <c r="D5" s="5" t="s">
        <v>45</v>
      </c>
      <c r="E5" s="6" t="s">
        <v>24</v>
      </c>
      <c r="F5" s="17" t="s">
        <v>46</v>
      </c>
      <c r="G5" s="14" t="s">
        <v>47</v>
      </c>
      <c r="H5" s="14" t="s">
        <v>48</v>
      </c>
      <c r="I5" s="6" t="s">
        <v>8</v>
      </c>
      <c r="J5" s="5" t="s">
        <v>49</v>
      </c>
      <c r="K5" s="15">
        <v>0.46</v>
      </c>
      <c r="L5" s="6">
        <v>1</v>
      </c>
      <c r="M5" s="28">
        <f>K5*L5</f>
        <v>0.46</v>
      </c>
      <c r="N5" s="35">
        <f t="shared" si="0"/>
        <v>25</v>
      </c>
    </row>
    <row r="6" spans="1:14" ht="14">
      <c r="A6" s="20">
        <f t="shared" si="1"/>
        <v>4</v>
      </c>
      <c r="B6" s="6" t="s">
        <v>29</v>
      </c>
      <c r="C6" s="5" t="s">
        <v>30</v>
      </c>
      <c r="D6" s="6" t="s">
        <v>31</v>
      </c>
      <c r="E6" s="6" t="s">
        <v>24</v>
      </c>
      <c r="F6" s="24" t="s">
        <v>32</v>
      </c>
      <c r="G6" s="27" t="s">
        <v>33</v>
      </c>
      <c r="H6" s="6" t="s">
        <v>34</v>
      </c>
      <c r="I6" s="23" t="s">
        <v>8</v>
      </c>
      <c r="J6" s="6" t="s">
        <v>35</v>
      </c>
      <c r="K6" s="15">
        <v>0.48</v>
      </c>
      <c r="L6" s="6">
        <v>1</v>
      </c>
      <c r="M6" s="28">
        <f>K6*L6</f>
        <v>0.48</v>
      </c>
      <c r="N6" s="35">
        <f t="shared" si="0"/>
        <v>25</v>
      </c>
    </row>
    <row r="7" spans="1:14" ht="14">
      <c r="A7" s="20">
        <f t="shared" si="1"/>
        <v>5</v>
      </c>
      <c r="B7" s="6" t="s">
        <v>22</v>
      </c>
      <c r="C7" s="5" t="s">
        <v>80</v>
      </c>
      <c r="D7" s="5" t="s">
        <v>23</v>
      </c>
      <c r="E7" s="6" t="s">
        <v>24</v>
      </c>
      <c r="F7" s="21" t="s">
        <v>25</v>
      </c>
      <c r="G7" s="14" t="s">
        <v>26</v>
      </c>
      <c r="H7" s="5" t="s">
        <v>27</v>
      </c>
      <c r="I7" s="6" t="s">
        <v>8</v>
      </c>
      <c r="J7" s="5" t="s">
        <v>28</v>
      </c>
      <c r="K7" s="15">
        <v>0.43</v>
      </c>
      <c r="L7" s="6">
        <v>2</v>
      </c>
      <c r="M7" s="28">
        <f>K7*L7</f>
        <v>0.86</v>
      </c>
      <c r="N7" s="35">
        <v>100</v>
      </c>
    </row>
    <row r="8" spans="1:14">
      <c r="A8" s="20">
        <f t="shared" si="1"/>
        <v>6</v>
      </c>
      <c r="B8" s="6" t="s">
        <v>37</v>
      </c>
      <c r="C8" s="5" t="s">
        <v>68</v>
      </c>
      <c r="D8" s="6" t="s">
        <v>38</v>
      </c>
      <c r="E8" s="6" t="s">
        <v>24</v>
      </c>
      <c r="F8" s="5" t="s">
        <v>39</v>
      </c>
      <c r="G8" s="6" t="s">
        <v>40</v>
      </c>
      <c r="H8" s="6" t="s">
        <v>41</v>
      </c>
      <c r="I8" s="6" t="s">
        <v>8</v>
      </c>
      <c r="J8" s="6" t="s">
        <v>42</v>
      </c>
      <c r="K8" s="15">
        <v>0.13</v>
      </c>
      <c r="L8" s="6">
        <v>5</v>
      </c>
      <c r="M8" s="28">
        <f t="shared" ref="M8:M9" si="2">K8*L8</f>
        <v>0.65</v>
      </c>
      <c r="N8" s="35">
        <v>500</v>
      </c>
    </row>
    <row r="9" spans="1:14">
      <c r="A9" s="20">
        <f t="shared" si="1"/>
        <v>7</v>
      </c>
      <c r="B9" s="6" t="s">
        <v>67</v>
      </c>
      <c r="C9" s="5" t="s">
        <v>69</v>
      </c>
      <c r="D9" s="5" t="s">
        <v>60</v>
      </c>
      <c r="E9" s="5" t="s">
        <v>24</v>
      </c>
      <c r="F9" s="5" t="s">
        <v>39</v>
      </c>
      <c r="G9" s="5" t="s">
        <v>59</v>
      </c>
      <c r="H9" s="5" t="s">
        <v>61</v>
      </c>
      <c r="I9" s="6" t="s">
        <v>8</v>
      </c>
      <c r="J9" s="5" t="s">
        <v>62</v>
      </c>
      <c r="K9" s="15">
        <v>0.1</v>
      </c>
      <c r="L9" s="6">
        <v>1</v>
      </c>
      <c r="M9" s="15">
        <f t="shared" si="2"/>
        <v>0.1</v>
      </c>
      <c r="N9" s="35">
        <v>100</v>
      </c>
    </row>
    <row r="10" spans="1:14">
      <c r="A10" s="20">
        <f t="shared" si="1"/>
        <v>8</v>
      </c>
      <c r="B10" s="6" t="s">
        <v>20</v>
      </c>
      <c r="C10" s="5" t="s">
        <v>71</v>
      </c>
      <c r="D10" s="13" t="s">
        <v>52</v>
      </c>
      <c r="E10" s="12" t="s">
        <v>24</v>
      </c>
      <c r="F10" s="13" t="s">
        <v>39</v>
      </c>
      <c r="G10" s="12" t="s">
        <v>36</v>
      </c>
      <c r="H10" s="13" t="s">
        <v>53</v>
      </c>
      <c r="I10" s="12" t="s">
        <v>8</v>
      </c>
      <c r="J10" s="5" t="s">
        <v>54</v>
      </c>
      <c r="K10" s="15">
        <v>0.1</v>
      </c>
      <c r="L10" s="6">
        <v>4</v>
      </c>
      <c r="M10" s="28">
        <f>K10*L10</f>
        <v>0.4</v>
      </c>
      <c r="N10" s="35">
        <v>250</v>
      </c>
    </row>
    <row r="11" spans="1:14">
      <c r="A11" s="20">
        <f t="shared" si="1"/>
        <v>9</v>
      </c>
      <c r="B11" s="6" t="s">
        <v>66</v>
      </c>
      <c r="C11" s="5" t="s">
        <v>70</v>
      </c>
      <c r="D11" s="5" t="s">
        <v>63</v>
      </c>
      <c r="E11" s="12" t="s">
        <v>24</v>
      </c>
      <c r="F11" s="13" t="s">
        <v>39</v>
      </c>
      <c r="G11" s="22" t="s">
        <v>59</v>
      </c>
      <c r="H11" s="5" t="s">
        <v>64</v>
      </c>
      <c r="I11" s="12" t="s">
        <v>8</v>
      </c>
      <c r="J11" s="31" t="s">
        <v>65</v>
      </c>
      <c r="K11" s="18">
        <v>0.1</v>
      </c>
      <c r="L11" s="25">
        <v>1</v>
      </c>
      <c r="M11" s="28">
        <f>K11*L11</f>
        <v>0.1</v>
      </c>
      <c r="N11" s="35">
        <v>100</v>
      </c>
    </row>
    <row r="12" spans="1:14" ht="14">
      <c r="A12" s="20">
        <f t="shared" si="1"/>
        <v>10</v>
      </c>
      <c r="B12" s="6" t="s">
        <v>17</v>
      </c>
      <c r="C12" s="5" t="s">
        <v>72</v>
      </c>
      <c r="D12" s="5" t="s">
        <v>18</v>
      </c>
      <c r="E12" s="21" t="s">
        <v>15</v>
      </c>
      <c r="F12" s="21"/>
      <c r="G12" s="22"/>
      <c r="H12" s="5"/>
      <c r="I12" s="5" t="s">
        <v>58</v>
      </c>
      <c r="J12" s="23" t="s">
        <v>19</v>
      </c>
      <c r="K12" s="18">
        <v>11.86</v>
      </c>
      <c r="L12" s="25">
        <v>2</v>
      </c>
      <c r="M12" s="28">
        <f>K12*L12</f>
        <v>23.72</v>
      </c>
      <c r="N12" s="36">
        <v>2</v>
      </c>
    </row>
    <row r="13" spans="1:14">
      <c r="A13" s="9"/>
      <c r="B13" s="5"/>
      <c r="C13" s="5"/>
      <c r="D13" s="12"/>
      <c r="E13" s="12"/>
      <c r="F13" s="12"/>
      <c r="G13" s="12"/>
      <c r="H13" s="12"/>
      <c r="I13" s="12"/>
      <c r="J13" s="12"/>
      <c r="K13" s="15"/>
      <c r="M13" s="16"/>
    </row>
    <row r="14" spans="1:14">
      <c r="A14" s="9"/>
      <c r="B14" s="5"/>
      <c r="C14" s="5"/>
      <c r="D14" s="5"/>
      <c r="E14" s="5"/>
      <c r="F14" s="5"/>
      <c r="G14" s="5"/>
      <c r="H14" s="4"/>
      <c r="I14" s="12"/>
      <c r="J14" s="5"/>
      <c r="K14" s="15"/>
      <c r="M14" s="16"/>
    </row>
    <row r="15" spans="1:14">
      <c r="A15" s="9"/>
      <c r="B15" s="5"/>
      <c r="C15" s="5"/>
      <c r="D15" s="5"/>
      <c r="E15" s="5"/>
      <c r="F15" s="5"/>
      <c r="G15" s="5"/>
      <c r="H15" s="5"/>
      <c r="I15" s="12"/>
      <c r="J15" s="5"/>
      <c r="K15" s="15"/>
      <c r="M15" s="16"/>
    </row>
    <row r="16" spans="1:14">
      <c r="A16" s="9"/>
      <c r="D16" s="5"/>
      <c r="E16" s="12"/>
      <c r="F16" s="13"/>
      <c r="G16" s="14"/>
      <c r="H16" s="5"/>
      <c r="I16" s="12"/>
      <c r="J16" s="5"/>
      <c r="K16" s="15"/>
      <c r="M16" s="16"/>
    </row>
    <row r="17" spans="1:13">
      <c r="A17" s="9"/>
      <c r="D17" s="5"/>
      <c r="E17" s="12"/>
      <c r="F17" s="13"/>
      <c r="G17" s="14"/>
      <c r="H17" s="5"/>
      <c r="I17" s="12"/>
      <c r="J17" s="5"/>
      <c r="K17" s="15"/>
      <c r="M17" s="16"/>
    </row>
    <row r="18" spans="1:13">
      <c r="A18" s="9"/>
      <c r="D18" s="5"/>
      <c r="E18" s="5"/>
      <c r="F18" s="5"/>
      <c r="G18" s="5"/>
      <c r="H18" s="5"/>
      <c r="I18" s="12"/>
      <c r="J18" s="5"/>
      <c r="K18" s="15"/>
      <c r="M18" s="16"/>
    </row>
    <row r="19" spans="1:13">
      <c r="A19" s="9"/>
      <c r="D19" s="5"/>
      <c r="E19" s="5"/>
      <c r="F19" s="5"/>
      <c r="G19" s="5"/>
      <c r="H19" s="5"/>
      <c r="I19" s="12"/>
      <c r="J19" s="5"/>
      <c r="K19" s="15"/>
      <c r="M19" s="16"/>
    </row>
    <row r="20" spans="1:13">
      <c r="A20" s="9"/>
      <c r="D20" s="5"/>
      <c r="E20" s="5"/>
      <c r="F20" s="5"/>
      <c r="G20" s="5"/>
      <c r="H20" s="5"/>
      <c r="I20" s="12"/>
      <c r="J20" s="5"/>
      <c r="K20" s="15"/>
      <c r="M20" s="16"/>
    </row>
    <row r="21" spans="1:13">
      <c r="A21" s="9"/>
      <c r="D21" s="2"/>
      <c r="E21" s="2"/>
      <c r="F21" s="2"/>
      <c r="G21" s="2"/>
      <c r="H21" s="4"/>
      <c r="I21" s="3"/>
      <c r="J21" s="2"/>
      <c r="K21" s="16"/>
      <c r="L21" s="1"/>
      <c r="M21" s="16"/>
    </row>
    <row r="22" spans="1:13">
      <c r="A22" s="9"/>
      <c r="D22" s="5"/>
      <c r="E22" s="2"/>
      <c r="F22" s="2"/>
      <c r="G22" s="2"/>
      <c r="H22" s="5"/>
      <c r="I22" s="3"/>
      <c r="J22" s="5"/>
      <c r="K22" s="16"/>
      <c r="M22" s="16"/>
    </row>
    <row r="23" spans="1:13">
      <c r="A23" s="9"/>
      <c r="D23" s="5"/>
      <c r="G23" s="11"/>
      <c r="H23" s="5"/>
      <c r="I23" s="3"/>
      <c r="J23" s="5"/>
      <c r="K23" s="15"/>
      <c r="M23" s="16"/>
    </row>
    <row r="24" spans="1:13">
      <c r="A24" s="9"/>
      <c r="B24" s="5"/>
      <c r="C24" s="5"/>
      <c r="G24" s="11"/>
      <c r="H24" s="5"/>
      <c r="I24" s="12"/>
      <c r="J24" s="5"/>
      <c r="K24" s="15"/>
      <c r="M24" s="15"/>
    </row>
    <row r="25" spans="1:13">
      <c r="K25" s="15"/>
      <c r="M25" s="15"/>
    </row>
    <row r="26" spans="1:13">
      <c r="K26" s="15"/>
      <c r="M26" s="15"/>
    </row>
    <row r="27" spans="1:13">
      <c r="K27" s="15"/>
      <c r="M27" s="15"/>
    </row>
    <row r="28" spans="1:13">
      <c r="K28" s="15"/>
      <c r="M28" s="15"/>
    </row>
    <row r="29" spans="1:13">
      <c r="K29" s="15"/>
      <c r="M29" s="15"/>
    </row>
    <row r="30" spans="1:13">
      <c r="K30" s="15"/>
      <c r="M30" s="15"/>
    </row>
  </sheetData>
  <mergeCells count="1">
    <mergeCell ref="A1:D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Hoilett</dc:creator>
  <cp:lastModifiedBy>Orlando Hoilett</cp:lastModifiedBy>
  <dcterms:created xsi:type="dcterms:W3CDTF">2015-10-06T19:06:42Z</dcterms:created>
  <dcterms:modified xsi:type="dcterms:W3CDTF">2018-11-02T16:13:05Z</dcterms:modified>
</cp:coreProperties>
</file>