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_for_Data_Science\InClassWorkingFiles\"/>
    </mc:Choice>
  </mc:AlternateContent>
  <xr:revisionPtr revIDLastSave="0" documentId="13_ncr:1_{49F0AB61-19C3-4D2D-B0B0-58DD4EADE906}" xr6:coauthVersionLast="45" xr6:coauthVersionMax="45" xr10:uidLastSave="{00000000-0000-0000-0000-000000000000}"/>
  <bookViews>
    <workbookView xWindow="28680" yWindow="-120" windowWidth="29040" windowHeight="15840" activeTab="1" xr2:uid="{DDCEA529-9324-4011-A5FD-C18441149A29}"/>
  </bookViews>
  <sheets>
    <sheet name="Function_Dashboard" sheetId="2" r:id="rId1"/>
    <sheet name="Pivot_Dash" sheetId="4" r:id="rId2"/>
    <sheet name="Summary" sheetId="3" r:id="rId3"/>
    <sheet name="Data" sheetId="1" r:id="rId4"/>
  </sheets>
  <definedNames>
    <definedName name="Bonus">Data!$C$2:$C$1048576</definedName>
    <definedName name="Department">Data!$G$2:$G$1048576</definedName>
    <definedName name="Full_Name">Data!$A$2:$A$1048576</definedName>
    <definedName name="Hire_Date">Data!$H$2:$H$1048576</definedName>
    <definedName name="NativeTimeline_Hire_Date">#N/A</definedName>
    <definedName name="Overtime">Data!$D$2:$D$1048576</definedName>
    <definedName name="Performance_Score">Data!$F$2:$F$1048576</definedName>
    <definedName name="Salary">Data!$B$2:$B$1048576</definedName>
    <definedName name="Sick_Days">Data!$E$2:$E$1048576</definedName>
  </definedNames>
  <calcPr calcId="181029"/>
  <pivotCaches>
    <pivotCache cacheId="3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2" l="1"/>
  <c r="R8" i="2"/>
  <c r="R10" i="2"/>
  <c r="R7" i="2"/>
  <c r="R2" i="2"/>
  <c r="R6" i="2"/>
  <c r="R9" i="2"/>
  <c r="R5" i="2"/>
  <c r="R4" i="2"/>
  <c r="R3" i="2"/>
  <c r="Q3" i="2"/>
  <c r="Q6" i="2"/>
  <c r="Q9" i="2"/>
  <c r="Q4" i="2"/>
  <c r="Q7" i="2"/>
  <c r="Q10" i="2"/>
  <c r="Q5" i="2"/>
  <c r="Q8" i="2"/>
  <c r="Q2" i="2"/>
  <c r="M6" i="1"/>
</calcChain>
</file>

<file path=xl/sharedStrings.xml><?xml version="1.0" encoding="utf-8"?>
<sst xmlns="http://schemas.openxmlformats.org/spreadsheetml/2006/main" count="254" uniqueCount="122">
  <si>
    <t>Full Name</t>
  </si>
  <si>
    <t>Salary</t>
  </si>
  <si>
    <t>Bonus</t>
  </si>
  <si>
    <t>Overtime</t>
  </si>
  <si>
    <t>Sick Days</t>
  </si>
  <si>
    <t>Performance Score</t>
  </si>
  <si>
    <t>Department</t>
  </si>
  <si>
    <t>Hire Date</t>
  </si>
  <si>
    <t>Aaditya</t>
  </si>
  <si>
    <t>Finance</t>
  </si>
  <si>
    <t>Aarya</t>
  </si>
  <si>
    <t>Administration</t>
  </si>
  <si>
    <t>Abhay</t>
  </si>
  <si>
    <t>Human Resources</t>
  </si>
  <si>
    <t>Abhinay</t>
  </si>
  <si>
    <t>Abhishek</t>
  </si>
  <si>
    <t>Marketing</t>
  </si>
  <si>
    <t>Abimanyu</t>
  </si>
  <si>
    <t>Aditya</t>
  </si>
  <si>
    <t>R&amp;D</t>
  </si>
  <si>
    <t>Akhil</t>
  </si>
  <si>
    <t>Akshat</t>
  </si>
  <si>
    <t>Customer Support</t>
  </si>
  <si>
    <t>Avi</t>
  </si>
  <si>
    <t>Accounting</t>
  </si>
  <si>
    <t>Balaraam</t>
  </si>
  <si>
    <t>Bharat</t>
  </si>
  <si>
    <t>Bhaskar</t>
  </si>
  <si>
    <t>Bhaumik</t>
  </si>
  <si>
    <t>Bijoy</t>
  </si>
  <si>
    <t>Brijesh</t>
  </si>
  <si>
    <t>IT</t>
  </si>
  <si>
    <t>Chandan</t>
  </si>
  <si>
    <t>Chetan</t>
  </si>
  <si>
    <t>Chirag</t>
  </si>
  <si>
    <t>Sales</t>
  </si>
  <si>
    <t>Chiranjeeve</t>
  </si>
  <si>
    <t>Daksh</t>
  </si>
  <si>
    <t>Daman</t>
  </si>
  <si>
    <t>Depen</t>
  </si>
  <si>
    <t>Dev</t>
  </si>
  <si>
    <t>Dhruv</t>
  </si>
  <si>
    <t>Divyanshu</t>
  </si>
  <si>
    <t>Ekambar</t>
  </si>
  <si>
    <t>Ekansh</t>
  </si>
  <si>
    <t>Ekaraj</t>
  </si>
  <si>
    <t>Eklavya</t>
  </si>
  <si>
    <t>Elilarasan</t>
  </si>
  <si>
    <t>Falak</t>
  </si>
  <si>
    <t>Faraj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</si>
  <si>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</si>
  <si>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</si>
  <si>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</si>
  <si>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</si>
  <si>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</si>
  <si>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</si>
  <si>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</si>
  <si>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</si>
  <si>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</si>
  <si>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</si>
  <si>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</si>
  <si>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</si>
  <si>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</si>
  <si>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Indivar</t>
  </si>
  <si>
    <t>Indra</t>
  </si>
  <si>
    <t>Indraneel</t>
  </si>
  <si>
    <t>Ishaan</t>
  </si>
  <si>
    <t>Ishwar</t>
  </si>
  <si>
    <t>Jai</t>
  </si>
  <si>
    <t>Jaideep</t>
  </si>
  <si>
    <t>Jatindra</t>
  </si>
  <si>
    <t>Jayant</t>
  </si>
  <si>
    <t>Kabir</t>
  </si>
  <si>
    <t>Kamal</t>
  </si>
  <si>
    <t>Kanha</t>
  </si>
  <si>
    <t>Kartik</t>
  </si>
  <si>
    <t>Kush</t>
  </si>
  <si>
    <t>Lakhan</t>
  </si>
  <si>
    <t>Lakshya</t>
  </si>
  <si>
    <t>Lateef</t>
  </si>
  <si>
    <t>Lingam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</si>
  <si>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</si>
  <si>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</si>
  <si>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</si>
  <si>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</si>
  <si>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</si>
  <si>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</si>
  <si>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</si>
  <si>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</si>
  <si>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</si>
  <si>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</si>
  <si>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</si>
  <si>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Om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</si>
  <si>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</si>
  <si>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</si>
  <si>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</si>
  <si>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</si>
  <si>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</si>
  <si>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</si>
  <si>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</si>
  <si>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</si>
  <si>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</si>
  <si>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</si>
  <si>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</si>
  <si>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</si>
  <si>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Saumil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</si>
  <si>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</si>
  <si>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</si>
  <si>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</si>
  <si>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</si>
  <si>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</si>
  <si>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</si>
  <si>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</si>
  <si>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</si>
  <si>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</si>
  <si>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Sick_Days</t>
  </si>
  <si>
    <t>Performance_Score</t>
  </si>
  <si>
    <t>Row Labels</t>
  </si>
  <si>
    <t>Grand Total</t>
  </si>
  <si>
    <t>Sum of Salary</t>
  </si>
  <si>
    <t>Average of Performance Score</t>
  </si>
  <si>
    <t>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</si>
</sst>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$&quot;#,##0"/>
    <numFmt numFmtId="166" formatCode="_ * #,##0_ ;_ * \-#,##0_ ;_ * &quot;-&quot;??_ ;_ @_ "/>
    <numFmt numFmtId="169" formatCode="_-[$$-409]* #,##0_ ;_-[$$-409]* \-#,##0\ ;_-[$$-409]* &quot;-&quot;??_ ;_-@_ "/>
    <numFmt numFmtId="170" formatCode="[$$-409]#,##0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0" fillId="0" borderId="0" xfId="0" applyNumberFormat="1"/>
    <xf numFmtId="166" fontId="0" fillId="0" borderId="0" xfId="1" applyNumberFormat="1" applyFont="1"/>
    <xf numFmtId="16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70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Function_Dashboard!$Q$1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Function_Dashboard!$P$2:$P$10</c:f>
              <c:strCache>
                <c:ptCount val="9"/>
                <c:pt idx="0">
                  <c:v>Finance</c:v>
                </c:pt>
                <c:pt idx="1">
                  <c:v>Administration</c:v>
                </c:pt>
                <c:pt idx="2">
                  <c:v>Human Resources</c:v>
                </c:pt>
                <c:pt idx="3">
                  <c:v>Marketing</c:v>
                </c:pt>
                <c:pt idx="4">
                  <c:v>R&amp;D</c:v>
                </c:pt>
                <c:pt idx="5">
                  <c:v>Customer Support</c:v>
                </c:pt>
                <c:pt idx="6">
                  <c:v>Accounting</c:v>
                </c:pt>
                <c:pt idx="7">
                  <c:v>IT</c:v>
                </c:pt>
                <c:pt idx="8">
                  <c:v>Sales</c:v>
                </c:pt>
              </c:strCache>
            </c:strRef>
          </c:cat>
          <c:val>
            <c:numRef>
              <c:f>Function_Dashboard!$Q$2:$Q$10</c:f>
              <c:numCache>
                <c:formatCode>_-[$$-409]* #,##0_ ;_-[$$-409]* \-#,##0\ ;_-[$$-409]* "-"??_ ;_-@_ </c:formatCode>
                <c:ptCount val="9"/>
                <c:pt idx="0">
                  <c:v>3390773</c:v>
                </c:pt>
                <c:pt idx="1">
                  <c:v>4928985</c:v>
                </c:pt>
                <c:pt idx="2">
                  <c:v>3021675</c:v>
                </c:pt>
                <c:pt idx="3">
                  <c:v>4194424</c:v>
                </c:pt>
                <c:pt idx="4">
                  <c:v>4000499</c:v>
                </c:pt>
                <c:pt idx="5">
                  <c:v>2343571</c:v>
                </c:pt>
                <c:pt idx="6">
                  <c:v>3572331</c:v>
                </c:pt>
                <c:pt idx="7">
                  <c:v>5768529</c:v>
                </c:pt>
                <c:pt idx="8">
                  <c:v>4220873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B-44A0-B93D-042540AC9B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9569952"/>
        <c:axId val="993600912"/>
      </c:barChart>
      <c:lineChart>
        <c:grouping val="standard"/>
        <c:varyColors val="0"/>
        <c:ser>
          <c:idx val="1"/>
          <c:order val="1"/>
          <c:tx>
            <c:strRef>
              <c:f>Function_Dashboard!$R$1</c:f>
              <c:strCache>
                <c:ptCount val="1"/>
                <c:pt idx="0">
                  <c:v>Sick_Days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Function_Dashboard!$P$2:$P$10</c:f>
              <c:strCache>
                <c:ptCount val="9"/>
                <c:pt idx="0">
                  <c:v>Finance</c:v>
                </c:pt>
                <c:pt idx="1">
                  <c:v>Administration</c:v>
                </c:pt>
                <c:pt idx="2">
                  <c:v>Human Resources</c:v>
                </c:pt>
                <c:pt idx="3">
                  <c:v>Marketing</c:v>
                </c:pt>
                <c:pt idx="4">
                  <c:v>R&amp;D</c:v>
                </c:pt>
                <c:pt idx="5">
                  <c:v>Customer Support</c:v>
                </c:pt>
                <c:pt idx="6">
                  <c:v>Accounting</c:v>
                </c:pt>
                <c:pt idx="7">
                  <c:v>IT</c:v>
                </c:pt>
                <c:pt idx="8">
                  <c:v>Sales</c:v>
                </c:pt>
              </c:strCache>
            </c:strRef>
          </c:cat>
          <c:val>
            <c:numRef>
              <c:f>Function_Dashboard!$R$2:$R$10</c:f>
              <c:numCache>
                <c:formatCode>_ * #,##0_ ;_ * \-#,##0_ ;_ * "-"??_ ;_ @_ </c:formatCode>
                <c:ptCount val="9"/>
                <c:pt idx="0">
                  <c:v>66</c:v>
                </c:pt>
                <c:pt idx="1">
                  <c:v>78</c:v>
                </c:pt>
                <c:pt idx="2">
                  <c:v>50</c:v>
                </c:pt>
                <c:pt idx="3">
                  <c:v>54</c:v>
                </c:pt>
                <c:pt idx="4">
                  <c:v>117</c:v>
                </c:pt>
                <c:pt idx="5">
                  <c:v>25</c:v>
                </c:pt>
                <c:pt idx="6">
                  <c:v>62</c:v>
                </c:pt>
                <c:pt idx="7">
                  <c:v>95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B-44A0-B93D-042540AC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24496"/>
        <c:axId val="655316112"/>
      </c:lineChart>
      <c:catAx>
        <c:axId val="13095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00912"/>
        <c:auto val="1"/>
        <c:lblAlgn val="ctr"/>
        <c:lblOffset val="100"/>
        <c:noMultiLvlLbl val="0"/>
      </c:catAx>
      <c:valAx>
        <c:axId val="993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69952"/>
        <c:crossBetween val="between"/>
      </c:valAx>
      <c:valAx>
        <c:axId val="655316112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4496"/>
        <c:crosses val="max"/>
        <c:crossBetween val="between"/>
      </c:valAx>
      <c:catAx>
        <c:axId val="116952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316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[HR_Data_Dashboard_Completed.xlsx]Summary!PivotTable1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Summary!$A$4:$A$13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Summary!$B$4:$B$13</c:f>
              <c:numCache>
                <c:formatCode>0.0</c:formatCode>
                <c:ptCount val="9"/>
                <c:pt idx="0">
                  <c:v>2.8333333333333335</c:v>
                </c:pt>
                <c:pt idx="1">
                  <c:v>4</c:v>
                </c:pt>
                <c:pt idx="2">
                  <c:v>4</c:v>
                </c:pt>
                <c:pt idx="3">
                  <c:v>2.4285714285714284</c:v>
                </c:pt>
                <c:pt idx="4">
                  <c:v>2.5</c:v>
                </c:pt>
                <c:pt idx="5">
                  <c:v>2.8</c:v>
                </c:pt>
                <c:pt idx="6">
                  <c:v>3.25</c:v>
                </c:pt>
                <c:pt idx="7">
                  <c:v>3</c:v>
                </c:pt>
                <c:pt idx="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3-488E-917D-026AB8C688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1141568"/>
        <c:axId val="1336554192"/>
      </c:barChart>
      <c:catAx>
        <c:axId val="13111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54192"/>
        <c:crosses val="autoZero"/>
        <c:auto val="1"/>
        <c:lblAlgn val="ctr"/>
        <c:lblOffset val="100"/>
        <c:noMultiLvlLbl val="0"/>
      </c:catAx>
      <c:valAx>
        <c:axId val="1336554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3111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[HR_Data_Dashboard_Completed.xlsx]Summary!PivotTable2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Summary!$A$21:$A$30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Summary!$B$21:$B$30</c:f>
              <c:numCache>
                <c:formatCode>[$$-409]#,##0</c:formatCode>
                <c:ptCount val="9"/>
                <c:pt idx="0">
                  <c:v>2381836</c:v>
                </c:pt>
                <c:pt idx="1">
                  <c:v>1862952</c:v>
                </c:pt>
                <c:pt idx="2">
                  <c:v>622176</c:v>
                </c:pt>
                <c:pt idx="3">
                  <c:v>2711909</c:v>
                </c:pt>
                <c:pt idx="4">
                  <c:v>783166</c:v>
                </c:pt>
                <c:pt idx="5">
                  <c:v>1743892</c:v>
                </c:pt>
                <c:pt idx="6">
                  <c:v>1522756</c:v>
                </c:pt>
                <c:pt idx="7">
                  <c:v>1679376</c:v>
                </c:pt>
                <c:pt idx="8">
                  <c:v>1495877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7-4E3E-A74B-6BD8E4771C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32860176"/>
        <c:axId val="920052208"/>
      </c:barChart>
      <c:catAx>
        <c:axId val="13328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52208"/>
        <c:crosses val="autoZero"/>
        <c:auto val="1"/>
        <c:lblAlgn val="ctr"/>
        <c:lblOffset val="100"/>
        <c:noMultiLvlLbl val="0"/>
      </c:catAx>
      <c:valAx>
        <c:axId val="920052208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3328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[HR_Data_Dashboard_Completed.xlsx]Summary!PivotTable3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Summary!$A$33:$A$42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Summary!$B$33:$B$42</c:f>
              <c:numCache>
                <c:formatCode>General</c:formatCode>
                <c:ptCount val="9"/>
                <c:pt idx="0">
                  <c:v>292891</c:v>
                </c:pt>
                <c:pt idx="1">
                  <c:v>322679</c:v>
                </c:pt>
                <c:pt idx="2">
                  <c:v>126765</c:v>
                </c:pt>
                <c:pt idx="3">
                  <c:v>376481</c:v>
                </c:pt>
                <c:pt idx="4">
                  <c:v>104444</c:v>
                </c:pt>
                <c:pt idx="5">
                  <c:v>236695</c:v>
                </c:pt>
                <c:pt idx="6">
                  <c:v>159787</c:v>
                </c:pt>
                <c:pt idx="7">
                  <c:v>254128</c:v>
                </c:pt>
                <c:pt idx="8">
                  <c:v>1460216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4D7-9487-86BFAAB7D0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32860576"/>
        <c:axId val="920051376"/>
      </c:barChart>
      <c:catAx>
        <c:axId val="13328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51376"/>
        <c:crosses val="autoZero"/>
        <c:auto val="1"/>
        <c:lblAlgn val="ctr"/>
        <c:lblOffset val="100"/>
        <c:noMultiLvlLbl val="0"/>
      </c:catAx>
      <c:valAx>
        <c:axId val="92005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28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6" fmlaLink="$T$1" fmlaRange="$T$3:$T$4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105047</xdr:colOff>
      <xdr:row>2</xdr:row>
      <xdr:rowOff>46128</xdr:rowOff>
    </xdr:from>
    <xdr:to>
      <xdr:col>12</xdr:col>
      <xdr:colOff>512172</xdr:colOff>
      <xdr:row>21</xdr:row>
      <xdr:rowOff>150767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1A5CE-A559-4B1B-9602-3C0FF29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152400</xdr:rowOff>
        </xdr:from>
        <xdr:to>
          <xdr:col>12</xdr:col>
          <xdr:colOff>434340</xdr:colOff>
          <xdr:row>4</xdr:row>
          <xdr:rowOff>114300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763D00C-C5CD-4A76-8E73-F54C03B16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560916</xdr:colOff>
      <xdr:row>25</xdr:row>
      <xdr:rowOff>73448</xdr:rowOff>
    </xdr:from>
    <xdr:to>
      <xdr:col>8</xdr:col>
      <xdr:colOff>263736</xdr:colOff>
      <xdr:row>40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FB890-28D4-4748-992F-ED49DFDF3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564971</xdr:colOff>
      <xdr:row>9</xdr:row>
      <xdr:rowOff>91733</xdr:rowOff>
    </xdr:from>
    <xdr:to>
      <xdr:col>8</xdr:col>
      <xdr:colOff>265885</xdr:colOff>
      <xdr:row>24</xdr:row>
      <xdr:rowOff>114593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6DE33-32FB-486F-9EF5-9782201E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516255</xdr:colOff>
      <xdr:row>1</xdr:row>
      <xdr:rowOff>38100</xdr:rowOff>
    </xdr:from>
    <xdr:to>
      <xdr:col>16</xdr:col>
      <xdr:colOff>114300</xdr:colOff>
      <xdr:row>8</xdr:row>
      <xdr:rowOff>125730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Hire Date">
              <a:extLst>
                <a:ext uri="{FF2B5EF4-FFF2-40B4-BE49-F238E27FC236}">
                  <a16:creationId xmlns:a16="http://schemas.microsoft.com/office/drawing/2014/main" id="{BCA3921C-777A-46DB-85C6-201A51210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ir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" y="218017"/>
              <a:ext cx="9423188" cy="1350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334857</xdr:colOff>
      <xdr:row>9</xdr:row>
      <xdr:rowOff>105833</xdr:rowOff>
    </xdr:from>
    <xdr:to>
      <xdr:col>16</xdr:col>
      <xdr:colOff>31539</xdr:colOff>
      <xdr:row>24</xdr:row>
      <xdr:rowOff>126788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4A1EE-03BE-4480-B1B7-374E8372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60.865057870367" createdVersion="6" refreshedVersion="6" minRefreshableVersion="3" recordCount="98" xr:uid="{C00230B1-B918-4C37-BCAE-93429B285D61}">
  <cacheSource type="worksheet">
    <worksheetSource ref="A1:H99" sheet="Data"/>
  </cacheSource>
  <cacheFields count="8">
    <cacheField name="Full Name" numFmtId="0">
      <sharedItems/>
    </cacheField>
    <cacheField name="Salary" numFmtId="166">
      <sharedItems containsMixedTypes="1" containsNumber="1" containsInteger="1" minValue="252020" maxValue="496542"/>
    </cacheField>
    <cacheField name="Bonus" numFmtId="166">
      <sharedItems containsSemiMixedTypes="0" containsString="0" containsNumber="1" containsInteger="1" minValue="30388" maxValue="481476"/>
    </cacheField>
    <cacheField name="Overtime" numFmtId="166">
      <sharedItems containsSemiMixedTypes="0" containsString="0" containsNumber="1" containsInteger="1" minValue="0" maxValue="29203"/>
    </cacheField>
    <cacheField name="Sick Days" numFmtId="0">
      <sharedItems containsSemiMixedTypes="0" containsString="0" containsNumber="1" containsInteger="1" minValue="1" maxValue="15"/>
    </cacheField>
    <cacheField name="Performance Score" numFmtId="0">
      <sharedItems containsSemiMixedTypes="0" containsString="0" containsNumber="1" containsInteger="1" minValue="1" maxValue="5"/>
    </cacheField>
    <cacheField name="Department" numFmtId="0">
      <sharedItems count="9">
        <s v="Finance"/>
        <s v="Administration"/>
        <s v="Human Resources"/>
        <s v="Marketing"/>
        <s v="R&amp;D"/>
        <s v="Customer Support"/>
        <s v="Accounting"/>
        <s v="IT"/>
        <s v="Sales"/>
      </sharedItems>
    </cacheField>
    <cacheField name="Hire Date" numFmtId="14">
      <sharedItems containsSemiMixedTypes="0" containsNonDate="0" containsDate="1" containsString="0" minDate="2001-04-18T00:00:00" maxDate="2009-12-04T00:00:00" count="97">
        <d v="2008-03-27T00:00:00"/>
        <d v="2003-12-22T00:00:00"/>
        <d v="2009-03-19T00:00:00"/>
        <d v="2008-06-23T00:00:00"/>
        <d v="2005-05-11T00:00:00"/>
        <d v="2007-01-29T00:00:00"/>
        <d v="2002-09-20T00:00:00"/>
        <d v="2006-09-07T00:00:00"/>
        <d v="2002-12-26T00:00:00"/>
        <d v="2004-04-19T00:00:00"/>
        <d v="2004-03-05T00:00:00"/>
        <d v="2008-03-19T00:00:00"/>
        <d v="2002-03-05T00:00:00"/>
        <d v="2008-08-30T00:00:00"/>
        <d v="2001-08-29T00:00:00"/>
        <d v="2008-06-30T00:00:00"/>
        <d v="2006-11-21T00:00:00"/>
        <d v="2008-08-25T00:00:00"/>
        <d v="2007-03-28T00:00:00"/>
        <d v="2009-12-03T00:00:00"/>
        <d v="2009-04-07T00:00:00"/>
        <d v="2009-02-24T00:00:00"/>
        <d v="2006-08-28T00:00:00"/>
        <d v="2004-10-17T00:00:00"/>
        <d v="2009-07-26T00:00:00"/>
        <d v="2002-12-17T00:00:00"/>
        <d v="2002-03-25T00:00:00"/>
        <d v="2001-11-11T00:00:00"/>
        <d v="2007-07-04T00:00:00"/>
        <d v="2001-06-24T00:00:00"/>
        <d v="2005-04-23T00:00:00"/>
        <d v="2009-10-30T00:00:00"/>
        <d v="2006-04-28T00:00:00"/>
        <d v="2003-05-11T00:00:00"/>
        <d v="2002-12-05T00:00:00"/>
        <d v="2005-06-08T00:00:00"/>
        <d v="2006-01-11T00:00:00"/>
        <d v="2004-11-21T00:00:00"/>
        <d v="2008-12-15T00:00:00"/>
        <d v="2008-11-24T00:00:00"/>
        <d v="2006-12-06T00:00:00"/>
        <d v="2008-05-11T00:00:00"/>
        <d v="2008-06-02T00:00:00"/>
        <d v="2001-10-30T00:00:00"/>
        <d v="2002-03-16T00:00:00"/>
        <d v="2005-03-10T00:00:00"/>
        <d v="2007-01-03T00:00:00"/>
        <d v="2002-12-08T00:00:00"/>
        <d v="2004-09-26T00:00:00"/>
        <d v="2004-10-23T00:00:00"/>
        <d v="2001-08-30T00:00:00"/>
        <d v="2002-11-12T00:00:00"/>
        <d v="2002-09-10T00:00:00"/>
        <d v="2002-09-06T00:00:00"/>
        <d v="2008-01-12T00:00:00"/>
        <d v="2008-07-11T00:00:00"/>
        <d v="2005-04-03T00:00:00"/>
        <d v="2006-04-01T00:00:00"/>
        <d v="2002-05-06T00:00:00"/>
        <d v="2004-09-27T00:00:00"/>
        <d v="2009-07-01T00:00:00"/>
        <d v="2002-11-22T00:00:00"/>
        <d v="2004-09-05T00:00:00"/>
        <d v="2008-11-07T00:00:00"/>
        <d v="2008-09-10T00:00:00"/>
        <d v="2007-03-18T00:00:00"/>
        <d v="2002-08-13T00:00:00"/>
        <d v="2008-03-23T00:00:00"/>
        <d v="2008-10-10T00:00:00"/>
        <d v="2007-12-12T00:00:00"/>
        <d v="2004-05-03T00:00:00"/>
        <d v="2001-06-29T00:00:00"/>
        <d v="2006-06-17T00:00:00"/>
        <d v="2005-09-27T00:00:00"/>
        <d v="2004-06-26T00:00:00"/>
        <d v="2002-11-28T00:00:00"/>
        <d v="2006-02-13T00:00:00"/>
        <d v="2003-02-03T00:00:00"/>
        <d v="2005-10-13T00:00:00"/>
        <d v="2004-10-19T00:00:00"/>
        <d v="2009-02-23T00:00:00"/>
        <d v="2002-11-24T00:00:00"/>
        <d v="2006-03-02T00:00:00"/>
        <d v="2006-12-01T00:00:00"/>
        <d v="2007-04-20T00:00:00"/>
        <d v="2006-01-04T00:00:00"/>
        <d v="2008-02-11T00:00:00"/>
        <d v="2001-04-18T00:00:00"/>
        <d v="2009-01-01T00:00:00"/>
        <d v="2007-07-26T00:00:00"/>
        <d v="2002-09-04T00:00:00"/>
        <d v="2009-07-30T00:00:00"/>
        <d v="2007-11-08T00:00:00"/>
        <d v="2004-10-12T00:00:00"/>
        <d v="2009-09-10T00:00:00"/>
        <d v="2009-10-21T00:00:00"/>
        <d v="2009-08-23T00:00:00"/>
      </sharedItems>
    </cacheField>
  </cacheFields>
  <extLst>
    <ext xmlns:x14="http://schemas.microsoft.com/office/spreadsheetml/2009/9/main" uri="{725AE2AE-9491-48be-B2B4-4EB974FC3084}">
      <x14:pivotCacheDefinition pivotCacheId="1254025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Aaditya"/>
    <n v="317240"/>
    <n v="74456"/>
    <n v="6611"/>
    <n v="3"/>
    <n v="4"/>
    <x v="0"/>
    <x v="0"/>
  </r>
  <r>
    <s v="Aarya"/>
    <n v="363264"/>
    <n v="53472"/>
    <n v="0"/>
    <n v="8"/>
    <n v="1"/>
    <x v="1"/>
    <x v="1"/>
  </r>
  <r>
    <s v="Abhay"/>
    <n v="481388"/>
    <n v="57022"/>
    <n v="0"/>
    <n v="6"/>
    <n v="2"/>
    <x v="2"/>
    <x v="2"/>
  </r>
  <r>
    <s v="Abhinay"/>
    <n v="361624"/>
    <n v="42664"/>
    <n v="6372"/>
    <n v="8"/>
    <n v="4"/>
    <x v="0"/>
    <x v="3"/>
  </r>
  <r>
    <s v="Abhishek"/>
    <n v="393029"/>
    <n v="42590"/>
    <n v="17290"/>
    <n v="9"/>
    <n v="1"/>
    <x v="3"/>
    <x v="4"/>
  </r>
  <r>
    <s v="Abimanyu"/>
    <n v="260693"/>
    <n v="46856"/>
    <n v="0"/>
    <n v="7"/>
    <n v="5"/>
    <x v="3"/>
    <x v="5"/>
  </r>
  <r>
    <s v="Aditya"/>
    <n v="320124"/>
    <n v="69819"/>
    <n v="9086"/>
    <n v="6"/>
    <n v="5"/>
    <x v="4"/>
    <x v="6"/>
  </r>
  <r>
    <s v="Akhil"/>
    <n v="476445"/>
    <n v="76216"/>
    <n v="18985"/>
    <n v="7"/>
    <n v="4"/>
    <x v="1"/>
    <x v="7"/>
  </r>
  <r>
    <s v="Akshat"/>
    <n v="496542"/>
    <n v="53234"/>
    <n v="0"/>
    <n v="4"/>
    <n v="4"/>
    <x v="5"/>
    <x v="8"/>
  </r>
  <r>
    <s v="Avi"/>
    <n v="451504"/>
    <n v="37374"/>
    <n v="0"/>
    <n v="1"/>
    <n v="2"/>
    <x v="6"/>
    <x v="9"/>
  </r>
  <r>
    <s v="Balaraam"/>
    <n v="290177"/>
    <n v="79511"/>
    <n v="0"/>
    <n v="4"/>
    <n v="3"/>
    <x v="1"/>
    <x v="10"/>
  </r>
  <r>
    <s v="Bharat"/>
    <n v="496359"/>
    <n v="47757"/>
    <n v="0"/>
    <n v="2"/>
    <n v="1"/>
    <x v="2"/>
    <x v="11"/>
  </r>
  <r>
    <s v="Bhaskar"/>
    <n v="488799"/>
    <n v="44386"/>
    <n v="0"/>
    <n v="9"/>
    <n v="2"/>
    <x v="4"/>
    <x v="12"/>
  </r>
  <r>
    <s v="Bhaumik"/>
    <n v="352585"/>
    <n v="77674"/>
    <n v="14279"/>
    <n v="8"/>
    <n v="4"/>
    <x v="4"/>
    <x v="13"/>
  </r>
  <r>
    <s v="Bijoy"/>
    <n v="451570"/>
    <n v="44570"/>
    <n v="0"/>
    <n v="8"/>
    <n v="4"/>
    <x v="1"/>
    <x v="14"/>
  </r>
  <r>
    <s v="Brijesh"/>
    <n v="456438"/>
    <n v="58832"/>
    <n v="11399"/>
    <n v="5"/>
    <n v="4"/>
    <x v="7"/>
    <x v="15"/>
  </r>
  <r>
    <s v="Chandan"/>
    <n v="353489"/>
    <n v="49920"/>
    <n v="11379"/>
    <n v="7"/>
    <n v="2"/>
    <x v="6"/>
    <x v="16"/>
  </r>
  <r>
    <s v="Chetan"/>
    <n v="309751"/>
    <n v="42209"/>
    <n v="20426"/>
    <n v="8"/>
    <n v="3"/>
    <x v="4"/>
    <x v="17"/>
  </r>
  <r>
    <s v="Chirag"/>
    <n v="344650"/>
    <n v="295425"/>
    <n v="19744"/>
    <n v="1"/>
    <n v="3"/>
    <x v="8"/>
    <x v="18"/>
  </r>
  <r>
    <s v="Chiranjeeve"/>
    <n v="423077"/>
    <n v="44673"/>
    <n v="14868"/>
    <n v="1"/>
    <n v="2"/>
    <x v="3"/>
    <x v="19"/>
  </r>
  <r>
    <s v="Daksh"/>
    <n v="287748"/>
    <n v="49855"/>
    <n v="0"/>
    <n v="4"/>
    <n v="2"/>
    <x v="7"/>
    <x v="20"/>
  </r>
  <r>
    <s v="Daman"/>
    <n v="444573"/>
    <n v="40839"/>
    <n v="23170"/>
    <n v="9"/>
    <n v="1"/>
    <x v="3"/>
    <x v="21"/>
  </r>
  <r>
    <s v="Depen"/>
    <n v="325165"/>
    <n v="76058"/>
    <n v="21894"/>
    <n v="7"/>
    <n v="5"/>
    <x v="5"/>
    <x v="22"/>
  </r>
  <r>
    <s v="Dev"/>
    <n v="394113"/>
    <n v="79409"/>
    <n v="12474"/>
    <n v="6"/>
    <n v="1"/>
    <x v="0"/>
    <x v="23"/>
  </r>
  <r>
    <s v="Dhruv"/>
    <b v="0"/>
    <n v="75545"/>
    <n v="0"/>
    <n v="9"/>
    <n v="2"/>
    <x v="2"/>
    <x v="24"/>
  </r>
  <r>
    <s v="Divyanshu"/>
    <n v="449702"/>
    <n v="49210"/>
    <n v="10661"/>
    <n v="9"/>
    <n v="2"/>
    <x v="6"/>
    <x v="25"/>
  </r>
  <r>
    <s v="Ekambar"/>
    <n v="353477"/>
    <n v="208225"/>
    <n v="16953"/>
    <n v="7"/>
    <n v="4"/>
    <x v="8"/>
    <x v="26"/>
  </r>
  <r>
    <s v="Ekansh"/>
    <n v="493890"/>
    <n v="422749"/>
    <n v="18973"/>
    <n v="5"/>
    <n v="5"/>
    <x v="8"/>
    <x v="27"/>
  </r>
  <r>
    <s v="Ekaraj"/>
    <n v="450348"/>
    <n v="39711"/>
    <n v="0"/>
    <n v="6"/>
    <n v="1"/>
    <x v="0"/>
    <x v="28"/>
  </r>
  <r>
    <s v="Eklavya"/>
    <n v="265611"/>
    <n v="272370"/>
    <n v="0"/>
    <n v="9"/>
    <n v="4"/>
    <x v="8"/>
    <x v="29"/>
  </r>
  <r>
    <s v="Elilarasan"/>
    <n v="252020"/>
    <n v="65388"/>
    <n v="17014"/>
    <n v="4"/>
    <n v="4"/>
    <x v="1"/>
    <x v="30"/>
  </r>
  <r>
    <s v="Falak"/>
    <n v="482508"/>
    <n v="40392"/>
    <n v="0"/>
    <n v="7"/>
    <n v="1"/>
    <x v="7"/>
    <x v="31"/>
  </r>
  <r>
    <s v="Faraj"/>
    <n v="493347"/>
    <n v="362334"/>
    <n v="29203"/>
    <n v="3"/>
    <n v="2"/>
    <x v="8"/>
    <x v="32"/>
  </r>
  <r>
    <s v="Farhat"/>
    <n v="432478"/>
    <n v="76570"/>
    <n v="16616"/>
    <n v="7"/>
    <n v="2"/>
    <x v="2"/>
    <x v="33"/>
  </r>
  <r>
    <s v="Farookh"/>
    <n v="296839"/>
    <n v="50504"/>
    <n v="0"/>
    <n v="7"/>
    <n v="4"/>
    <x v="6"/>
    <x v="34"/>
  </r>
  <r>
    <s v="Firoz"/>
    <n v="328267"/>
    <n v="36901"/>
    <n v="0"/>
    <n v="8"/>
    <n v="3"/>
    <x v="0"/>
    <x v="35"/>
  </r>
  <r>
    <s v="Gagan"/>
    <n v="382780"/>
    <n v="49363"/>
    <n v="24835"/>
    <n v="4"/>
    <n v="5"/>
    <x v="6"/>
    <x v="36"/>
  </r>
  <r>
    <s v="Gajendra"/>
    <n v="481170"/>
    <n v="34951"/>
    <n v="10299"/>
    <n v="6"/>
    <n v="4"/>
    <x v="3"/>
    <x v="37"/>
  </r>
  <r>
    <s v="Garv"/>
    <n v="466919"/>
    <n v="77573"/>
    <n v="9514"/>
    <n v="7"/>
    <n v="3"/>
    <x v="4"/>
    <x v="38"/>
  </r>
  <r>
    <s v="Gaurav"/>
    <n v="349514"/>
    <n v="75143"/>
    <n v="0"/>
    <n v="9"/>
    <n v="4"/>
    <x v="2"/>
    <x v="39"/>
  </r>
  <r>
    <s v="Gautam"/>
    <n v="385438"/>
    <n v="31440"/>
    <n v="7320"/>
    <n v="11"/>
    <n v="1"/>
    <x v="4"/>
    <x v="40"/>
  </r>
  <r>
    <s v="Gul"/>
    <n v="300318"/>
    <n v="104620"/>
    <n v="16378"/>
    <n v="3"/>
    <n v="3"/>
    <x v="8"/>
    <x v="41"/>
  </r>
  <r>
    <s v="Hardik"/>
    <n v="483800"/>
    <n v="63035"/>
    <n v="0"/>
    <n v="3"/>
    <n v="3"/>
    <x v="3"/>
    <x v="42"/>
  </r>
  <r>
    <s v="Harsh"/>
    <n v="440353"/>
    <n v="70705"/>
    <n v="0"/>
    <n v="7"/>
    <n v="3"/>
    <x v="1"/>
    <x v="43"/>
  </r>
  <r>
    <s v="Hemant"/>
    <n v="491485"/>
    <n v="76201"/>
    <n v="0"/>
    <n v="8"/>
    <n v="1"/>
    <x v="1"/>
    <x v="44"/>
  </r>
  <r>
    <s v="Hridaya"/>
    <n v="449943"/>
    <n v="43303"/>
    <n v="0"/>
    <n v="6"/>
    <n v="3"/>
    <x v="6"/>
    <x v="45"/>
  </r>
  <r>
    <s v="Indivar"/>
    <b v="0"/>
    <n v="39541"/>
    <n v="0"/>
    <n v="9"/>
    <n v="5"/>
    <x v="4"/>
    <x v="46"/>
  </r>
  <r>
    <s v="Indra"/>
    <n v="478631"/>
    <n v="52699"/>
    <n v="0"/>
    <n v="9"/>
    <n v="1"/>
    <x v="7"/>
    <x v="47"/>
  </r>
  <r>
    <s v="Indraneel"/>
    <n v="354302"/>
    <n v="57357"/>
    <n v="8811"/>
    <n v="8"/>
    <n v="2"/>
    <x v="0"/>
    <x v="48"/>
  </r>
  <r>
    <s v="Ishaan"/>
    <n v="387864"/>
    <n v="35390"/>
    <n v="27385"/>
    <n v="6"/>
    <n v="3"/>
    <x v="3"/>
    <x v="49"/>
  </r>
  <r>
    <s v="Ishwar"/>
    <b v="0"/>
    <n v="30388"/>
    <n v="0"/>
    <n v="5"/>
    <n v="3"/>
    <x v="0"/>
    <x v="50"/>
  </r>
  <r>
    <s v="Jai"/>
    <b v="0"/>
    <n v="60880"/>
    <n v="0"/>
    <n v="3"/>
    <n v="5"/>
    <x v="2"/>
    <x v="51"/>
  </r>
  <r>
    <s v="Jaideep"/>
    <n v="354024"/>
    <n v="53673"/>
    <n v="0"/>
    <n v="7"/>
    <n v="3"/>
    <x v="7"/>
    <x v="52"/>
  </r>
  <r>
    <s v="Jatindra"/>
    <n v="403629"/>
    <n v="31673"/>
    <n v="22998"/>
    <n v="7"/>
    <n v="3"/>
    <x v="7"/>
    <x v="53"/>
  </r>
  <r>
    <s v="Jayant"/>
    <n v="468184"/>
    <n v="37625"/>
    <n v="0"/>
    <n v="5"/>
    <n v="4"/>
    <x v="5"/>
    <x v="54"/>
  </r>
  <r>
    <s v="Kabir"/>
    <n v="400152"/>
    <n v="273348"/>
    <n v="7983"/>
    <n v="8"/>
    <n v="5"/>
    <x v="8"/>
    <x v="55"/>
  </r>
  <r>
    <s v="Kamal"/>
    <n v="457260"/>
    <n v="42257"/>
    <n v="27999"/>
    <n v="9"/>
    <n v="4"/>
    <x v="4"/>
    <x v="56"/>
  </r>
  <r>
    <s v="Kanha"/>
    <n v="427385"/>
    <n v="41309"/>
    <n v="0"/>
    <n v="6"/>
    <n v="4"/>
    <x v="0"/>
    <x v="57"/>
  </r>
  <r>
    <s v="Kartik"/>
    <n v="472366"/>
    <n v="46973"/>
    <n v="0"/>
    <n v="9"/>
    <n v="4"/>
    <x v="7"/>
    <x v="58"/>
  </r>
  <r>
    <s v="Kush"/>
    <n v="294438"/>
    <n v="68233"/>
    <n v="28422"/>
    <n v="4"/>
    <n v="4"/>
    <x v="7"/>
    <x v="59"/>
  </r>
  <r>
    <s v="Lakhan"/>
    <b v="0"/>
    <n v="69646"/>
    <n v="0"/>
    <n v="3"/>
    <n v="2"/>
    <x v="6"/>
    <x v="60"/>
  </r>
  <r>
    <s v="Lakshya"/>
    <n v="418116"/>
    <n v="64138"/>
    <n v="0"/>
    <n v="3"/>
    <n v="1"/>
    <x v="1"/>
    <x v="61"/>
  </r>
  <r>
    <s v="Lateef"/>
    <n v="401989"/>
    <n v="49206"/>
    <n v="16032"/>
    <n v="6"/>
    <n v="4"/>
    <x v="1"/>
    <x v="62"/>
  </r>
  <r>
    <s v="Lingam"/>
    <n v="317311"/>
    <n v="32801"/>
    <n v="26925"/>
    <n v="4"/>
    <n v="3"/>
    <x v="7"/>
    <x v="63"/>
  </r>
  <r>
    <s v="Manas"/>
    <n v="360488"/>
    <n v="74321"/>
    <n v="0"/>
    <n v="4"/>
    <n v="2"/>
    <x v="3"/>
    <x v="64"/>
  </r>
  <r>
    <s v="Manav"/>
    <n v="304758"/>
    <n v="46340"/>
    <n v="21266"/>
    <n v="4"/>
    <n v="1"/>
    <x v="2"/>
    <x v="65"/>
  </r>
  <r>
    <s v="Mayank"/>
    <n v="443954"/>
    <n v="59316"/>
    <n v="23154"/>
    <n v="9"/>
    <n v="1"/>
    <x v="6"/>
    <x v="66"/>
  </r>
  <r>
    <s v="Mehtab"/>
    <n v="253906"/>
    <n v="68280"/>
    <n v="25411"/>
    <n v="1"/>
    <n v="1"/>
    <x v="3"/>
    <x v="67"/>
  </r>
  <r>
    <s v="Mihir"/>
    <n v="460308"/>
    <n v="427355"/>
    <n v="0"/>
    <n v="8"/>
    <n v="3"/>
    <x v="8"/>
    <x v="68"/>
  </r>
  <r>
    <s v="Milind"/>
    <n v="492916"/>
    <n v="59791"/>
    <n v="0"/>
    <n v="8"/>
    <n v="4"/>
    <x v="0"/>
    <x v="69"/>
  </r>
  <r>
    <s v="Nakul"/>
    <n v="478408"/>
    <n v="58104"/>
    <n v="0"/>
    <n v="4"/>
    <n v="4"/>
    <x v="2"/>
    <x v="70"/>
  </r>
  <r>
    <s v="Nikhil"/>
    <b v="0"/>
    <n v="40785"/>
    <n v="21653"/>
    <n v="15"/>
    <n v="1"/>
    <x v="4"/>
    <x v="71"/>
  </r>
  <r>
    <s v="Nischay"/>
    <n v="402298"/>
    <n v="62877"/>
    <n v="0"/>
    <n v="7"/>
    <n v="1"/>
    <x v="6"/>
    <x v="72"/>
  </r>
  <r>
    <s v="Nitish"/>
    <n v="358818"/>
    <n v="56348"/>
    <n v="0"/>
    <n v="8"/>
    <n v="1"/>
    <x v="7"/>
    <x v="73"/>
  </r>
  <r>
    <s v="Ojas"/>
    <n v="341822"/>
    <n v="50054"/>
    <n v="21344"/>
    <n v="9"/>
    <n v="4"/>
    <x v="6"/>
    <x v="74"/>
  </r>
  <r>
    <s v="Om"/>
    <n v="274614"/>
    <n v="56222"/>
    <n v="16189"/>
    <n v="6"/>
    <n v="4"/>
    <x v="1"/>
    <x v="75"/>
  </r>
  <r>
    <s v="Palash"/>
    <b v="0"/>
    <n v="50343"/>
    <n v="23303"/>
    <n v="9"/>
    <n v="3"/>
    <x v="4"/>
    <x v="76"/>
  </r>
  <r>
    <s v="Paras"/>
    <n v="424491"/>
    <n v="48975"/>
    <n v="6703"/>
    <n v="2"/>
    <n v="5"/>
    <x v="7"/>
    <x v="77"/>
  </r>
  <r>
    <s v="Piyush"/>
    <n v="440177"/>
    <n v="44865"/>
    <n v="0"/>
    <n v="14"/>
    <n v="2"/>
    <x v="4"/>
    <x v="78"/>
  </r>
  <r>
    <s v="Pushkal"/>
    <n v="319634"/>
    <n v="320981"/>
    <n v="0"/>
    <n v="5"/>
    <n v="3"/>
    <x v="8"/>
    <x v="79"/>
  </r>
  <r>
    <s v="Raahul"/>
    <n v="451240"/>
    <n v="179334"/>
    <n v="14153"/>
    <n v="6"/>
    <n v="4"/>
    <x v="8"/>
    <x v="80"/>
  </r>
  <r>
    <s v="Rachit"/>
    <n v="260463"/>
    <n v="41189"/>
    <n v="10570"/>
    <n v="4"/>
    <n v="2"/>
    <x v="5"/>
    <x v="81"/>
  </r>
  <r>
    <s v="Rajan"/>
    <n v="338246"/>
    <n v="481476"/>
    <n v="0"/>
    <n v="4"/>
    <n v="2"/>
    <x v="8"/>
    <x v="79"/>
  </r>
  <r>
    <s v="Ranganathan"/>
    <n v="480093"/>
    <n v="33055"/>
    <n v="0"/>
    <n v="6"/>
    <n v="1"/>
    <x v="7"/>
    <x v="82"/>
  </r>
  <r>
    <s v="Rohit"/>
    <n v="315837"/>
    <n v="35444"/>
    <n v="19483"/>
    <n v="9"/>
    <n v="4"/>
    <x v="7"/>
    <x v="83"/>
  </r>
  <r>
    <s v="Sahil"/>
    <n v="294706"/>
    <n v="43615"/>
    <n v="17499"/>
    <n v="7"/>
    <n v="4"/>
    <x v="7"/>
    <x v="84"/>
  </r>
  <r>
    <s v="Sajan"/>
    <n v="297011"/>
    <n v="50707"/>
    <n v="13738"/>
    <n v="1"/>
    <n v="3"/>
    <x v="5"/>
    <x v="85"/>
  </r>
  <r>
    <s v="Sameer"/>
    <n v="262899"/>
    <n v="39913"/>
    <n v="6270"/>
    <n v="6"/>
    <n v="5"/>
    <x v="3"/>
    <x v="86"/>
  </r>
  <r>
    <s v="Saumil"/>
    <n v="442925"/>
    <n v="63279"/>
    <n v="8273"/>
    <n v="2"/>
    <n v="3"/>
    <x v="3"/>
    <x v="87"/>
  </r>
  <r>
    <s v="Saurav"/>
    <n v="478770"/>
    <n v="72487"/>
    <n v="16931"/>
    <n v="6"/>
    <n v="2"/>
    <x v="2"/>
    <x v="88"/>
  </r>
  <r>
    <s v="Savyasaaci"/>
    <n v="264578"/>
    <n v="62003"/>
    <n v="20962"/>
    <n v="8"/>
    <n v="2"/>
    <x v="0"/>
    <x v="89"/>
  </r>
  <r>
    <s v="Tanish"/>
    <n v="382945"/>
    <n v="65692"/>
    <n v="0"/>
    <n v="8"/>
    <n v="5"/>
    <x v="4"/>
    <x v="90"/>
  </r>
  <r>
    <s v="Tanmay"/>
    <n v="267081"/>
    <n v="56460"/>
    <n v="15348"/>
    <n v="4"/>
    <n v="2"/>
    <x v="1"/>
    <x v="91"/>
  </r>
  <r>
    <s v="Tejas"/>
    <n v="396501"/>
    <n v="45682"/>
    <n v="0"/>
    <n v="4"/>
    <n v="3"/>
    <x v="4"/>
    <x v="92"/>
  </r>
  <r>
    <s v="Tushar"/>
    <n v="442321"/>
    <n v="52358"/>
    <n v="0"/>
    <n v="7"/>
    <n v="5"/>
    <x v="1"/>
    <x v="93"/>
  </r>
  <r>
    <s v="Ujjwal"/>
    <n v="359550"/>
    <n v="71072"/>
    <n v="21970"/>
    <n v="6"/>
    <n v="4"/>
    <x v="1"/>
    <x v="94"/>
  </r>
  <r>
    <s v="Vasu"/>
    <n v="496206"/>
    <n v="55228"/>
    <n v="25140"/>
    <n v="4"/>
    <n v="4"/>
    <x v="5"/>
    <x v="95"/>
  </r>
  <r>
    <s v="Vidit"/>
    <n v="347491"/>
    <n v="39507"/>
    <n v="0"/>
    <n v="7"/>
    <n v="5"/>
    <x v="7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2E641-BF00-4BF2-A8F2-3B115C09C06C}" name="PivotTable3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7">
  <location ref="A32:B42" firstHeaderRow="1" firstDataRow="1" firstDataCol="1"/>
  <pivotFields count="8">
    <pivotField showAll="0"/>
    <pivotField showAll="0"/>
    <pivotField dataField="1" numFmtId="166" showAll="0"/>
    <pivotField numFmtId="166" showAll="0"/>
    <pivotField showAll="0"/>
    <pivotField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numFmtId="14" showAll="0">
      <items count="98">
        <item x="87"/>
        <item x="29"/>
        <item x="71"/>
        <item x="14"/>
        <item x="50"/>
        <item x="43"/>
        <item x="27"/>
        <item x="12"/>
        <item x="44"/>
        <item x="26"/>
        <item x="58"/>
        <item x="66"/>
        <item x="90"/>
        <item x="53"/>
        <item x="52"/>
        <item x="6"/>
        <item x="51"/>
        <item x="61"/>
        <item x="81"/>
        <item x="75"/>
        <item x="34"/>
        <item x="47"/>
        <item x="25"/>
        <item x="8"/>
        <item x="77"/>
        <item x="33"/>
        <item x="1"/>
        <item x="10"/>
        <item x="9"/>
        <item x="70"/>
        <item x="74"/>
        <item x="62"/>
        <item x="48"/>
        <item x="59"/>
        <item x="93"/>
        <item x="23"/>
        <item x="79"/>
        <item x="49"/>
        <item x="37"/>
        <item x="45"/>
        <item x="56"/>
        <item x="30"/>
        <item x="4"/>
        <item x="35"/>
        <item x="73"/>
        <item x="78"/>
        <item x="85"/>
        <item x="36"/>
        <item x="76"/>
        <item x="82"/>
        <item x="57"/>
        <item x="32"/>
        <item x="72"/>
        <item x="22"/>
        <item x="7"/>
        <item x="16"/>
        <item x="83"/>
        <item x="40"/>
        <item x="46"/>
        <item x="5"/>
        <item x="65"/>
        <item x="18"/>
        <item x="84"/>
        <item x="28"/>
        <item x="89"/>
        <item x="92"/>
        <item x="69"/>
        <item x="54"/>
        <item x="86"/>
        <item x="11"/>
        <item x="67"/>
        <item x="0"/>
        <item x="41"/>
        <item x="42"/>
        <item x="3"/>
        <item x="15"/>
        <item x="55"/>
        <item x="17"/>
        <item x="13"/>
        <item x="64"/>
        <item x="68"/>
        <item x="63"/>
        <item x="39"/>
        <item x="38"/>
        <item x="88"/>
        <item x="80"/>
        <item x="21"/>
        <item x="2"/>
        <item x="20"/>
        <item x="60"/>
        <item x="24"/>
        <item x="91"/>
        <item x="96"/>
        <item x="94"/>
        <item x="95"/>
        <item x="31"/>
        <item x="19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onus" fld="2" baseField="0" baseItem="0"/>
  </dataFields>
  <formats count="1">
    <format dxfId="0">
      <pivotArea collapsedLevelsAreSubtotals="1" fieldPosition="0">
        <references count="1">
          <reference field="6" count="1">
            <x v="2"/>
          </reference>
        </references>
      </pivotArea>
    </format>
  </format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66" name="Hire Date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6F4F5-8C4D-4150-A985-D0A22DD0A762}" name="PivotTable2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4">
  <location ref="A20:B30" firstHeaderRow="1" firstDataRow="1" firstDataCol="1"/>
  <pivotFields count="8">
    <pivotField showAll="0"/>
    <pivotField dataField="1" showAll="0"/>
    <pivotField numFmtId="166" showAll="0"/>
    <pivotField numFmtId="166" showAll="0"/>
    <pivotField showAll="0"/>
    <pivotField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numFmtId="14" showAll="0">
      <items count="98">
        <item x="87"/>
        <item x="29"/>
        <item x="71"/>
        <item x="14"/>
        <item x="50"/>
        <item x="43"/>
        <item x="27"/>
        <item x="12"/>
        <item x="44"/>
        <item x="26"/>
        <item x="58"/>
        <item x="66"/>
        <item x="90"/>
        <item x="53"/>
        <item x="52"/>
        <item x="6"/>
        <item x="51"/>
        <item x="61"/>
        <item x="81"/>
        <item x="75"/>
        <item x="34"/>
        <item x="47"/>
        <item x="25"/>
        <item x="8"/>
        <item x="77"/>
        <item x="33"/>
        <item x="1"/>
        <item x="10"/>
        <item x="9"/>
        <item x="70"/>
        <item x="74"/>
        <item x="62"/>
        <item x="48"/>
        <item x="59"/>
        <item x="93"/>
        <item x="23"/>
        <item x="79"/>
        <item x="49"/>
        <item x="37"/>
        <item x="45"/>
        <item x="56"/>
        <item x="30"/>
        <item x="4"/>
        <item x="35"/>
        <item x="73"/>
        <item x="78"/>
        <item x="85"/>
        <item x="36"/>
        <item x="76"/>
        <item x="82"/>
        <item x="57"/>
        <item x="32"/>
        <item x="72"/>
        <item x="22"/>
        <item x="7"/>
        <item x="16"/>
        <item x="83"/>
        <item x="40"/>
        <item x="46"/>
        <item x="5"/>
        <item x="65"/>
        <item x="18"/>
        <item x="84"/>
        <item x="28"/>
        <item x="89"/>
        <item x="92"/>
        <item x="69"/>
        <item x="54"/>
        <item x="86"/>
        <item x="11"/>
        <item x="67"/>
        <item x="0"/>
        <item x="41"/>
        <item x="42"/>
        <item x="3"/>
        <item x="15"/>
        <item x="55"/>
        <item x="17"/>
        <item x="13"/>
        <item x="64"/>
        <item x="68"/>
        <item x="63"/>
        <item x="39"/>
        <item x="38"/>
        <item x="88"/>
        <item x="80"/>
        <item x="21"/>
        <item x="2"/>
        <item x="20"/>
        <item x="60"/>
        <item x="24"/>
        <item x="91"/>
        <item x="96"/>
        <item x="94"/>
        <item x="95"/>
        <item x="31"/>
        <item x="19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1" baseField="6" baseItem="0" numFmtId="17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66" name="Hire Date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3F579-D830-49EF-826E-BE376CF3C414}" name="PivotTable1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13" firstHeaderRow="1" firstDataRow="1" firstDataCol="1"/>
  <pivotFields count="8">
    <pivotField showAll="0"/>
    <pivotField showAll="0"/>
    <pivotField numFmtId="166" showAll="0"/>
    <pivotField numFmtId="166" showAll="0"/>
    <pivotField showAll="0"/>
    <pivotField dataField="1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numFmtId="14" showAll="0">
      <items count="98">
        <item x="87"/>
        <item x="29"/>
        <item x="71"/>
        <item x="14"/>
        <item x="50"/>
        <item x="43"/>
        <item x="27"/>
        <item x="12"/>
        <item x="44"/>
        <item x="26"/>
        <item x="58"/>
        <item x="66"/>
        <item x="90"/>
        <item x="53"/>
        <item x="52"/>
        <item x="6"/>
        <item x="51"/>
        <item x="61"/>
        <item x="81"/>
        <item x="75"/>
        <item x="34"/>
        <item x="47"/>
        <item x="25"/>
        <item x="8"/>
        <item x="77"/>
        <item x="33"/>
        <item x="1"/>
        <item x="10"/>
        <item x="9"/>
        <item x="70"/>
        <item x="74"/>
        <item x="62"/>
        <item x="48"/>
        <item x="59"/>
        <item x="93"/>
        <item x="23"/>
        <item x="79"/>
        <item x="49"/>
        <item x="37"/>
        <item x="45"/>
        <item x="56"/>
        <item x="30"/>
        <item x="4"/>
        <item x="35"/>
        <item x="73"/>
        <item x="78"/>
        <item x="85"/>
        <item x="36"/>
        <item x="76"/>
        <item x="82"/>
        <item x="57"/>
        <item x="32"/>
        <item x="72"/>
        <item x="22"/>
        <item x="7"/>
        <item x="16"/>
        <item x="83"/>
        <item x="40"/>
        <item x="46"/>
        <item x="5"/>
        <item x="65"/>
        <item x="18"/>
        <item x="84"/>
        <item x="28"/>
        <item x="89"/>
        <item x="92"/>
        <item x="69"/>
        <item x="54"/>
        <item x="86"/>
        <item x="11"/>
        <item x="67"/>
        <item x="0"/>
        <item x="41"/>
        <item x="42"/>
        <item x="3"/>
        <item x="15"/>
        <item x="55"/>
        <item x="17"/>
        <item x="13"/>
        <item x="64"/>
        <item x="68"/>
        <item x="63"/>
        <item x="39"/>
        <item x="38"/>
        <item x="88"/>
        <item x="80"/>
        <item x="21"/>
        <item x="2"/>
        <item x="20"/>
        <item x="60"/>
        <item x="24"/>
        <item x="91"/>
        <item x="96"/>
        <item x="94"/>
        <item x="95"/>
        <item x="31"/>
        <item x="19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erformance Score" fld="5" subtotal="average" baseField="6" baseItem="0" numFmtId="171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68" name="Hire Date">
      <autoFilter ref="A1">
        <filterColumn colId="0">
          <customFilters and="1">
            <customFilter operator="greaterThanOrEqual" val="37987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Hire_Date" xr10:uid="{033F2F11-9C0D-4732-8DE8-473F85A8C5C9}" sourceName="Hire Date">
  <pivotTables>
    <pivotTable tabId="3" name="PivotTable1"/>
    <pivotTable tabId="3" name="PivotTable2"/>
    <pivotTable tabId="3" name="PivotTable3"/>
  </pivotTables>
  <state minimalRefreshVersion="6" lastRefreshVersion="6" pivotCacheId="1254025571" filterType="dateBetween">
    <selection startDate="2004-01-01T00:00:00" endDate="2007-12-31T00:00:00"/>
    <bounds startDate="2001-01-01T00:00:00" endDate="201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ire Date" xr10:uid="{809FCFC6-4613-4E54-99A9-6619237A62FB}" cache="NativeTimeline_Hire_Date" caption="Hire Date" level="0" selectionLevel="0" scrollPosition="2001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74C-E89E-4A70-91FA-EC88C25BEC8A}">
  <dimension ref="P1:T10"/>
  <sheetViews>
    <sheetView zoomScale="130" zoomScaleNormal="130" workbookViewId="0">
      <selection activeCell="F26" sqref="F26"/>
    </sheetView>
  </sheetViews>
  <sheetFormatPr defaultRowHeight="14.4" x14ac:dyDescent="0.3"/>
  <cols>
    <col min="16" max="16" width="16.77734375" bestFit="1" customWidth="1"/>
    <col min="17" max="17" width="11.77734375" bestFit="1" customWidth="1"/>
    <col min="18" max="18" width="10" customWidth="1"/>
  </cols>
  <sheetData>
    <row r="1" spans="16:20" x14ac:dyDescent="0.3">
      <c r="P1" t="s">
        <v>6</v>
      </c>
      <c r="Q1" t="str">
        <f>INDEX($T$3:$T$4,T1)</f>
        <v>Salary</v>
      </c>
      <c r="R1" t="s">
        <v>115</v>
      </c>
      <c r="T1">
        <v>1</v>
      </c>
    </row>
    <row r="2" spans="16:20" x14ac:dyDescent="0.3">
      <c r="P2" t="s">
        <v>9</v>
      </c>
      <c r="Q2" s="7">
        <f ca="1">SUMIFS(INDIRECT(Q$1), Department,$P2)</f>
        <v>3390773</v>
      </c>
      <c r="R2" s="6">
        <f ca="1">SUMIFS(INDIRECT(R$1), Department,$P2)</f>
        <v>66</v>
      </c>
    </row>
    <row r="3" spans="16:20" x14ac:dyDescent="0.3">
      <c r="P3" t="s">
        <v>11</v>
      </c>
      <c r="Q3" s="7">
        <f ca="1">SUMIFS(INDIRECT(Q$1), Department,$P3)</f>
        <v>4928985</v>
      </c>
      <c r="R3" s="6">
        <f ca="1">SUMIFS(INDIRECT(R$1), Department,$P3)</f>
        <v>78</v>
      </c>
      <c r="T3" t="s">
        <v>1</v>
      </c>
    </row>
    <row r="4" spans="16:20" x14ac:dyDescent="0.3">
      <c r="P4" t="s">
        <v>13</v>
      </c>
      <c r="Q4" s="7">
        <f ca="1">SUMIFS(INDIRECT(Q$1), Department,$P4)</f>
        <v>3021675</v>
      </c>
      <c r="R4" s="6">
        <f ca="1">SUMIFS(INDIRECT(R$1), Department,$P4)</f>
        <v>50</v>
      </c>
      <c r="T4" t="s">
        <v>2</v>
      </c>
    </row>
    <row r="5" spans="16:20" x14ac:dyDescent="0.3">
      <c r="P5" t="s">
        <v>16</v>
      </c>
      <c r="Q5" s="7">
        <f ca="1">SUMIFS(INDIRECT(Q$1), Department,$P5)</f>
        <v>4194424</v>
      </c>
      <c r="R5" s="6">
        <f ca="1">SUMIFS(INDIRECT(R$1), Department,$P5)</f>
        <v>54</v>
      </c>
    </row>
    <row r="6" spans="16:20" x14ac:dyDescent="0.3">
      <c r="P6" t="s">
        <v>19</v>
      </c>
      <c r="Q6" s="7">
        <f ca="1">SUMIFS(INDIRECT(Q$1), Department,$P6)</f>
        <v>4000499</v>
      </c>
      <c r="R6" s="6">
        <f ca="1">SUMIFS(INDIRECT(R$1), Department,$P6)</f>
        <v>117</v>
      </c>
    </row>
    <row r="7" spans="16:20" x14ac:dyDescent="0.3">
      <c r="P7" t="s">
        <v>22</v>
      </c>
      <c r="Q7" s="7">
        <f ca="1">SUMIFS(INDIRECT(Q$1), Department,$P7)</f>
        <v>2343571</v>
      </c>
      <c r="R7" s="6">
        <f ca="1">SUMIFS(INDIRECT(R$1), Department,$P7)</f>
        <v>25</v>
      </c>
    </row>
    <row r="8" spans="16:20" x14ac:dyDescent="0.3">
      <c r="P8" t="s">
        <v>24</v>
      </c>
      <c r="Q8" s="7">
        <f ca="1">SUMIFS(INDIRECT(Q$1), Department,$P8)</f>
        <v>3572331</v>
      </c>
      <c r="R8" s="6">
        <f ca="1">SUMIFS(INDIRECT(R$1), Department,$P8)</f>
        <v>62</v>
      </c>
    </row>
    <row r="9" spans="16:20" x14ac:dyDescent="0.3">
      <c r="P9" t="s">
        <v>31</v>
      </c>
      <c r="Q9" s="7">
        <f ca="1">SUMIFS(INDIRECT(Q$1), Department,$P9)</f>
        <v>5768529</v>
      </c>
      <c r="R9" s="6">
        <f ca="1">SUMIFS(INDIRECT(R$1), Department,$P9)</f>
        <v>95</v>
      </c>
    </row>
    <row r="10" spans="16:20" x14ac:dyDescent="0.3">
      <c r="P10" t="s">
        <v>35</v>
      </c>
      <c r="Q10" s="7">
        <f ca="1">SUMIFS(INDIRECT(Q$1), Department,$P10)</f>
        <v>4220873</v>
      </c>
      <c r="R10" s="6">
        <f ca="1">SUMIFS(INDIRECT(R$1), Department,$P10)</f>
        <v>59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Drop Down 2">
              <controlPr defaultSize="0" autoLine="0" autoPict="0">
                <anchor moveWithCells="1">
                  <from>
                    <xdr:col>8</xdr:col>
                    <xdr:colOff>0</xdr:colOff>
                    <xdr:row>2</xdr:row>
                    <xdr:rowOff>152400</xdr:rowOff>
                  </from>
                  <to>
                    <xdr:col>12</xdr:col>
                    <xdr:colOff>441960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D261-5EBA-4E8E-A20B-6D17057BC197}">
  <dimension ref="A1"/>
  <sheetViews>
    <sheetView showGridLines="0" tabSelected="1" zoomScale="90" zoomScaleNormal="90" workbookViewId="0">
      <selection activeCell="M32" sqref="M32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1364-4240-4845-A1DB-FC2C8073C2EC}">
  <dimension ref="A3:C42"/>
  <sheetViews>
    <sheetView topLeftCell="A16" zoomScale="130" zoomScaleNormal="130" workbookViewId="0">
      <selection activeCell="B22" sqref="B22"/>
    </sheetView>
  </sheetViews>
  <sheetFormatPr defaultRowHeight="14.4" x14ac:dyDescent="0.3"/>
  <cols>
    <col min="1" max="1" width="16.109375" bestFit="1" customWidth="1"/>
    <col min="2" max="2" width="12.6640625" bestFit="1" customWidth="1"/>
  </cols>
  <sheetData>
    <row r="3" spans="1:2" x14ac:dyDescent="0.3">
      <c r="A3" s="9" t="s">
        <v>117</v>
      </c>
      <c r="B3" t="s">
        <v>120</v>
      </c>
    </row>
    <row r="4" spans="1:2" x14ac:dyDescent="0.3">
      <c r="A4" s="10" t="s">
        <v>24</v>
      </c>
      <c r="B4" s="12">
        <v>2.8333333333333335</v>
      </c>
    </row>
    <row r="5" spans="1:2" x14ac:dyDescent="0.3">
      <c r="A5" s="10" t="s">
        <v>11</v>
      </c>
      <c r="B5" s="12">
        <v>4</v>
      </c>
    </row>
    <row r="6" spans="1:2" x14ac:dyDescent="0.3">
      <c r="A6" s="10" t="s">
        <v>22</v>
      </c>
      <c r="B6" s="12">
        <v>4</v>
      </c>
    </row>
    <row r="7" spans="1:2" x14ac:dyDescent="0.3">
      <c r="A7" s="10" t="s">
        <v>9</v>
      </c>
      <c r="B7" s="12">
        <v>2.4285714285714284</v>
      </c>
    </row>
    <row r="8" spans="1:2" x14ac:dyDescent="0.3">
      <c r="A8" s="10" t="s">
        <v>13</v>
      </c>
      <c r="B8" s="12">
        <v>2.5</v>
      </c>
    </row>
    <row r="9" spans="1:2" x14ac:dyDescent="0.3">
      <c r="A9" s="10" t="s">
        <v>31</v>
      </c>
      <c r="B9" s="12">
        <v>2.8</v>
      </c>
    </row>
    <row r="10" spans="1:2" x14ac:dyDescent="0.3">
      <c r="A10" s="10" t="s">
        <v>16</v>
      </c>
      <c r="B10" s="12">
        <v>3.25</v>
      </c>
    </row>
    <row r="11" spans="1:2" x14ac:dyDescent="0.3">
      <c r="A11" s="10" t="s">
        <v>19</v>
      </c>
      <c r="B11" s="12">
        <v>3</v>
      </c>
    </row>
    <row r="12" spans="1:2" x14ac:dyDescent="0.3">
      <c r="A12" s="10" t="s">
        <v>35</v>
      </c>
      <c r="B12" s="12">
        <v>2.5</v>
      </c>
    </row>
    <row r="13" spans="1:2" x14ac:dyDescent="0.3">
      <c r="A13" s="10" t="s">
        <v>118</v>
      </c>
      <c r="B13" s="12">
        <v>2.975609756097561</v>
      </c>
    </row>
    <row r="20" spans="1:3" x14ac:dyDescent="0.3">
      <c r="A20" s="9" t="s">
        <v>117</v>
      </c>
      <c r="B20" t="s">
        <v>119</v>
      </c>
      <c r="C20" s="9"/>
    </row>
    <row r="21" spans="1:3" x14ac:dyDescent="0.3">
      <c r="A21" s="10" t="s">
        <v>24</v>
      </c>
      <c r="B21" s="11">
        <v>2381836</v>
      </c>
    </row>
    <row r="22" spans="1:3" x14ac:dyDescent="0.3">
      <c r="A22" s="10" t="s">
        <v>11</v>
      </c>
      <c r="B22" s="11">
        <v>1862952</v>
      </c>
    </row>
    <row r="23" spans="1:3" x14ac:dyDescent="0.3">
      <c r="A23" s="10" t="s">
        <v>22</v>
      </c>
      <c r="B23" s="11">
        <v>622176</v>
      </c>
    </row>
    <row r="24" spans="1:3" x14ac:dyDescent="0.3">
      <c r="A24" s="10" t="s">
        <v>9</v>
      </c>
      <c r="B24" s="11">
        <v>2711909</v>
      </c>
    </row>
    <row r="25" spans="1:3" x14ac:dyDescent="0.3">
      <c r="A25" s="10" t="s">
        <v>13</v>
      </c>
      <c r="B25" s="11">
        <v>783166</v>
      </c>
    </row>
    <row r="26" spans="1:3" x14ac:dyDescent="0.3">
      <c r="A26" s="10" t="s">
        <v>31</v>
      </c>
      <c r="B26" s="11">
        <v>1743892</v>
      </c>
    </row>
    <row r="27" spans="1:3" x14ac:dyDescent="0.3">
      <c r="A27" s="10" t="s">
        <v>16</v>
      </c>
      <c r="B27" s="11">
        <v>1522756</v>
      </c>
    </row>
    <row r="28" spans="1:3" x14ac:dyDescent="0.3">
      <c r="A28" s="10" t="s">
        <v>19</v>
      </c>
      <c r="B28" s="11">
        <v>1679376</v>
      </c>
    </row>
    <row r="29" spans="1:3" x14ac:dyDescent="0.3">
      <c r="A29" s="10" t="s">
        <v>35</v>
      </c>
      <c r="B29" s="11">
        <v>1495877</v>
      </c>
    </row>
    <row r="30" spans="1:3" x14ac:dyDescent="0.3">
      <c r="A30" s="10" t="s">
        <v>118</v>
      </c>
      <c r="B30" s="11">
        <v>14803940</v>
      </c>
    </row>
    <row r="32" spans="1:3" x14ac:dyDescent="0.3">
      <c r="A32" s="9" t="s">
        <v>117</v>
      </c>
      <c r="B32" t="s">
        <v>121</v>
      </c>
      <c r="C32" s="9"/>
    </row>
    <row r="33" spans="1:2" x14ac:dyDescent="0.3">
      <c r="A33" s="10" t="s">
        <v>24</v>
      </c>
      <c r="B33" s="8">
        <v>292891</v>
      </c>
    </row>
    <row r="34" spans="1:2" x14ac:dyDescent="0.3">
      <c r="A34" s="10" t="s">
        <v>11</v>
      </c>
      <c r="B34" s="8">
        <v>322679</v>
      </c>
    </row>
    <row r="35" spans="1:2" x14ac:dyDescent="0.3">
      <c r="A35" s="10" t="s">
        <v>22</v>
      </c>
      <c r="B35" s="11">
        <v>126765</v>
      </c>
    </row>
    <row r="36" spans="1:2" x14ac:dyDescent="0.3">
      <c r="A36" s="10" t="s">
        <v>9</v>
      </c>
      <c r="B36" s="8">
        <v>376481</v>
      </c>
    </row>
    <row r="37" spans="1:2" x14ac:dyDescent="0.3">
      <c r="A37" s="10" t="s">
        <v>13</v>
      </c>
      <c r="B37" s="8">
        <v>104444</v>
      </c>
    </row>
    <row r="38" spans="1:2" x14ac:dyDescent="0.3">
      <c r="A38" s="10" t="s">
        <v>31</v>
      </c>
      <c r="B38" s="8">
        <v>236695</v>
      </c>
    </row>
    <row r="39" spans="1:2" x14ac:dyDescent="0.3">
      <c r="A39" s="10" t="s">
        <v>16</v>
      </c>
      <c r="B39" s="8">
        <v>159787</v>
      </c>
    </row>
    <row r="40" spans="1:2" x14ac:dyDescent="0.3">
      <c r="A40" s="10" t="s">
        <v>19</v>
      </c>
      <c r="B40" s="8">
        <v>254128</v>
      </c>
    </row>
    <row r="41" spans="1:2" x14ac:dyDescent="0.3">
      <c r="A41" s="10" t="s">
        <v>35</v>
      </c>
      <c r="B41" s="8">
        <v>1460216</v>
      </c>
    </row>
    <row r="42" spans="1:2" x14ac:dyDescent="0.3">
      <c r="A42" s="10" t="s">
        <v>118</v>
      </c>
      <c r="B42" s="8">
        <v>3334086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D515-91F3-4697-B713-A36D82632A7A}">
  <dimension ref="A1:M99"/>
  <sheetViews>
    <sheetView zoomScale="160" zoomScaleNormal="160" workbookViewId="0">
      <selection activeCell="B7" sqref="B7"/>
    </sheetView>
  </sheetViews>
  <sheetFormatPr defaultRowHeight="14.4" x14ac:dyDescent="0.3"/>
  <cols>
    <col min="1" max="1" width="12.109375" bestFit="1" customWidth="1"/>
    <col min="2" max="3" width="11.33203125" bestFit="1" customWidth="1"/>
    <col min="4" max="4" width="9.88671875" bestFit="1" customWidth="1"/>
    <col min="5" max="5" width="8.77734375" bestFit="1" customWidth="1"/>
    <col min="6" max="6" width="17.44140625" bestFit="1" customWidth="1"/>
    <col min="7" max="7" width="16.77734375" bestFit="1" customWidth="1"/>
    <col min="8" max="8" width="10.33203125" bestFit="1" customWidth="1"/>
    <col min="12" max="12" width="17.33203125" bestFit="1" customWidth="1"/>
    <col min="13" max="13" width="9.777343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 t="s">
        <v>7</v>
      </c>
    </row>
    <row r="2" spans="1:13" x14ac:dyDescent="0.3">
      <c r="A2" t="s">
        <v>8</v>
      </c>
      <c r="B2" s="6">
        <v>317240</v>
      </c>
      <c r="C2" s="6">
        <v>74456</v>
      </c>
      <c r="D2" s="6">
        <v>6611</v>
      </c>
      <c r="E2">
        <v>3</v>
      </c>
      <c r="F2">
        <v>4</v>
      </c>
      <c r="G2" t="s">
        <v>9</v>
      </c>
      <c r="H2" s="5">
        <v>39534</v>
      </c>
    </row>
    <row r="3" spans="1:13" x14ac:dyDescent="0.3">
      <c r="A3" t="s">
        <v>10</v>
      </c>
      <c r="B3" s="6">
        <v>363264</v>
      </c>
      <c r="C3" s="6">
        <v>53472</v>
      </c>
      <c r="D3" s="6">
        <v>0</v>
      </c>
      <c r="E3">
        <v>8</v>
      </c>
      <c r="F3">
        <v>1</v>
      </c>
      <c r="G3" t="s">
        <v>11</v>
      </c>
      <c r="H3" s="5">
        <v>37977</v>
      </c>
    </row>
    <row r="4" spans="1:13" x14ac:dyDescent="0.3">
      <c r="A4" t="s">
        <v>12</v>
      </c>
      <c r="B4" s="6">
        <v>481388</v>
      </c>
      <c r="C4" s="6">
        <v>57022</v>
      </c>
      <c r="D4" s="6">
        <v>0</v>
      </c>
      <c r="E4">
        <v>6</v>
      </c>
      <c r="F4">
        <v>2</v>
      </c>
      <c r="G4" t="s">
        <v>13</v>
      </c>
      <c r="H4" s="5">
        <v>39891</v>
      </c>
    </row>
    <row r="5" spans="1:13" x14ac:dyDescent="0.3">
      <c r="A5" t="s">
        <v>14</v>
      </c>
      <c r="B5" s="6">
        <v>361624</v>
      </c>
      <c r="C5" s="6">
        <v>42664</v>
      </c>
      <c r="D5" s="6">
        <v>6372</v>
      </c>
      <c r="E5">
        <v>8</v>
      </c>
      <c r="F5">
        <v>4</v>
      </c>
      <c r="G5" t="s">
        <v>9</v>
      </c>
      <c r="H5" s="5">
        <v>39622</v>
      </c>
    </row>
    <row r="6" spans="1:13" x14ac:dyDescent="0.3">
      <c r="A6" t="s">
        <v>15</v>
      </c>
      <c r="B6" s="6">
        <v>393029</v>
      </c>
      <c r="C6" s="6">
        <v>42590</v>
      </c>
      <c r="D6" s="6">
        <v>17290</v>
      </c>
      <c r="E6">
        <v>9</v>
      </c>
      <c r="F6">
        <v>1</v>
      </c>
      <c r="G6" t="s">
        <v>16</v>
      </c>
      <c r="H6" s="5">
        <v>38483</v>
      </c>
      <c r="L6" t="s">
        <v>116</v>
      </c>
      <c r="M6">
        <f ca="1">SUM(INDIRECT(L6))</f>
        <v>293</v>
      </c>
    </row>
    <row r="7" spans="1:13" x14ac:dyDescent="0.3">
      <c r="A7" t="s">
        <v>17</v>
      </c>
      <c r="B7" s="6">
        <v>260693</v>
      </c>
      <c r="C7" s="6">
        <v>46856</v>
      </c>
      <c r="D7" s="6">
        <v>0</v>
      </c>
      <c r="E7">
        <v>7</v>
      </c>
      <c r="F7">
        <v>5</v>
      </c>
      <c r="G7" t="s">
        <v>16</v>
      </c>
      <c r="H7" s="5">
        <v>39111</v>
      </c>
    </row>
    <row r="8" spans="1:13" x14ac:dyDescent="0.3">
      <c r="A8" t="s">
        <v>18</v>
      </c>
      <c r="B8" s="6">
        <v>320124</v>
      </c>
      <c r="C8" s="6">
        <v>69819</v>
      </c>
      <c r="D8" s="6">
        <v>9086</v>
      </c>
      <c r="E8">
        <v>6</v>
      </c>
      <c r="F8">
        <v>5</v>
      </c>
      <c r="G8" t="s">
        <v>19</v>
      </c>
      <c r="H8" s="5">
        <v>37519</v>
      </c>
    </row>
    <row r="9" spans="1:13" x14ac:dyDescent="0.3">
      <c r="A9" t="s">
        <v>20</v>
      </c>
      <c r="B9" s="6">
        <v>476445</v>
      </c>
      <c r="C9" s="6">
        <v>76216</v>
      </c>
      <c r="D9" s="6">
        <v>18985</v>
      </c>
      <c r="E9">
        <v>7</v>
      </c>
      <c r="F9">
        <v>4</v>
      </c>
      <c r="G9" t="s">
        <v>11</v>
      </c>
      <c r="H9" s="5">
        <v>38967</v>
      </c>
    </row>
    <row r="10" spans="1:13" x14ac:dyDescent="0.3">
      <c r="A10" t="s">
        <v>21</v>
      </c>
      <c r="B10" s="6">
        <v>496542</v>
      </c>
      <c r="C10" s="6">
        <v>53234</v>
      </c>
      <c r="D10" s="6">
        <v>0</v>
      </c>
      <c r="E10">
        <v>4</v>
      </c>
      <c r="F10">
        <v>4</v>
      </c>
      <c r="G10" t="s">
        <v>22</v>
      </c>
      <c r="H10" s="5">
        <v>37616</v>
      </c>
    </row>
    <row r="11" spans="1:13" x14ac:dyDescent="0.3">
      <c r="A11" t="s">
        <v>23</v>
      </c>
      <c r="B11" s="6">
        <v>451504</v>
      </c>
      <c r="C11" s="6">
        <v>37374</v>
      </c>
      <c r="D11" s="6">
        <v>0</v>
      </c>
      <c r="E11">
        <v>1</v>
      </c>
      <c r="F11">
        <v>2</v>
      </c>
      <c r="G11" t="s">
        <v>24</v>
      </c>
      <c r="H11" s="5">
        <v>38096</v>
      </c>
    </row>
    <row r="12" spans="1:13" x14ac:dyDescent="0.3">
      <c r="A12" t="s">
        <v>25</v>
      </c>
      <c r="B12" s="6">
        <v>290177</v>
      </c>
      <c r="C12" s="6">
        <v>79511</v>
      </c>
      <c r="D12" s="6">
        <v>0</v>
      </c>
      <c r="E12">
        <v>4</v>
      </c>
      <c r="F12">
        <v>3</v>
      </c>
      <c r="G12" t="s">
        <v>11</v>
      </c>
      <c r="H12" s="5">
        <v>38051</v>
      </c>
    </row>
    <row r="13" spans="1:13" x14ac:dyDescent="0.3">
      <c r="A13" t="s">
        <v>26</v>
      </c>
      <c r="B13" s="6">
        <v>496359</v>
      </c>
      <c r="C13" s="6">
        <v>47757</v>
      </c>
      <c r="D13" s="6">
        <v>0</v>
      </c>
      <c r="E13">
        <v>2</v>
      </c>
      <c r="F13">
        <v>1</v>
      </c>
      <c r="G13" t="s">
        <v>13</v>
      </c>
      <c r="H13" s="5">
        <v>39526</v>
      </c>
    </row>
    <row r="14" spans="1:13" x14ac:dyDescent="0.3">
      <c r="A14" t="s">
        <v>27</v>
      </c>
      <c r="B14" s="6">
        <v>488799</v>
      </c>
      <c r="C14" s="6">
        <v>44386</v>
      </c>
      <c r="D14" s="6">
        <v>0</v>
      </c>
      <c r="E14">
        <v>9</v>
      </c>
      <c r="F14">
        <v>2</v>
      </c>
      <c r="G14" t="s">
        <v>19</v>
      </c>
      <c r="H14" s="5">
        <v>37320</v>
      </c>
    </row>
    <row r="15" spans="1:13" x14ac:dyDescent="0.3">
      <c r="A15" t="s">
        <v>28</v>
      </c>
      <c r="B15" s="6">
        <v>352585</v>
      </c>
      <c r="C15" s="6">
        <v>77674</v>
      </c>
      <c r="D15" s="6">
        <v>14279</v>
      </c>
      <c r="E15">
        <v>8</v>
      </c>
      <c r="F15">
        <v>4</v>
      </c>
      <c r="G15" t="s">
        <v>19</v>
      </c>
      <c r="H15" s="5">
        <v>39690</v>
      </c>
    </row>
    <row r="16" spans="1:13" x14ac:dyDescent="0.3">
      <c r="A16" t="s">
        <v>29</v>
      </c>
      <c r="B16" s="6">
        <v>451570</v>
      </c>
      <c r="C16" s="6">
        <v>44570</v>
      </c>
      <c r="D16" s="6">
        <v>0</v>
      </c>
      <c r="E16">
        <v>8</v>
      </c>
      <c r="F16">
        <v>4</v>
      </c>
      <c r="G16" t="s">
        <v>11</v>
      </c>
      <c r="H16" s="5">
        <v>37132</v>
      </c>
    </row>
    <row r="17" spans="1:8" x14ac:dyDescent="0.3">
      <c r="A17" t="s">
        <v>30</v>
      </c>
      <c r="B17" s="6">
        <v>456438</v>
      </c>
      <c r="C17" s="6">
        <v>58832</v>
      </c>
      <c r="D17" s="6">
        <v>11399</v>
      </c>
      <c r="E17">
        <v>5</v>
      </c>
      <c r="F17">
        <v>4</v>
      </c>
      <c r="G17" t="s">
        <v>31</v>
      </c>
      <c r="H17" s="5">
        <v>39629</v>
      </c>
    </row>
    <row r="18" spans="1:8" x14ac:dyDescent="0.3">
      <c r="A18" t="s">
        <v>32</v>
      </c>
      <c r="B18" s="6">
        <v>353489</v>
      </c>
      <c r="C18" s="6">
        <v>49920</v>
      </c>
      <c r="D18" s="6">
        <v>11379</v>
      </c>
      <c r="E18">
        <v>7</v>
      </c>
      <c r="F18">
        <v>2</v>
      </c>
      <c r="G18" t="s">
        <v>24</v>
      </c>
      <c r="H18" s="5">
        <v>39042</v>
      </c>
    </row>
    <row r="19" spans="1:8" x14ac:dyDescent="0.3">
      <c r="A19" t="s">
        <v>33</v>
      </c>
      <c r="B19" s="6">
        <v>309751</v>
      </c>
      <c r="C19" s="6">
        <v>42209</v>
      </c>
      <c r="D19" s="6">
        <v>20426</v>
      </c>
      <c r="E19">
        <v>8</v>
      </c>
      <c r="F19">
        <v>3</v>
      </c>
      <c r="G19" t="s">
        <v>19</v>
      </c>
      <c r="H19" s="5">
        <v>39685</v>
      </c>
    </row>
    <row r="20" spans="1:8" x14ac:dyDescent="0.3">
      <c r="A20" t="s">
        <v>34</v>
      </c>
      <c r="B20" s="6">
        <v>344650</v>
      </c>
      <c r="C20" s="6">
        <v>295425</v>
      </c>
      <c r="D20" s="6">
        <v>19744</v>
      </c>
      <c r="E20">
        <v>1</v>
      </c>
      <c r="F20">
        <v>3</v>
      </c>
      <c r="G20" t="s">
        <v>35</v>
      </c>
      <c r="H20" s="5">
        <v>39169</v>
      </c>
    </row>
    <row r="21" spans="1:8" x14ac:dyDescent="0.3">
      <c r="A21" t="s">
        <v>36</v>
      </c>
      <c r="B21" s="6">
        <v>423077</v>
      </c>
      <c r="C21" s="6">
        <v>44673</v>
      </c>
      <c r="D21" s="6">
        <v>14868</v>
      </c>
      <c r="E21">
        <v>1</v>
      </c>
      <c r="F21">
        <v>2</v>
      </c>
      <c r="G21" t="s">
        <v>16</v>
      </c>
      <c r="H21" s="5">
        <v>40150</v>
      </c>
    </row>
    <row r="22" spans="1:8" x14ac:dyDescent="0.3">
      <c r="A22" t="s">
        <v>37</v>
      </c>
      <c r="B22" s="6">
        <v>287748</v>
      </c>
      <c r="C22" s="6">
        <v>49855</v>
      </c>
      <c r="D22" s="6">
        <v>0</v>
      </c>
      <c r="E22">
        <v>4</v>
      </c>
      <c r="F22">
        <v>2</v>
      </c>
      <c r="G22" t="s">
        <v>31</v>
      </c>
      <c r="H22" s="5">
        <v>39910</v>
      </c>
    </row>
    <row r="23" spans="1:8" x14ac:dyDescent="0.3">
      <c r="A23" t="s">
        <v>38</v>
      </c>
      <c r="B23" s="6">
        <v>444573</v>
      </c>
      <c r="C23" s="6">
        <v>40839</v>
      </c>
      <c r="D23" s="6">
        <v>23170</v>
      </c>
      <c r="E23">
        <v>9</v>
      </c>
      <c r="F23">
        <v>1</v>
      </c>
      <c r="G23" t="s">
        <v>16</v>
      </c>
      <c r="H23" s="5">
        <v>39868</v>
      </c>
    </row>
    <row r="24" spans="1:8" x14ac:dyDescent="0.3">
      <c r="A24" t="s">
        <v>39</v>
      </c>
      <c r="B24" s="6">
        <v>325165</v>
      </c>
      <c r="C24" s="6">
        <v>76058</v>
      </c>
      <c r="D24" s="6">
        <v>21894</v>
      </c>
      <c r="E24">
        <v>7</v>
      </c>
      <c r="F24">
        <v>5</v>
      </c>
      <c r="G24" t="s">
        <v>22</v>
      </c>
      <c r="H24" s="5">
        <v>38957</v>
      </c>
    </row>
    <row r="25" spans="1:8" x14ac:dyDescent="0.3">
      <c r="A25" t="s">
        <v>40</v>
      </c>
      <c r="B25" s="6">
        <v>394113</v>
      </c>
      <c r="C25" s="6">
        <v>79409</v>
      </c>
      <c r="D25" s="6">
        <v>12474</v>
      </c>
      <c r="E25">
        <v>6</v>
      </c>
      <c r="F25">
        <v>1</v>
      </c>
      <c r="G25" t="s">
        <v>9</v>
      </c>
      <c r="H25" s="5">
        <v>38277</v>
      </c>
    </row>
    <row r="26" spans="1:8" x14ac:dyDescent="0.3">
      <c r="A26" t="s">
        <v>41</v>
      </c>
      <c r="B26" s="6" t="b">
        <v>0</v>
      </c>
      <c r="C26" s="6">
        <v>75545</v>
      </c>
      <c r="D26" s="6">
        <v>0</v>
      </c>
      <c r="E26">
        <v>9</v>
      </c>
      <c r="F26">
        <v>2</v>
      </c>
      <c r="G26" t="s">
        <v>13</v>
      </c>
      <c r="H26" s="5">
        <v>40020</v>
      </c>
    </row>
    <row r="27" spans="1:8" x14ac:dyDescent="0.3">
      <c r="A27" t="s">
        <v>42</v>
      </c>
      <c r="B27" s="6">
        <v>449702</v>
      </c>
      <c r="C27" s="6">
        <v>49210</v>
      </c>
      <c r="D27" s="6">
        <v>10661</v>
      </c>
      <c r="E27">
        <v>9</v>
      </c>
      <c r="F27">
        <v>2</v>
      </c>
      <c r="G27" t="s">
        <v>24</v>
      </c>
      <c r="H27" s="5">
        <v>37607</v>
      </c>
    </row>
    <row r="28" spans="1:8" x14ac:dyDescent="0.3">
      <c r="A28" t="s">
        <v>43</v>
      </c>
      <c r="B28" s="6">
        <v>353477</v>
      </c>
      <c r="C28" s="6">
        <v>208225</v>
      </c>
      <c r="D28" s="6">
        <v>16953</v>
      </c>
      <c r="E28">
        <v>7</v>
      </c>
      <c r="F28">
        <v>4</v>
      </c>
      <c r="G28" t="s">
        <v>35</v>
      </c>
      <c r="H28" s="5">
        <v>37340</v>
      </c>
    </row>
    <row r="29" spans="1:8" x14ac:dyDescent="0.3">
      <c r="A29" t="s">
        <v>44</v>
      </c>
      <c r="B29" s="6">
        <v>493890</v>
      </c>
      <c r="C29" s="6">
        <v>422749</v>
      </c>
      <c r="D29" s="6">
        <v>18973</v>
      </c>
      <c r="E29">
        <v>5</v>
      </c>
      <c r="F29">
        <v>5</v>
      </c>
      <c r="G29" t="s">
        <v>35</v>
      </c>
      <c r="H29" s="5">
        <v>37206</v>
      </c>
    </row>
    <row r="30" spans="1:8" x14ac:dyDescent="0.3">
      <c r="A30" t="s">
        <v>45</v>
      </c>
      <c r="B30" s="6">
        <v>450348</v>
      </c>
      <c r="C30" s="6">
        <v>39711</v>
      </c>
      <c r="D30" s="6">
        <v>0</v>
      </c>
      <c r="E30">
        <v>6</v>
      </c>
      <c r="F30">
        <v>1</v>
      </c>
      <c r="G30" t="s">
        <v>9</v>
      </c>
      <c r="H30" s="5">
        <v>39267</v>
      </c>
    </row>
    <row r="31" spans="1:8" x14ac:dyDescent="0.3">
      <c r="A31" t="s">
        <v>46</v>
      </c>
      <c r="B31" s="6">
        <v>265611</v>
      </c>
      <c r="C31" s="6">
        <v>272370</v>
      </c>
      <c r="D31" s="6">
        <v>0</v>
      </c>
      <c r="E31">
        <v>9</v>
      </c>
      <c r="F31">
        <v>4</v>
      </c>
      <c r="G31" t="s">
        <v>35</v>
      </c>
      <c r="H31" s="5">
        <v>37066</v>
      </c>
    </row>
    <row r="32" spans="1:8" x14ac:dyDescent="0.3">
      <c r="A32" t="s">
        <v>47</v>
      </c>
      <c r="B32" s="6">
        <v>252020</v>
      </c>
      <c r="C32" s="6">
        <v>65388</v>
      </c>
      <c r="D32" s="6">
        <v>17014</v>
      </c>
      <c r="E32">
        <v>4</v>
      </c>
      <c r="F32">
        <v>4</v>
      </c>
      <c r="G32" t="s">
        <v>11</v>
      </c>
      <c r="H32" s="5">
        <v>38465</v>
      </c>
    </row>
    <row r="33" spans="1:8" x14ac:dyDescent="0.3">
      <c r="A33" t="s">
        <v>48</v>
      </c>
      <c r="B33" s="6">
        <v>482508</v>
      </c>
      <c r="C33" s="6">
        <v>40392</v>
      </c>
      <c r="D33" s="6">
        <v>0</v>
      </c>
      <c r="E33">
        <v>7</v>
      </c>
      <c r="F33">
        <v>1</v>
      </c>
      <c r="G33" t="s">
        <v>31</v>
      </c>
      <c r="H33" s="5">
        <v>40116</v>
      </c>
    </row>
    <row r="34" spans="1:8" x14ac:dyDescent="0.3">
      <c r="A34" t="s">
        <v>49</v>
      </c>
      <c r="B34" s="6">
        <v>493347</v>
      </c>
      <c r="C34" s="6">
        <v>362334</v>
      </c>
      <c r="D34" s="6">
        <v>29203</v>
      </c>
      <c r="E34">
        <v>3</v>
      </c>
      <c r="F34">
        <v>2</v>
      </c>
      <c r="G34" t="s">
        <v>35</v>
      </c>
      <c r="H34" s="5">
        <v>38835</v>
      </c>
    </row>
    <row r="35" spans="1:8" x14ac:dyDescent="0.3">
      <c r="A35" t="s">
        <v>50</v>
      </c>
      <c r="B35" s="6">
        <v>432478</v>
      </c>
      <c r="C35" s="6">
        <v>76570</v>
      </c>
      <c r="D35" s="6">
        <v>16616</v>
      </c>
      <c r="E35">
        <v>7</v>
      </c>
      <c r="F35">
        <v>2</v>
      </c>
      <c r="G35" t="s">
        <v>13</v>
      </c>
      <c r="H35" s="5">
        <v>37752</v>
      </c>
    </row>
    <row r="36" spans="1:8" x14ac:dyDescent="0.3">
      <c r="A36" t="s">
        <v>51</v>
      </c>
      <c r="B36" s="6">
        <v>296839</v>
      </c>
      <c r="C36" s="6">
        <v>50504</v>
      </c>
      <c r="D36" s="6">
        <v>0</v>
      </c>
      <c r="E36">
        <v>7</v>
      </c>
      <c r="F36">
        <v>4</v>
      </c>
      <c r="G36" t="s">
        <v>24</v>
      </c>
      <c r="H36" s="5">
        <v>37595</v>
      </c>
    </row>
    <row r="37" spans="1:8" x14ac:dyDescent="0.3">
      <c r="A37" t="s">
        <v>52</v>
      </c>
      <c r="B37" s="6">
        <v>328267</v>
      </c>
      <c r="C37" s="6">
        <v>36901</v>
      </c>
      <c r="D37" s="6">
        <v>0</v>
      </c>
      <c r="E37">
        <v>8</v>
      </c>
      <c r="F37">
        <v>3</v>
      </c>
      <c r="G37" t="s">
        <v>9</v>
      </c>
      <c r="H37" s="5">
        <v>38511</v>
      </c>
    </row>
    <row r="38" spans="1:8" x14ac:dyDescent="0.3">
      <c r="A38" t="s">
        <v>53</v>
      </c>
      <c r="B38" s="6">
        <v>382780</v>
      </c>
      <c r="C38" s="6">
        <v>49363</v>
      </c>
      <c r="D38" s="6">
        <v>24835</v>
      </c>
      <c r="E38">
        <v>4</v>
      </c>
      <c r="F38">
        <v>5</v>
      </c>
      <c r="G38" t="s">
        <v>24</v>
      </c>
      <c r="H38" s="5">
        <v>38728</v>
      </c>
    </row>
    <row r="39" spans="1:8" x14ac:dyDescent="0.3">
      <c r="A39" t="s">
        <v>54</v>
      </c>
      <c r="B39" s="6">
        <v>481170</v>
      </c>
      <c r="C39" s="6">
        <v>34951</v>
      </c>
      <c r="D39" s="6">
        <v>10299</v>
      </c>
      <c r="E39">
        <v>6</v>
      </c>
      <c r="F39">
        <v>4</v>
      </c>
      <c r="G39" t="s">
        <v>16</v>
      </c>
      <c r="H39" s="5">
        <v>38312</v>
      </c>
    </row>
    <row r="40" spans="1:8" x14ac:dyDescent="0.3">
      <c r="A40" t="s">
        <v>55</v>
      </c>
      <c r="B40" s="6">
        <v>466919</v>
      </c>
      <c r="C40" s="6">
        <v>77573</v>
      </c>
      <c r="D40" s="6">
        <v>9514</v>
      </c>
      <c r="E40">
        <v>7</v>
      </c>
      <c r="F40">
        <v>3</v>
      </c>
      <c r="G40" t="s">
        <v>19</v>
      </c>
      <c r="H40" s="5">
        <v>39797</v>
      </c>
    </row>
    <row r="41" spans="1:8" x14ac:dyDescent="0.3">
      <c r="A41" t="s">
        <v>56</v>
      </c>
      <c r="B41" s="6">
        <v>349514</v>
      </c>
      <c r="C41" s="6">
        <v>75143</v>
      </c>
      <c r="D41" s="6">
        <v>0</v>
      </c>
      <c r="E41">
        <v>9</v>
      </c>
      <c r="F41">
        <v>4</v>
      </c>
      <c r="G41" t="s">
        <v>13</v>
      </c>
      <c r="H41" s="5">
        <v>39776</v>
      </c>
    </row>
    <row r="42" spans="1:8" x14ac:dyDescent="0.3">
      <c r="A42" t="s">
        <v>57</v>
      </c>
      <c r="B42" s="6">
        <v>385438</v>
      </c>
      <c r="C42" s="6">
        <v>31440</v>
      </c>
      <c r="D42" s="6">
        <v>7320</v>
      </c>
      <c r="E42">
        <v>11</v>
      </c>
      <c r="F42">
        <v>1</v>
      </c>
      <c r="G42" t="s">
        <v>19</v>
      </c>
      <c r="H42" s="5">
        <v>39057</v>
      </c>
    </row>
    <row r="43" spans="1:8" x14ac:dyDescent="0.3">
      <c r="A43" t="s">
        <v>58</v>
      </c>
      <c r="B43" s="6">
        <v>300318</v>
      </c>
      <c r="C43" s="6">
        <v>104620</v>
      </c>
      <c r="D43" s="6">
        <v>16378</v>
      </c>
      <c r="E43">
        <v>3</v>
      </c>
      <c r="F43">
        <v>3</v>
      </c>
      <c r="G43" t="s">
        <v>35</v>
      </c>
      <c r="H43" s="5">
        <v>39579</v>
      </c>
    </row>
    <row r="44" spans="1:8" x14ac:dyDescent="0.3">
      <c r="A44" t="s">
        <v>59</v>
      </c>
      <c r="B44" s="6">
        <v>483800</v>
      </c>
      <c r="C44" s="6">
        <v>63035</v>
      </c>
      <c r="D44" s="6">
        <v>0</v>
      </c>
      <c r="E44">
        <v>3</v>
      </c>
      <c r="F44">
        <v>3</v>
      </c>
      <c r="G44" t="s">
        <v>16</v>
      </c>
      <c r="H44" s="5">
        <v>39601</v>
      </c>
    </row>
    <row r="45" spans="1:8" x14ac:dyDescent="0.3">
      <c r="A45" t="s">
        <v>60</v>
      </c>
      <c r="B45" s="6">
        <v>440353</v>
      </c>
      <c r="C45" s="6">
        <v>70705</v>
      </c>
      <c r="D45" s="6">
        <v>0</v>
      </c>
      <c r="E45">
        <v>7</v>
      </c>
      <c r="F45">
        <v>3</v>
      </c>
      <c r="G45" t="s">
        <v>11</v>
      </c>
      <c r="H45" s="5">
        <v>37194</v>
      </c>
    </row>
    <row r="46" spans="1:8" x14ac:dyDescent="0.3">
      <c r="A46" t="s">
        <v>61</v>
      </c>
      <c r="B46" s="6">
        <v>491485</v>
      </c>
      <c r="C46" s="6">
        <v>76201</v>
      </c>
      <c r="D46" s="6">
        <v>0</v>
      </c>
      <c r="E46">
        <v>8</v>
      </c>
      <c r="F46">
        <v>1</v>
      </c>
      <c r="G46" t="s">
        <v>11</v>
      </c>
      <c r="H46" s="5">
        <v>37331</v>
      </c>
    </row>
    <row r="47" spans="1:8" x14ac:dyDescent="0.3">
      <c r="A47" t="s">
        <v>62</v>
      </c>
      <c r="B47" s="6">
        <v>449943</v>
      </c>
      <c r="C47" s="6">
        <v>43303</v>
      </c>
      <c r="D47" s="6">
        <v>0</v>
      </c>
      <c r="E47">
        <v>6</v>
      </c>
      <c r="F47">
        <v>3</v>
      </c>
      <c r="G47" t="s">
        <v>24</v>
      </c>
      <c r="H47" s="5">
        <v>38421</v>
      </c>
    </row>
    <row r="48" spans="1:8" x14ac:dyDescent="0.3">
      <c r="A48" t="s">
        <v>63</v>
      </c>
      <c r="B48" s="6" t="b">
        <v>0</v>
      </c>
      <c r="C48" s="6">
        <v>39541</v>
      </c>
      <c r="D48" s="6">
        <v>0</v>
      </c>
      <c r="E48">
        <v>9</v>
      </c>
      <c r="F48">
        <v>5</v>
      </c>
      <c r="G48" t="s">
        <v>19</v>
      </c>
      <c r="H48" s="5">
        <v>39085</v>
      </c>
    </row>
    <row r="49" spans="1:8" x14ac:dyDescent="0.3">
      <c r="A49" t="s">
        <v>64</v>
      </c>
      <c r="B49" s="6">
        <v>478631</v>
      </c>
      <c r="C49" s="6">
        <v>52699</v>
      </c>
      <c r="D49" s="6">
        <v>0</v>
      </c>
      <c r="E49">
        <v>9</v>
      </c>
      <c r="F49">
        <v>1</v>
      </c>
      <c r="G49" t="s">
        <v>31</v>
      </c>
      <c r="H49" s="5">
        <v>37598</v>
      </c>
    </row>
    <row r="50" spans="1:8" x14ac:dyDescent="0.3">
      <c r="A50" t="s">
        <v>65</v>
      </c>
      <c r="B50" s="6">
        <v>354302</v>
      </c>
      <c r="C50" s="6">
        <v>57357</v>
      </c>
      <c r="D50" s="6">
        <v>8811</v>
      </c>
      <c r="E50">
        <v>8</v>
      </c>
      <c r="F50">
        <v>2</v>
      </c>
      <c r="G50" t="s">
        <v>9</v>
      </c>
      <c r="H50" s="5">
        <v>38256</v>
      </c>
    </row>
    <row r="51" spans="1:8" x14ac:dyDescent="0.3">
      <c r="A51" t="s">
        <v>66</v>
      </c>
      <c r="B51" s="6">
        <v>387864</v>
      </c>
      <c r="C51" s="6">
        <v>35390</v>
      </c>
      <c r="D51" s="6">
        <v>27385</v>
      </c>
      <c r="E51">
        <v>6</v>
      </c>
      <c r="F51">
        <v>3</v>
      </c>
      <c r="G51" t="s">
        <v>16</v>
      </c>
      <c r="H51" s="5">
        <v>38283</v>
      </c>
    </row>
    <row r="52" spans="1:8" x14ac:dyDescent="0.3">
      <c r="A52" t="s">
        <v>67</v>
      </c>
      <c r="B52" s="6" t="b">
        <v>0</v>
      </c>
      <c r="C52" s="6">
        <v>30388</v>
      </c>
      <c r="D52" s="6">
        <v>0</v>
      </c>
      <c r="E52">
        <v>5</v>
      </c>
      <c r="F52">
        <v>3</v>
      </c>
      <c r="G52" t="s">
        <v>9</v>
      </c>
      <c r="H52" s="5">
        <v>37133</v>
      </c>
    </row>
    <row r="53" spans="1:8" x14ac:dyDescent="0.3">
      <c r="A53" t="s">
        <v>68</v>
      </c>
      <c r="B53" s="6" t="b">
        <v>0</v>
      </c>
      <c r="C53" s="6">
        <v>60880</v>
      </c>
      <c r="D53" s="6">
        <v>0</v>
      </c>
      <c r="E53">
        <v>3</v>
      </c>
      <c r="F53">
        <v>5</v>
      </c>
      <c r="G53" t="s">
        <v>13</v>
      </c>
      <c r="H53" s="5">
        <v>37572</v>
      </c>
    </row>
    <row r="54" spans="1:8" x14ac:dyDescent="0.3">
      <c r="A54" t="s">
        <v>69</v>
      </c>
      <c r="B54" s="6">
        <v>354024</v>
      </c>
      <c r="C54" s="6">
        <v>53673</v>
      </c>
      <c r="D54" s="6">
        <v>0</v>
      </c>
      <c r="E54">
        <v>7</v>
      </c>
      <c r="F54">
        <v>3</v>
      </c>
      <c r="G54" t="s">
        <v>31</v>
      </c>
      <c r="H54" s="5">
        <v>37509</v>
      </c>
    </row>
    <row r="55" spans="1:8" x14ac:dyDescent="0.3">
      <c r="A55" t="s">
        <v>70</v>
      </c>
      <c r="B55" s="6">
        <v>403629</v>
      </c>
      <c r="C55" s="6">
        <v>31673</v>
      </c>
      <c r="D55" s="6">
        <v>22998</v>
      </c>
      <c r="E55">
        <v>7</v>
      </c>
      <c r="F55">
        <v>3</v>
      </c>
      <c r="G55" t="s">
        <v>31</v>
      </c>
      <c r="H55" s="5">
        <v>37505</v>
      </c>
    </row>
    <row r="56" spans="1:8" x14ac:dyDescent="0.3">
      <c r="A56" t="s">
        <v>71</v>
      </c>
      <c r="B56" s="6">
        <v>468184</v>
      </c>
      <c r="C56" s="6">
        <v>37625</v>
      </c>
      <c r="D56" s="6">
        <v>0</v>
      </c>
      <c r="E56">
        <v>5</v>
      </c>
      <c r="F56">
        <v>4</v>
      </c>
      <c r="G56" t="s">
        <v>22</v>
      </c>
      <c r="H56" s="5">
        <v>39459</v>
      </c>
    </row>
    <row r="57" spans="1:8" x14ac:dyDescent="0.3">
      <c r="A57" t="s">
        <v>72</v>
      </c>
      <c r="B57" s="6">
        <v>400152</v>
      </c>
      <c r="C57" s="6">
        <v>273348</v>
      </c>
      <c r="D57" s="6">
        <v>7983</v>
      </c>
      <c r="E57">
        <v>8</v>
      </c>
      <c r="F57">
        <v>5</v>
      </c>
      <c r="G57" t="s">
        <v>35</v>
      </c>
      <c r="H57" s="5">
        <v>39640</v>
      </c>
    </row>
    <row r="58" spans="1:8" x14ac:dyDescent="0.3">
      <c r="A58" t="s">
        <v>73</v>
      </c>
      <c r="B58" s="6">
        <v>457260</v>
      </c>
      <c r="C58" s="6">
        <v>42257</v>
      </c>
      <c r="D58" s="6">
        <v>27999</v>
      </c>
      <c r="E58">
        <v>9</v>
      </c>
      <c r="F58">
        <v>4</v>
      </c>
      <c r="G58" t="s">
        <v>19</v>
      </c>
      <c r="H58" s="5">
        <v>38445</v>
      </c>
    </row>
    <row r="59" spans="1:8" x14ac:dyDescent="0.3">
      <c r="A59" t="s">
        <v>74</v>
      </c>
      <c r="B59" s="6">
        <v>427385</v>
      </c>
      <c r="C59" s="6">
        <v>41309</v>
      </c>
      <c r="D59" s="6">
        <v>0</v>
      </c>
      <c r="E59">
        <v>6</v>
      </c>
      <c r="F59">
        <v>4</v>
      </c>
      <c r="G59" t="s">
        <v>9</v>
      </c>
      <c r="H59" s="5">
        <v>38808</v>
      </c>
    </row>
    <row r="60" spans="1:8" x14ac:dyDescent="0.3">
      <c r="A60" t="s">
        <v>75</v>
      </c>
      <c r="B60" s="6">
        <v>472366</v>
      </c>
      <c r="C60" s="6">
        <v>46973</v>
      </c>
      <c r="D60" s="6">
        <v>0</v>
      </c>
      <c r="E60">
        <v>9</v>
      </c>
      <c r="F60">
        <v>4</v>
      </c>
      <c r="G60" t="s">
        <v>31</v>
      </c>
      <c r="H60" s="5">
        <v>37382</v>
      </c>
    </row>
    <row r="61" spans="1:8" x14ac:dyDescent="0.3">
      <c r="A61" t="s">
        <v>76</v>
      </c>
      <c r="B61" s="6">
        <v>294438</v>
      </c>
      <c r="C61" s="6">
        <v>68233</v>
      </c>
      <c r="D61" s="6">
        <v>28422</v>
      </c>
      <c r="E61">
        <v>4</v>
      </c>
      <c r="F61">
        <v>4</v>
      </c>
      <c r="G61" t="s">
        <v>31</v>
      </c>
      <c r="H61" s="5">
        <v>38257</v>
      </c>
    </row>
    <row r="62" spans="1:8" x14ac:dyDescent="0.3">
      <c r="A62" t="s">
        <v>77</v>
      </c>
      <c r="B62" s="6" t="b">
        <v>0</v>
      </c>
      <c r="C62" s="6">
        <v>69646</v>
      </c>
      <c r="D62" s="6">
        <v>0</v>
      </c>
      <c r="E62">
        <v>3</v>
      </c>
      <c r="F62">
        <v>2</v>
      </c>
      <c r="G62" t="s">
        <v>24</v>
      </c>
      <c r="H62" s="5">
        <v>39995</v>
      </c>
    </row>
    <row r="63" spans="1:8" x14ac:dyDescent="0.3">
      <c r="A63" t="s">
        <v>78</v>
      </c>
      <c r="B63" s="6">
        <v>418116</v>
      </c>
      <c r="C63" s="6">
        <v>64138</v>
      </c>
      <c r="D63" s="6">
        <v>0</v>
      </c>
      <c r="E63">
        <v>3</v>
      </c>
      <c r="F63">
        <v>1</v>
      </c>
      <c r="G63" t="s">
        <v>11</v>
      </c>
      <c r="H63" s="5">
        <v>37582</v>
      </c>
    </row>
    <row r="64" spans="1:8" x14ac:dyDescent="0.3">
      <c r="A64" t="s">
        <v>79</v>
      </c>
      <c r="B64" s="6">
        <v>401989</v>
      </c>
      <c r="C64" s="6">
        <v>49206</v>
      </c>
      <c r="D64" s="6">
        <v>16032</v>
      </c>
      <c r="E64">
        <v>6</v>
      </c>
      <c r="F64">
        <v>4</v>
      </c>
      <c r="G64" t="s">
        <v>11</v>
      </c>
      <c r="H64" s="5">
        <v>38235</v>
      </c>
    </row>
    <row r="65" spans="1:8" x14ac:dyDescent="0.3">
      <c r="A65" t="s">
        <v>80</v>
      </c>
      <c r="B65" s="6">
        <v>317311</v>
      </c>
      <c r="C65" s="6">
        <v>32801</v>
      </c>
      <c r="D65" s="6">
        <v>26925</v>
      </c>
      <c r="E65">
        <v>4</v>
      </c>
      <c r="F65">
        <v>3</v>
      </c>
      <c r="G65" t="s">
        <v>31</v>
      </c>
      <c r="H65" s="5">
        <v>39759</v>
      </c>
    </row>
    <row r="66" spans="1:8" x14ac:dyDescent="0.3">
      <c r="A66" t="s">
        <v>81</v>
      </c>
      <c r="B66" s="6">
        <v>360488</v>
      </c>
      <c r="C66" s="6">
        <v>74321</v>
      </c>
      <c r="D66" s="6">
        <v>0</v>
      </c>
      <c r="E66">
        <v>4</v>
      </c>
      <c r="F66">
        <v>2</v>
      </c>
      <c r="G66" t="s">
        <v>16</v>
      </c>
      <c r="H66" s="5">
        <v>39701</v>
      </c>
    </row>
    <row r="67" spans="1:8" x14ac:dyDescent="0.3">
      <c r="A67" t="s">
        <v>82</v>
      </c>
      <c r="B67" s="6">
        <v>304758</v>
      </c>
      <c r="C67" s="6">
        <v>46340</v>
      </c>
      <c r="D67" s="6">
        <v>21266</v>
      </c>
      <c r="E67">
        <v>4</v>
      </c>
      <c r="F67">
        <v>1</v>
      </c>
      <c r="G67" t="s">
        <v>13</v>
      </c>
      <c r="H67" s="5">
        <v>39159</v>
      </c>
    </row>
    <row r="68" spans="1:8" x14ac:dyDescent="0.3">
      <c r="A68" t="s">
        <v>83</v>
      </c>
      <c r="B68" s="6">
        <v>443954</v>
      </c>
      <c r="C68" s="6">
        <v>59316</v>
      </c>
      <c r="D68" s="6">
        <v>23154</v>
      </c>
      <c r="E68">
        <v>9</v>
      </c>
      <c r="F68">
        <v>1</v>
      </c>
      <c r="G68" t="s">
        <v>24</v>
      </c>
      <c r="H68" s="5">
        <v>37481</v>
      </c>
    </row>
    <row r="69" spans="1:8" x14ac:dyDescent="0.3">
      <c r="A69" t="s">
        <v>84</v>
      </c>
      <c r="B69" s="6">
        <v>253906</v>
      </c>
      <c r="C69" s="6">
        <v>68280</v>
      </c>
      <c r="D69" s="6">
        <v>25411</v>
      </c>
      <c r="E69">
        <v>1</v>
      </c>
      <c r="F69">
        <v>1</v>
      </c>
      <c r="G69" t="s">
        <v>16</v>
      </c>
      <c r="H69" s="5">
        <v>39530</v>
      </c>
    </row>
    <row r="70" spans="1:8" x14ac:dyDescent="0.3">
      <c r="A70" t="s">
        <v>85</v>
      </c>
      <c r="B70" s="6">
        <v>460308</v>
      </c>
      <c r="C70" s="6">
        <v>427355</v>
      </c>
      <c r="D70" s="6">
        <v>0</v>
      </c>
      <c r="E70">
        <v>8</v>
      </c>
      <c r="F70">
        <v>3</v>
      </c>
      <c r="G70" t="s">
        <v>35</v>
      </c>
      <c r="H70" s="5">
        <v>39731</v>
      </c>
    </row>
    <row r="71" spans="1:8" x14ac:dyDescent="0.3">
      <c r="A71" t="s">
        <v>86</v>
      </c>
      <c r="B71" s="6">
        <v>492916</v>
      </c>
      <c r="C71" s="6">
        <v>59791</v>
      </c>
      <c r="D71" s="6">
        <v>0</v>
      </c>
      <c r="E71">
        <v>8</v>
      </c>
      <c r="F71">
        <v>4</v>
      </c>
      <c r="G71" t="s">
        <v>9</v>
      </c>
      <c r="H71" s="5">
        <v>39428</v>
      </c>
    </row>
    <row r="72" spans="1:8" x14ac:dyDescent="0.3">
      <c r="A72" t="s">
        <v>87</v>
      </c>
      <c r="B72" s="6">
        <v>478408</v>
      </c>
      <c r="C72" s="6">
        <v>58104</v>
      </c>
      <c r="D72" s="6">
        <v>0</v>
      </c>
      <c r="E72">
        <v>4</v>
      </c>
      <c r="F72">
        <v>4</v>
      </c>
      <c r="G72" t="s">
        <v>13</v>
      </c>
      <c r="H72" s="5">
        <v>38110</v>
      </c>
    </row>
    <row r="73" spans="1:8" x14ac:dyDescent="0.3">
      <c r="A73" t="s">
        <v>88</v>
      </c>
      <c r="B73" s="6" t="b">
        <v>0</v>
      </c>
      <c r="C73" s="6">
        <v>40785</v>
      </c>
      <c r="D73" s="6">
        <v>21653</v>
      </c>
      <c r="E73">
        <v>15</v>
      </c>
      <c r="F73">
        <v>1</v>
      </c>
      <c r="G73" t="s">
        <v>19</v>
      </c>
      <c r="H73" s="5">
        <v>37071</v>
      </c>
    </row>
    <row r="74" spans="1:8" x14ac:dyDescent="0.3">
      <c r="A74" t="s">
        <v>89</v>
      </c>
      <c r="B74" s="6">
        <v>402298</v>
      </c>
      <c r="C74" s="6">
        <v>62877</v>
      </c>
      <c r="D74" s="6">
        <v>0</v>
      </c>
      <c r="E74">
        <v>7</v>
      </c>
      <c r="F74">
        <v>1</v>
      </c>
      <c r="G74" t="s">
        <v>24</v>
      </c>
      <c r="H74" s="5">
        <v>38885</v>
      </c>
    </row>
    <row r="75" spans="1:8" x14ac:dyDescent="0.3">
      <c r="A75" t="s">
        <v>90</v>
      </c>
      <c r="B75" s="6">
        <v>358818</v>
      </c>
      <c r="C75" s="6">
        <v>56348</v>
      </c>
      <c r="D75" s="6">
        <v>0</v>
      </c>
      <c r="E75">
        <v>8</v>
      </c>
      <c r="F75">
        <v>1</v>
      </c>
      <c r="G75" t="s">
        <v>31</v>
      </c>
      <c r="H75" s="5">
        <v>38622</v>
      </c>
    </row>
    <row r="76" spans="1:8" x14ac:dyDescent="0.3">
      <c r="A76" t="s">
        <v>91</v>
      </c>
      <c r="B76" s="6">
        <v>341822</v>
      </c>
      <c r="C76" s="6">
        <v>50054</v>
      </c>
      <c r="D76" s="6">
        <v>21344</v>
      </c>
      <c r="E76">
        <v>9</v>
      </c>
      <c r="F76">
        <v>4</v>
      </c>
      <c r="G76" t="s">
        <v>24</v>
      </c>
      <c r="H76" s="5">
        <v>38164</v>
      </c>
    </row>
    <row r="77" spans="1:8" x14ac:dyDescent="0.3">
      <c r="A77" t="s">
        <v>92</v>
      </c>
      <c r="B77" s="6">
        <v>274614</v>
      </c>
      <c r="C77" s="6">
        <v>56222</v>
      </c>
      <c r="D77" s="6">
        <v>16189</v>
      </c>
      <c r="E77">
        <v>6</v>
      </c>
      <c r="F77">
        <v>4</v>
      </c>
      <c r="G77" t="s">
        <v>11</v>
      </c>
      <c r="H77" s="5">
        <v>37588</v>
      </c>
    </row>
    <row r="78" spans="1:8" x14ac:dyDescent="0.3">
      <c r="A78" t="s">
        <v>93</v>
      </c>
      <c r="B78" s="6" t="b">
        <v>0</v>
      </c>
      <c r="C78" s="6">
        <v>50343</v>
      </c>
      <c r="D78" s="6">
        <v>23303</v>
      </c>
      <c r="E78">
        <v>9</v>
      </c>
      <c r="F78">
        <v>3</v>
      </c>
      <c r="G78" t="s">
        <v>19</v>
      </c>
      <c r="H78" s="5">
        <v>38761</v>
      </c>
    </row>
    <row r="79" spans="1:8" x14ac:dyDescent="0.3">
      <c r="A79" t="s">
        <v>94</v>
      </c>
      <c r="B79" s="6">
        <v>424491</v>
      </c>
      <c r="C79" s="6">
        <v>48975</v>
      </c>
      <c r="D79" s="6">
        <v>6703</v>
      </c>
      <c r="E79">
        <v>2</v>
      </c>
      <c r="F79">
        <v>5</v>
      </c>
      <c r="G79" t="s">
        <v>31</v>
      </c>
      <c r="H79" s="5">
        <v>37655</v>
      </c>
    </row>
    <row r="80" spans="1:8" x14ac:dyDescent="0.3">
      <c r="A80" t="s">
        <v>95</v>
      </c>
      <c r="B80" s="6">
        <v>440177</v>
      </c>
      <c r="C80" s="6">
        <v>44865</v>
      </c>
      <c r="D80" s="6">
        <v>0</v>
      </c>
      <c r="E80">
        <v>14</v>
      </c>
      <c r="F80">
        <v>2</v>
      </c>
      <c r="G80" t="s">
        <v>19</v>
      </c>
      <c r="H80" s="5">
        <v>38638</v>
      </c>
    </row>
    <row r="81" spans="1:8" x14ac:dyDescent="0.3">
      <c r="A81" t="s">
        <v>96</v>
      </c>
      <c r="B81" s="6">
        <v>319634</v>
      </c>
      <c r="C81" s="6">
        <v>320981</v>
      </c>
      <c r="D81" s="6">
        <v>0</v>
      </c>
      <c r="E81">
        <v>5</v>
      </c>
      <c r="F81">
        <v>3</v>
      </c>
      <c r="G81" t="s">
        <v>35</v>
      </c>
      <c r="H81" s="5">
        <v>38279</v>
      </c>
    </row>
    <row r="82" spans="1:8" x14ac:dyDescent="0.3">
      <c r="A82" t="s">
        <v>97</v>
      </c>
      <c r="B82" s="6">
        <v>451240</v>
      </c>
      <c r="C82" s="6">
        <v>179334</v>
      </c>
      <c r="D82" s="6">
        <v>14153</v>
      </c>
      <c r="E82">
        <v>6</v>
      </c>
      <c r="F82">
        <v>4</v>
      </c>
      <c r="G82" t="s">
        <v>35</v>
      </c>
      <c r="H82" s="5">
        <v>39867</v>
      </c>
    </row>
    <row r="83" spans="1:8" x14ac:dyDescent="0.3">
      <c r="A83" t="s">
        <v>98</v>
      </c>
      <c r="B83" s="6">
        <v>260463</v>
      </c>
      <c r="C83" s="6">
        <v>41189</v>
      </c>
      <c r="D83" s="6">
        <v>10570</v>
      </c>
      <c r="E83">
        <v>4</v>
      </c>
      <c r="F83">
        <v>2</v>
      </c>
      <c r="G83" t="s">
        <v>22</v>
      </c>
      <c r="H83" s="5">
        <v>37584</v>
      </c>
    </row>
    <row r="84" spans="1:8" x14ac:dyDescent="0.3">
      <c r="A84" t="s">
        <v>99</v>
      </c>
      <c r="B84" s="6">
        <v>338246</v>
      </c>
      <c r="C84" s="6">
        <v>481476</v>
      </c>
      <c r="D84" s="6">
        <v>0</v>
      </c>
      <c r="E84">
        <v>4</v>
      </c>
      <c r="F84">
        <v>2</v>
      </c>
      <c r="G84" t="s">
        <v>35</v>
      </c>
      <c r="H84" s="5">
        <v>38279</v>
      </c>
    </row>
    <row r="85" spans="1:8" x14ac:dyDescent="0.3">
      <c r="A85" t="s">
        <v>100</v>
      </c>
      <c r="B85" s="6">
        <v>480093</v>
      </c>
      <c r="C85" s="6">
        <v>33055</v>
      </c>
      <c r="D85" s="6">
        <v>0</v>
      </c>
      <c r="E85">
        <v>6</v>
      </c>
      <c r="F85">
        <v>1</v>
      </c>
      <c r="G85" t="s">
        <v>31</v>
      </c>
      <c r="H85" s="5">
        <v>38778</v>
      </c>
    </row>
    <row r="86" spans="1:8" x14ac:dyDescent="0.3">
      <c r="A86" t="s">
        <v>101</v>
      </c>
      <c r="B86" s="6">
        <v>315837</v>
      </c>
      <c r="C86" s="6">
        <v>35444</v>
      </c>
      <c r="D86" s="6">
        <v>19483</v>
      </c>
      <c r="E86">
        <v>9</v>
      </c>
      <c r="F86">
        <v>4</v>
      </c>
      <c r="G86" t="s">
        <v>31</v>
      </c>
      <c r="H86" s="5">
        <v>39052</v>
      </c>
    </row>
    <row r="87" spans="1:8" x14ac:dyDescent="0.3">
      <c r="A87" t="s">
        <v>102</v>
      </c>
      <c r="B87" s="6">
        <v>294706</v>
      </c>
      <c r="C87" s="6">
        <v>43615</v>
      </c>
      <c r="D87" s="6">
        <v>17499</v>
      </c>
      <c r="E87">
        <v>7</v>
      </c>
      <c r="F87">
        <v>4</v>
      </c>
      <c r="G87" t="s">
        <v>31</v>
      </c>
      <c r="H87" s="5">
        <v>39192</v>
      </c>
    </row>
    <row r="88" spans="1:8" x14ac:dyDescent="0.3">
      <c r="A88" t="s">
        <v>103</v>
      </c>
      <c r="B88" s="6">
        <v>297011</v>
      </c>
      <c r="C88" s="6">
        <v>50707</v>
      </c>
      <c r="D88" s="6">
        <v>13738</v>
      </c>
      <c r="E88">
        <v>1</v>
      </c>
      <c r="F88">
        <v>3</v>
      </c>
      <c r="G88" t="s">
        <v>22</v>
      </c>
      <c r="H88" s="5">
        <v>38721</v>
      </c>
    </row>
    <row r="89" spans="1:8" x14ac:dyDescent="0.3">
      <c r="A89" t="s">
        <v>104</v>
      </c>
      <c r="B89" s="6">
        <v>262899</v>
      </c>
      <c r="C89" s="6">
        <v>39913</v>
      </c>
      <c r="D89" s="6">
        <v>6270</v>
      </c>
      <c r="E89">
        <v>6</v>
      </c>
      <c r="F89">
        <v>5</v>
      </c>
      <c r="G89" t="s">
        <v>16</v>
      </c>
      <c r="H89" s="5">
        <v>39489</v>
      </c>
    </row>
    <row r="90" spans="1:8" x14ac:dyDescent="0.3">
      <c r="A90" t="s">
        <v>105</v>
      </c>
      <c r="B90" s="6">
        <v>442925</v>
      </c>
      <c r="C90" s="6">
        <v>63279</v>
      </c>
      <c r="D90" s="6">
        <v>8273</v>
      </c>
      <c r="E90">
        <v>2</v>
      </c>
      <c r="F90">
        <v>3</v>
      </c>
      <c r="G90" t="s">
        <v>16</v>
      </c>
      <c r="H90" s="5">
        <v>36999</v>
      </c>
    </row>
    <row r="91" spans="1:8" x14ac:dyDescent="0.3">
      <c r="A91" t="s">
        <v>106</v>
      </c>
      <c r="B91" s="6">
        <v>478770</v>
      </c>
      <c r="C91" s="6">
        <v>72487</v>
      </c>
      <c r="D91" s="6">
        <v>16931</v>
      </c>
      <c r="E91">
        <v>6</v>
      </c>
      <c r="F91">
        <v>2</v>
      </c>
      <c r="G91" t="s">
        <v>13</v>
      </c>
      <c r="H91" s="5">
        <v>39814</v>
      </c>
    </row>
    <row r="92" spans="1:8" x14ac:dyDescent="0.3">
      <c r="A92" t="s">
        <v>107</v>
      </c>
      <c r="B92" s="6">
        <v>264578</v>
      </c>
      <c r="C92" s="6">
        <v>62003</v>
      </c>
      <c r="D92" s="6">
        <v>20962</v>
      </c>
      <c r="E92">
        <v>8</v>
      </c>
      <c r="F92">
        <v>2</v>
      </c>
      <c r="G92" t="s">
        <v>9</v>
      </c>
      <c r="H92" s="5">
        <v>39289</v>
      </c>
    </row>
    <row r="93" spans="1:8" x14ac:dyDescent="0.3">
      <c r="A93" t="s">
        <v>108</v>
      </c>
      <c r="B93" s="6">
        <v>382945</v>
      </c>
      <c r="C93" s="6">
        <v>65692</v>
      </c>
      <c r="D93" s="6">
        <v>0</v>
      </c>
      <c r="E93">
        <v>8</v>
      </c>
      <c r="F93">
        <v>5</v>
      </c>
      <c r="G93" t="s">
        <v>19</v>
      </c>
      <c r="H93" s="5">
        <v>37503</v>
      </c>
    </row>
    <row r="94" spans="1:8" x14ac:dyDescent="0.3">
      <c r="A94" t="s">
        <v>109</v>
      </c>
      <c r="B94" s="6">
        <v>267081</v>
      </c>
      <c r="C94" s="6">
        <v>56460</v>
      </c>
      <c r="D94" s="6">
        <v>15348</v>
      </c>
      <c r="E94">
        <v>4</v>
      </c>
      <c r="F94">
        <v>2</v>
      </c>
      <c r="G94" t="s">
        <v>11</v>
      </c>
      <c r="H94" s="5">
        <v>40024</v>
      </c>
    </row>
    <row r="95" spans="1:8" x14ac:dyDescent="0.3">
      <c r="A95" t="s">
        <v>110</v>
      </c>
      <c r="B95" s="6">
        <v>396501</v>
      </c>
      <c r="C95" s="6">
        <v>45682</v>
      </c>
      <c r="D95" s="6">
        <v>0</v>
      </c>
      <c r="E95">
        <v>4</v>
      </c>
      <c r="F95">
        <v>3</v>
      </c>
      <c r="G95" t="s">
        <v>19</v>
      </c>
      <c r="H95" s="5">
        <v>39394</v>
      </c>
    </row>
    <row r="96" spans="1:8" x14ac:dyDescent="0.3">
      <c r="A96" t="s">
        <v>111</v>
      </c>
      <c r="B96" s="6">
        <v>442321</v>
      </c>
      <c r="C96" s="6">
        <v>52358</v>
      </c>
      <c r="D96" s="6">
        <v>0</v>
      </c>
      <c r="E96">
        <v>7</v>
      </c>
      <c r="F96">
        <v>5</v>
      </c>
      <c r="G96" t="s">
        <v>11</v>
      </c>
      <c r="H96" s="5">
        <v>38272</v>
      </c>
    </row>
    <row r="97" spans="1:8" x14ac:dyDescent="0.3">
      <c r="A97" t="s">
        <v>112</v>
      </c>
      <c r="B97" s="6">
        <v>359550</v>
      </c>
      <c r="C97" s="6">
        <v>71072</v>
      </c>
      <c r="D97" s="6">
        <v>21970</v>
      </c>
      <c r="E97">
        <v>6</v>
      </c>
      <c r="F97">
        <v>4</v>
      </c>
      <c r="G97" t="s">
        <v>11</v>
      </c>
      <c r="H97" s="5">
        <v>40066</v>
      </c>
    </row>
    <row r="98" spans="1:8" x14ac:dyDescent="0.3">
      <c r="A98" t="s">
        <v>113</v>
      </c>
      <c r="B98" s="6">
        <v>496206</v>
      </c>
      <c r="C98" s="6">
        <v>55228</v>
      </c>
      <c r="D98" s="6">
        <v>25140</v>
      </c>
      <c r="E98">
        <v>4</v>
      </c>
      <c r="F98">
        <v>4</v>
      </c>
      <c r="G98" t="s">
        <v>22</v>
      </c>
      <c r="H98" s="5">
        <v>40107</v>
      </c>
    </row>
    <row r="99" spans="1:8" x14ac:dyDescent="0.3">
      <c r="A99" t="s">
        <v>114</v>
      </c>
      <c r="B99" s="6">
        <v>347491</v>
      </c>
      <c r="C99" s="6">
        <v>39507</v>
      </c>
      <c r="D99" s="6">
        <v>0</v>
      </c>
      <c r="E99">
        <v>7</v>
      </c>
      <c r="F99">
        <v>5</v>
      </c>
      <c r="G99" t="s">
        <v>31</v>
      </c>
      <c r="H99" s="5">
        <v>40048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Function_Dashboard</vt:lpstr>
      <vt:lpstr>Pivot_Dash</vt:lpstr>
      <vt:lpstr>Summary</vt:lpstr>
      <vt:lpstr>Data</vt:lpstr>
      <vt:lpstr>Bonus</vt:lpstr>
      <vt:lpstr>Department</vt:lpstr>
      <vt:lpstr>Full_Name</vt:lpstr>
      <vt:lpstr>Hire_Date</vt:lpstr>
      <vt:lpstr>Overtime</vt:lpstr>
      <vt:lpstr>Performance_Score</vt:lpstr>
      <vt:lpstr>Salary</vt:lpstr>
      <vt:lpstr>Sick_Days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2020-05-09T14:12:02Z</dcterms:created>
  <dcterms:modified xsi:type="dcterms:W3CDTF">2020-05-09T15:23:15Z</dcterms:modified>
</cp:coreProperties>
</file>