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calduch\Downloads\"/>
    </mc:Choice>
  </mc:AlternateContent>
  <xr:revisionPtr revIDLastSave="0" documentId="13_ncr:1_{96657103-8732-4AAD-B935-5B429B7F05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utes" sheetId="1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L8" i="1"/>
  <c r="L3" i="1"/>
  <c r="L2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20" i="1"/>
  <c r="G4" i="1"/>
  <c r="G3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</calcChain>
</file>

<file path=xl/sharedStrings.xml><?xml version="1.0" encoding="utf-8"?>
<sst xmlns="http://schemas.openxmlformats.org/spreadsheetml/2006/main" count="88" uniqueCount="60">
  <si>
    <t>Ruta</t>
  </si>
  <si>
    <t>Ubicación</t>
  </si>
  <si>
    <t>Latitud</t>
  </si>
  <si>
    <t>Longitud</t>
  </si>
  <si>
    <t>Id. de ruta de acceso</t>
  </si>
  <si>
    <t>Orden de puntos</t>
  </si>
  <si>
    <t>Tiempo</t>
  </si>
  <si>
    <t>Duración</t>
  </si>
  <si>
    <t>NH3</t>
  </si>
  <si>
    <t>CH4</t>
  </si>
  <si>
    <t>Bio</t>
  </si>
  <si>
    <t>Tamaño</t>
  </si>
  <si>
    <t>Route 1: Barcelona-Naples</t>
  </si>
  <si>
    <t>Route 1</t>
  </si>
  <si>
    <t>Route 2: Valencia-Algiers</t>
  </si>
  <si>
    <t>Route 2</t>
  </si>
  <si>
    <t>Route 3: Athens-Istanbul</t>
  </si>
  <si>
    <t>Route 3</t>
  </si>
  <si>
    <t>Route 4: Malta-Tripoli</t>
  </si>
  <si>
    <t>Route 4</t>
  </si>
  <si>
    <t>Route 5: Dubrovnik-Venice</t>
  </si>
  <si>
    <t>Route 5</t>
  </si>
  <si>
    <t>Barcelona</t>
  </si>
  <si>
    <t>Marseille</t>
  </si>
  <si>
    <t>Strait of Bonifacio</t>
  </si>
  <si>
    <t>Civitavecchia</t>
  </si>
  <si>
    <t>Naples</t>
  </si>
  <si>
    <t>Valenciaport</t>
  </si>
  <si>
    <t>Palma de Mallorca</t>
  </si>
  <si>
    <t>Algiers</t>
  </si>
  <si>
    <t>Athens</t>
  </si>
  <si>
    <t>Thessaloniki</t>
  </si>
  <si>
    <t>Canakkale</t>
  </si>
  <si>
    <t>Istanbul</t>
  </si>
  <si>
    <t>Malta</t>
  </si>
  <si>
    <t>Lampedusa</t>
  </si>
  <si>
    <t>Tripoli</t>
  </si>
  <si>
    <t>Dubrovnik</t>
  </si>
  <si>
    <t>Split</t>
  </si>
  <si>
    <t>Trieste</t>
  </si>
  <si>
    <t>Venice</t>
  </si>
  <si>
    <t>Barcelona (9:10 update)</t>
  </si>
  <si>
    <t>Marseille (9:10 update)</t>
  </si>
  <si>
    <t>Strait of Bonifacio (9:10 update)</t>
  </si>
  <si>
    <t>Civitavecchia (9:10 update)</t>
  </si>
  <si>
    <t>Naples (9:10 update)</t>
  </si>
  <si>
    <t>Valenciaport (9:10 update)</t>
  </si>
  <si>
    <t>Palma de Mallorca (9:10 update)</t>
  </si>
  <si>
    <t>Algiers (9:10 update)</t>
  </si>
  <si>
    <t>Athens (9:10 update)</t>
  </si>
  <si>
    <t>Thessaloniki (9:10 update)</t>
  </si>
  <si>
    <t>Canakkale (9:10 update)</t>
  </si>
  <si>
    <t>Istanbul (9:10 update)</t>
  </si>
  <si>
    <t>Malta (9:10 update)</t>
  </si>
  <si>
    <t>Lampedusa (9:10 update)</t>
  </si>
  <si>
    <t>Tripoli (9:10 update)</t>
  </si>
  <si>
    <t>Dubrovnik (9:10 update)</t>
  </si>
  <si>
    <t>Split (9:10 update)</t>
  </si>
  <si>
    <t>Trieste (9:10 update)</t>
  </si>
  <si>
    <t>Venice (9:10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</si>
</sst>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22" fontId="0" fillId="0" borderId="0" xfId="0" applyNumberFormat="1"/>
    <xf numFmtId="0" fontId="1" fillId="0" borderId="3" xfId="0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tabSelected="1" zoomScale="130" zoomScaleNormal="130" workbookViewId="0">
      <selection activeCell="B2" sqref="B2:B20"/>
    </sheetView>
  </sheetViews>
  <sheetFormatPr baseColWidth="10" defaultColWidth="30.85546875" defaultRowHeight="12.75" x14ac:dyDescent="0.2"/>
  <cols>
    <col min="1" max="1" width="29" customWidth="1"/>
    <col min="2" max="2" width="44.28515625" customWidth="1"/>
    <col min="3" max="4" width="9.5703125" bestFit="1" customWidth="1"/>
    <col min="5" max="5" width="20.140625" bestFit="1" customWidth="1"/>
    <col min="6" max="6" width="16.140625" bestFit="1" customWidth="1"/>
    <col min="7" max="7" width="15.28515625" bestFit="1" customWidth="1"/>
    <col min="8" max="8" width="9.140625" bestFit="1" customWidth="1"/>
    <col min="9" max="11" width="7.7109375" customWidth="1"/>
    <col min="12" max="12" width="8.42578125" bestFit="1" customWidth="1"/>
  </cols>
  <sheetData>
    <row r="1" spans="1:12" ht="13.5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">
      <c r="A2" s="8" t="s">
        <v>12</v>
      </c>
      <c r="B2" s="1" t="s">
        <v>41</v>
      </c>
      <c r="C2" s="2">
        <v>41.368496</v>
      </c>
      <c r="D2" s="2">
        <v>2.1823320000000002</v>
      </c>
      <c r="E2" s="1" t="s">
        <v>13</v>
      </c>
      <c r="F2" s="2">
        <v>1</v>
      </c>
      <c r="G2" s="6">
        <v>45758.333333333336</v>
      </c>
      <c r="H2" s="7">
        <v>7</v>
      </c>
      <c r="I2" s="7">
        <v>56</v>
      </c>
      <c r="J2" s="7">
        <v>20</v>
      </c>
      <c r="K2" s="7">
        <v>7</v>
      </c>
      <c r="L2">
        <f t="shared" ref="L2:L3" si="0">1*SUM(I2:K2)</f>
        <v>83</v>
      </c>
    </row>
    <row r="3" spans="1:12" x14ac:dyDescent="0.2">
      <c r="A3" s="8" t="s">
        <v>12</v>
      </c>
      <c r="B3" s="1" t="s">
        <v>42</v>
      </c>
      <c r="C3" s="2">
        <v>43.326453999999998</v>
      </c>
      <c r="D3" s="2">
        <v>5.3500839999999998</v>
      </c>
      <c r="E3" s="1" t="s">
        <v>13</v>
      </c>
      <c r="F3" s="2">
        <v>2</v>
      </c>
      <c r="G3" s="6">
        <f>G2+1</f>
        <v>45759.333333333336</v>
      </c>
      <c r="H3" s="7">
        <v>7</v>
      </c>
      <c r="I3" s="7">
        <v>25</v>
      </c>
      <c r="J3" s="7">
        <v>26</v>
      </c>
      <c r="K3" s="7">
        <v>2</v>
      </c>
      <c r="L3">
        <f t="shared" si="0"/>
        <v>53</v>
      </c>
    </row>
    <row r="4" spans="1:12" x14ac:dyDescent="0.2">
      <c r="A4" s="8" t="s">
        <v>12</v>
      </c>
      <c r="B4" s="1" t="s">
        <v>43</v>
      </c>
      <c r="C4" s="2">
        <v>41.309522999999999</v>
      </c>
      <c r="D4" s="2">
        <v>9.2785080000000004</v>
      </c>
      <c r="E4" s="1" t="s">
        <v>13</v>
      </c>
      <c r="F4" s="2">
        <v>3</v>
      </c>
      <c r="G4" s="6">
        <f>G3+0.5</f>
        <v>45759.833333333336</v>
      </c>
      <c r="H4" s="7">
        <v>7</v>
      </c>
      <c r="I4" s="7"/>
      <c r="J4" s="7"/>
      <c r="K4" s="7"/>
    </row>
    <row r="5" spans="1:12" x14ac:dyDescent="0.2">
      <c r="A5" s="8" t="s">
        <v>12</v>
      </c>
      <c r="B5" s="1" t="s">
        <v>44</v>
      </c>
      <c r="C5" s="2">
        <v>42.093000000000004</v>
      </c>
      <c r="D5" s="2">
        <v>11.787000000000001</v>
      </c>
      <c r="E5" s="1" t="s">
        <v>13</v>
      </c>
      <c r="F5" s="2">
        <v>4</v>
      </c>
      <c r="G5" s="6">
        <f>G3+1</f>
        <v>45760.333333333336</v>
      </c>
      <c r="H5" s="7">
        <v>7</v>
      </c>
      <c r="I5" s="7">
        <v>51</v>
      </c>
      <c r="J5" s="7">
        <v>18</v>
      </c>
      <c r="K5" s="7">
        <v>28</v>
      </c>
      <c r="L5">
        <f t="shared" ref="L5:L19" si="1">1*SUM(I5:K5)</f>
        <v>97</v>
      </c>
    </row>
    <row r="6" spans="1:12" x14ac:dyDescent="0.2">
      <c r="A6" s="8" t="s">
        <v>12</v>
      </c>
      <c r="B6" s="1" t="s">
        <v>45</v>
      </c>
      <c r="C6" s="2">
        <v>40.837966999999999</v>
      </c>
      <c r="D6" s="2">
        <v>14.266381000000001</v>
      </c>
      <c r="E6" s="1" t="s">
        <v>13</v>
      </c>
      <c r="F6" s="2">
        <v>5</v>
      </c>
      <c r="G6" s="6">
        <f t="shared" ref="G6:G20" si="2">G5+1</f>
        <v>45761.333333333336</v>
      </c>
      <c r="H6" s="7">
        <v>7</v>
      </c>
      <c r="I6" s="7">
        <v>52</v>
      </c>
      <c r="J6" s="7">
        <v>47</v>
      </c>
      <c r="K6" s="7">
        <v>5</v>
      </c>
      <c r="L6">
        <f t="shared" si="1"/>
        <v>104</v>
      </c>
    </row>
    <row r="7" spans="1:12" x14ac:dyDescent="0.2">
      <c r="A7" s="1" t="s">
        <v>14</v>
      </c>
      <c r="B7" s="1" t="s">
        <v>46</v>
      </c>
      <c r="C7" s="2">
        <v>39.445723999999998</v>
      </c>
      <c r="D7" s="2">
        <v>-0.316303</v>
      </c>
      <c r="E7" s="1" t="s">
        <v>15</v>
      </c>
      <c r="F7" s="2">
        <v>1</v>
      </c>
      <c r="G7" s="6">
        <f t="shared" si="2"/>
        <v>45762.333333333336</v>
      </c>
      <c r="H7" s="7">
        <v>5</v>
      </c>
      <c r="I7" s="7">
        <v>15</v>
      </c>
      <c r="J7" s="7">
        <v>27</v>
      </c>
      <c r="K7" s="7">
        <v>22</v>
      </c>
      <c r="L7">
        <f t="shared" si="1"/>
        <v>64</v>
      </c>
    </row>
    <row r="8" spans="1:12" x14ac:dyDescent="0.2">
      <c r="A8" s="1" t="s">
        <v>14</v>
      </c>
      <c r="B8" s="1" t="s">
        <v>47</v>
      </c>
      <c r="C8" s="2">
        <v>39.563062000000002</v>
      </c>
      <c r="D8" s="2">
        <v>2.632511</v>
      </c>
      <c r="E8" s="1" t="s">
        <v>15</v>
      </c>
      <c r="F8" s="2">
        <v>2</v>
      </c>
      <c r="G8" s="6">
        <f t="shared" si="2"/>
        <v>45763.333333333336</v>
      </c>
      <c r="H8" s="7">
        <v>5</v>
      </c>
      <c r="I8" s="7">
        <v>2</v>
      </c>
      <c r="J8" s="7">
        <v>1</v>
      </c>
      <c r="K8" s="7">
        <v>1</v>
      </c>
      <c r="L8">
        <f>3*SUM(I8:K8)</f>
        <v>12</v>
      </c>
    </row>
    <row r="9" spans="1:12" x14ac:dyDescent="0.2">
      <c r="A9" s="1" t="s">
        <v>14</v>
      </c>
      <c r="B9" s="1" t="s">
        <v>48</v>
      </c>
      <c r="C9" s="2">
        <v>36.764676999999999</v>
      </c>
      <c r="D9" s="2">
        <v>3.0701040000000002</v>
      </c>
      <c r="E9" s="1" t="s">
        <v>15</v>
      </c>
      <c r="F9" s="2">
        <v>3</v>
      </c>
      <c r="G9" s="6">
        <f t="shared" si="2"/>
        <v>45764.333333333336</v>
      </c>
      <c r="H9" s="7">
        <v>5</v>
      </c>
      <c r="I9" s="7">
        <v>18</v>
      </c>
      <c r="J9" s="7">
        <v>42</v>
      </c>
      <c r="K9" s="7">
        <v>26</v>
      </c>
      <c r="L9">
        <f t="shared" si="1"/>
        <v>86</v>
      </c>
    </row>
    <row r="10" spans="1:12" x14ac:dyDescent="0.2">
      <c r="A10" s="1" t="s">
        <v>16</v>
      </c>
      <c r="B10" s="1" t="s">
        <v>49</v>
      </c>
      <c r="C10" s="2">
        <v>37.941744</v>
      </c>
      <c r="D10" s="2">
        <v>23.636462000000002</v>
      </c>
      <c r="E10" s="1" t="s">
        <v>17</v>
      </c>
      <c r="F10" s="2">
        <v>1</v>
      </c>
      <c r="G10" s="6">
        <f t="shared" si="2"/>
        <v>45765.333333333336</v>
      </c>
      <c r="H10" s="7">
        <v>6</v>
      </c>
      <c r="I10" s="7">
        <v>47</v>
      </c>
      <c r="J10" s="7">
        <v>58</v>
      </c>
      <c r="K10" s="7">
        <v>24</v>
      </c>
      <c r="L10">
        <f t="shared" si="1"/>
        <v>129</v>
      </c>
    </row>
    <row r="11" spans="1:12" x14ac:dyDescent="0.2">
      <c r="A11" s="1" t="s">
        <v>16</v>
      </c>
      <c r="B11" s="1" t="s">
        <v>50</v>
      </c>
      <c r="C11" s="2">
        <v>40.633367999999997</v>
      </c>
      <c r="D11" s="2">
        <v>22.931291999999999</v>
      </c>
      <c r="E11" s="1" t="s">
        <v>17</v>
      </c>
      <c r="F11" s="2">
        <v>2</v>
      </c>
      <c r="G11" s="6">
        <f t="shared" si="2"/>
        <v>45766.333333333336</v>
      </c>
      <c r="H11" s="7">
        <v>6</v>
      </c>
      <c r="I11" s="7">
        <v>37</v>
      </c>
      <c r="J11" s="7">
        <v>79</v>
      </c>
      <c r="K11" s="7">
        <v>25</v>
      </c>
      <c r="L11">
        <f t="shared" si="1"/>
        <v>141</v>
      </c>
    </row>
    <row r="12" spans="1:12" x14ac:dyDescent="0.2">
      <c r="A12" s="1" t="s">
        <v>16</v>
      </c>
      <c r="B12" s="1" t="s">
        <v>51</v>
      </c>
      <c r="C12" s="2">
        <v>40.151342</v>
      </c>
      <c r="D12" s="2">
        <v>26.401693000000002</v>
      </c>
      <c r="E12" s="1" t="s">
        <v>17</v>
      </c>
      <c r="F12" s="2">
        <v>3</v>
      </c>
      <c r="G12" s="6">
        <f t="shared" si="2"/>
        <v>45767.333333333336</v>
      </c>
      <c r="H12" s="7">
        <v>6</v>
      </c>
      <c r="I12" s="7">
        <v>64</v>
      </c>
      <c r="J12" s="7">
        <v>51</v>
      </c>
      <c r="K12" s="7">
        <v>27</v>
      </c>
      <c r="L12">
        <f t="shared" si="1"/>
        <v>142</v>
      </c>
    </row>
    <row r="13" spans="1:12" x14ac:dyDescent="0.2">
      <c r="A13" s="1" t="s">
        <v>16</v>
      </c>
      <c r="B13" s="1" t="s">
        <v>52</v>
      </c>
      <c r="C13" s="2">
        <v>41.008000000000003</v>
      </c>
      <c r="D13" s="2">
        <v>28.978000000000002</v>
      </c>
      <c r="E13" s="1" t="s">
        <v>17</v>
      </c>
      <c r="F13" s="2">
        <v>4</v>
      </c>
      <c r="G13" s="6">
        <f t="shared" si="2"/>
        <v>45768.333333333336</v>
      </c>
      <c r="H13" s="7">
        <v>6</v>
      </c>
      <c r="I13" s="7">
        <v>69</v>
      </c>
      <c r="J13" s="7">
        <v>54</v>
      </c>
      <c r="K13" s="7">
        <v>21</v>
      </c>
      <c r="L13">
        <f t="shared" si="1"/>
        <v>144</v>
      </c>
    </row>
    <row r="14" spans="1:12" x14ac:dyDescent="0.2">
      <c r="A14" s="1" t="s">
        <v>18</v>
      </c>
      <c r="B14" s="1" t="s">
        <v>53</v>
      </c>
      <c r="C14" s="2">
        <v>35.819305</v>
      </c>
      <c r="D14" s="2">
        <v>14.539194</v>
      </c>
      <c r="E14" s="1" t="s">
        <v>19</v>
      </c>
      <c r="F14" s="2">
        <v>1</v>
      </c>
      <c r="G14" s="6">
        <f t="shared" si="2"/>
        <v>45769.333333333336</v>
      </c>
      <c r="H14" s="7">
        <v>2</v>
      </c>
      <c r="I14" s="7">
        <v>12</v>
      </c>
      <c r="J14" s="7">
        <v>5</v>
      </c>
      <c r="K14" s="7">
        <v>7</v>
      </c>
      <c r="L14">
        <f t="shared" si="1"/>
        <v>24</v>
      </c>
    </row>
    <row r="15" spans="1:12" x14ac:dyDescent="0.2">
      <c r="A15" s="1" t="s">
        <v>18</v>
      </c>
      <c r="B15" s="1" t="s">
        <v>54</v>
      </c>
      <c r="C15" s="2">
        <v>35.497495000000001</v>
      </c>
      <c r="D15" s="2">
        <v>12.604741000000001</v>
      </c>
      <c r="E15" s="1" t="s">
        <v>19</v>
      </c>
      <c r="F15" s="2">
        <v>2</v>
      </c>
      <c r="G15" s="6">
        <f t="shared" si="2"/>
        <v>45770.333333333336</v>
      </c>
      <c r="H15" s="7">
        <v>2</v>
      </c>
      <c r="I15" s="7">
        <v>63</v>
      </c>
      <c r="J15" s="7">
        <v>63</v>
      </c>
      <c r="K15" s="7">
        <v>6</v>
      </c>
      <c r="L15">
        <f t="shared" si="1"/>
        <v>132</v>
      </c>
    </row>
    <row r="16" spans="1:12" x14ac:dyDescent="0.2">
      <c r="A16" s="1" t="s">
        <v>18</v>
      </c>
      <c r="B16" s="1" t="s">
        <v>55</v>
      </c>
      <c r="C16" s="2">
        <v>32.903494000000002</v>
      </c>
      <c r="D16" s="2">
        <v>13.194232</v>
      </c>
      <c r="E16" s="1" t="s">
        <v>19</v>
      </c>
      <c r="F16" s="2">
        <v>3</v>
      </c>
      <c r="G16" s="6">
        <f t="shared" si="2"/>
        <v>45771.333333333336</v>
      </c>
      <c r="H16" s="7">
        <v>2</v>
      </c>
      <c r="I16" s="7">
        <v>32</v>
      </c>
      <c r="J16" s="7">
        <v>59</v>
      </c>
      <c r="K16" s="7">
        <v>12</v>
      </c>
      <c r="L16">
        <f t="shared" si="1"/>
        <v>103</v>
      </c>
    </row>
    <row r="17" spans="1:12" x14ac:dyDescent="0.2">
      <c r="A17" s="1" t="s">
        <v>20</v>
      </c>
      <c r="B17" s="1" t="s">
        <v>56</v>
      </c>
      <c r="C17" s="2">
        <v>42.659396000000001</v>
      </c>
      <c r="D17" s="2">
        <v>18.083573000000001</v>
      </c>
      <c r="E17" s="1" t="s">
        <v>21</v>
      </c>
      <c r="F17" s="2">
        <v>1</v>
      </c>
      <c r="G17" s="6">
        <f t="shared" si="2"/>
        <v>45772.333333333336</v>
      </c>
      <c r="H17" s="7">
        <v>4</v>
      </c>
      <c r="I17" s="7">
        <v>55</v>
      </c>
      <c r="J17" s="7">
        <v>29</v>
      </c>
      <c r="K17" s="7">
        <v>12</v>
      </c>
      <c r="L17">
        <f t="shared" si="1"/>
        <v>96</v>
      </c>
    </row>
    <row r="18" spans="1:12" x14ac:dyDescent="0.2">
      <c r="A18" s="1" t="s">
        <v>20</v>
      </c>
      <c r="B18" s="1" t="s">
        <v>57</v>
      </c>
      <c r="C18" s="2">
        <v>43.503917999999999</v>
      </c>
      <c r="D18" s="2">
        <v>16.438561</v>
      </c>
      <c r="E18" s="1" t="s">
        <v>21</v>
      </c>
      <c r="F18" s="2">
        <v>2</v>
      </c>
      <c r="G18" s="6">
        <f t="shared" si="2"/>
        <v>45773.333333333336</v>
      </c>
      <c r="H18" s="7">
        <v>4</v>
      </c>
      <c r="I18" s="7">
        <v>24</v>
      </c>
      <c r="J18" s="7">
        <v>65</v>
      </c>
      <c r="K18" s="7">
        <v>14</v>
      </c>
      <c r="L18">
        <f t="shared" si="1"/>
        <v>103</v>
      </c>
    </row>
    <row r="19" spans="1:12" x14ac:dyDescent="0.2">
      <c r="A19" s="1" t="s">
        <v>20</v>
      </c>
      <c r="B19" s="1" t="s">
        <v>58</v>
      </c>
      <c r="C19" s="2">
        <v>45.631729</v>
      </c>
      <c r="D19" s="2">
        <v>13.771198</v>
      </c>
      <c r="E19" s="1" t="s">
        <v>21</v>
      </c>
      <c r="F19" s="2">
        <v>3</v>
      </c>
      <c r="G19" s="6">
        <f t="shared" si="2"/>
        <v>45774.333333333336</v>
      </c>
      <c r="H19" s="7">
        <v>4</v>
      </c>
      <c r="I19" s="7">
        <v>52</v>
      </c>
      <c r="J19" s="7">
        <v>49</v>
      </c>
      <c r="K19" s="7">
        <v>23</v>
      </c>
      <c r="L19">
        <f t="shared" si="1"/>
        <v>124</v>
      </c>
    </row>
    <row r="20" spans="1:12" x14ac:dyDescent="0.2">
      <c r="A20" s="1" t="s">
        <v>20</v>
      </c>
      <c r="B20" s="1" t="s">
        <v>59</v>
      </c>
      <c r="C20" s="2">
        <v>45.44</v>
      </c>
      <c r="D20" s="2">
        <v>12.315</v>
      </c>
      <c r="E20" s="1" t="s">
        <v>21</v>
      </c>
      <c r="F20" s="2">
        <v>4</v>
      </c>
      <c r="G20" s="6">
        <f t="shared" si="2"/>
        <v>45775.333333333336</v>
      </c>
      <c r="H20" s="7">
        <v>4</v>
      </c>
      <c r="I20" s="7">
        <v>74</v>
      </c>
      <c r="J20" s="7">
        <v>32</v>
      </c>
      <c r="K20" s="7">
        <v>15</v>
      </c>
      <c r="L20">
        <f>1*SUM(I20:K20)</f>
        <v>121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B289-2C7E-4C37-877D-9E15ED9BA58C}">
  <dimension ref="A1:B19"/>
  <sheetViews>
    <sheetView workbookViewId="0">
      <selection sqref="A1:A19"/>
    </sheetView>
  </sheetViews>
  <sheetFormatPr baseColWidth="10" defaultColWidth="9.140625" defaultRowHeight="12.75" x14ac:dyDescent="0.2"/>
  <cols>
    <col min="1" max="1" width="19.7109375" customWidth="1"/>
    <col min="2" max="2" width="28.28515625" customWidth="1"/>
  </cols>
  <sheetData>
    <row r="1" spans="1:2" x14ac:dyDescent="0.2">
      <c r="A1" s="1" t="s">
        <v>22</v>
      </c>
      <c r="B1" t="str">
        <f t="shared" ref="B1:B19" si="0">A1&amp;" (sharepoint)"</f>
        <v>Barcelona (sharepoint)</v>
      </c>
    </row>
    <row r="2" spans="1:2" x14ac:dyDescent="0.2">
      <c r="A2" s="1" t="s">
        <v>23</v>
      </c>
      <c r="B2" t="str">
        <f t="shared" si="0"/>
        <v>Marseille (sharepoint)</v>
      </c>
    </row>
    <row r="3" spans="1:2" x14ac:dyDescent="0.2">
      <c r="A3" s="1" t="s">
        <v>24</v>
      </c>
      <c r="B3" t="str">
        <f t="shared" si="0"/>
        <v>Strait of Bonifacio (sharepoint)</v>
      </c>
    </row>
    <row r="4" spans="1:2" x14ac:dyDescent="0.2">
      <c r="A4" s="1" t="s">
        <v>25</v>
      </c>
      <c r="B4" t="str">
        <f t="shared" si="0"/>
        <v>Civitavecchia (sharepoint)</v>
      </c>
    </row>
    <row r="5" spans="1:2" x14ac:dyDescent="0.2">
      <c r="A5" s="1" t="s">
        <v>26</v>
      </c>
      <c r="B5" t="str">
        <f t="shared" si="0"/>
        <v>Naples (sharepoint)</v>
      </c>
    </row>
    <row r="6" spans="1:2" x14ac:dyDescent="0.2">
      <c r="A6" s="1" t="s">
        <v>27</v>
      </c>
      <c r="B6" t="str">
        <f t="shared" si="0"/>
        <v>Valenciaport (sharepoint)</v>
      </c>
    </row>
    <row r="7" spans="1:2" x14ac:dyDescent="0.2">
      <c r="A7" s="1" t="s">
        <v>28</v>
      </c>
      <c r="B7" t="str">
        <f t="shared" si="0"/>
        <v>Palma de Mallorca (sharepoint)</v>
      </c>
    </row>
    <row r="8" spans="1:2" x14ac:dyDescent="0.2">
      <c r="A8" s="1" t="s">
        <v>29</v>
      </c>
      <c r="B8" t="str">
        <f t="shared" si="0"/>
        <v>Algiers (sharepoint)</v>
      </c>
    </row>
    <row r="9" spans="1:2" x14ac:dyDescent="0.2">
      <c r="A9" s="1" t="s">
        <v>30</v>
      </c>
      <c r="B9" t="str">
        <f t="shared" si="0"/>
        <v>Athens (sharepoint)</v>
      </c>
    </row>
    <row r="10" spans="1:2" x14ac:dyDescent="0.2">
      <c r="A10" s="1" t="s">
        <v>31</v>
      </c>
      <c r="B10" t="str">
        <f t="shared" si="0"/>
        <v>Thessaloniki (sharepoint)</v>
      </c>
    </row>
    <row r="11" spans="1:2" x14ac:dyDescent="0.2">
      <c r="A11" s="1" t="s">
        <v>32</v>
      </c>
      <c r="B11" t="str">
        <f t="shared" si="0"/>
        <v>Canakkale (sharepoint)</v>
      </c>
    </row>
    <row r="12" spans="1:2" x14ac:dyDescent="0.2">
      <c r="A12" s="1" t="s">
        <v>33</v>
      </c>
      <c r="B12" t="str">
        <f t="shared" si="0"/>
        <v>Istanbul (sharepoint)</v>
      </c>
    </row>
    <row r="13" spans="1:2" x14ac:dyDescent="0.2">
      <c r="A13" s="1" t="s">
        <v>34</v>
      </c>
      <c r="B13" t="str">
        <f t="shared" si="0"/>
        <v>Malta (sharepoint)</v>
      </c>
    </row>
    <row r="14" spans="1:2" x14ac:dyDescent="0.2">
      <c r="A14" s="1" t="s">
        <v>35</v>
      </c>
      <c r="B14" t="str">
        <f t="shared" si="0"/>
        <v>Lampedusa (sharepoint)</v>
      </c>
    </row>
    <row r="15" spans="1:2" x14ac:dyDescent="0.2">
      <c r="A15" s="1" t="s">
        <v>36</v>
      </c>
      <c r="B15" t="str">
        <f t="shared" si="0"/>
        <v>Tripoli (sharepoint)</v>
      </c>
    </row>
    <row r="16" spans="1:2" x14ac:dyDescent="0.2">
      <c r="A16" s="1" t="s">
        <v>37</v>
      </c>
      <c r="B16" t="str">
        <f t="shared" si="0"/>
        <v>Dubrovnik (sharepoint)</v>
      </c>
    </row>
    <row r="17" spans="1:2" x14ac:dyDescent="0.2">
      <c r="A17" s="1" t="s">
        <v>38</v>
      </c>
      <c r="B17" t="str">
        <f t="shared" si="0"/>
        <v>Split (sharepoint)</v>
      </c>
    </row>
    <row r="18" spans="1:2" x14ac:dyDescent="0.2">
      <c r="A18" s="1" t="s">
        <v>39</v>
      </c>
      <c r="B18" t="str">
        <f t="shared" si="0"/>
        <v>Trieste (sharepoint)</v>
      </c>
    </row>
    <row r="19" spans="1:2" x14ac:dyDescent="0.2">
      <c r="A19" s="1" t="s">
        <v>40</v>
      </c>
      <c r="B19" t="str">
        <f t="shared" si="0"/>
        <v>Venice (sharepoint)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77ADD1833B9A468BAF4A0E6E52464E" ma:contentTypeVersion="21" ma:contentTypeDescription="Crear nuevo documento." ma:contentTypeScope="" ma:versionID="fb468de52a147f10fdc7dbd69944396c">
  <xsd:schema xmlns:xsd="http://www.w3.org/2001/XMLSchema" xmlns:xs="http://www.w3.org/2001/XMLSchema" xmlns:p="http://schemas.microsoft.com/office/2006/metadata/properties" xmlns:ns2="05aacd25-7bf1-48c7-b4b6-ddf28d4ab5da" xmlns:ns3="81202ee2-804c-4856-ac17-d93bb73bc5cc" targetNamespace="http://schemas.microsoft.com/office/2006/metadata/properties" ma:root="true" ma:fieldsID="5a018098cb49206ffb4ad7443a131680" ns2:_="" ns3:_="">
    <xsd:import namespace="05aacd25-7bf1-48c7-b4b6-ddf28d4ab5da"/>
    <xsd:import namespace="81202ee2-804c-4856-ac17-d93bb73bc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aacd25-7bf1-48c7-b4b6-ddf28d4ab5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16cf35d8-1cbd-45b5-a7b5-bd87466cc1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02ee2-804c-4856-ac17-d93bb73bc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b652530-f7f1-41bf-8bcd-fd738a413b88}" ma:internalName="TaxCatchAll" ma:showField="CatchAllData" ma:web="81202ee2-804c-4856-ac17-d93bb73bc5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202ee2-804c-4856-ac17-d93bb73bc5cc" xsi:nil="true"/>
    <lcf76f155ced4ddcb4097134ff3c332f xmlns="05aacd25-7bf1-48c7-b4b6-ddf28d4ab5d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40D6451-8341-4CE5-A70D-8799CC909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aacd25-7bf1-48c7-b4b6-ddf28d4ab5da"/>
    <ds:schemaRef ds:uri="81202ee2-804c-4856-ac17-d93bb73bc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67AD56-DB86-4F55-A23F-33CE752CB4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68ABC0-77CC-42A5-83B6-06782BB4C26B}">
  <ds:schemaRefs>
    <ds:schemaRef ds:uri="http://schemas.microsoft.com/office/2006/metadata/properties"/>
    <ds:schemaRef ds:uri="http://schemas.microsoft.com/office/infopath/2007/PartnerControls"/>
    <ds:schemaRef ds:uri="81202ee2-804c-4856-ac17-d93bb73bc5cc"/>
    <ds:schemaRef ds:uri="05aacd25-7bf1-48c7-b4b6-ddf28d4ab5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Routes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Calduch Verduch</cp:lastModifiedBy>
  <cp:revision/>
  <dcterms:created xsi:type="dcterms:W3CDTF">2025-05-19T10:49:15Z</dcterms:created>
  <dcterms:modified xsi:type="dcterms:W3CDTF">2025-05-22T07:10:00Z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0x0101000677ADD1833B9A468BAF4A0E6E52464E</vt:lpwstr>
  </property>
  <property fmtid="{D5CDD505-2E9C-101B-9397-08002B2CF9AE}" pid="3" name="MediaServiceImageTags">
    <vt:lpwstr/>
  </property>
</Properties>
</file>