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<sst xmlns="http://schemas.openxmlformats.org/spreadsheetml/2006/main" count="11" uniqueCount="11">
  <si>
    <t>clk_out frequency: 125 Mhz</t>
  </si>
  <si>
    <t>clk_out frequency: 100 Mhz</t>
  </si>
  <si>
    <t>clk_out frequency: 62.5 Mhz</t>
  </si>
  <si>
    <t>clk_out frequency: 31.25 Mhz</t>
  </si>
  <si>
    <t>clk_out frequency: 15.625 Mhz</t>
  </si>
  <si>
    <t>Attempt</t>
  </si>
  <si>
    <t>Time to receive one megabyte in milliseconds</t>
  </si>
  <si>
    <t>Average:</t>
  </si>
  <si>
    <t>frequency in Mhz</t>
  </si>
  <si>
    <t>bandwidth in MByte/s</t>
  </si>
  <si>
    <t>bandwidth in Mbit/s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</si>
</sst>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3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3" numFmtId="4" xfId="0" applyAlignment="1" applyBorder="1" applyFont="1" applyNumberFormat="1">
      <alignment horizontal="right" vertical="bottom"/>
    </xf>
    <xf borderId="1" fillId="0" fontId="1" numFmtId="4" xfId="0" applyAlignment="1" applyBorder="1" applyFont="1" applyNumberFormat="1">
      <alignment readingOrder="0"/>
    </xf>
    <xf borderId="0" fillId="0" fontId="1" numFmtId="3" xfId="0" applyAlignment="1" applyFont="1" applyNumberFormat="1">
      <alignment readingOrder="0"/>
    </xf>
    <xf borderId="1" fillId="0" fontId="1" numFmtId="4" xfId="0" applyBorder="1" applyFont="1" applyNumberForma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63"/>
    <col customWidth="1" min="3" max="3" width="22.38"/>
    <col customWidth="1" min="4" max="4" width="21.63"/>
    <col customWidth="1" min="5" max="5" width="24.5"/>
    <col customWidth="1" min="6" max="6" width="23.75"/>
    <col customWidth="1" min="7" max="7" width="24.75"/>
  </cols>
  <sheetData>
    <row r="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>
      <c r="B3" s="2" t="s">
        <v>5</v>
      </c>
      <c r="C3" s="3" t="s">
        <v>6</v>
      </c>
      <c r="D3" s="4"/>
      <c r="E3" s="4"/>
      <c r="F3" s="4"/>
      <c r="G3" s="4"/>
      <c r="H3" s="5"/>
      <c r="I3" s="6"/>
      <c r="J3" s="6"/>
      <c r="K3" s="6"/>
    </row>
    <row r="4">
      <c r="B4" s="7">
        <v>1.0</v>
      </c>
      <c r="C4" s="8">
        <v>153.299</v>
      </c>
      <c r="D4" s="9">
        <v>194.039</v>
      </c>
      <c r="E4" s="9">
        <v>311.002</v>
      </c>
      <c r="F4" s="9">
        <v>623.784</v>
      </c>
      <c r="G4" s="9">
        <v>1246.615</v>
      </c>
      <c r="H4" s="9"/>
    </row>
    <row r="5">
      <c r="B5" s="7">
        <v>2.0</v>
      </c>
      <c r="C5" s="8">
        <v>154.32</v>
      </c>
      <c r="D5" s="9">
        <v>194.945</v>
      </c>
      <c r="E5" s="9">
        <v>311.054</v>
      </c>
      <c r="F5" s="9">
        <v>623.089</v>
      </c>
      <c r="G5" s="9">
        <v>1246.464</v>
      </c>
      <c r="H5" s="9"/>
    </row>
    <row r="6">
      <c r="B6" s="7">
        <v>3.0</v>
      </c>
      <c r="C6" s="8">
        <v>153.973</v>
      </c>
      <c r="D6" s="9">
        <v>196.287</v>
      </c>
      <c r="E6" s="9">
        <v>311.169</v>
      </c>
      <c r="F6" s="9">
        <v>623.617</v>
      </c>
      <c r="G6" s="9">
        <v>1247.522</v>
      </c>
      <c r="H6" s="9"/>
    </row>
    <row r="7">
      <c r="B7" s="7">
        <v>4.0</v>
      </c>
      <c r="C7" s="8">
        <v>155.861</v>
      </c>
      <c r="D7" s="9">
        <v>190.085</v>
      </c>
      <c r="E7" s="9">
        <v>310.105</v>
      </c>
      <c r="F7" s="9">
        <v>623.802</v>
      </c>
      <c r="G7" s="10">
        <v>1246.612</v>
      </c>
      <c r="H7" s="9"/>
    </row>
    <row r="8">
      <c r="B8" s="7">
        <v>5.0</v>
      </c>
      <c r="C8" s="8">
        <v>155.432</v>
      </c>
      <c r="D8" s="9">
        <v>189.95</v>
      </c>
      <c r="E8" s="9">
        <v>306.099</v>
      </c>
      <c r="F8" s="9">
        <v>622.627</v>
      </c>
      <c r="G8" s="9">
        <v>1246.464</v>
      </c>
      <c r="H8" s="9"/>
    </row>
    <row r="9">
      <c r="B9" s="7">
        <v>6.0</v>
      </c>
      <c r="C9" s="8">
        <v>155.957</v>
      </c>
      <c r="D9" s="9">
        <v>190.14</v>
      </c>
      <c r="E9" s="9">
        <v>310.271</v>
      </c>
      <c r="F9" s="9">
        <v>622.672</v>
      </c>
      <c r="G9" s="9">
        <v>1247.522</v>
      </c>
      <c r="H9" s="9"/>
    </row>
    <row r="10">
      <c r="B10" s="7">
        <v>7.0</v>
      </c>
      <c r="C10" s="8">
        <v>162.447</v>
      </c>
      <c r="D10" s="9">
        <v>194.242</v>
      </c>
      <c r="E10" s="9">
        <v>315.79</v>
      </c>
      <c r="F10" s="9">
        <v>623.48</v>
      </c>
      <c r="G10" s="9">
        <v>1246.612</v>
      </c>
      <c r="H10" s="9"/>
    </row>
    <row r="11">
      <c r="B11" s="7">
        <v>8.0</v>
      </c>
      <c r="C11" s="8">
        <v>154.915</v>
      </c>
      <c r="D11" s="9">
        <v>200.363</v>
      </c>
      <c r="E11" s="9">
        <v>304.658</v>
      </c>
      <c r="F11" s="9">
        <v>623.577</v>
      </c>
      <c r="G11" s="10">
        <v>1246.59</v>
      </c>
      <c r="H11" s="9"/>
    </row>
    <row r="12">
      <c r="B12" s="7">
        <v>9.0</v>
      </c>
      <c r="C12" s="8">
        <v>154.619</v>
      </c>
      <c r="D12" s="9">
        <v>190.153</v>
      </c>
      <c r="E12" s="9">
        <v>310.974</v>
      </c>
      <c r="F12" s="9">
        <v>623.518</v>
      </c>
      <c r="G12" s="9">
        <v>1246.176</v>
      </c>
      <c r="H12" s="9"/>
    </row>
    <row r="13">
      <c r="B13" s="7">
        <v>10.0</v>
      </c>
      <c r="C13" s="8">
        <v>156.229</v>
      </c>
      <c r="D13" s="9">
        <v>194.994</v>
      </c>
      <c r="E13" s="9">
        <v>311.305</v>
      </c>
      <c r="F13" s="9">
        <v>623.49</v>
      </c>
      <c r="G13" s="9">
        <v>1247.372</v>
      </c>
      <c r="H13" s="9"/>
    </row>
    <row r="14">
      <c r="B14" s="7" t="s">
        <v>7</v>
      </c>
      <c r="C14" s="8">
        <f t="shared" ref="C14:G14" si="1">AVERAGE(C4:C13)</f>
        <v>155.7052</v>
      </c>
      <c r="D14" s="11">
        <f t="shared" si="1"/>
        <v>193.5198</v>
      </c>
      <c r="E14" s="11">
        <f t="shared" si="1"/>
        <v>310.2427</v>
      </c>
      <c r="F14" s="11">
        <f t="shared" si="1"/>
        <v>623.3656</v>
      </c>
      <c r="G14" s="11">
        <f t="shared" si="1"/>
        <v>1246.7949</v>
      </c>
      <c r="H14" s="11"/>
    </row>
    <row r="17">
      <c r="D17" s="2" t="s">
        <v>8</v>
      </c>
      <c r="E17" s="2" t="s">
        <v>9</v>
      </c>
      <c r="F17" s="2" t="s">
        <v>10</v>
      </c>
    </row>
    <row r="18">
      <c r="D18" s="7">
        <v>15.625</v>
      </c>
      <c r="E18" s="12">
        <f>1/1.24679</f>
        <v>0.8020596893</v>
      </c>
      <c r="F18" s="12">
        <f t="shared" ref="F18:F22" si="2">E18*8</f>
        <v>6.416477514</v>
      </c>
    </row>
    <row r="19">
      <c r="D19" s="7">
        <v>31.25</v>
      </c>
      <c r="E19" s="12">
        <f>1/0.62337</f>
        <v>1.604183711</v>
      </c>
      <c r="F19" s="12">
        <f t="shared" si="2"/>
        <v>12.83346969</v>
      </c>
    </row>
    <row r="20">
      <c r="D20" s="7">
        <v>62.5</v>
      </c>
      <c r="E20" s="12">
        <f>1/0.31024</f>
        <v>3.223310985</v>
      </c>
      <c r="F20" s="12">
        <f t="shared" si="2"/>
        <v>25.78648788</v>
      </c>
    </row>
    <row r="21">
      <c r="D21" s="7">
        <v>100.0</v>
      </c>
      <c r="E21" s="12">
        <f>1/0.19252</f>
        <v>5.194265531</v>
      </c>
      <c r="F21" s="12">
        <f t="shared" si="2"/>
        <v>41.55412425</v>
      </c>
    </row>
    <row r="22">
      <c r="D22" s="7">
        <v>125.0</v>
      </c>
      <c r="E22" s="12">
        <f>1/0.15571</f>
        <v>6.422195106</v>
      </c>
      <c r="F22" s="12">
        <f t="shared" si="2"/>
        <v>51.37756085</v>
      </c>
    </row>
  </sheetData>
  <mergeCells count="1">
    <mergeCell ref="C3:H3"/>
  </mergeCells>
  <drawing r:id="rId1"/>
</worksheet>
</file>