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raagastya/MIDS/w241_CausalExpt/project/"/>
    </mc:Choice>
  </mc:AlternateContent>
  <xr:revisionPtr revIDLastSave="0" documentId="13_ncr:1_{86D2D30F-38C1-B642-8998-E6AA1266D47C}" xr6:coauthVersionLast="45" xr6:coauthVersionMax="45" xr10:uidLastSave="{00000000-0000-0000-0000-000000000000}"/>
  <bookViews>
    <workbookView xWindow="2780" yWindow="1560" windowWidth="28040" windowHeight="17440" xr2:uid="{957A0576-16D3-5A40-9BA5-5CC9E1AA95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J7" i="1"/>
  <c r="J11" i="1" s="1"/>
  <c r="I7" i="1"/>
  <c r="I11" i="1" s="1"/>
  <c r="I8" i="1"/>
  <c r="N11" i="1"/>
  <c r="N7" i="1"/>
  <c r="N8" i="1"/>
  <c r="M7" i="1"/>
  <c r="M8" i="1"/>
  <c r="L8" i="1"/>
  <c r="L7" i="1"/>
  <c r="H7" i="1"/>
  <c r="H9" i="1" s="1"/>
  <c r="H8" i="1"/>
  <c r="G8" i="1"/>
  <c r="G11" i="1" s="1"/>
  <c r="G7" i="1"/>
  <c r="G9" i="1" s="1"/>
  <c r="F11" i="1"/>
  <c r="F8" i="1"/>
  <c r="F7" i="1"/>
  <c r="F9" i="1" s="1"/>
  <c r="D7" i="1"/>
  <c r="D11" i="1" s="1"/>
  <c r="C7" i="1"/>
  <c r="C11" i="1" s="1"/>
  <c r="B7" i="1"/>
  <c r="B11" i="1" s="1"/>
  <c r="C8" i="1"/>
  <c r="D8" i="1"/>
  <c r="B8" i="1"/>
  <c r="B9" i="1" l="1"/>
  <c r="I9" i="1"/>
  <c r="M9" i="1"/>
  <c r="L11" i="1"/>
  <c r="D9" i="1"/>
  <c r="C9" i="1"/>
  <c r="M11" i="1"/>
  <c r="J9" i="1"/>
  <c r="N9" i="1"/>
  <c r="H11" i="1"/>
  <c r="L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tc={19A3830B-8A20-8F4E-879D-F014E13BC470}</author>
  </authors>
  <commentList>
    <comment ref="A11" authorId="0" shapeId="0" xr:uid="{19A3830B-8A20-8F4E-879D-F014E13BC47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used per pag 93 of FW</t>
      </text>
    </comment>
  </commentList>
</comments>
</file>

<file path=xl/sharedStrings.xml><?xml version="1.0" encoding="utf-8"?>
<sst xmlns="http://schemas.openxmlformats.org/spreadsheetml/2006/main" count="28" uniqueCount="20">
  <si>
    <t>N</t>
  </si>
  <si>
    <t>ScoreImp</t>
  </si>
  <si>
    <t>T</t>
  </si>
  <si>
    <t>T + PT</t>
  </si>
  <si>
    <t>T + PT + M</t>
  </si>
  <si>
    <t>Score Diff</t>
  </si>
  <si>
    <t>T + M</t>
  </si>
  <si>
    <t>Post Treatment Score</t>
  </si>
  <si>
    <t>T + AB + M</t>
  </si>
  <si>
    <t>Power</t>
  </si>
  <si>
    <t>2 * sigma</t>
  </si>
  <si>
    <t>sigma</t>
  </si>
  <si>
    <t>Tau</t>
  </si>
  <si>
    <t>abs(Tau) * sqrt(N)</t>
  </si>
  <si>
    <t>Treatment</t>
  </si>
  <si>
    <t>Treatment + Pre_treatment_score</t>
  </si>
  <si>
    <t>Treatment + Pre_treatment_score + Music</t>
  </si>
  <si>
    <t>Avg Block Score (post Treatment)</t>
  </si>
  <si>
    <t>T + AB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</si>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</sst>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Monaco"/>
      <family val="3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itra Agastya" id="{8948A0D0-BF20-E44E-999F-905FB09C282E}" userId="S::chitra.s.agastya@ibm.com::f9542364-10cc-4116-9438-1aed9364279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1" dT="2020-07-26T16:08:24.23" personId="{8948A0D0-BF20-E44E-999F-905FB09C282E}" id="{19A3830B-8A20-8F4E-879D-F014E13BC470}">
    <text>Formula used per pag 93 of FW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9873-540D-AD48-980B-25220FC2E5D1}">
  <dimension ref="A1:N24"/>
  <sheetViews>
    <sheetView tabSelected="1" workbookViewId="0">
      <selection activeCell="B18" sqref="B18"/>
    </sheetView>
  </sheetViews>
  <sheetFormatPr baseColWidth="10" defaultRowHeight="16" x14ac:dyDescent="0.2"/>
  <cols>
    <col min="1" max="1" width="16.33203125" customWidth="1"/>
    <col min="5" max="5" width="3" style="2" customWidth="1"/>
    <col min="11" max="11" width="2.83203125" style="2" customWidth="1"/>
  </cols>
  <sheetData>
    <row r="1" spans="1:14" x14ac:dyDescent="0.2">
      <c r="B1" t="s">
        <v>1</v>
      </c>
      <c r="F1" t="s">
        <v>5</v>
      </c>
      <c r="L1" t="s">
        <v>7</v>
      </c>
    </row>
    <row r="2" spans="1:14" x14ac:dyDescent="0.2">
      <c r="B2" t="s">
        <v>2</v>
      </c>
      <c r="C2" t="s">
        <v>3</v>
      </c>
      <c r="D2" t="s">
        <v>4</v>
      </c>
      <c r="F2" t="s">
        <v>2</v>
      </c>
      <c r="G2" t="s">
        <v>3</v>
      </c>
      <c r="H2" t="s">
        <v>6</v>
      </c>
      <c r="I2" t="s">
        <v>18</v>
      </c>
      <c r="J2" t="s">
        <v>8</v>
      </c>
      <c r="L2" t="s">
        <v>2</v>
      </c>
      <c r="M2" t="s">
        <v>3</v>
      </c>
      <c r="N2" t="s">
        <v>6</v>
      </c>
    </row>
    <row r="3" spans="1:14" x14ac:dyDescent="0.2">
      <c r="A3" t="s">
        <v>12</v>
      </c>
      <c r="B3">
        <v>7.2730000000000003E-2</v>
      </c>
      <c r="C3" s="1">
        <v>8.7883000000000003E-2</v>
      </c>
      <c r="D3" s="1">
        <v>0.11651</v>
      </c>
      <c r="F3">
        <v>-0.2</v>
      </c>
      <c r="G3">
        <v>-0.11899999999999999</v>
      </c>
      <c r="H3" s="1">
        <v>3.1599000000000002E-2</v>
      </c>
      <c r="I3" s="1">
        <v>-0.19875999999999999</v>
      </c>
      <c r="J3" s="1">
        <v>0.10134</v>
      </c>
      <c r="L3" s="1">
        <v>-9.0999999999999998E-2</v>
      </c>
      <c r="M3" s="1">
        <v>-0.11899999999999999</v>
      </c>
      <c r="N3" s="1">
        <v>3.1599000000000002E-2</v>
      </c>
    </row>
    <row r="4" spans="1:14" x14ac:dyDescent="0.2">
      <c r="A4" t="s">
        <v>11</v>
      </c>
      <c r="B4">
        <v>9.4899999999999998E-2</v>
      </c>
      <c r="C4" s="1">
        <v>8.3805000000000004E-2</v>
      </c>
      <c r="D4" s="1">
        <v>9.8597000000000004E-2</v>
      </c>
      <c r="F4" s="1">
        <v>0.433</v>
      </c>
      <c r="G4" s="1">
        <v>0.36299999999999999</v>
      </c>
      <c r="H4" s="1">
        <v>0.46646500000000002</v>
      </c>
      <c r="I4" s="1">
        <v>0.43790000000000001</v>
      </c>
      <c r="J4" s="1">
        <v>0.53068000000000004</v>
      </c>
      <c r="L4" s="1">
        <v>0.37</v>
      </c>
      <c r="M4" s="1">
        <v>0.36299999999999999</v>
      </c>
      <c r="N4" s="1">
        <v>0.46646500000000002</v>
      </c>
    </row>
    <row r="5" spans="1:14" x14ac:dyDescent="0.2">
      <c r="A5" t="s">
        <v>0</v>
      </c>
      <c r="B5">
        <v>111</v>
      </c>
      <c r="C5">
        <v>111</v>
      </c>
      <c r="D5">
        <v>111</v>
      </c>
      <c r="F5">
        <v>111</v>
      </c>
      <c r="G5">
        <v>111</v>
      </c>
      <c r="H5">
        <v>111</v>
      </c>
      <c r="I5">
        <v>111</v>
      </c>
      <c r="J5">
        <v>111</v>
      </c>
      <c r="L5">
        <v>111</v>
      </c>
      <c r="M5">
        <v>111</v>
      </c>
      <c r="N5">
        <v>111</v>
      </c>
    </row>
    <row r="7" spans="1:14" x14ac:dyDescent="0.2">
      <c r="A7" t="s">
        <v>13</v>
      </c>
      <c r="B7">
        <f>(ABS(B3)*SQRT(B5))</f>
        <v>0.76625809744497964</v>
      </c>
      <c r="C7">
        <f>(ABS(C3)*SQRT(C5))</f>
        <v>0.92590485876195727</v>
      </c>
      <c r="D7">
        <f>(ABS(D3)*SQRT(D5))</f>
        <v>1.2275090187448725</v>
      </c>
      <c r="F7">
        <f>(ABS(F3)*SQRT(F5))</f>
        <v>2.1071307505705477</v>
      </c>
      <c r="G7">
        <f>(ABS(G3)*SQRT(G5))</f>
        <v>1.2537427965894758</v>
      </c>
      <c r="H7">
        <f>(ABS(H3)*SQRT(H5))</f>
        <v>0.33291612293639372</v>
      </c>
      <c r="I7">
        <f>(ABS(I3)*SQRT(I5))</f>
        <v>2.09406653991701</v>
      </c>
      <c r="J7">
        <f>(ABS(J3)*SQRT(J5))</f>
        <v>1.0676831513140965</v>
      </c>
      <c r="L7">
        <f>(ABS(L3)*SQRT(L5))</f>
        <v>0.95874449150959917</v>
      </c>
      <c r="M7">
        <f>(ABS(M3)*SQRT(M5))</f>
        <v>1.2537427965894758</v>
      </c>
      <c r="N7">
        <f>(ABS(N3)*SQRT(N5))</f>
        <v>0.33291612293639372</v>
      </c>
    </row>
    <row r="8" spans="1:14" x14ac:dyDescent="0.2">
      <c r="A8" t="s">
        <v>10</v>
      </c>
      <c r="B8">
        <f>2*B4</f>
        <v>0.1898</v>
      </c>
      <c r="C8">
        <f t="shared" ref="C8:G8" si="0">2*C4</f>
        <v>0.16761000000000001</v>
      </c>
      <c r="D8">
        <f t="shared" si="0"/>
        <v>0.19719400000000001</v>
      </c>
      <c r="F8">
        <f t="shared" si="0"/>
        <v>0.86599999999999999</v>
      </c>
      <c r="G8">
        <f t="shared" si="0"/>
        <v>0.72599999999999998</v>
      </c>
      <c r="H8">
        <f>2*H4</f>
        <v>0.93293000000000004</v>
      </c>
      <c r="I8">
        <f t="shared" ref="I8:J8" si="1">2*I4</f>
        <v>0.87580000000000002</v>
      </c>
      <c r="J8">
        <f t="shared" si="1"/>
        <v>1.0613600000000001</v>
      </c>
      <c r="L8">
        <f t="shared" ref="L8" si="2">2*L4</f>
        <v>0.74</v>
      </c>
      <c r="M8">
        <f t="shared" ref="M8:N8" si="3">2*M4</f>
        <v>0.72599999999999998</v>
      </c>
      <c r="N8">
        <f t="shared" si="3"/>
        <v>0.93293000000000004</v>
      </c>
    </row>
    <row r="9" spans="1:14" x14ac:dyDescent="0.2">
      <c r="B9">
        <f>B7/B8</f>
        <v>4.0371870255267632</v>
      </c>
      <c r="C9">
        <f t="shared" ref="C9:D9" si="4">C7/C8</f>
        <v>5.524162393424958</v>
      </c>
      <c r="D9">
        <f t="shared" si="4"/>
        <v>6.2248801624028749</v>
      </c>
      <c r="F9">
        <f>F7/F8</f>
        <v>2.4331763863401243</v>
      </c>
      <c r="G9">
        <f>G7/G8</f>
        <v>1.7269184526025838</v>
      </c>
      <c r="H9">
        <f>H7/H8</f>
        <v>0.35685005620613947</v>
      </c>
      <c r="I9">
        <f>I7/I8</f>
        <v>2.3910328156165903</v>
      </c>
      <c r="J9">
        <f>J7/J8</f>
        <v>1.005957593384051</v>
      </c>
      <c r="L9">
        <f>L7/L8</f>
        <v>1.2956006642021611</v>
      </c>
      <c r="M9">
        <f>M7/M8</f>
        <v>1.7269184526025838</v>
      </c>
      <c r="N9">
        <f>N7/N8</f>
        <v>0.35685005620613947</v>
      </c>
    </row>
    <row r="11" spans="1:14" x14ac:dyDescent="0.2">
      <c r="A11" t="s">
        <v>9</v>
      </c>
      <c r="B11">
        <f>NORMSDIST((B7/B8) - NORMSINV(0.975))</f>
        <v>0.9811095108871043</v>
      </c>
      <c r="C11">
        <f t="shared" ref="C11:D11" si="5">NORMSDIST((C7/C8) - NORMSINV(0.975))</f>
        <v>0.99981751509134276</v>
      </c>
      <c r="D11">
        <f t="shared" si="5"/>
        <v>0.99999000113681735</v>
      </c>
      <c r="F11">
        <f>NORMSDIST((F7/F8) - NORMSINV(0.975))</f>
        <v>0.68196917465658424</v>
      </c>
      <c r="G11">
        <f>NORMSDIST((G7/G8) - NORMSINV(0.975))</f>
        <v>0.40786302480041681</v>
      </c>
      <c r="H11">
        <f>NORMSDIST((H7/H8) - NORMSINV(0.975))</f>
        <v>5.4454751738042317E-2</v>
      </c>
      <c r="I11">
        <f>NORMSDIST((I7/I8) - NORMSINV(0.975))</f>
        <v>0.66679083840940345</v>
      </c>
      <c r="J11">
        <f>NORMSDIST((J7/J8) - NORMSINV(0.975))</f>
        <v>0.17004020363553676</v>
      </c>
      <c r="L11">
        <f>NORMSDIST((L7/L8) - NORMSINV(0.975))</f>
        <v>0.25322890150919236</v>
      </c>
      <c r="M11">
        <f>NORMSDIST((M7/M8) - NORMSINV(0.975))</f>
        <v>0.40786302480041681</v>
      </c>
      <c r="N11">
        <f>NORMSDIST((N7/N8) - NORMSINV(0.975))</f>
        <v>5.4454751738042317E-2</v>
      </c>
    </row>
    <row r="21" spans="1:2" x14ac:dyDescent="0.2">
      <c r="A21" t="s">
        <v>2</v>
      </c>
      <c r="B21" t="s">
        <v>14</v>
      </c>
    </row>
    <row r="22" spans="1:2" x14ac:dyDescent="0.2">
      <c r="A22" t="s">
        <v>3</v>
      </c>
      <c r="B22" t="s">
        <v>15</v>
      </c>
    </row>
    <row r="23" spans="1:2" x14ac:dyDescent="0.2">
      <c r="A23" t="s">
        <v>4</v>
      </c>
      <c r="B23" t="s">
        <v>16</v>
      </c>
    </row>
    <row r="24" spans="1:2" x14ac:dyDescent="0.2">
      <c r="A24" t="s">
        <v>19</v>
      </c>
      <c r="B24" t="s">
        <v>17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2020-07-26T15:00:29Z</dcterms:created>
  <dcterms:modified xsi:type="dcterms:W3CDTF">2020-07-26T16:08:37Z</dcterms:modified>
</cp:coreProperties>
</file>