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furka\Desktop\IHA-Files\"/>
    </mc:Choice>
  </mc:AlternateContent>
  <xr:revisionPtr revIDLastSave="0" documentId="13_ncr:1_{984B7664-46C4-4A02-9C2E-B8E352516C31}" xr6:coauthVersionLast="46" xr6:coauthVersionMax="46" xr10:uidLastSave="{00000000-0000-0000-0000-000000000000}"/>
  <bookViews>
    <workbookView xWindow="-120" yWindow="-120" windowWidth="29040" windowHeight="15840" activeTab="6" xr2:uid="{00000000-000D-0000-FFFF-FFFF00000000}"/>
  </bookViews>
  <sheets>
    <sheet name="Sayfa1" sheetId="1" r:id="rId1"/>
    <sheet name="Sayfa2" sheetId="2" r:id="rId2"/>
    <sheet name="Sayfa4" sheetId="4" r:id="rId3"/>
    <sheet name="Sayfa3" sheetId="3" r:id="rId4"/>
    <sheet name="Sayfa6" sheetId="6" r:id="rId5"/>
    <sheet name="Sayfa5" sheetId="5" r:id="rId6"/>
    <sheet name="Sayfa7" sheetId="7" r:id="rId7"/>
    <sheet name="Sayfa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" l="1"/>
  <c r="B8" i="7"/>
  <c r="D8" i="6"/>
  <c r="C8" i="6"/>
  <c r="B8" i="6"/>
  <c r="E15" i="1"/>
  <c r="D15" i="1"/>
  <c r="C15" i="1"/>
  <c r="G4" i="3"/>
  <c r="G3" i="3"/>
</calcChain>
</file>

<file path=xl/sharedStrings.xml><?xml version="1.0" encoding="utf-8"?>
<sst xmlns="http://schemas.openxmlformats.org/spreadsheetml/2006/main" count="247" uniqueCount="191">
  <si>
    <t>Adet</t>
  </si>
  <si>
    <t>Motor RS2205 2300KV</t>
  </si>
  <si>
    <t>Toplam Ağırlık (gr)</t>
  </si>
  <si>
    <t>Toplam</t>
  </si>
  <si>
    <t>Kumanda FlySky I6 Alıcısı Yanında (Verilen Ağırlık Alıcının Ağırlığıdır)</t>
  </si>
  <si>
    <t>?</t>
  </si>
  <si>
    <t>Pervane Seti 5045, 3 Yapraklı</t>
  </si>
  <si>
    <t>Alınma Durumu</t>
  </si>
  <si>
    <t>Alınmadı</t>
  </si>
  <si>
    <t>F4 Pro V2 Uçuş Kontrolcü</t>
  </si>
  <si>
    <t>Ürün Türkiye</t>
  </si>
  <si>
    <t>Lipo Şarj Aleti</t>
  </si>
  <si>
    <t>önemsiz</t>
  </si>
  <si>
    <t>Toplam Fiyat(K.D.V. Dahil)</t>
  </si>
  <si>
    <t>M8N GPS</t>
  </si>
  <si>
    <t>XBee Explorer USB</t>
  </si>
  <si>
    <t xml:space="preserve">XBee 2 mW </t>
  </si>
  <si>
    <t>Racerstar REV35 35A BLheli_S 3-6 S 4 1 Esc Dshot600</t>
  </si>
  <si>
    <t>East Marine Termal Devre Kesici-175Amper</t>
  </si>
  <si>
    <t>Görev Analizi ve Literatür Taraması</t>
  </si>
  <si>
    <t>Tasarım Boyutsal Parametrelerinin Belirlenmesi</t>
  </si>
  <si>
    <t>Tasarımın Yapısal Özellikleri</t>
  </si>
  <si>
    <t>Kontrol ve Güç Sistemleri Tasarımı</t>
  </si>
  <si>
    <t>Uçuş Performans Parametreleri</t>
  </si>
  <si>
    <t>Hava Aracı Maliyet Hesaplama</t>
  </si>
  <si>
    <t>Proje Yönetimi</t>
  </si>
  <si>
    <t>HAFTALAR</t>
  </si>
  <si>
    <t>FURKAN KARAKETİR-HALİT BAŞBUĞ</t>
  </si>
  <si>
    <t>HALİT BAŞBUĞ</t>
  </si>
  <si>
    <t>FURKAN KİRAZ</t>
  </si>
  <si>
    <t>Teknik Çizimler</t>
  </si>
  <si>
    <t>FURKAN KARAKETİR</t>
  </si>
  <si>
    <t>İP* Adı/Tanımı</t>
  </si>
  <si>
    <t>Kimler Tarafından Yapılacağı</t>
  </si>
  <si>
    <t>İP* No</t>
  </si>
  <si>
    <t>Karbon Fiber Gövde</t>
  </si>
  <si>
    <t>291,5 </t>
  </si>
  <si>
    <t>708.28</t>
  </si>
  <si>
    <t>Batarya 3S 4000 mAh 35C (+1 Tane Yedek)</t>
  </si>
  <si>
    <t>İHA Olası Gövde Malzemeleri</t>
  </si>
  <si>
    <t>Sağlamlık</t>
  </si>
  <si>
    <t>Hafiflik</t>
  </si>
  <si>
    <t>Üretim Kolaylığı</t>
  </si>
  <si>
    <t>Değerlendirme Kriterleri</t>
  </si>
  <si>
    <t>Toplam Puan</t>
  </si>
  <si>
    <t>Puanlama (Her Bir Kriter 5 Puan Üzerinden Değerlendirilmiştir)</t>
  </si>
  <si>
    <t>Karbon Fiber</t>
  </si>
  <si>
    <t>Omnibus F4 Pro V2 Uçuş Kontrolcü</t>
  </si>
  <si>
    <t>X uzaklığı (mm)</t>
  </si>
  <si>
    <t>Y uzaklığı (mm)</t>
  </si>
  <si>
    <t>Z uzaklığı (mm)</t>
  </si>
  <si>
    <t xml:space="preserve">Sağ Ön Motor (Emax RS2205)  </t>
  </si>
  <si>
    <t>Birim Ağırlık (gr)</t>
  </si>
  <si>
    <t xml:space="preserve">Sağ Arka Motor (Emax RS2205)  </t>
  </si>
  <si>
    <t xml:space="preserve">Sol Ön Motor (Emax RS2205)  </t>
  </si>
  <si>
    <t xml:space="preserve">Sol Arka Motor (Emax RS2205)  </t>
  </si>
  <si>
    <t>4 in 1  ESC (Racerstar REV35)</t>
  </si>
  <si>
    <t>RF Alıcı (FlySky FS-I6AB)</t>
  </si>
  <si>
    <t>Buzzer</t>
  </si>
  <si>
    <t>Lityum Polimer Batarya (Profuse)</t>
  </si>
  <si>
    <t>Telemetri (Xbee)</t>
  </si>
  <si>
    <t>GPS Modülü (M8N)</t>
  </si>
  <si>
    <t>MG90S Servo</t>
  </si>
  <si>
    <t>Görev Mekanizması Motor (MG90S)</t>
  </si>
  <si>
    <t>1. Görev</t>
  </si>
  <si>
    <t>2.Görev</t>
  </si>
  <si>
    <t>Kalkış Ağırlığı</t>
  </si>
  <si>
    <t>Uçuş Hızı</t>
  </si>
  <si>
    <t>Yük Ağırlığı</t>
  </si>
  <si>
    <t>Uçuş Tipi</t>
  </si>
  <si>
    <t>Uçuş Süresi</t>
  </si>
  <si>
    <t>0 gram</t>
  </si>
  <si>
    <t>330 gram</t>
  </si>
  <si>
    <t>70 Km/Saat</t>
  </si>
  <si>
    <t>60 Km/Saat</t>
  </si>
  <si>
    <t>Otonom</t>
  </si>
  <si>
    <t>1,5 Dakika</t>
  </si>
  <si>
    <t>2 Dakika</t>
  </si>
  <si>
    <t>ABS</t>
  </si>
  <si>
    <t>Sigorta</t>
  </si>
  <si>
    <t xml:space="preserve">Fırçasız Motor (Emax RS2205)  </t>
  </si>
  <si>
    <t>Uçuş Konfigrasyonu</t>
  </si>
  <si>
    <t>4 Kanatlı</t>
  </si>
  <si>
    <t>3 Kanatlı</t>
  </si>
  <si>
    <t>6 Kanatlı</t>
  </si>
  <si>
    <t>Stabilite</t>
  </si>
  <si>
    <t>Görevlere Uygunluk</t>
  </si>
  <si>
    <t>Toplam Skor</t>
  </si>
  <si>
    <t>Üretilebilirlik</t>
  </si>
  <si>
    <t>Şase</t>
  </si>
  <si>
    <t>Koruma Kapağı</t>
  </si>
  <si>
    <t>İniş Sistemi</t>
  </si>
  <si>
    <t>Lazer Kesim</t>
  </si>
  <si>
    <t>3B Baskı</t>
  </si>
  <si>
    <t>Parça</t>
  </si>
  <si>
    <t>Üretim Yöntemi</t>
  </si>
  <si>
    <t>Üretim Materyali</t>
  </si>
  <si>
    <t>İHA Tipleri</t>
  </si>
  <si>
    <t>Dayanıklılık</t>
  </si>
  <si>
    <t>Hız</t>
  </si>
  <si>
    <t>Fiyat Uygunluğu</t>
  </si>
  <si>
    <t>Kolay Tamir Edilebilir Olmak</t>
  </si>
  <si>
    <t>Ağırlığa Olumlu Etkisi</t>
  </si>
  <si>
    <t>Ağırlık</t>
  </si>
  <si>
    <t>KV</t>
  </si>
  <si>
    <t>Emax RS2205</t>
  </si>
  <si>
    <t>30gr</t>
  </si>
  <si>
    <t>0.9A</t>
  </si>
  <si>
    <t>811.44W</t>
  </si>
  <si>
    <t>T-MOTOR BLACK BIRD 2207 V2</t>
  </si>
  <si>
    <t>33.4gr</t>
  </si>
  <si>
    <t>1.8A</t>
  </si>
  <si>
    <t>610W</t>
  </si>
  <si>
    <t>GRATT ML 3508</t>
  </si>
  <si>
    <t>105gr</t>
  </si>
  <si>
    <t>0.5A</t>
  </si>
  <si>
    <t>460w</t>
  </si>
  <si>
    <t>SunnySky X3108S</t>
  </si>
  <si>
    <t>81gr</t>
  </si>
  <si>
    <t>0.6A</t>
  </si>
  <si>
    <t>325W</t>
  </si>
  <si>
    <t>Motor Marka ve Modelleri</t>
  </si>
  <si>
    <t>ABS Plastik</t>
  </si>
  <si>
    <t>355,6gr</t>
  </si>
  <si>
    <t>11,1V</t>
  </si>
  <si>
    <t>35C</t>
  </si>
  <si>
    <t>Leopard-Power-3S</t>
  </si>
  <si>
    <t>570gr</t>
  </si>
  <si>
    <t>11.1V</t>
  </si>
  <si>
    <t>40C</t>
  </si>
  <si>
    <t>TATTU-3S</t>
  </si>
  <si>
    <t>455gr</t>
  </si>
  <si>
    <t>70C</t>
  </si>
  <si>
    <t>Giant Power – 3S</t>
  </si>
  <si>
    <t>11.1v</t>
  </si>
  <si>
    <t>65C</t>
  </si>
  <si>
    <t>Batarya</t>
  </si>
  <si>
    <t xml:space="preserve"> Kapasite (mAh)</t>
  </si>
  <si>
    <t>Voltaj</t>
  </si>
  <si>
    <t>Deşarj</t>
  </si>
  <si>
    <t>Profuse – 3S</t>
  </si>
  <si>
    <t>Parça Adı</t>
  </si>
  <si>
    <t>No</t>
  </si>
  <si>
    <t>İniş Ayakları</t>
  </si>
  <si>
    <t>İniş Ayağı (Sağ)</t>
  </si>
  <si>
    <t>İniş Ayağı (Sol)</t>
  </si>
  <si>
    <t>Boşta Amper</t>
  </si>
  <si>
    <t>En Yüksek Güç</t>
  </si>
  <si>
    <t>Çap</t>
  </si>
  <si>
    <t>Adım</t>
  </si>
  <si>
    <t>Göbek Çapı</t>
  </si>
  <si>
    <t>Göbek Kalınlığı</t>
  </si>
  <si>
    <t>Pervane Özellikleri</t>
  </si>
  <si>
    <t>5"</t>
  </si>
  <si>
    <t>4,5"</t>
  </si>
  <si>
    <t>5mm</t>
  </si>
  <si>
    <t>7,8mm</t>
  </si>
  <si>
    <t>Bıçak Sayısı</t>
  </si>
  <si>
    <t>Model</t>
  </si>
  <si>
    <t>17,8C</t>
  </si>
  <si>
    <t>İHA'nın Beklenen Uçuş Parametreleri</t>
  </si>
  <si>
    <t>Elektrik Gücü</t>
  </si>
  <si>
    <t>İtki-Ağırlık</t>
  </si>
  <si>
    <t>Sıcaklık</t>
  </si>
  <si>
    <t>Yükle Beraber Güç</t>
  </si>
  <si>
    <t>İtki</t>
  </si>
  <si>
    <t>5 Dakika</t>
  </si>
  <si>
    <t>182 Watt</t>
  </si>
  <si>
    <t>49°C</t>
  </si>
  <si>
    <t>3,41 g/W</t>
  </si>
  <si>
    <t>1000 gram</t>
  </si>
  <si>
    <t>1350 gram</t>
  </si>
  <si>
    <t>Sağ Ön Pervane (5045)</t>
  </si>
  <si>
    <t>Sol Ön Pervane (5045)</t>
  </si>
  <si>
    <t>Sağ Arka Pervane (5045)</t>
  </si>
  <si>
    <t>Sol Arka Pervane (5045)</t>
  </si>
  <si>
    <t>Pervaneler</t>
  </si>
  <si>
    <t>Takım İçerisindeki Görevi</t>
  </si>
  <si>
    <t>İsim</t>
  </si>
  <si>
    <t>Okul</t>
  </si>
  <si>
    <t>Sınıfı</t>
  </si>
  <si>
    <t>İletişim</t>
  </si>
  <si>
    <t>Takım Kaptanı</t>
  </si>
  <si>
    <t>Furkan Karaketir</t>
  </si>
  <si>
    <t>Recep Tayyip Erdoğan Anadolu İmam Hatip Lisesi</t>
  </si>
  <si>
    <t>10. Sınıf</t>
  </si>
  <si>
    <t>Takım Üyesi</t>
  </si>
  <si>
    <t>Halit Başbuğ</t>
  </si>
  <si>
    <t>Furkan Kiraz</t>
  </si>
  <si>
    <t>Tip 1</t>
  </si>
  <si>
    <t>Tip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</si>
</sst>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scheme val="minor"/>
    </font>
    <font>
      <sz val="11"/>
      <color theme="1"/>
      <name val="Calibri"/>
      <family val="2"/>
      <charset val="16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b/>
      <sz val="12"/>
      <color rgb="FF006100"/>
      <name val="Arial"/>
      <family val="2"/>
    </font>
    <font>
      <b/>
      <sz val="12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4" fillId="8" borderId="0" applyNumberFormat="0" applyBorder="0" applyAlignment="0" applyProtection="0"/>
    <xf numFmtId="0" fontId="13" fillId="9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3" borderId="1" xfId="3" applyBorder="1"/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 wrapText="1"/>
    </xf>
    <xf numFmtId="0" fontId="2" fillId="4" borderId="8" xfId="1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3" fillId="0" borderId="0" xfId="0" applyFont="1"/>
    <xf numFmtId="0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5" fillId="9" borderId="1" xfId="8" applyFont="1" applyBorder="1" applyAlignment="1">
      <alignment horizontal="center" vertical="center"/>
    </xf>
    <xf numFmtId="0" fontId="14" fillId="5" borderId="1" xfId="4" applyFont="1" applyBorder="1" applyAlignment="1">
      <alignment horizontal="center" vertical="center"/>
    </xf>
    <xf numFmtId="0" fontId="15" fillId="6" borderId="1" xfId="5" applyFont="1" applyBorder="1" applyAlignment="1">
      <alignment horizontal="center" vertical="center"/>
    </xf>
    <xf numFmtId="0" fontId="16" fillId="7" borderId="1" xfId="6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6" fillId="2" borderId="1" xfId="2" applyFont="1" applyBorder="1" applyAlignment="1">
      <alignment horizontal="center" vertical="center"/>
    </xf>
    <xf numFmtId="0" fontId="5" fillId="9" borderId="0" xfId="8" applyFont="1" applyAlignment="1">
      <alignment horizontal="center" vertical="center"/>
    </xf>
    <xf numFmtId="0" fontId="6" fillId="0" borderId="0" xfId="0" applyFont="1" applyBorder="1"/>
    <xf numFmtId="0" fontId="5" fillId="9" borderId="1" xfId="8" applyFont="1" applyBorder="1" applyAlignment="1">
      <alignment horizontal="center" vertical="center"/>
    </xf>
    <xf numFmtId="0" fontId="5" fillId="0" borderId="1" xfId="8" applyFont="1" applyFill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5" fillId="9" borderId="1" xfId="8" applyFont="1" applyBorder="1" applyAlignment="1">
      <alignment horizontal="center" vertical="center"/>
    </xf>
    <xf numFmtId="0" fontId="19" fillId="5" borderId="1" xfId="4" applyFont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13" fillId="9" borderId="1" xfId="8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3" fillId="9" borderId="1" xfId="8" applyBorder="1" applyAlignment="1">
      <alignment horizontal="center" vertical="center" wrapText="1"/>
    </xf>
    <xf numFmtId="0" fontId="4" fillId="2" borderId="3" xfId="2" applyBorder="1" applyAlignment="1">
      <alignment horizontal="center"/>
    </xf>
    <xf numFmtId="0" fontId="4" fillId="2" borderId="6" xfId="2" applyBorder="1" applyAlignment="1">
      <alignment horizontal="center"/>
    </xf>
    <xf numFmtId="0" fontId="4" fillId="2" borderId="2" xfId="2" applyBorder="1" applyAlignment="1">
      <alignment horizontal="center"/>
    </xf>
    <xf numFmtId="0" fontId="4" fillId="2" borderId="5" xfId="2" applyBorder="1" applyAlignment="1">
      <alignment horizontal="center" vertical="center"/>
    </xf>
    <xf numFmtId="0" fontId="4" fillId="2" borderId="4" xfId="2" applyBorder="1" applyAlignment="1">
      <alignment horizontal="center" vertical="center"/>
    </xf>
    <xf numFmtId="0" fontId="5" fillId="9" borderId="3" xfId="8" applyFont="1" applyBorder="1" applyAlignment="1">
      <alignment horizontal="center" vertical="center"/>
    </xf>
    <xf numFmtId="0" fontId="5" fillId="9" borderId="6" xfId="8" applyFont="1" applyBorder="1" applyAlignment="1">
      <alignment horizontal="center" vertical="center"/>
    </xf>
    <xf numFmtId="0" fontId="5" fillId="9" borderId="2" xfId="8" applyFont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</cellXfs>
  <cellStyles count="9">
    <cellStyle name="%20 - Vurgu1" xfId="7" builtinId="30"/>
    <cellStyle name="%40 - Vurgu1" xfId="2" builtinId="31"/>
    <cellStyle name="%60 - Vurgu4" xfId="3" builtinId="44"/>
    <cellStyle name="İyi" xfId="4" builtinId="26"/>
    <cellStyle name="Köprü" xfId="1" builtinId="8"/>
    <cellStyle name="Kötü" xfId="5" builtinId="27"/>
    <cellStyle name="Normal" xfId="0" builtinId="0"/>
    <cellStyle name="Nötr" xfId="6" builtinId="28"/>
    <cellStyle name="Vurgu5" xfId="8" builtinId="45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47625</xdr:rowOff>
    </xdr:from>
    <xdr:to>
      <xdr:col>1</xdr:col>
      <xdr:colOff>1609725</xdr:colOff>
      <xdr:row>2</xdr:row>
      <xdr:rowOff>1409700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44BF55E-9647-46CB-B09A-F85CED6B2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771525"/>
          <a:ext cx="1362075" cy="13620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2</xdr:row>
      <xdr:rowOff>209551</xdr:rowOff>
    </xdr:from>
    <xdr:to>
      <xdr:col>3</xdr:col>
      <xdr:colOff>1603465</xdr:colOff>
      <xdr:row>2</xdr:row>
      <xdr:rowOff>1219201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7B3B4D09-BD85-47FC-AD82-1A28385C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6" y="933451"/>
          <a:ext cx="1336764" cy="10096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2</xdr:row>
      <xdr:rowOff>38100</xdr:rowOff>
    </xdr:from>
    <xdr:to>
      <xdr:col>2</xdr:col>
      <xdr:colOff>1774825</xdr:colOff>
      <xdr:row>2</xdr:row>
      <xdr:rowOff>1247775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78F5C94-0A51-47B2-92E7-414F2DE5C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762000"/>
          <a:ext cx="1612900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752474</xdr:colOff>
      <xdr:row>2</xdr:row>
      <xdr:rowOff>57151</xdr:rowOff>
    </xdr:from>
    <xdr:to>
      <xdr:col>1</xdr:col>
      <xdr:colOff>1647824</xdr:colOff>
      <xdr:row>2</xdr:row>
      <xdr:rowOff>952501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7A5B99A1-B03A-4F95-A539-CA5783221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9" y="438151"/>
          <a:ext cx="895350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581154</xdr:colOff>
      <xdr:row>2</xdr:row>
      <xdr:rowOff>47626</xdr:rowOff>
    </xdr:from>
    <xdr:to>
      <xdr:col>2</xdr:col>
      <xdr:colOff>1724024</xdr:colOff>
      <xdr:row>2</xdr:row>
      <xdr:rowOff>904875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41FA1C0E-580F-4A85-9830-AB3191CB6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254" y="428626"/>
          <a:ext cx="1142870" cy="8572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B1:E15" totalsRowShown="0" headerRowDxfId="8" dataDxfId="7">
  <autoFilter ref="B1:E15" xr:uid="{00000000-0009-0000-0100-000001000000}"/>
  <tableColumns count="4">
    <tableColumn id="1" xr3:uid="{00000000-0010-0000-0000-000001000000}" name="Ürün Türkiye" dataDxfId="6"/>
    <tableColumn id="2" xr3:uid="{00000000-0010-0000-0000-000002000000}" name="Toplam Fiyat(K.D.V. Dahil)" dataDxfId="5"/>
    <tableColumn id="5" xr3:uid="{00000000-0010-0000-0000-000005000000}" name="Toplam Ağırlık (gr)" dataDxfId="4"/>
    <tableColumn id="3" xr3:uid="{00000000-0010-0000-0000-000003000000}" name="Ade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1:A12" totalsRowShown="0" headerRowDxfId="2" dataDxfId="1">
  <autoFilter ref="A1:A12" xr:uid="{00000000-0009-0000-0100-000002000000}"/>
  <tableColumns count="1">
    <tableColumn id="1" xr3:uid="{00000000-0010-0000-0100-000001000000}" name="Alınma Durumu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zoomScale="178" zoomScaleNormal="178" workbookViewId="0">
      <selection activeCell="C15" sqref="C15"/>
    </sheetView>
  </sheetViews>
  <sheetFormatPr defaultRowHeight="15" x14ac:dyDescent="0.25"/>
  <cols>
    <col min="1" max="1" width="29.7109375" customWidth="1"/>
    <col min="2" max="2" width="63.140625" customWidth="1"/>
    <col min="3" max="3" width="32.42578125" customWidth="1"/>
    <col min="4" max="4" width="20.85546875" customWidth="1"/>
    <col min="5" max="5" width="12.7109375" customWidth="1"/>
    <col min="6" max="6" width="9.7109375" customWidth="1"/>
    <col min="12" max="12" width="8.85546875" customWidth="1"/>
  </cols>
  <sheetData>
    <row r="1" spans="1:15" ht="15.75" x14ac:dyDescent="0.25">
      <c r="A1" s="4" t="s">
        <v>7</v>
      </c>
      <c r="B1" s="16" t="s">
        <v>10</v>
      </c>
      <c r="C1" s="16" t="s">
        <v>13</v>
      </c>
      <c r="D1" s="16" t="s">
        <v>2</v>
      </c>
      <c r="E1" s="16" t="s">
        <v>0</v>
      </c>
      <c r="F1" s="1"/>
    </row>
    <row r="2" spans="1:15" ht="15.75" x14ac:dyDescent="0.25">
      <c r="A2" s="4" t="s">
        <v>8</v>
      </c>
      <c r="B2" s="16" t="s">
        <v>9</v>
      </c>
      <c r="C2" s="16">
        <v>233.17</v>
      </c>
      <c r="D2" s="17">
        <v>18</v>
      </c>
      <c r="E2" s="16">
        <v>1</v>
      </c>
      <c r="F2" s="2"/>
    </row>
    <row r="3" spans="1:15" ht="15.75" x14ac:dyDescent="0.25">
      <c r="A3" s="4" t="s">
        <v>8</v>
      </c>
      <c r="B3" s="16" t="s">
        <v>1</v>
      </c>
      <c r="C3" s="16">
        <v>318.32</v>
      </c>
      <c r="D3" s="17">
        <v>120</v>
      </c>
      <c r="E3" s="16">
        <v>4</v>
      </c>
      <c r="F3" s="3"/>
    </row>
    <row r="4" spans="1:15" ht="15.75" x14ac:dyDescent="0.25">
      <c r="A4" s="4" t="s">
        <v>8</v>
      </c>
      <c r="B4" s="16" t="s">
        <v>6</v>
      </c>
      <c r="C4" s="16">
        <v>24.88</v>
      </c>
      <c r="D4" s="17">
        <v>22</v>
      </c>
      <c r="E4" s="16">
        <v>1</v>
      </c>
      <c r="F4" s="2"/>
      <c r="G4" s="5"/>
      <c r="H4" s="5"/>
      <c r="I4" s="5"/>
      <c r="J4" s="5"/>
      <c r="K4" s="5"/>
      <c r="L4" s="5"/>
      <c r="M4" s="5"/>
      <c r="N4" s="5"/>
      <c r="O4" s="5"/>
    </row>
    <row r="5" spans="1:15" ht="15.75" x14ac:dyDescent="0.25">
      <c r="A5" s="4" t="s">
        <v>8</v>
      </c>
      <c r="B5" s="16" t="s">
        <v>4</v>
      </c>
      <c r="C5" s="18">
        <v>502.21</v>
      </c>
      <c r="D5" s="17">
        <v>14.9</v>
      </c>
      <c r="E5" s="16">
        <v>1</v>
      </c>
      <c r="F5" s="2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 s="4" t="s">
        <v>8</v>
      </c>
      <c r="B6" s="15" t="s">
        <v>38</v>
      </c>
      <c r="C6" s="19" t="s">
        <v>37</v>
      </c>
      <c r="D6" s="20" t="s">
        <v>36</v>
      </c>
      <c r="E6" s="15">
        <v>2</v>
      </c>
      <c r="F6" s="2"/>
      <c r="G6" s="5"/>
      <c r="H6" s="5"/>
      <c r="I6" s="5"/>
      <c r="J6" s="5"/>
      <c r="K6" s="5"/>
      <c r="L6" s="5"/>
      <c r="M6" s="5"/>
      <c r="N6" s="5"/>
      <c r="O6" s="5"/>
    </row>
    <row r="7" spans="1:15" ht="15.75" x14ac:dyDescent="0.25">
      <c r="A7" s="4" t="s">
        <v>8</v>
      </c>
      <c r="B7" s="16" t="s">
        <v>14</v>
      </c>
      <c r="C7" s="16">
        <v>259.99</v>
      </c>
      <c r="D7" s="17">
        <v>33</v>
      </c>
      <c r="E7" s="16">
        <v>1</v>
      </c>
      <c r="F7" s="2"/>
      <c r="G7" s="5"/>
      <c r="H7" s="5"/>
      <c r="I7" s="5"/>
      <c r="J7" s="5"/>
      <c r="K7" s="5"/>
      <c r="L7" s="5"/>
      <c r="M7" s="5"/>
      <c r="N7" s="5"/>
      <c r="O7" s="5"/>
    </row>
    <row r="8" spans="1:15" ht="15.75" x14ac:dyDescent="0.25">
      <c r="A8" s="4" t="s">
        <v>8</v>
      </c>
      <c r="B8" s="16" t="s">
        <v>17</v>
      </c>
      <c r="C8" s="16">
        <v>443.75</v>
      </c>
      <c r="D8" s="21">
        <v>13</v>
      </c>
      <c r="E8" s="16">
        <v>1</v>
      </c>
      <c r="F8" s="2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4" t="s">
        <v>8</v>
      </c>
      <c r="B9" s="15" t="s">
        <v>11</v>
      </c>
      <c r="C9" s="15">
        <v>331.82</v>
      </c>
      <c r="D9" s="20" t="s">
        <v>12</v>
      </c>
      <c r="E9" s="15">
        <v>1</v>
      </c>
      <c r="F9" s="2"/>
      <c r="G9" s="5"/>
      <c r="H9" s="5"/>
      <c r="I9" s="5"/>
      <c r="J9" s="5"/>
      <c r="K9" s="5"/>
      <c r="L9" s="5"/>
      <c r="M9" s="5"/>
      <c r="N9" s="5"/>
      <c r="O9" s="5"/>
    </row>
    <row r="10" spans="1:15" ht="15.75" x14ac:dyDescent="0.25">
      <c r="A10" s="4" t="s">
        <v>8</v>
      </c>
      <c r="B10" s="15" t="s">
        <v>16</v>
      </c>
      <c r="C10" s="15">
        <v>576</v>
      </c>
      <c r="D10" s="20" t="s">
        <v>5</v>
      </c>
      <c r="E10" s="16">
        <v>2</v>
      </c>
      <c r="F10" s="4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4" t="s">
        <v>8</v>
      </c>
      <c r="B11" s="15" t="s">
        <v>15</v>
      </c>
      <c r="C11" s="15">
        <v>72.98</v>
      </c>
      <c r="D11" s="20">
        <v>10</v>
      </c>
      <c r="E11" s="15">
        <v>2</v>
      </c>
      <c r="F11" s="3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s="4" t="s">
        <v>8</v>
      </c>
      <c r="B12" s="19" t="s">
        <v>18</v>
      </c>
      <c r="C12" s="15">
        <v>259.60000000000002</v>
      </c>
      <c r="D12" s="20" t="s">
        <v>5</v>
      </c>
      <c r="E12" s="15">
        <v>1</v>
      </c>
    </row>
    <row r="13" spans="1:15" x14ac:dyDescent="0.25">
      <c r="B13" s="15" t="s">
        <v>35</v>
      </c>
      <c r="C13" s="20">
        <v>680</v>
      </c>
      <c r="D13" s="20">
        <v>75</v>
      </c>
      <c r="E13" s="15">
        <v>1</v>
      </c>
    </row>
    <row r="14" spans="1:15" x14ac:dyDescent="0.25">
      <c r="B14" s="15" t="s">
        <v>62</v>
      </c>
      <c r="C14" s="15">
        <v>20.7</v>
      </c>
      <c r="D14" s="20">
        <v>12.1</v>
      </c>
      <c r="E14" s="15">
        <v>1</v>
      </c>
    </row>
    <row r="15" spans="1:15" ht="15.75" x14ac:dyDescent="0.25">
      <c r="B15" s="22" t="s">
        <v>3</v>
      </c>
      <c r="C15" s="22">
        <f>SUBTOTAL(109,C2:C14)</f>
        <v>3723.4199999999996</v>
      </c>
      <c r="D15" s="23">
        <f>SUBTOTAL(109,D2:D14)</f>
        <v>318</v>
      </c>
      <c r="E15" s="22">
        <f>SUBTOTAL(109,E2:E14)</f>
        <v>19</v>
      </c>
    </row>
    <row r="16" spans="1:15" x14ac:dyDescent="0.25">
      <c r="D16" s="13"/>
    </row>
    <row r="21" spans="2:5" x14ac:dyDescent="0.25">
      <c r="B21" s="9"/>
      <c r="C21" s="10"/>
      <c r="D21" s="11"/>
      <c r="E21" s="1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283-7B8C-49E3-8066-CA0537BE067C}">
  <dimension ref="A1:AA10"/>
  <sheetViews>
    <sheetView topLeftCell="B1" zoomScale="166" zoomScaleNormal="166" workbookViewId="0">
      <selection activeCell="B24" sqref="B24"/>
    </sheetView>
  </sheetViews>
  <sheetFormatPr defaultRowHeight="15" x14ac:dyDescent="0.25"/>
  <cols>
    <col min="1" max="1" width="6.7109375" customWidth="1"/>
    <col min="2" max="2" width="44.140625" bestFit="1" customWidth="1"/>
    <col min="3" max="3" width="33.42578125" customWidth="1"/>
    <col min="4" max="27" width="4.28515625" customWidth="1"/>
  </cols>
  <sheetData>
    <row r="1" spans="1:27" x14ac:dyDescent="0.25">
      <c r="A1" s="57" t="s">
        <v>34</v>
      </c>
      <c r="B1" s="57" t="s">
        <v>32</v>
      </c>
      <c r="C1" s="57" t="s">
        <v>33</v>
      </c>
      <c r="D1" s="54" t="s">
        <v>26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6"/>
    </row>
    <row r="2" spans="1:27" x14ac:dyDescent="0.25">
      <c r="A2" s="58"/>
      <c r="B2" s="58"/>
      <c r="C2" s="58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</row>
    <row r="3" spans="1:27" x14ac:dyDescent="0.25">
      <c r="A3" s="7">
        <v>1</v>
      </c>
      <c r="B3" s="6" t="s">
        <v>19</v>
      </c>
      <c r="C3" s="6" t="s">
        <v>27</v>
      </c>
      <c r="D3" s="8"/>
      <c r="E3" s="8"/>
      <c r="F3" s="8"/>
      <c r="G3" s="8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7">
        <v>2</v>
      </c>
      <c r="B4" s="6" t="s">
        <v>20</v>
      </c>
      <c r="C4" s="6" t="s">
        <v>28</v>
      </c>
      <c r="D4" s="6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7">
        <v>3</v>
      </c>
      <c r="B5" s="6" t="s">
        <v>21</v>
      </c>
      <c r="C5" s="6" t="s">
        <v>27</v>
      </c>
      <c r="D5" s="6"/>
      <c r="E5" s="6"/>
      <c r="F5" s="6"/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6"/>
      <c r="U5" s="6"/>
      <c r="V5" s="6"/>
      <c r="W5" s="6"/>
      <c r="X5" s="6"/>
      <c r="Y5" s="6"/>
      <c r="Z5" s="6"/>
      <c r="AA5" s="6"/>
    </row>
    <row r="6" spans="1:27" x14ac:dyDescent="0.25">
      <c r="A6" s="7">
        <v>4</v>
      </c>
      <c r="B6" s="6" t="s">
        <v>22</v>
      </c>
      <c r="C6" s="6" t="s">
        <v>28</v>
      </c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7">
        <v>5</v>
      </c>
      <c r="B7" s="6" t="s">
        <v>23</v>
      </c>
      <c r="C7" s="6" t="s">
        <v>29</v>
      </c>
      <c r="D7" s="6"/>
      <c r="E7" s="6"/>
      <c r="F7" s="6"/>
      <c r="G7" s="6"/>
      <c r="H7" s="6"/>
      <c r="I7" s="6"/>
      <c r="J7" s="6"/>
      <c r="K7" s="6"/>
      <c r="L7" s="8"/>
      <c r="M7" s="8"/>
      <c r="N7" s="8"/>
      <c r="O7" s="8"/>
      <c r="P7" s="8"/>
      <c r="Q7" s="8"/>
      <c r="R7" s="8"/>
      <c r="S7" s="8"/>
      <c r="T7" s="8"/>
      <c r="U7" s="6"/>
      <c r="V7" s="6"/>
      <c r="W7" s="6"/>
      <c r="X7" s="6"/>
      <c r="Y7" s="6"/>
      <c r="Z7" s="6"/>
      <c r="AA7" s="6"/>
    </row>
    <row r="8" spans="1:27" x14ac:dyDescent="0.25">
      <c r="A8" s="7">
        <v>6</v>
      </c>
      <c r="B8" s="6" t="s">
        <v>24</v>
      </c>
      <c r="C8" s="6" t="s">
        <v>29</v>
      </c>
      <c r="D8" s="6"/>
      <c r="E8" s="6"/>
      <c r="F8" s="6"/>
      <c r="G8" s="6"/>
      <c r="H8" s="6"/>
      <c r="I8" s="6"/>
      <c r="J8" s="6"/>
      <c r="K8" s="6"/>
      <c r="L8" s="6"/>
      <c r="M8" s="8"/>
      <c r="N8" s="8"/>
      <c r="O8" s="8"/>
      <c r="P8" s="8"/>
      <c r="Q8" s="8"/>
      <c r="R8" s="8"/>
      <c r="S8" s="8"/>
      <c r="T8" s="8"/>
      <c r="U8" s="6"/>
      <c r="V8" s="6"/>
      <c r="W8" s="6"/>
      <c r="X8" s="6"/>
      <c r="Y8" s="6"/>
      <c r="Z8" s="6"/>
      <c r="AA8" s="6"/>
    </row>
    <row r="9" spans="1:27" x14ac:dyDescent="0.25">
      <c r="A9" s="7">
        <v>7</v>
      </c>
      <c r="B9" s="6" t="s">
        <v>30</v>
      </c>
      <c r="C9" s="6" t="s">
        <v>31</v>
      </c>
      <c r="D9" s="6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6"/>
      <c r="AA9" s="6"/>
    </row>
    <row r="10" spans="1:27" x14ac:dyDescent="0.25">
      <c r="A10" s="7">
        <v>8</v>
      </c>
      <c r="B10" s="6" t="s">
        <v>25</v>
      </c>
      <c r="C10" s="6" t="s">
        <v>31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</sheetData>
  <mergeCells count="4">
    <mergeCell ref="D1:AA1"/>
    <mergeCell ref="C1:C2"/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121-F479-40FB-BFFC-C3A63D4BAC97}">
  <dimension ref="A1:P31"/>
  <sheetViews>
    <sheetView topLeftCell="D1" zoomScale="142" zoomScaleNormal="142" workbookViewId="0">
      <selection activeCell="F14" sqref="F14"/>
    </sheetView>
  </sheetViews>
  <sheetFormatPr defaultRowHeight="15" x14ac:dyDescent="0.25"/>
  <cols>
    <col min="1" max="1" width="6.42578125" customWidth="1"/>
    <col min="2" max="2" width="38" customWidth="1"/>
    <col min="3" max="6" width="16.85546875" customWidth="1"/>
    <col min="11" max="11" width="6.140625" customWidth="1"/>
    <col min="12" max="12" width="9.140625" hidden="1" customWidth="1"/>
    <col min="13" max="13" width="40.42578125" customWidth="1"/>
    <col min="14" max="14" width="16.5703125" customWidth="1"/>
    <col min="15" max="15" width="8.42578125" customWidth="1"/>
    <col min="16" max="16" width="19.5703125" customWidth="1"/>
  </cols>
  <sheetData>
    <row r="1" spans="1:10" x14ac:dyDescent="0.25">
      <c r="A1" s="37" t="s">
        <v>142</v>
      </c>
      <c r="B1" s="37" t="s">
        <v>141</v>
      </c>
      <c r="C1" s="37" t="s">
        <v>52</v>
      </c>
      <c r="D1" s="37" t="s">
        <v>48</v>
      </c>
      <c r="E1" s="37" t="s">
        <v>49</v>
      </c>
      <c r="F1" s="37" t="s">
        <v>50</v>
      </c>
      <c r="G1" s="4"/>
      <c r="H1" s="4"/>
      <c r="I1" s="4"/>
      <c r="J1" s="4"/>
    </row>
    <row r="2" spans="1:10" x14ac:dyDescent="0.25">
      <c r="A2" s="37">
        <v>1</v>
      </c>
      <c r="B2" s="37" t="s">
        <v>51</v>
      </c>
      <c r="C2" s="25">
        <v>29</v>
      </c>
      <c r="D2" s="25">
        <v>143</v>
      </c>
      <c r="E2" s="25">
        <v>86</v>
      </c>
      <c r="F2" s="25">
        <v>13.5</v>
      </c>
      <c r="G2" s="4"/>
      <c r="H2" s="4"/>
      <c r="I2" s="4"/>
      <c r="J2" s="4"/>
    </row>
    <row r="3" spans="1:10" x14ac:dyDescent="0.25">
      <c r="A3" s="37">
        <v>2</v>
      </c>
      <c r="B3" s="37" t="s">
        <v>53</v>
      </c>
      <c r="C3" s="25">
        <v>29</v>
      </c>
      <c r="D3" s="25">
        <v>143</v>
      </c>
      <c r="E3" s="25">
        <v>86</v>
      </c>
      <c r="F3" s="25">
        <v>13.5</v>
      </c>
      <c r="G3" s="4"/>
      <c r="H3" s="4"/>
      <c r="I3" s="4"/>
      <c r="J3" s="4"/>
    </row>
    <row r="4" spans="1:10" x14ac:dyDescent="0.25">
      <c r="A4" s="37">
        <v>3</v>
      </c>
      <c r="B4" s="37" t="s">
        <v>54</v>
      </c>
      <c r="C4" s="25">
        <v>29</v>
      </c>
      <c r="D4" s="25">
        <v>143</v>
      </c>
      <c r="E4" s="25">
        <v>86</v>
      </c>
      <c r="F4" s="25">
        <v>13.5</v>
      </c>
      <c r="G4" s="4"/>
      <c r="H4" s="4"/>
      <c r="I4" s="4"/>
      <c r="J4" s="4"/>
    </row>
    <row r="5" spans="1:10" x14ac:dyDescent="0.25">
      <c r="A5" s="37">
        <v>3</v>
      </c>
      <c r="B5" s="37" t="s">
        <v>55</v>
      </c>
      <c r="C5" s="25">
        <v>29</v>
      </c>
      <c r="D5" s="25">
        <v>143</v>
      </c>
      <c r="E5" s="25">
        <v>86</v>
      </c>
      <c r="F5" s="25">
        <v>13.5</v>
      </c>
      <c r="G5" s="4"/>
      <c r="H5" s="4"/>
      <c r="I5" s="4"/>
      <c r="J5" s="4"/>
    </row>
    <row r="6" spans="1:10" x14ac:dyDescent="0.25">
      <c r="A6" s="37">
        <v>4</v>
      </c>
      <c r="B6" s="37" t="s">
        <v>47</v>
      </c>
      <c r="C6" s="25">
        <v>18</v>
      </c>
      <c r="D6" s="25">
        <v>0</v>
      </c>
      <c r="E6" s="25">
        <v>0</v>
      </c>
      <c r="F6" s="25">
        <v>18</v>
      </c>
      <c r="G6" s="4"/>
      <c r="H6" s="4"/>
      <c r="I6" s="4"/>
      <c r="J6" s="4"/>
    </row>
    <row r="7" spans="1:10" x14ac:dyDescent="0.25">
      <c r="A7" s="37">
        <v>5</v>
      </c>
      <c r="B7" s="37" t="s">
        <v>56</v>
      </c>
      <c r="C7" s="25">
        <v>13</v>
      </c>
      <c r="D7" s="25">
        <v>0</v>
      </c>
      <c r="E7" s="25">
        <v>0</v>
      </c>
      <c r="F7" s="25">
        <v>12</v>
      </c>
      <c r="G7" s="4"/>
      <c r="H7" s="4"/>
      <c r="I7" s="4"/>
      <c r="J7" s="4"/>
    </row>
    <row r="8" spans="1:10" x14ac:dyDescent="0.25">
      <c r="A8" s="37">
        <v>6</v>
      </c>
      <c r="B8" s="37" t="s">
        <v>57</v>
      </c>
      <c r="C8" s="14">
        <v>14.9</v>
      </c>
      <c r="D8" s="25">
        <v>0</v>
      </c>
      <c r="E8" s="25">
        <v>63.5</v>
      </c>
      <c r="F8" s="25">
        <v>16.5</v>
      </c>
      <c r="G8" s="4"/>
      <c r="H8" s="4"/>
      <c r="I8" s="4"/>
      <c r="J8" s="4"/>
    </row>
    <row r="9" spans="1:10" x14ac:dyDescent="0.25">
      <c r="A9" s="37">
        <v>7</v>
      </c>
      <c r="B9" s="33" t="s">
        <v>58</v>
      </c>
      <c r="C9" s="25">
        <v>0.65</v>
      </c>
      <c r="D9" s="25">
        <v>0</v>
      </c>
      <c r="E9" s="25">
        <v>61.7</v>
      </c>
      <c r="F9" s="25">
        <v>11.8</v>
      </c>
    </row>
    <row r="10" spans="1:10" x14ac:dyDescent="0.25">
      <c r="A10" s="37">
        <v>8</v>
      </c>
      <c r="B10" s="37" t="s">
        <v>79</v>
      </c>
      <c r="C10" s="25">
        <v>3</v>
      </c>
      <c r="D10" s="25">
        <v>19.399999999999999</v>
      </c>
      <c r="E10" s="25">
        <v>44</v>
      </c>
      <c r="F10" s="25">
        <v>12</v>
      </c>
    </row>
    <row r="11" spans="1:10" x14ac:dyDescent="0.25">
      <c r="A11" s="37">
        <v>9</v>
      </c>
      <c r="B11" s="37" t="s">
        <v>59</v>
      </c>
      <c r="C11" s="25" t="s">
        <v>36</v>
      </c>
      <c r="D11" s="25">
        <v>1.8</v>
      </c>
      <c r="E11" s="25">
        <v>0</v>
      </c>
      <c r="F11" s="25">
        <v>24</v>
      </c>
    </row>
    <row r="12" spans="1:10" x14ac:dyDescent="0.25">
      <c r="A12" s="37">
        <v>10</v>
      </c>
      <c r="B12" s="37" t="s">
        <v>60</v>
      </c>
      <c r="C12" s="25">
        <v>10</v>
      </c>
      <c r="D12" s="25">
        <v>0</v>
      </c>
      <c r="E12" s="25">
        <v>40</v>
      </c>
      <c r="F12" s="25">
        <v>8</v>
      </c>
    </row>
    <row r="13" spans="1:10" x14ac:dyDescent="0.25">
      <c r="A13" s="37">
        <v>11</v>
      </c>
      <c r="B13" s="37" t="s">
        <v>61</v>
      </c>
      <c r="C13" s="25">
        <v>5</v>
      </c>
      <c r="D13" s="25">
        <v>0</v>
      </c>
      <c r="E13" s="25">
        <v>99.6</v>
      </c>
      <c r="F13" s="25">
        <v>99.8</v>
      </c>
    </row>
    <row r="14" spans="1:10" x14ac:dyDescent="0.25">
      <c r="A14" s="37">
        <v>12</v>
      </c>
      <c r="B14" s="37" t="s">
        <v>63</v>
      </c>
      <c r="C14" s="25">
        <v>12.1</v>
      </c>
      <c r="D14" s="25">
        <v>50.8</v>
      </c>
      <c r="E14" s="25">
        <v>22.1</v>
      </c>
      <c r="F14" s="25">
        <v>72.3</v>
      </c>
    </row>
    <row r="15" spans="1:10" x14ac:dyDescent="0.25">
      <c r="A15" s="37">
        <v>13</v>
      </c>
      <c r="B15" s="37" t="s">
        <v>89</v>
      </c>
      <c r="C15" s="25">
        <v>74.900000000000006</v>
      </c>
      <c r="D15" s="25">
        <v>0</v>
      </c>
      <c r="E15" s="25">
        <v>0</v>
      </c>
      <c r="F15" s="25">
        <v>2.8</v>
      </c>
    </row>
    <row r="16" spans="1:10" x14ac:dyDescent="0.25">
      <c r="A16" s="37">
        <v>14</v>
      </c>
      <c r="B16" s="37" t="s">
        <v>90</v>
      </c>
      <c r="C16" s="25">
        <v>60</v>
      </c>
      <c r="D16" s="25">
        <v>0</v>
      </c>
      <c r="E16" s="25">
        <v>9.5</v>
      </c>
      <c r="F16" s="25">
        <v>24.6</v>
      </c>
    </row>
    <row r="17" spans="1:16" x14ac:dyDescent="0.25">
      <c r="A17" s="37">
        <v>15</v>
      </c>
      <c r="B17" s="37" t="s">
        <v>144</v>
      </c>
      <c r="C17" s="25">
        <v>60.8</v>
      </c>
      <c r="D17" s="25">
        <v>136.19999999999999</v>
      </c>
      <c r="E17" s="25">
        <v>1.5</v>
      </c>
      <c r="F17" s="25">
        <v>64</v>
      </c>
      <c r="K17" s="48" t="s">
        <v>142</v>
      </c>
      <c r="L17" s="25"/>
      <c r="M17" s="48" t="s">
        <v>141</v>
      </c>
      <c r="N17" s="48" t="s">
        <v>52</v>
      </c>
      <c r="O17" s="48" t="s">
        <v>0</v>
      </c>
      <c r="P17" s="48" t="s">
        <v>2</v>
      </c>
    </row>
    <row r="18" spans="1:16" x14ac:dyDescent="0.25">
      <c r="A18" s="37">
        <v>16</v>
      </c>
      <c r="B18" s="37" t="s">
        <v>145</v>
      </c>
      <c r="C18" s="25">
        <v>60.8</v>
      </c>
      <c r="D18" s="25">
        <v>136.19999999999999</v>
      </c>
      <c r="E18" s="25">
        <v>1.5</v>
      </c>
      <c r="F18" s="25">
        <v>64</v>
      </c>
      <c r="K18" s="48">
        <v>1</v>
      </c>
      <c r="L18" s="48"/>
      <c r="M18" s="48" t="s">
        <v>89</v>
      </c>
      <c r="N18" s="25">
        <v>74.900000000000006</v>
      </c>
      <c r="O18" s="25">
        <v>1</v>
      </c>
      <c r="P18" s="25">
        <v>74.900000000000006</v>
      </c>
    </row>
    <row r="19" spans="1:16" x14ac:dyDescent="0.25">
      <c r="A19" s="48">
        <v>17</v>
      </c>
      <c r="B19" s="48" t="s">
        <v>172</v>
      </c>
      <c r="C19" s="49">
        <v>5.5</v>
      </c>
      <c r="D19" s="25">
        <v>143</v>
      </c>
      <c r="E19" s="25">
        <v>86</v>
      </c>
      <c r="F19" s="25">
        <v>31.5</v>
      </c>
      <c r="K19" s="48">
        <v>2</v>
      </c>
      <c r="L19" s="48"/>
      <c r="M19" s="48" t="s">
        <v>90</v>
      </c>
      <c r="N19" s="25">
        <v>60</v>
      </c>
      <c r="O19" s="25">
        <v>1</v>
      </c>
      <c r="P19" s="25">
        <v>60</v>
      </c>
    </row>
    <row r="20" spans="1:16" x14ac:dyDescent="0.25">
      <c r="A20" s="48">
        <v>18</v>
      </c>
      <c r="B20" s="48" t="s">
        <v>174</v>
      </c>
      <c r="C20" s="25">
        <v>5.5</v>
      </c>
      <c r="D20" s="25">
        <v>143</v>
      </c>
      <c r="E20" s="25">
        <v>86</v>
      </c>
      <c r="F20" s="25">
        <v>31.5</v>
      </c>
      <c r="K20" s="48">
        <v>3</v>
      </c>
      <c r="L20" s="25"/>
      <c r="M20" s="48" t="s">
        <v>143</v>
      </c>
      <c r="N20" s="25">
        <v>60.8</v>
      </c>
      <c r="O20" s="25">
        <v>2</v>
      </c>
      <c r="P20" s="25">
        <v>121.6</v>
      </c>
    </row>
    <row r="21" spans="1:16" x14ac:dyDescent="0.25">
      <c r="A21" s="48">
        <v>19</v>
      </c>
      <c r="B21" s="48" t="s">
        <v>173</v>
      </c>
      <c r="C21" s="25">
        <v>5.5</v>
      </c>
      <c r="D21" s="25">
        <v>143</v>
      </c>
      <c r="E21" s="25">
        <v>86</v>
      </c>
      <c r="F21" s="25">
        <v>31.5</v>
      </c>
      <c r="K21" s="48">
        <v>3</v>
      </c>
      <c r="L21" s="25"/>
      <c r="M21" s="48" t="s">
        <v>80</v>
      </c>
      <c r="N21" s="25">
        <v>29</v>
      </c>
      <c r="O21" s="25">
        <v>4</v>
      </c>
      <c r="P21" s="25">
        <v>116</v>
      </c>
    </row>
    <row r="22" spans="1:16" x14ac:dyDescent="0.25">
      <c r="A22" s="48">
        <v>20</v>
      </c>
      <c r="B22" s="48" t="s">
        <v>175</v>
      </c>
      <c r="C22" s="25">
        <v>5.5</v>
      </c>
      <c r="D22" s="25">
        <v>143</v>
      </c>
      <c r="E22" s="25">
        <v>86</v>
      </c>
      <c r="F22" s="25">
        <v>31.5</v>
      </c>
      <c r="K22" s="48">
        <v>4</v>
      </c>
      <c r="L22" s="25"/>
      <c r="M22" s="48" t="s">
        <v>47</v>
      </c>
      <c r="N22" s="25">
        <v>18</v>
      </c>
      <c r="O22" s="25">
        <v>1</v>
      </c>
      <c r="P22" s="25">
        <v>18</v>
      </c>
    </row>
    <row r="23" spans="1:16" ht="15.75" x14ac:dyDescent="0.25">
      <c r="E23" s="26"/>
      <c r="F23" s="26"/>
      <c r="K23" s="48">
        <v>5</v>
      </c>
      <c r="L23" s="25"/>
      <c r="M23" s="48" t="s">
        <v>56</v>
      </c>
      <c r="N23" s="25">
        <v>13</v>
      </c>
      <c r="O23" s="25">
        <v>1</v>
      </c>
      <c r="P23" s="25">
        <v>13</v>
      </c>
    </row>
    <row r="24" spans="1:16" ht="15.75" x14ac:dyDescent="0.25">
      <c r="E24" s="26"/>
      <c r="F24" s="26"/>
      <c r="K24" s="48">
        <v>6</v>
      </c>
      <c r="L24" s="25"/>
      <c r="M24" s="48" t="s">
        <v>57</v>
      </c>
      <c r="N24" s="14">
        <v>14.9</v>
      </c>
      <c r="O24" s="25">
        <v>1</v>
      </c>
      <c r="P24" s="14">
        <v>14.9</v>
      </c>
    </row>
    <row r="25" spans="1:16" ht="15.75" x14ac:dyDescent="0.25">
      <c r="E25" s="26"/>
      <c r="F25" s="26"/>
      <c r="K25" s="48">
        <v>7</v>
      </c>
      <c r="L25" s="25"/>
      <c r="M25" s="48" t="s">
        <v>58</v>
      </c>
      <c r="N25" s="25">
        <v>0.65</v>
      </c>
      <c r="O25" s="25">
        <v>1</v>
      </c>
      <c r="P25" s="25">
        <v>0.65</v>
      </c>
    </row>
    <row r="26" spans="1:16" ht="15.75" x14ac:dyDescent="0.25">
      <c r="E26" s="26"/>
      <c r="F26" s="26"/>
      <c r="K26" s="48">
        <v>8</v>
      </c>
      <c r="L26" s="25"/>
      <c r="M26" s="48" t="s">
        <v>79</v>
      </c>
      <c r="N26" s="25">
        <v>3</v>
      </c>
      <c r="O26" s="25">
        <v>1</v>
      </c>
      <c r="P26" s="25">
        <v>3</v>
      </c>
    </row>
    <row r="27" spans="1:16" ht="15.75" x14ac:dyDescent="0.25">
      <c r="E27" s="26"/>
      <c r="F27" s="26"/>
      <c r="K27" s="48">
        <v>9</v>
      </c>
      <c r="L27" s="25"/>
      <c r="M27" s="48" t="s">
        <v>59</v>
      </c>
      <c r="N27" s="25" t="s">
        <v>36</v>
      </c>
      <c r="O27" s="25">
        <v>1</v>
      </c>
      <c r="P27" s="25" t="s">
        <v>36</v>
      </c>
    </row>
    <row r="28" spans="1:16" ht="15.75" x14ac:dyDescent="0.25">
      <c r="A28" s="34"/>
      <c r="B28" s="34"/>
      <c r="C28" s="24"/>
      <c r="D28" s="24"/>
      <c r="E28" s="24"/>
      <c r="F28" s="26"/>
      <c r="K28" s="48">
        <v>10</v>
      </c>
      <c r="L28" s="25"/>
      <c r="M28" s="48" t="s">
        <v>60</v>
      </c>
      <c r="N28" s="25">
        <v>10</v>
      </c>
      <c r="O28" s="25">
        <v>1</v>
      </c>
      <c r="P28" s="25">
        <v>10</v>
      </c>
    </row>
    <row r="29" spans="1:16" ht="15.75" x14ac:dyDescent="0.25">
      <c r="A29" s="26"/>
      <c r="B29" s="26"/>
      <c r="C29" s="24"/>
      <c r="D29" s="24"/>
      <c r="E29" s="24"/>
      <c r="F29" s="26"/>
      <c r="K29" s="48">
        <v>11</v>
      </c>
      <c r="L29" s="25"/>
      <c r="M29" s="48" t="s">
        <v>61</v>
      </c>
      <c r="N29" s="25">
        <v>5</v>
      </c>
      <c r="O29" s="25">
        <v>1</v>
      </c>
      <c r="P29" s="25">
        <v>5</v>
      </c>
    </row>
    <row r="30" spans="1:16" x14ac:dyDescent="0.25">
      <c r="C30" s="24"/>
      <c r="D30" s="24"/>
      <c r="E30" s="24"/>
      <c r="K30" s="48">
        <v>12</v>
      </c>
      <c r="L30" s="25"/>
      <c r="M30" s="48" t="s">
        <v>63</v>
      </c>
      <c r="N30" s="25">
        <v>12.1</v>
      </c>
      <c r="O30" s="25">
        <v>1</v>
      </c>
      <c r="P30" s="25">
        <v>12.1</v>
      </c>
    </row>
    <row r="31" spans="1:16" x14ac:dyDescent="0.25">
      <c r="K31" s="48">
        <v>13</v>
      </c>
      <c r="L31" s="25"/>
      <c r="M31" s="48" t="s">
        <v>176</v>
      </c>
      <c r="N31" s="49">
        <v>5.5</v>
      </c>
      <c r="O31" s="49">
        <v>4</v>
      </c>
      <c r="P31" s="49">
        <v>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1F1E-70B0-48A9-A45A-BFE8CBF67E66}">
  <dimension ref="A1:G4"/>
  <sheetViews>
    <sheetView workbookViewId="0">
      <selection activeCell="C25" sqref="C25"/>
    </sheetView>
  </sheetViews>
  <sheetFormatPr defaultRowHeight="15" x14ac:dyDescent="0.25"/>
  <cols>
    <col min="1" max="1" width="36.85546875" customWidth="1"/>
    <col min="2" max="7" width="13.85546875" customWidth="1"/>
  </cols>
  <sheetData>
    <row r="1" spans="1:7" ht="24.75" customHeight="1" x14ac:dyDescent="0.25">
      <c r="A1" s="35" t="s">
        <v>39</v>
      </c>
      <c r="B1" s="59" t="s">
        <v>45</v>
      </c>
      <c r="C1" s="60"/>
      <c r="D1" s="60"/>
      <c r="E1" s="60"/>
      <c r="F1" s="60"/>
      <c r="G1" s="61"/>
    </row>
    <row r="2" spans="1:7" ht="34.5" customHeight="1" x14ac:dyDescent="0.25">
      <c r="A2" s="35" t="s">
        <v>43</v>
      </c>
      <c r="B2" s="35" t="s">
        <v>40</v>
      </c>
      <c r="C2" s="35" t="s">
        <v>101</v>
      </c>
      <c r="D2" s="35" t="s">
        <v>41</v>
      </c>
      <c r="E2" s="35" t="s">
        <v>42</v>
      </c>
      <c r="F2" s="35" t="s">
        <v>100</v>
      </c>
      <c r="G2" s="35" t="s">
        <v>44</v>
      </c>
    </row>
    <row r="3" spans="1:7" ht="18" customHeight="1" x14ac:dyDescent="0.25">
      <c r="A3" s="35" t="s">
        <v>78</v>
      </c>
      <c r="B3" s="25">
        <v>2</v>
      </c>
      <c r="C3" s="25">
        <v>4</v>
      </c>
      <c r="D3" s="25">
        <v>2</v>
      </c>
      <c r="E3" s="25">
        <v>4</v>
      </c>
      <c r="F3" s="25">
        <v>5</v>
      </c>
      <c r="G3" s="25">
        <f>SUM(B3:F3)</f>
        <v>17</v>
      </c>
    </row>
    <row r="4" spans="1:7" ht="23.25" customHeight="1" x14ac:dyDescent="0.25">
      <c r="A4" s="35" t="s">
        <v>46</v>
      </c>
      <c r="B4" s="25">
        <v>5</v>
      </c>
      <c r="C4" s="25">
        <v>2</v>
      </c>
      <c r="D4" s="25">
        <v>5</v>
      </c>
      <c r="E4" s="25">
        <v>5</v>
      </c>
      <c r="F4" s="25">
        <v>2</v>
      </c>
      <c r="G4" s="25">
        <f>SUM(B4:F4)</f>
        <v>19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3772-EE52-4DD4-82DB-D5FF20CC3876}">
  <dimension ref="A1:M29"/>
  <sheetViews>
    <sheetView zoomScale="130" zoomScaleNormal="130" workbookViewId="0">
      <selection activeCell="D29" sqref="D29"/>
    </sheetView>
  </sheetViews>
  <sheetFormatPr defaultRowHeight="15" x14ac:dyDescent="0.25"/>
  <cols>
    <col min="1" max="1" width="29.85546875" customWidth="1"/>
    <col min="2" max="4" width="28.28515625" customWidth="1"/>
    <col min="8" max="8" width="5.140625" customWidth="1"/>
    <col min="9" max="9" width="36.42578125" customWidth="1"/>
    <col min="11" max="11" width="10.7109375" customWidth="1"/>
    <col min="13" max="13" width="11.42578125" customWidth="1"/>
  </cols>
  <sheetData>
    <row r="1" spans="1:4" ht="36" customHeight="1" x14ac:dyDescent="0.25">
      <c r="A1" s="62" t="s">
        <v>81</v>
      </c>
      <c r="B1" s="62" t="s">
        <v>45</v>
      </c>
      <c r="C1" s="62"/>
      <c r="D1" s="62"/>
    </row>
    <row r="2" spans="1:4" ht="21" customHeight="1" x14ac:dyDescent="0.25">
      <c r="A2" s="62"/>
      <c r="B2" s="35" t="s">
        <v>82</v>
      </c>
      <c r="C2" s="35" t="s">
        <v>83</v>
      </c>
      <c r="D2" s="35" t="s">
        <v>84</v>
      </c>
    </row>
    <row r="3" spans="1:4" ht="114" customHeight="1" x14ac:dyDescent="0.25">
      <c r="A3" s="35" t="s">
        <v>97</v>
      </c>
      <c r="B3" s="36"/>
      <c r="C3" s="36"/>
      <c r="D3" s="36"/>
    </row>
    <row r="4" spans="1:4" ht="28.5" customHeight="1" x14ac:dyDescent="0.25">
      <c r="A4" s="35" t="s">
        <v>102</v>
      </c>
      <c r="B4" s="25">
        <v>3</v>
      </c>
      <c r="C4" s="25">
        <v>3</v>
      </c>
      <c r="D4" s="25">
        <v>2</v>
      </c>
    </row>
    <row r="5" spans="1:4" ht="28.5" customHeight="1" x14ac:dyDescent="0.25">
      <c r="A5" s="35" t="s">
        <v>85</v>
      </c>
      <c r="B5" s="25">
        <v>4</v>
      </c>
      <c r="C5" s="25">
        <v>3</v>
      </c>
      <c r="D5" s="25">
        <v>5</v>
      </c>
    </row>
    <row r="6" spans="1:4" ht="22.5" customHeight="1" x14ac:dyDescent="0.25">
      <c r="A6" s="35" t="s">
        <v>86</v>
      </c>
      <c r="B6" s="25">
        <v>5</v>
      </c>
      <c r="C6" s="25">
        <v>2</v>
      </c>
      <c r="D6" s="25">
        <v>4</v>
      </c>
    </row>
    <row r="7" spans="1:4" ht="22.5" customHeight="1" x14ac:dyDescent="0.25">
      <c r="A7" s="35" t="s">
        <v>88</v>
      </c>
      <c r="B7" s="25">
        <v>5</v>
      </c>
      <c r="C7" s="25">
        <v>3</v>
      </c>
      <c r="D7" s="25">
        <v>3</v>
      </c>
    </row>
    <row r="8" spans="1:4" x14ac:dyDescent="0.25">
      <c r="A8" s="35" t="s">
        <v>87</v>
      </c>
      <c r="B8" s="28">
        <f>SUM(B4:B7)</f>
        <v>17</v>
      </c>
      <c r="C8" s="29">
        <f>SUM(C4:C7)</f>
        <v>11</v>
      </c>
      <c r="D8" s="30">
        <f>SUM(D4:D7)</f>
        <v>14</v>
      </c>
    </row>
    <row r="9" spans="1:4" ht="15.75" x14ac:dyDescent="0.25">
      <c r="A9" s="26"/>
      <c r="B9" s="26"/>
      <c r="C9" s="26"/>
      <c r="D9" s="26"/>
    </row>
    <row r="10" spans="1:4" ht="15.75" x14ac:dyDescent="0.25">
      <c r="A10" s="37" t="s">
        <v>94</v>
      </c>
      <c r="B10" s="37" t="s">
        <v>95</v>
      </c>
      <c r="C10" s="37" t="s">
        <v>96</v>
      </c>
      <c r="D10" s="26"/>
    </row>
    <row r="11" spans="1:4" ht="15.75" x14ac:dyDescent="0.25">
      <c r="A11" s="37" t="s">
        <v>89</v>
      </c>
      <c r="B11" s="25" t="s">
        <v>92</v>
      </c>
      <c r="C11" s="25" t="s">
        <v>46</v>
      </c>
      <c r="D11" s="26"/>
    </row>
    <row r="12" spans="1:4" ht="15.75" x14ac:dyDescent="0.25">
      <c r="A12" s="37" t="s">
        <v>90</v>
      </c>
      <c r="B12" s="25" t="s">
        <v>93</v>
      </c>
      <c r="C12" s="25" t="s">
        <v>122</v>
      </c>
      <c r="D12" s="26"/>
    </row>
    <row r="13" spans="1:4" ht="15.75" x14ac:dyDescent="0.25">
      <c r="A13" s="37" t="s">
        <v>91</v>
      </c>
      <c r="B13" s="25" t="s">
        <v>92</v>
      </c>
      <c r="C13" s="25" t="s">
        <v>46</v>
      </c>
      <c r="D13" s="26"/>
    </row>
    <row r="17" spans="9:13" ht="33.75" customHeight="1" x14ac:dyDescent="0.25">
      <c r="I17" s="41" t="s">
        <v>121</v>
      </c>
      <c r="J17" s="41" t="s">
        <v>103</v>
      </c>
      <c r="K17" s="41" t="s">
        <v>104</v>
      </c>
      <c r="L17" s="41" t="s">
        <v>146</v>
      </c>
      <c r="M17" s="41" t="s">
        <v>147</v>
      </c>
    </row>
    <row r="18" spans="9:13" ht="15.75" x14ac:dyDescent="0.25">
      <c r="I18" s="46" t="s">
        <v>105</v>
      </c>
      <c r="J18" s="45" t="s">
        <v>106</v>
      </c>
      <c r="K18" s="45">
        <v>2300</v>
      </c>
      <c r="L18" s="45" t="s">
        <v>107</v>
      </c>
      <c r="M18" s="45" t="s">
        <v>108</v>
      </c>
    </row>
    <row r="19" spans="9:13" ht="24" customHeight="1" x14ac:dyDescent="0.25">
      <c r="I19" s="41" t="s">
        <v>109</v>
      </c>
      <c r="J19" s="42" t="s">
        <v>110</v>
      </c>
      <c r="K19" s="42">
        <v>2800</v>
      </c>
      <c r="L19" s="42" t="s">
        <v>111</v>
      </c>
      <c r="M19" s="42" t="s">
        <v>112</v>
      </c>
    </row>
    <row r="20" spans="9:13" x14ac:dyDescent="0.25">
      <c r="I20" s="41" t="s">
        <v>113</v>
      </c>
      <c r="J20" s="43" t="s">
        <v>114</v>
      </c>
      <c r="K20" s="43">
        <v>700</v>
      </c>
      <c r="L20" s="43" t="s">
        <v>115</v>
      </c>
      <c r="M20" s="43" t="s">
        <v>116</v>
      </c>
    </row>
    <row r="21" spans="9:13" x14ac:dyDescent="0.25">
      <c r="I21" s="41" t="s">
        <v>117</v>
      </c>
      <c r="J21" s="42" t="s">
        <v>118</v>
      </c>
      <c r="K21" s="42">
        <v>900</v>
      </c>
      <c r="L21" s="42" t="s">
        <v>119</v>
      </c>
      <c r="M21" s="42" t="s">
        <v>120</v>
      </c>
    </row>
    <row r="25" spans="9:13" ht="45" x14ac:dyDescent="0.25">
      <c r="I25" s="40" t="s">
        <v>136</v>
      </c>
      <c r="J25" s="40" t="s">
        <v>103</v>
      </c>
      <c r="K25" s="40" t="s">
        <v>137</v>
      </c>
      <c r="L25" s="40" t="s">
        <v>138</v>
      </c>
      <c r="M25" s="40" t="s">
        <v>139</v>
      </c>
    </row>
    <row r="26" spans="9:13" ht="21.75" customHeight="1" x14ac:dyDescent="0.25">
      <c r="I26" s="46" t="s">
        <v>140</v>
      </c>
      <c r="J26" s="45" t="s">
        <v>123</v>
      </c>
      <c r="K26" s="45">
        <v>4000</v>
      </c>
      <c r="L26" s="45" t="s">
        <v>124</v>
      </c>
      <c r="M26" s="45" t="s">
        <v>125</v>
      </c>
    </row>
    <row r="27" spans="9:13" x14ac:dyDescent="0.25">
      <c r="I27" s="40" t="s">
        <v>126</v>
      </c>
      <c r="J27" s="38" t="s">
        <v>127</v>
      </c>
      <c r="K27" s="38">
        <v>8000</v>
      </c>
      <c r="L27" s="38" t="s">
        <v>128</v>
      </c>
      <c r="M27" s="38" t="s">
        <v>129</v>
      </c>
    </row>
    <row r="28" spans="9:13" x14ac:dyDescent="0.25">
      <c r="I28" s="40" t="s">
        <v>130</v>
      </c>
      <c r="J28" s="39" t="s">
        <v>131</v>
      </c>
      <c r="K28" s="39">
        <v>6000</v>
      </c>
      <c r="L28" s="39" t="s">
        <v>128</v>
      </c>
      <c r="M28" s="39" t="s">
        <v>132</v>
      </c>
    </row>
    <row r="29" spans="9:13" x14ac:dyDescent="0.25">
      <c r="I29" s="40" t="s">
        <v>133</v>
      </c>
      <c r="J29" s="38" t="s">
        <v>114</v>
      </c>
      <c r="K29" s="38">
        <v>1300</v>
      </c>
      <c r="L29" s="38" t="s">
        <v>134</v>
      </c>
      <c r="M29" s="38" t="s">
        <v>135</v>
      </c>
    </row>
  </sheetData>
  <mergeCells count="2">
    <mergeCell ref="A1:A2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13EC-620B-4C17-AB42-34AFF45E29FE}">
  <dimension ref="A1:G8"/>
  <sheetViews>
    <sheetView zoomScale="164" zoomScaleNormal="164" workbookViewId="0">
      <selection activeCell="B9" sqref="B9"/>
    </sheetView>
  </sheetViews>
  <sheetFormatPr defaultRowHeight="15" x14ac:dyDescent="0.25"/>
  <cols>
    <col min="1" max="1" width="15" customWidth="1"/>
    <col min="2" max="2" width="17" customWidth="1"/>
    <col min="3" max="3" width="14.85546875" customWidth="1"/>
  </cols>
  <sheetData>
    <row r="1" spans="1:7" ht="15.75" x14ac:dyDescent="0.25">
      <c r="A1" s="27"/>
      <c r="B1" s="27" t="s">
        <v>64</v>
      </c>
      <c r="C1" s="27" t="s">
        <v>65</v>
      </c>
      <c r="D1" s="26"/>
      <c r="E1" s="26"/>
      <c r="F1" s="26"/>
      <c r="G1" s="26"/>
    </row>
    <row r="2" spans="1:7" ht="15.75" x14ac:dyDescent="0.25">
      <c r="A2" s="27" t="s">
        <v>66</v>
      </c>
      <c r="B2" s="31" t="s">
        <v>170</v>
      </c>
      <c r="C2" s="31" t="s">
        <v>171</v>
      </c>
      <c r="D2" s="26"/>
      <c r="E2" s="26"/>
      <c r="F2" s="26"/>
      <c r="G2" s="26"/>
    </row>
    <row r="3" spans="1:7" ht="15.75" x14ac:dyDescent="0.25">
      <c r="A3" s="27" t="s">
        <v>67</v>
      </c>
      <c r="B3" s="32" t="s">
        <v>73</v>
      </c>
      <c r="C3" s="32" t="s">
        <v>74</v>
      </c>
      <c r="D3" s="26"/>
      <c r="E3" s="26"/>
      <c r="F3" s="26"/>
      <c r="G3" s="26"/>
    </row>
    <row r="4" spans="1:7" ht="15.75" x14ac:dyDescent="0.25">
      <c r="A4" s="27" t="s">
        <v>68</v>
      </c>
      <c r="B4" s="31" t="s">
        <v>71</v>
      </c>
      <c r="C4" s="31" t="s">
        <v>72</v>
      </c>
      <c r="D4" s="26"/>
      <c r="E4" s="26"/>
      <c r="F4" s="26"/>
      <c r="G4" s="26"/>
    </row>
    <row r="5" spans="1:7" ht="15.75" x14ac:dyDescent="0.25">
      <c r="A5" s="27" t="s">
        <v>69</v>
      </c>
      <c r="B5" s="32" t="s">
        <v>75</v>
      </c>
      <c r="C5" s="32" t="s">
        <v>75</v>
      </c>
      <c r="D5" s="26"/>
      <c r="E5" s="26"/>
      <c r="F5" s="26"/>
      <c r="G5" s="26"/>
    </row>
    <row r="6" spans="1:7" ht="15.75" x14ac:dyDescent="0.25">
      <c r="A6" s="27" t="s">
        <v>70</v>
      </c>
      <c r="B6" s="31" t="s">
        <v>76</v>
      </c>
      <c r="C6" s="31" t="s">
        <v>77</v>
      </c>
      <c r="D6" s="26"/>
      <c r="E6" s="26"/>
      <c r="F6" s="26"/>
      <c r="G6" s="26"/>
    </row>
    <row r="7" spans="1:7" ht="15.75" x14ac:dyDescent="0.25">
      <c r="A7" s="26"/>
      <c r="B7" s="26"/>
      <c r="C7" s="26"/>
      <c r="D7" s="26"/>
      <c r="E7" s="26"/>
      <c r="F7" s="26"/>
      <c r="G7" s="26"/>
    </row>
    <row r="8" spans="1:7" ht="15.75" x14ac:dyDescent="0.25">
      <c r="A8" s="26"/>
      <c r="B8" s="26"/>
      <c r="C8" s="26"/>
      <c r="D8" s="26"/>
      <c r="E8" s="26"/>
      <c r="F8" s="26"/>
      <c r="G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9E9C-ED64-4568-8252-ADB640F603F1}">
  <dimension ref="A1:C8"/>
  <sheetViews>
    <sheetView tabSelected="1" workbookViewId="0">
      <selection activeCell="L3" sqref="L3"/>
    </sheetView>
  </sheetViews>
  <sheetFormatPr defaultRowHeight="15" x14ac:dyDescent="0.25"/>
  <cols>
    <col min="1" max="1" width="23" customWidth="1"/>
    <col min="2" max="3" width="34.7109375" customWidth="1"/>
  </cols>
  <sheetData>
    <row r="1" spans="1:3" x14ac:dyDescent="0.25">
      <c r="A1" s="62" t="s">
        <v>81</v>
      </c>
      <c r="B1" s="62" t="s">
        <v>45</v>
      </c>
      <c r="C1" s="62"/>
    </row>
    <row r="2" spans="1:3" x14ac:dyDescent="0.25">
      <c r="A2" s="62"/>
      <c r="B2" s="33" t="s">
        <v>189</v>
      </c>
      <c r="C2" s="37" t="s">
        <v>190</v>
      </c>
    </row>
    <row r="3" spans="1:3" ht="80.25" customHeight="1" x14ac:dyDescent="0.25">
      <c r="A3" s="37" t="s">
        <v>97</v>
      </c>
      <c r="B3" s="36"/>
      <c r="C3" s="36"/>
    </row>
    <row r="4" spans="1:3" x14ac:dyDescent="0.25">
      <c r="A4" s="37" t="s">
        <v>98</v>
      </c>
      <c r="B4" s="25">
        <v>4</v>
      </c>
      <c r="C4" s="25">
        <v>3</v>
      </c>
    </row>
    <row r="5" spans="1:3" x14ac:dyDescent="0.25">
      <c r="A5" s="37" t="s">
        <v>99</v>
      </c>
      <c r="B5" s="25">
        <v>5</v>
      </c>
      <c r="C5" s="25">
        <v>5</v>
      </c>
    </row>
    <row r="6" spans="1:3" x14ac:dyDescent="0.25">
      <c r="A6" s="37" t="s">
        <v>85</v>
      </c>
      <c r="B6" s="25">
        <v>5</v>
      </c>
      <c r="C6" s="25">
        <v>5</v>
      </c>
    </row>
    <row r="7" spans="1:3" x14ac:dyDescent="0.25">
      <c r="A7" s="37" t="s">
        <v>42</v>
      </c>
      <c r="B7" s="25">
        <v>5</v>
      </c>
      <c r="C7" s="25">
        <v>5</v>
      </c>
    </row>
    <row r="8" spans="1:3" x14ac:dyDescent="0.25">
      <c r="A8" s="37" t="s">
        <v>87</v>
      </c>
      <c r="B8" s="28">
        <f>SUM(B4:B7)</f>
        <v>19</v>
      </c>
      <c r="C8" s="29">
        <f>SUM(C4:C7)</f>
        <v>18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1004-30CD-4B8C-AB1A-83D0E7E707A4}">
  <dimension ref="A1:T15"/>
  <sheetViews>
    <sheetView workbookViewId="0">
      <selection activeCell="N8" sqref="N8"/>
    </sheetView>
  </sheetViews>
  <sheetFormatPr defaultRowHeight="15" x14ac:dyDescent="0.25"/>
  <cols>
    <col min="1" max="1" width="16.28515625" customWidth="1"/>
    <col min="3" max="3" width="33.85546875" customWidth="1"/>
    <col min="4" max="4" width="10.85546875" customWidth="1"/>
    <col min="15" max="15" width="3.7109375" customWidth="1"/>
    <col min="16" max="16" width="27.28515625" customWidth="1"/>
    <col min="18" max="18" width="48.42578125" customWidth="1"/>
    <col min="20" max="20" width="15" customWidth="1"/>
  </cols>
  <sheetData>
    <row r="1" spans="1:20" x14ac:dyDescent="0.25">
      <c r="A1" s="62" t="s">
        <v>152</v>
      </c>
      <c r="B1" s="62"/>
    </row>
    <row r="2" spans="1:20" x14ac:dyDescent="0.25">
      <c r="A2" s="47" t="s">
        <v>158</v>
      </c>
      <c r="B2" s="25">
        <v>5045</v>
      </c>
    </row>
    <row r="3" spans="1:20" x14ac:dyDescent="0.25">
      <c r="A3" s="44" t="s">
        <v>148</v>
      </c>
      <c r="B3" s="25" t="s">
        <v>153</v>
      </c>
    </row>
    <row r="4" spans="1:20" ht="28.5" customHeight="1" x14ac:dyDescent="0.25">
      <c r="A4" s="44" t="s">
        <v>149</v>
      </c>
      <c r="B4" s="25" t="s">
        <v>154</v>
      </c>
      <c r="P4" s="50" t="s">
        <v>177</v>
      </c>
      <c r="Q4" s="50" t="s">
        <v>178</v>
      </c>
      <c r="R4" s="50" t="s">
        <v>179</v>
      </c>
      <c r="S4" s="50" t="s">
        <v>180</v>
      </c>
      <c r="T4" s="50" t="s">
        <v>181</v>
      </c>
    </row>
    <row r="5" spans="1:20" ht="42.75" x14ac:dyDescent="0.25">
      <c r="A5" s="44" t="s">
        <v>150</v>
      </c>
      <c r="B5" s="25" t="s">
        <v>155</v>
      </c>
      <c r="P5" s="53" t="s">
        <v>182</v>
      </c>
      <c r="Q5" s="51" t="s">
        <v>183</v>
      </c>
      <c r="R5" s="51" t="s">
        <v>184</v>
      </c>
      <c r="S5" s="51" t="s">
        <v>185</v>
      </c>
      <c r="T5" s="51">
        <v>5511450968</v>
      </c>
    </row>
    <row r="6" spans="1:20" ht="28.5" x14ac:dyDescent="0.25">
      <c r="A6" s="44" t="s">
        <v>151</v>
      </c>
      <c r="B6" s="25" t="s">
        <v>156</v>
      </c>
      <c r="P6" s="53" t="s">
        <v>186</v>
      </c>
      <c r="Q6" s="52" t="s">
        <v>187</v>
      </c>
      <c r="R6" s="52" t="s">
        <v>184</v>
      </c>
      <c r="S6" s="52" t="s">
        <v>185</v>
      </c>
      <c r="T6" s="52">
        <v>5541542293</v>
      </c>
    </row>
    <row r="7" spans="1:20" ht="28.5" x14ac:dyDescent="0.25">
      <c r="A7" s="44" t="s">
        <v>157</v>
      </c>
      <c r="B7" s="25">
        <v>3</v>
      </c>
      <c r="P7" s="53" t="s">
        <v>186</v>
      </c>
      <c r="Q7" s="51" t="s">
        <v>188</v>
      </c>
      <c r="R7" s="51" t="s">
        <v>184</v>
      </c>
      <c r="S7" s="51" t="s">
        <v>185</v>
      </c>
      <c r="T7" s="51">
        <v>5527315038</v>
      </c>
    </row>
    <row r="9" spans="1:20" x14ac:dyDescent="0.25">
      <c r="C9" s="62" t="s">
        <v>160</v>
      </c>
      <c r="D9" s="62"/>
    </row>
    <row r="10" spans="1:20" x14ac:dyDescent="0.25">
      <c r="C10" s="44" t="s">
        <v>164</v>
      </c>
      <c r="D10" s="25" t="s">
        <v>159</v>
      </c>
    </row>
    <row r="11" spans="1:20" x14ac:dyDescent="0.25">
      <c r="C11" s="44" t="s">
        <v>70</v>
      </c>
      <c r="D11" s="25" t="s">
        <v>166</v>
      </c>
    </row>
    <row r="12" spans="1:20" x14ac:dyDescent="0.25">
      <c r="C12" s="44" t="s">
        <v>161</v>
      </c>
      <c r="D12" s="25" t="s">
        <v>167</v>
      </c>
    </row>
    <row r="13" spans="1:20" x14ac:dyDescent="0.25">
      <c r="C13" s="44" t="s">
        <v>163</v>
      </c>
      <c r="D13" s="25" t="s">
        <v>168</v>
      </c>
    </row>
    <row r="14" spans="1:20" x14ac:dyDescent="0.25">
      <c r="C14" s="44" t="s">
        <v>162</v>
      </c>
      <c r="D14" s="25">
        <v>1.4</v>
      </c>
    </row>
    <row r="15" spans="1:20" x14ac:dyDescent="0.25">
      <c r="C15" s="44" t="s">
        <v>165</v>
      </c>
      <c r="D15" s="25" t="s">
        <v>169</v>
      </c>
    </row>
  </sheetData>
  <mergeCells count="2">
    <mergeCell ref="A1:B1"/>
    <mergeCell ref="C9:D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Sayfa1</vt:lpstr>
      <vt:lpstr>Sayfa2</vt:lpstr>
      <vt:lpstr>Sayfa4</vt:lpstr>
      <vt:lpstr>Sayfa3</vt:lpstr>
      <vt:lpstr>Sayfa6</vt:lpstr>
      <vt:lpstr>Sayfa5</vt:lpstr>
      <vt:lpstr>Sayfa7</vt:lpstr>
      <vt:lpstr>Sayfa8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2021-02-25T09:47:37Z</dcterms:modified>
</cp:coreProperties>
</file>