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D5059EE-D2FE-4257-B0FC-6746010CA657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<sst xmlns="http://schemas.openxmlformats.org/spreadsheetml/2006/main" count="2196" uniqueCount="106">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</sst>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2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268.92500000000001</v>
      </c>
      <c r="I8" s="195">
        <f t="shared" si="0"/>
        <v>0.53785000000000005</v>
      </c>
      <c r="J8" s="188">
        <f t="shared" si="1"/>
        <v>231.07499999999999</v>
      </c>
      <c r="K8" s="189">
        <f t="shared" si="2"/>
        <v>268.92500000000001</v>
      </c>
      <c r="L8" s="196">
        <f t="shared" si="3"/>
        <v>9.2430000000000003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170.95</v>
      </c>
      <c r="I9" s="195">
        <f t="shared" si="0"/>
        <v>0.34189999999999998</v>
      </c>
      <c r="J9" s="188">
        <f t="shared" si="1"/>
        <v>329.05</v>
      </c>
      <c r="K9" s="189">
        <f t="shared" si="2"/>
        <v>170.95</v>
      </c>
      <c r="L9" s="196">
        <f t="shared" si="3"/>
        <v>13.162000000000001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180.02500000000001</v>
      </c>
      <c r="I10" s="195">
        <f t="shared" si="0"/>
        <v>0.36005000000000004</v>
      </c>
      <c r="J10" s="188">
        <f t="shared" si="1"/>
        <v>319.97500000000002</v>
      </c>
      <c r="K10" s="189">
        <f t="shared" si="2"/>
        <v>180.02500000000001</v>
      </c>
      <c r="L10" s="196">
        <f t="shared" si="3"/>
        <v>12.799000000000001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164</v>
      </c>
      <c r="I11" s="195">
        <f t="shared" si="0"/>
        <v>0.32800000000000001</v>
      </c>
      <c r="J11" s="188">
        <f t="shared" si="1"/>
        <v>336</v>
      </c>
      <c r="K11" s="189">
        <f t="shared" si="2"/>
        <v>164</v>
      </c>
      <c r="L11" s="196">
        <f t="shared" si="3"/>
        <v>13.44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1659.5250000000001</v>
      </c>
      <c r="I12" s="195">
        <f t="shared" si="0"/>
        <v>0.27658750000000004</v>
      </c>
      <c r="J12" s="188">
        <f t="shared" si="1"/>
        <v>4340.4750000000004</v>
      </c>
      <c r="K12" s="189">
        <f t="shared" si="2"/>
        <v>1659.5250000000001</v>
      </c>
      <c r="L12" s="196">
        <f t="shared" si="3"/>
        <v>173.61900000000003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Q2" sqref="Q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46290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913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838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619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2301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1887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2950</v>
      </c>
      <c r="L6" s="36">
        <f t="shared" ref="L6:L16" si="0">SUM(C6:K6)/40</f>
        <v>268.92500000000001</v>
      </c>
      <c r="M6" s="86">
        <f t="shared" ref="M6:M15" si="1">SUMPRODUCT($C$4:$K$4,$C6:$K6)</f>
        <v>691838.71500000008</v>
      </c>
      <c r="N6" s="57">
        <f t="shared" ref="N6:N15" si="2">SUMPRODUCT($C$3:$K$3,$C6:$K6)/1000</f>
        <v>1097.4000000000001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43.715000000000003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43.715000000000003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31.225000000000001</v>
      </c>
      <c r="AG6" s="94">
        <f t="shared" ref="AG6:AG16" si="11">SUM(F6:H6)/40</f>
        <v>59.25</v>
      </c>
      <c r="AH6" s="97">
        <f t="shared" ref="AH6:AH16" si="12">SUM(E6:G6)/40</f>
        <v>43.774999999999999</v>
      </c>
      <c r="AJ6" s="154">
        <f t="shared" ref="AJ6:AJ15" si="13">AF6/SUM(AF6:AH6)</f>
        <v>0.23258845437616388</v>
      </c>
      <c r="AK6" s="154">
        <f t="shared" ref="AK6:AK16" si="14">AG6/SUM(AF6:AH6)</f>
        <v>0.44134078212290501</v>
      </c>
      <c r="AL6" s="154">
        <f t="shared" ref="AL6:AL16" si="15">AH6/SUM(AF6:AH6)</f>
        <v>0.32607076350093112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695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922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1312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1553</v>
      </c>
      <c r="L7" s="36">
        <f t="shared" si="0"/>
        <v>170.95</v>
      </c>
      <c r="M7" s="86">
        <f t="shared" si="1"/>
        <v>427415.79499999998</v>
      </c>
      <c r="N7" s="57">
        <f t="shared" si="2"/>
        <v>666.3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54.15</v>
      </c>
      <c r="AH7" s="97">
        <f t="shared" si="12"/>
        <v>31.1</v>
      </c>
      <c r="AJ7" s="154">
        <f t="shared" si="13"/>
        <v>0.18342911877394633</v>
      </c>
      <c r="AK7" s="154">
        <f t="shared" si="14"/>
        <v>0.51867816091954022</v>
      </c>
      <c r="AL7" s="154">
        <f t="shared" si="15"/>
        <v>0.29789272030651343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415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396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523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1263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1101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1163</v>
      </c>
      <c r="L8" s="36">
        <f t="shared" si="0"/>
        <v>180.02500000000001</v>
      </c>
      <c r="M8" s="86">
        <f t="shared" si="1"/>
        <v>417984.45500000002</v>
      </c>
      <c r="N8" s="57">
        <f t="shared" si="2"/>
        <v>657.02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33.35</v>
      </c>
      <c r="AH8" s="97">
        <f t="shared" si="12"/>
        <v>20.274999999999999</v>
      </c>
      <c r="AJ8" s="154">
        <f t="shared" si="13"/>
        <v>0.52173913043478259</v>
      </c>
      <c r="AK8" s="154">
        <f t="shared" si="14"/>
        <v>0.29743589743589743</v>
      </c>
      <c r="AL8" s="154">
        <f t="shared" si="15"/>
        <v>0.18082497212931994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473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329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511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1439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1088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1486</v>
      </c>
      <c r="L9" s="36">
        <f t="shared" si="0"/>
        <v>164</v>
      </c>
      <c r="M9" s="86">
        <f t="shared" si="1"/>
        <v>408797.40249999997</v>
      </c>
      <c r="N9" s="57">
        <f t="shared" si="2"/>
        <v>647.51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32.825000000000003</v>
      </c>
      <c r="AH9" s="97">
        <f t="shared" si="12"/>
        <v>20.05</v>
      </c>
      <c r="AJ9" s="154">
        <f t="shared" si="13"/>
        <v>0.36846819946252612</v>
      </c>
      <c r="AK9" s="154">
        <f t="shared" si="14"/>
        <v>0.39205733054643177</v>
      </c>
      <c r="AL9" s="154">
        <f t="shared" si="15"/>
        <v>0.23947446999104208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358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500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472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500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441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517</v>
      </c>
      <c r="L10" s="36">
        <f t="shared" ref="L10" si="16">SUM(C10:K10)/40</f>
        <v>100.27500000000001</v>
      </c>
      <c r="M10" s="86">
        <f t="shared" si="1"/>
        <v>223662.535</v>
      </c>
      <c r="N10" s="57">
        <f t="shared" si="2"/>
        <v>341.44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7815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8029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11945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11304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10811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15812</v>
      </c>
      <c r="L11" s="36">
        <f t="shared" si="0"/>
        <v>1659.5250000000001</v>
      </c>
      <c r="M11" s="86">
        <f t="shared" si="1"/>
        <v>4238985.6425000001</v>
      </c>
      <c r="N11" s="57">
        <f t="shared" si="2"/>
        <v>6536.37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694.72500000000002</v>
      </c>
      <c r="AH11" s="97">
        <f t="shared" si="12"/>
        <v>396.1</v>
      </c>
      <c r="AJ11" s="154">
        <f t="shared" si="13"/>
        <v>1.5011964422773036E-2</v>
      </c>
      <c r="AK11" s="154">
        <f t="shared" si="14"/>
        <v>0.62731951781118789</v>
      </c>
      <c r="AL11" s="154">
        <f t="shared" si="15"/>
        <v>0.35766851776603908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9077</v>
      </c>
      <c r="D16" s="51">
        <f t="shared" si="38"/>
        <v>0</v>
      </c>
      <c r="E16" s="53">
        <f t="shared" si="38"/>
        <v>0</v>
      </c>
      <c r="F16" s="113">
        <f t="shared" si="38"/>
        <v>10669</v>
      </c>
      <c r="G16" s="51">
        <f t="shared" si="38"/>
        <v>10641</v>
      </c>
      <c r="H16" s="53">
        <f t="shared" si="38"/>
        <v>14992</v>
      </c>
      <c r="I16" s="113">
        <f t="shared" si="38"/>
        <v>18719</v>
      </c>
      <c r="J16" s="51">
        <f t="shared" si="38"/>
        <v>17369</v>
      </c>
      <c r="K16" s="53">
        <f t="shared" si="38"/>
        <v>24281</v>
      </c>
      <c r="L16" s="50">
        <f t="shared" si="0"/>
        <v>2643.7</v>
      </c>
      <c r="M16" s="88">
        <f t="shared" ref="M16:AA16" si="39">SUM(M6:M15)</f>
        <v>6645788.5449999999</v>
      </c>
      <c r="N16" s="53">
        <f t="shared" si="39"/>
        <v>10330.040000000001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317.69499999999999</v>
      </c>
      <c r="V16" s="67">
        <f t="shared" si="39"/>
        <v>0</v>
      </c>
      <c r="W16" s="67">
        <f t="shared" si="39"/>
        <v>0</v>
      </c>
      <c r="X16" s="68">
        <f t="shared" si="39"/>
        <v>317.69499999999999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226.92500000000001</v>
      </c>
      <c r="AG16" s="103">
        <f t="shared" si="11"/>
        <v>907.55</v>
      </c>
      <c r="AH16" s="104">
        <f t="shared" si="12"/>
        <v>532.75</v>
      </c>
      <c r="AJ16" s="155">
        <f t="shared" ref="AJ16" si="40">AF16/SUM(AF16:AH16)</f>
        <v>0.13610940334987781</v>
      </c>
      <c r="AK16" s="155">
        <f t="shared" si="14"/>
        <v>0.54434764353941434</v>
      </c>
      <c r="AL16" s="155">
        <f t="shared" si="15"/>
        <v>0.31954295311070791</v>
      </c>
    </row>
    <row r="17" spans="1:28" x14ac:dyDescent="0.3">
      <c r="A17" s="55"/>
      <c r="B17" s="55"/>
      <c r="C17" s="55">
        <f>C16/40</f>
        <v>226.92500000000001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266.72500000000002</v>
      </c>
      <c r="G17" s="55">
        <f t="shared" si="41"/>
        <v>266.02499999999998</v>
      </c>
      <c r="H17" s="55">
        <f t="shared" si="41"/>
        <v>374.8</v>
      </c>
      <c r="I17" s="55">
        <f t="shared" si="41"/>
        <v>467.97500000000002</v>
      </c>
      <c r="J17" s="55">
        <f t="shared" si="41"/>
        <v>434.22500000000002</v>
      </c>
      <c r="K17" s="55">
        <f t="shared" si="41"/>
        <v>607.02499999999998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G16" sqref="G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126</v>
      </c>
      <c r="G6" s="29">
        <v>116</v>
      </c>
      <c r="H6" s="57">
        <v>183</v>
      </c>
      <c r="I6" s="33">
        <v>102</v>
      </c>
      <c r="J6" s="29">
        <v>126</v>
      </c>
      <c r="K6" s="35">
        <v>142</v>
      </c>
      <c r="L6" s="36">
        <f t="shared" ref="L6:L16" si="0">SUM(C6:K6)/40</f>
        <v>19.875</v>
      </c>
      <c r="M6" s="86">
        <f t="shared" ref="M6:M15" si="1">SUMPRODUCT($C$4:$K$4,$C6:$K6)</f>
        <v>49173.362499999996</v>
      </c>
      <c r="N6" s="57">
        <f t="shared" ref="N6:N15" si="2">SUMPRODUCT($C$3:$K$3,$C6:$K6)/1000</f>
        <v>74.150000000000006</v>
      </c>
      <c r="O6" s="42">
        <f t="shared" ref="O6:O12" si="3">SUM(F6:H6)/20</f>
        <v>21.25</v>
      </c>
      <c r="P6" s="41">
        <f t="shared" ref="P6:P12" si="4">SUM(I6:K6)/20</f>
        <v>18.5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10.625</v>
      </c>
      <c r="AH6" s="97">
        <f t="shared" ref="AH6:AH16" si="14">SUM(E6:G6)/40</f>
        <v>6.05</v>
      </c>
      <c r="AJ6" s="154">
        <f t="shared" ref="AJ6:AJ15" si="15">AF6/SUM(AF6:AH6)</f>
        <v>0</v>
      </c>
      <c r="AK6" s="154">
        <f t="shared" ref="AK6:AK16" si="16">AG6/SUM(AF6:AH6)</f>
        <v>0.63718140929535227</v>
      </c>
      <c r="AL6" s="154">
        <f t="shared" ref="AL6:AL16" si="17">AH6/SUM(AF6:AH6)</f>
        <v>0.36281859070464767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90</v>
      </c>
      <c r="I7" s="33">
        <v>76</v>
      </c>
      <c r="J7" s="29">
        <v>26</v>
      </c>
      <c r="K7" s="35">
        <v>89</v>
      </c>
      <c r="L7" s="36">
        <f t="shared" si="0"/>
        <v>7.0250000000000004</v>
      </c>
      <c r="M7" s="86">
        <f t="shared" si="1"/>
        <v>18595.864999999998</v>
      </c>
      <c r="N7" s="57">
        <f t="shared" si="2"/>
        <v>29.22</v>
      </c>
      <c r="O7" s="42">
        <f t="shared" si="3"/>
        <v>4.5</v>
      </c>
      <c r="P7" s="41">
        <f t="shared" si="4"/>
        <v>9.5500000000000007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2.25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</v>
      </c>
      <c r="G8" s="29">
        <v>4</v>
      </c>
      <c r="H8" s="57">
        <v>16</v>
      </c>
      <c r="I8" s="33">
        <v>100</v>
      </c>
      <c r="J8" s="29">
        <v>53</v>
      </c>
      <c r="K8" s="35">
        <v>48</v>
      </c>
      <c r="L8" s="36">
        <f t="shared" si="0"/>
        <v>5.625</v>
      </c>
      <c r="M8" s="86">
        <f t="shared" si="1"/>
        <v>15859.740000000002</v>
      </c>
      <c r="N8" s="57">
        <f t="shared" si="2"/>
        <v>25.8</v>
      </c>
      <c r="O8" s="42">
        <f t="shared" si="3"/>
        <v>1.2</v>
      </c>
      <c r="P8" s="41">
        <f t="shared" si="4"/>
        <v>10.050000000000001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0.6</v>
      </c>
      <c r="AH8" s="97">
        <f t="shared" si="14"/>
        <v>0.2</v>
      </c>
      <c r="AJ8" s="154">
        <f t="shared" si="15"/>
        <v>0</v>
      </c>
      <c r="AK8" s="154">
        <f t="shared" si="16"/>
        <v>0.74999999999999989</v>
      </c>
      <c r="AL8" s="154">
        <f t="shared" si="17"/>
        <v>0.25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38</v>
      </c>
      <c r="G9" s="29">
        <v>28</v>
      </c>
      <c r="H9" s="57">
        <v>38</v>
      </c>
      <c r="I9" s="33">
        <v>135</v>
      </c>
      <c r="J9" s="29">
        <v>90</v>
      </c>
      <c r="K9" s="35">
        <v>95</v>
      </c>
      <c r="L9" s="36">
        <f t="shared" si="0"/>
        <v>10.6</v>
      </c>
      <c r="M9" s="86">
        <f t="shared" si="1"/>
        <v>28700.899999999998</v>
      </c>
      <c r="N9" s="57">
        <f t="shared" si="2"/>
        <v>45.68</v>
      </c>
      <c r="O9" s="42">
        <f t="shared" si="3"/>
        <v>5.2</v>
      </c>
      <c r="P9" s="41">
        <f t="shared" si="4"/>
        <v>16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2.6</v>
      </c>
      <c r="AH9" s="97">
        <f t="shared" si="14"/>
        <v>1.65</v>
      </c>
      <c r="AJ9" s="154">
        <f t="shared" si="15"/>
        <v>0</v>
      </c>
      <c r="AK9" s="154">
        <f t="shared" si="16"/>
        <v>0.61176470588235299</v>
      </c>
      <c r="AL9" s="154">
        <f t="shared" si="17"/>
        <v>0.38823529411764701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1553</v>
      </c>
      <c r="G11" s="29">
        <v>1517</v>
      </c>
      <c r="H11" s="57">
        <v>1947</v>
      </c>
      <c r="I11" s="33">
        <v>1657</v>
      </c>
      <c r="J11" s="29">
        <v>1600</v>
      </c>
      <c r="K11" s="35">
        <v>2560</v>
      </c>
      <c r="L11" s="36">
        <f t="shared" si="0"/>
        <v>270.85000000000002</v>
      </c>
      <c r="M11" s="86">
        <f t="shared" si="1"/>
        <v>685751.24249999993</v>
      </c>
      <c r="N11" s="57">
        <f t="shared" si="2"/>
        <v>1049.23</v>
      </c>
      <c r="O11" s="42">
        <f t="shared" si="3"/>
        <v>250.85</v>
      </c>
      <c r="P11" s="41">
        <f t="shared" si="4"/>
        <v>290.85000000000002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125.425</v>
      </c>
      <c r="AH11" s="97">
        <f t="shared" si="14"/>
        <v>76.75</v>
      </c>
      <c r="AJ11" s="154">
        <f t="shared" si="15"/>
        <v>0</v>
      </c>
      <c r="AK11" s="154">
        <f t="shared" si="16"/>
        <v>0.6203783850624458</v>
      </c>
      <c r="AL11" s="154">
        <f t="shared" si="17"/>
        <v>0.37962161493755409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1721</v>
      </c>
      <c r="G16" s="51">
        <f t="shared" si="34"/>
        <v>1665</v>
      </c>
      <c r="H16" s="53">
        <f t="shared" si="34"/>
        <v>2274</v>
      </c>
      <c r="I16" s="113">
        <f t="shared" si="34"/>
        <v>2070</v>
      </c>
      <c r="J16" s="51">
        <f t="shared" si="34"/>
        <v>1895</v>
      </c>
      <c r="K16" s="53">
        <f t="shared" si="34"/>
        <v>2934</v>
      </c>
      <c r="L16" s="50">
        <f t="shared" si="0"/>
        <v>313.97500000000002</v>
      </c>
      <c r="M16" s="88">
        <f t="shared" ref="M16:AA16" si="35">SUM(M6:M15)</f>
        <v>798081.10999999987</v>
      </c>
      <c r="N16" s="53">
        <f t="shared" si="35"/>
        <v>1224.08</v>
      </c>
      <c r="O16" s="113">
        <f t="shared" si="35"/>
        <v>283</v>
      </c>
      <c r="P16" s="52">
        <f t="shared" si="35"/>
        <v>344.95000000000005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141.5</v>
      </c>
      <c r="AH16" s="104">
        <f t="shared" si="14"/>
        <v>84.65</v>
      </c>
      <c r="AJ16" s="155">
        <f t="shared" ref="AJ16" si="37">AF16/SUM(AF16:AH16)</f>
        <v>0</v>
      </c>
      <c r="AK16" s="155">
        <f t="shared" si="16"/>
        <v>0.62569091311076719</v>
      </c>
      <c r="AL16" s="155">
        <f t="shared" si="17"/>
        <v>0.37430908688923281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43.024999999999999</v>
      </c>
      <c r="G17" s="55">
        <f t="shared" si="38"/>
        <v>41.625</v>
      </c>
      <c r="H17" s="55">
        <f t="shared" si="38"/>
        <v>56.85</v>
      </c>
      <c r="I17" s="55">
        <f t="shared" si="38"/>
        <v>51.75</v>
      </c>
      <c r="J17" s="55">
        <f t="shared" si="38"/>
        <v>47.375</v>
      </c>
      <c r="K17" s="55">
        <f t="shared" si="38"/>
        <v>73.349999999999994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60</v>
      </c>
      <c r="J6" s="29">
        <v>60</v>
      </c>
      <c r="K6" s="35"/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40</v>
      </c>
      <c r="G8" s="29">
        <v>18</v>
      </c>
      <c r="H8" s="57">
        <v>40</v>
      </c>
      <c r="I8" s="33">
        <v>0</v>
      </c>
      <c r="J8" s="29">
        <v>0</v>
      </c>
      <c r="K8" s="35">
        <v>0</v>
      </c>
      <c r="L8" s="36">
        <f t="shared" si="0"/>
        <v>2.4500000000000002</v>
      </c>
      <c r="M8" s="86">
        <f t="shared" si="1"/>
        <v>5141.3249999999998</v>
      </c>
      <c r="N8" s="57">
        <f t="shared" si="2"/>
        <v>6.86</v>
      </c>
      <c r="O8" s="42">
        <f t="shared" si="3"/>
        <v>4.9000000000000004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2.4500000000000002</v>
      </c>
      <c r="AH8" s="97">
        <f t="shared" si="14"/>
        <v>1.45</v>
      </c>
      <c r="AJ8" s="154">
        <f t="shared" si="15"/>
        <v>0</v>
      </c>
      <c r="AK8" s="154">
        <f t="shared" si="16"/>
        <v>0.62820512820512819</v>
      </c>
      <c r="AL8" s="154">
        <f t="shared" si="17"/>
        <v>0.37179487179487175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</v>
      </c>
      <c r="G9" s="29">
        <v>6</v>
      </c>
      <c r="H9" s="57">
        <v>6</v>
      </c>
      <c r="I9" s="33">
        <v>32</v>
      </c>
      <c r="J9" s="29">
        <v>31</v>
      </c>
      <c r="K9" s="35">
        <v>30</v>
      </c>
      <c r="L9" s="36">
        <f t="shared" si="0"/>
        <v>2.7749999999999999</v>
      </c>
      <c r="M9" s="86">
        <f t="shared" si="1"/>
        <v>7699.8450000000003</v>
      </c>
      <c r="N9" s="57">
        <f t="shared" si="2"/>
        <v>12.42</v>
      </c>
      <c r="O9" s="42">
        <f t="shared" si="3"/>
        <v>0.9</v>
      </c>
      <c r="P9" s="41">
        <f t="shared" si="4"/>
        <v>4.6500000000000004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16</v>
      </c>
      <c r="G10" s="29">
        <v>73</v>
      </c>
      <c r="H10" s="57">
        <v>55</v>
      </c>
      <c r="I10" s="33">
        <v>72</v>
      </c>
      <c r="J10" s="29">
        <v>62</v>
      </c>
      <c r="K10" s="35">
        <v>66</v>
      </c>
      <c r="L10" s="36">
        <f t="shared" ref="L10" si="18">SUM(C10:K10)/40</f>
        <v>8.6</v>
      </c>
      <c r="M10" s="86">
        <f t="shared" si="1"/>
        <v>22082.6</v>
      </c>
      <c r="N10" s="57">
        <f t="shared" si="2"/>
        <v>34.08</v>
      </c>
      <c r="O10" s="42">
        <f t="shared" ref="O10" si="19">SUM(F10:H10)/20</f>
        <v>7.2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360</v>
      </c>
      <c r="H11" s="57">
        <v>400</v>
      </c>
      <c r="I11" s="33">
        <v>520</v>
      </c>
      <c r="J11" s="29">
        <v>440</v>
      </c>
      <c r="K11" s="35">
        <v>600</v>
      </c>
      <c r="L11" s="36">
        <f t="shared" si="0"/>
        <v>65</v>
      </c>
      <c r="M11" s="86">
        <f t="shared" si="1"/>
        <v>167879.4</v>
      </c>
      <c r="N11" s="57">
        <f t="shared" si="2"/>
        <v>260</v>
      </c>
      <c r="O11" s="42">
        <f t="shared" si="3"/>
        <v>52</v>
      </c>
      <c r="P11" s="41">
        <f t="shared" si="4"/>
        <v>78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16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342</v>
      </c>
      <c r="G16" s="51">
        <f t="shared" si="34"/>
        <v>457</v>
      </c>
      <c r="H16" s="53">
        <f t="shared" si="34"/>
        <v>501</v>
      </c>
      <c r="I16" s="113">
        <f t="shared" si="34"/>
        <v>684</v>
      </c>
      <c r="J16" s="51">
        <f t="shared" si="34"/>
        <v>593</v>
      </c>
      <c r="K16" s="53">
        <f t="shared" si="34"/>
        <v>696</v>
      </c>
      <c r="L16" s="50">
        <f t="shared" si="0"/>
        <v>81.825000000000003</v>
      </c>
      <c r="M16" s="88">
        <f t="shared" ref="M16:AA16" si="35">SUM(M6:M15)</f>
        <v>211519.97</v>
      </c>
      <c r="N16" s="53">
        <f t="shared" si="35"/>
        <v>327.76</v>
      </c>
      <c r="O16" s="113">
        <f t="shared" si="35"/>
        <v>65</v>
      </c>
      <c r="P16" s="52">
        <f t="shared" si="35"/>
        <v>98.65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32.5</v>
      </c>
      <c r="AH16" s="104">
        <f t="shared" si="14"/>
        <v>19.975000000000001</v>
      </c>
      <c r="AJ16" s="155">
        <f t="shared" ref="AJ16" si="37">AF16/SUM(AF16:AH16)</f>
        <v>0</v>
      </c>
      <c r="AK16" s="155">
        <f t="shared" si="16"/>
        <v>0.61934254406860412</v>
      </c>
      <c r="AL16" s="155">
        <f t="shared" si="17"/>
        <v>0.38065745593139594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8.5500000000000007</v>
      </c>
      <c r="G17" s="55">
        <f t="shared" si="38"/>
        <v>11.425000000000001</v>
      </c>
      <c r="H17" s="55">
        <f t="shared" si="38"/>
        <v>12.525</v>
      </c>
      <c r="I17" s="55">
        <f t="shared" si="38"/>
        <v>17.100000000000001</v>
      </c>
      <c r="J17" s="55">
        <f t="shared" si="38"/>
        <v>14.824999999999999</v>
      </c>
      <c r="K17" s="55">
        <f t="shared" si="38"/>
        <v>17.399999999999999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P18" sqref="P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17</v>
      </c>
      <c r="D6" s="29"/>
      <c r="E6" s="35"/>
      <c r="F6" s="33">
        <v>60</v>
      </c>
      <c r="G6" s="29">
        <v>60</v>
      </c>
      <c r="H6" s="57">
        <v>70</v>
      </c>
      <c r="I6" s="33">
        <v>90</v>
      </c>
      <c r="J6" s="29">
        <v>100</v>
      </c>
      <c r="K6" s="35">
        <v>170</v>
      </c>
      <c r="L6" s="36">
        <f t="shared" ref="L6:L16" si="0">SUM(C6:K6)/40</f>
        <v>14.175000000000001</v>
      </c>
      <c r="M6" s="86">
        <f t="shared" ref="M6:M15" si="1">SUMPRODUCT($C$4:$K$4,$C6:$K6)</f>
        <v>36785.184999999998</v>
      </c>
      <c r="N6" s="57">
        <f t="shared" ref="N6:N15" si="2">SUMPRODUCT($C$3:$K$3,$C6:$K6)/1000</f>
        <v>57.52</v>
      </c>
      <c r="O6" s="42">
        <f t="shared" ref="O6:O12" si="3">SUM(F6:H6)/20</f>
        <v>9.5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0.59500000000000008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0.59500000000000008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0.42499999999999999</v>
      </c>
      <c r="AG6" s="94">
        <f t="shared" ref="AG6:AG16" si="13">SUM(F6:H6)/40</f>
        <v>4.75</v>
      </c>
      <c r="AH6" s="97">
        <f t="shared" ref="AH6:AH16" si="14">SUM(E6:G6)/40</f>
        <v>3</v>
      </c>
      <c r="AJ6" s="154">
        <f t="shared" ref="AJ6:AJ15" si="15">AF6/SUM(AF6:AH6)</f>
        <v>5.1987767584097851E-2</v>
      </c>
      <c r="AK6" s="154">
        <f t="shared" ref="AK6:AK16" si="16">AG6/SUM(AF6:AH6)</f>
        <v>0.58103975535168195</v>
      </c>
      <c r="AL6" s="154">
        <f t="shared" ref="AL6:AL16" si="17">AH6/SUM(AF6:AH6)</f>
        <v>0.36697247706422015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9</v>
      </c>
      <c r="H7" s="57">
        <v>20</v>
      </c>
      <c r="I7" s="33">
        <v>70</v>
      </c>
      <c r="J7" s="29">
        <v>78</v>
      </c>
      <c r="K7" s="35">
        <v>189</v>
      </c>
      <c r="L7" s="36">
        <f t="shared" si="0"/>
        <v>9.15</v>
      </c>
      <c r="M7" s="86">
        <f t="shared" si="1"/>
        <v>26001.092499999999</v>
      </c>
      <c r="N7" s="57">
        <f t="shared" si="2"/>
        <v>42.47</v>
      </c>
      <c r="O7" s="42">
        <f t="shared" si="3"/>
        <v>1.45</v>
      </c>
      <c r="P7" s="41">
        <f t="shared" si="4"/>
        <v>16.850000000000001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0.72499999999999998</v>
      </c>
      <c r="AH7" s="97">
        <f t="shared" si="14"/>
        <v>0.22500000000000001</v>
      </c>
      <c r="AJ7" s="154">
        <f t="shared" si="15"/>
        <v>0</v>
      </c>
      <c r="AK7" s="154">
        <f t="shared" si="16"/>
        <v>0.76315789473684215</v>
      </c>
      <c r="AL7" s="154">
        <f t="shared" si="17"/>
        <v>0.23684210526315791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29</v>
      </c>
      <c r="G8" s="29">
        <v>24</v>
      </c>
      <c r="H8" s="57">
        <v>67</v>
      </c>
      <c r="I8" s="33">
        <v>39</v>
      </c>
      <c r="J8" s="29">
        <v>34</v>
      </c>
      <c r="K8" s="35">
        <v>87</v>
      </c>
      <c r="L8" s="36">
        <f t="shared" si="0"/>
        <v>7</v>
      </c>
      <c r="M8" s="86">
        <f t="shared" si="1"/>
        <v>17917.900000000001</v>
      </c>
      <c r="N8" s="57">
        <f t="shared" si="2"/>
        <v>27.6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</v>
      </c>
      <c r="AH8" s="97">
        <f t="shared" si="14"/>
        <v>1.325</v>
      </c>
      <c r="AJ8" s="154">
        <f t="shared" si="15"/>
        <v>0</v>
      </c>
      <c r="AK8" s="154">
        <f t="shared" si="16"/>
        <v>0.69364161849710981</v>
      </c>
      <c r="AL8" s="154">
        <f t="shared" si="17"/>
        <v>0.30635838150289013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52</v>
      </c>
      <c r="J9" s="29">
        <v>40</v>
      </c>
      <c r="K9" s="35">
        <v>52</v>
      </c>
      <c r="L9" s="36">
        <f t="shared" si="0"/>
        <v>3.6</v>
      </c>
      <c r="M9" s="86">
        <f t="shared" si="1"/>
        <v>10460.16</v>
      </c>
      <c r="N9" s="57">
        <f t="shared" si="2"/>
        <v>17.28</v>
      </c>
      <c r="O9" s="42">
        <f t="shared" si="3"/>
        <v>0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12</v>
      </c>
      <c r="G10" s="29">
        <v>25</v>
      </c>
      <c r="H10" s="57">
        <v>24</v>
      </c>
      <c r="I10" s="33">
        <v>28</v>
      </c>
      <c r="J10" s="29">
        <v>37</v>
      </c>
      <c r="K10" s="35">
        <v>10</v>
      </c>
      <c r="L10" s="36">
        <f t="shared" ref="L10" si="18">SUM(C10:K10)/40</f>
        <v>3.4</v>
      </c>
      <c r="M10" s="86">
        <f t="shared" si="1"/>
        <v>8648.2124999999996</v>
      </c>
      <c r="N10" s="57">
        <f t="shared" si="2"/>
        <v>13.27</v>
      </c>
      <c r="O10" s="42">
        <f t="shared" ref="O10" si="19">SUM(F10:H10)/20</f>
        <v>3.05</v>
      </c>
      <c r="P10" s="41">
        <f t="shared" ref="P10" si="20">SUM(I10:K10)/20</f>
        <v>3.75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520</v>
      </c>
      <c r="I11" s="33">
        <v>120</v>
      </c>
      <c r="J11" s="29">
        <v>920</v>
      </c>
      <c r="K11" s="35">
        <v>560</v>
      </c>
      <c r="L11" s="36">
        <f t="shared" si="0"/>
        <v>59</v>
      </c>
      <c r="M11" s="86">
        <f t="shared" si="1"/>
        <v>156095.5</v>
      </c>
      <c r="N11" s="57">
        <f t="shared" si="2"/>
        <v>245.2</v>
      </c>
      <c r="O11" s="42">
        <f t="shared" si="3"/>
        <v>38</v>
      </c>
      <c r="P11" s="41">
        <f t="shared" si="4"/>
        <v>80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19</v>
      </c>
      <c r="AH11" s="97">
        <f t="shared" si="14"/>
        <v>6</v>
      </c>
      <c r="AJ11" s="154">
        <f t="shared" si="15"/>
        <v>0</v>
      </c>
      <c r="AK11" s="154">
        <f t="shared" si="16"/>
        <v>0.76</v>
      </c>
      <c r="AL11" s="154">
        <f t="shared" si="17"/>
        <v>0.24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17</v>
      </c>
      <c r="D16" s="51">
        <f t="shared" si="34"/>
        <v>0</v>
      </c>
      <c r="E16" s="53">
        <f t="shared" si="34"/>
        <v>0</v>
      </c>
      <c r="F16" s="113">
        <f t="shared" si="34"/>
        <v>221</v>
      </c>
      <c r="G16" s="51">
        <f t="shared" si="34"/>
        <v>238</v>
      </c>
      <c r="H16" s="53">
        <f t="shared" si="34"/>
        <v>701</v>
      </c>
      <c r="I16" s="113">
        <f t="shared" si="34"/>
        <v>399</v>
      </c>
      <c r="J16" s="51">
        <f t="shared" si="34"/>
        <v>1209</v>
      </c>
      <c r="K16" s="53">
        <f t="shared" si="34"/>
        <v>1068</v>
      </c>
      <c r="L16" s="50">
        <f t="shared" si="0"/>
        <v>96.325000000000003</v>
      </c>
      <c r="M16" s="88">
        <f t="shared" ref="M16:AA16" si="35">SUM(M6:M15)</f>
        <v>255908.05</v>
      </c>
      <c r="N16" s="53">
        <f t="shared" si="35"/>
        <v>403.34000000000003</v>
      </c>
      <c r="O16" s="113">
        <f t="shared" si="35"/>
        <v>58</v>
      </c>
      <c r="P16" s="52">
        <f t="shared" si="35"/>
        <v>133.80000000000001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0.59500000000000008</v>
      </c>
      <c r="V16" s="67">
        <f t="shared" si="35"/>
        <v>0</v>
      </c>
      <c r="W16" s="67">
        <f t="shared" si="35"/>
        <v>0</v>
      </c>
      <c r="X16" s="68">
        <f t="shared" si="35"/>
        <v>0.59500000000000008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0.42499999999999999</v>
      </c>
      <c r="AG16" s="103">
        <f t="shared" si="13"/>
        <v>29</v>
      </c>
      <c r="AH16" s="104">
        <f t="shared" si="14"/>
        <v>11.475</v>
      </c>
      <c r="AJ16" s="155">
        <f t="shared" ref="AJ16" si="37">AF16/SUM(AF16:AH16)</f>
        <v>1.0391198044009779E-2</v>
      </c>
      <c r="AK16" s="155">
        <f t="shared" si="16"/>
        <v>0.70904645476772621</v>
      </c>
      <c r="AL16" s="155">
        <f t="shared" si="17"/>
        <v>0.28056234718826406</v>
      </c>
    </row>
    <row r="17" spans="1:27" x14ac:dyDescent="0.3">
      <c r="A17" s="55"/>
      <c r="B17" s="55"/>
      <c r="C17" s="55">
        <f>C16/40</f>
        <v>0.42499999999999999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5.5250000000000004</v>
      </c>
      <c r="G17" s="55">
        <f t="shared" si="38"/>
        <v>5.95</v>
      </c>
      <c r="H17" s="55">
        <f t="shared" si="38"/>
        <v>17.524999999999999</v>
      </c>
      <c r="I17" s="55">
        <f t="shared" si="38"/>
        <v>9.9749999999999996</v>
      </c>
      <c r="J17" s="55">
        <f t="shared" si="38"/>
        <v>30.225000000000001</v>
      </c>
      <c r="K17" s="55">
        <f t="shared" si="38"/>
        <v>26.7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/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15</v>
      </c>
      <c r="J6" s="29">
        <v>10</v>
      </c>
      <c r="K6" s="35">
        <v>215</v>
      </c>
      <c r="L6" s="36">
        <f t="shared" ref="L6:L16" si="0">SUM(C6:K6)/40</f>
        <v>8</v>
      </c>
      <c r="M6" s="86">
        <f t="shared" ref="M6:M15" si="1">SUMPRODUCT($C$4:$K$4,$C6:$K6)</f>
        <v>21630.6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88</v>
      </c>
      <c r="G8" s="29">
        <v>6</v>
      </c>
      <c r="H8" s="57">
        <v>6</v>
      </c>
      <c r="I8" s="33">
        <v>268</v>
      </c>
      <c r="J8" s="29">
        <v>264</v>
      </c>
      <c r="K8" s="35">
        <v>108</v>
      </c>
      <c r="L8" s="36">
        <f t="shared" si="0"/>
        <v>18.5</v>
      </c>
      <c r="M8" s="86">
        <f t="shared" si="1"/>
        <v>51735.85</v>
      </c>
      <c r="N8" s="57">
        <f t="shared" si="2"/>
        <v>83.8</v>
      </c>
      <c r="O8" s="42">
        <f t="shared" si="3"/>
        <v>5</v>
      </c>
      <c r="P8" s="41">
        <f t="shared" si="4"/>
        <v>32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2.5</v>
      </c>
      <c r="AH8" s="97">
        <f t="shared" si="14"/>
        <v>2.35</v>
      </c>
      <c r="AJ8" s="154">
        <f t="shared" si="15"/>
        <v>0</v>
      </c>
      <c r="AK8" s="154">
        <f t="shared" si="16"/>
        <v>0.51546391752577325</v>
      </c>
      <c r="AL8" s="154">
        <f t="shared" si="17"/>
        <v>0.48453608247422686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65</v>
      </c>
      <c r="G9" s="29">
        <v>59</v>
      </c>
      <c r="H9" s="57">
        <v>84</v>
      </c>
      <c r="I9" s="33">
        <v>72</v>
      </c>
      <c r="J9" s="29">
        <v>66</v>
      </c>
      <c r="K9" s="35">
        <v>80</v>
      </c>
      <c r="L9" s="36">
        <f t="shared" si="0"/>
        <v>10.65</v>
      </c>
      <c r="M9" s="86">
        <f t="shared" si="1"/>
        <v>26747.72</v>
      </c>
      <c r="N9" s="57">
        <f t="shared" si="2"/>
        <v>40.72</v>
      </c>
      <c r="O9" s="42">
        <f t="shared" si="3"/>
        <v>10.4</v>
      </c>
      <c r="P9" s="41">
        <f t="shared" si="4"/>
        <v>10.9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5.2</v>
      </c>
      <c r="AH9" s="97">
        <f t="shared" si="14"/>
        <v>3.1</v>
      </c>
      <c r="AJ9" s="154">
        <f t="shared" si="15"/>
        <v>0</v>
      </c>
      <c r="AK9" s="154">
        <f t="shared" si="16"/>
        <v>0.62650602409638556</v>
      </c>
      <c r="AL9" s="154">
        <f t="shared" si="17"/>
        <v>0.37349397590361444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40</v>
      </c>
      <c r="G10" s="29">
        <v>0</v>
      </c>
      <c r="H10" s="57">
        <v>64</v>
      </c>
      <c r="I10" s="33">
        <v>36</v>
      </c>
      <c r="J10" s="29">
        <v>33</v>
      </c>
      <c r="K10" s="35">
        <v>33</v>
      </c>
      <c r="L10" s="36">
        <f t="shared" ref="L10" si="18">SUM(C10:K10)/40</f>
        <v>5.15</v>
      </c>
      <c r="M10" s="86">
        <f t="shared" si="1"/>
        <v>12865.380000000001</v>
      </c>
      <c r="N10" s="57">
        <f t="shared" si="2"/>
        <v>19.52</v>
      </c>
      <c r="O10" s="42">
        <f t="shared" ref="O10" si="19">SUM(F10:H10)/20</f>
        <v>5.2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560</v>
      </c>
      <c r="G11" s="29">
        <v>600</v>
      </c>
      <c r="H11" s="57">
        <v>640</v>
      </c>
      <c r="I11" s="33">
        <v>760</v>
      </c>
      <c r="J11" s="29">
        <v>760</v>
      </c>
      <c r="K11" s="35">
        <v>920</v>
      </c>
      <c r="L11" s="36">
        <f t="shared" si="0"/>
        <v>106</v>
      </c>
      <c r="M11" s="86">
        <f t="shared" si="1"/>
        <v>271674.09999999998</v>
      </c>
      <c r="N11" s="57">
        <f t="shared" si="2"/>
        <v>418.8</v>
      </c>
      <c r="O11" s="42">
        <f t="shared" si="3"/>
        <v>90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45</v>
      </c>
      <c r="AH11" s="97">
        <f t="shared" si="14"/>
        <v>29</v>
      </c>
      <c r="AJ11" s="154">
        <f t="shared" si="15"/>
        <v>0</v>
      </c>
      <c r="AK11" s="154">
        <f t="shared" si="16"/>
        <v>0.60810810810810811</v>
      </c>
      <c r="AL11" s="154">
        <f t="shared" si="17"/>
        <v>0.39189189189189189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773</v>
      </c>
      <c r="G16" s="51">
        <f t="shared" si="34"/>
        <v>685</v>
      </c>
      <c r="H16" s="53">
        <f t="shared" si="34"/>
        <v>834</v>
      </c>
      <c r="I16" s="113">
        <f t="shared" si="34"/>
        <v>1151</v>
      </c>
      <c r="J16" s="51">
        <f t="shared" si="34"/>
        <v>1133</v>
      </c>
      <c r="K16" s="53">
        <f t="shared" si="34"/>
        <v>1356</v>
      </c>
      <c r="L16" s="50">
        <f t="shared" si="0"/>
        <v>148.30000000000001</v>
      </c>
      <c r="M16" s="88">
        <f t="shared" ref="M16:AA16" si="35">SUM(M6:M15)</f>
        <v>384653.64999999997</v>
      </c>
      <c r="N16" s="53">
        <f t="shared" si="35"/>
        <v>597.24</v>
      </c>
      <c r="O16" s="113">
        <f t="shared" si="35"/>
        <v>114.6</v>
      </c>
      <c r="P16" s="52">
        <f t="shared" si="35"/>
        <v>182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57.3</v>
      </c>
      <c r="AH16" s="104">
        <f t="shared" si="14"/>
        <v>36.450000000000003</v>
      </c>
      <c r="AJ16" s="155">
        <f t="shared" ref="AJ16" si="37">AF16/SUM(AF16:AH16)</f>
        <v>0</v>
      </c>
      <c r="AK16" s="155">
        <f t="shared" si="16"/>
        <v>0.61119999999999997</v>
      </c>
      <c r="AL16" s="155">
        <f t="shared" si="17"/>
        <v>0.38880000000000003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19.324999999999999</v>
      </c>
      <c r="G17" s="55">
        <f t="shared" si="38"/>
        <v>17.125</v>
      </c>
      <c r="H17" s="55">
        <f t="shared" si="38"/>
        <v>20.85</v>
      </c>
      <c r="I17" s="55">
        <f t="shared" si="38"/>
        <v>28.774999999999999</v>
      </c>
      <c r="J17" s="55">
        <f t="shared" si="38"/>
        <v>28.324999999999999</v>
      </c>
      <c r="K17" s="55">
        <f t="shared" si="38"/>
        <v>33.9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6" sqref="C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337"/>
      <c r="D6" s="338"/>
      <c r="E6" s="339"/>
      <c r="F6" s="340"/>
      <c r="G6" s="338"/>
      <c r="H6" s="341"/>
      <c r="I6" s="340"/>
      <c r="J6" s="338"/>
      <c r="K6" s="339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337"/>
      <c r="D7" s="338"/>
      <c r="E7" s="339"/>
      <c r="F7" s="340"/>
      <c r="G7" s="338"/>
      <c r="H7" s="341"/>
      <c r="I7" s="340"/>
      <c r="J7" s="338"/>
      <c r="K7" s="339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337"/>
      <c r="D8" s="338"/>
      <c r="E8" s="339"/>
      <c r="F8" s="340"/>
      <c r="G8" s="338"/>
      <c r="H8" s="341"/>
      <c r="I8" s="340"/>
      <c r="J8" s="338"/>
      <c r="K8" s="339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337"/>
      <c r="D9" s="338"/>
      <c r="E9" s="339"/>
      <c r="F9" s="340"/>
      <c r="G9" s="338"/>
      <c r="H9" s="341"/>
      <c r="I9" s="340"/>
      <c r="J9" s="338"/>
      <c r="K9" s="339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337"/>
      <c r="D10" s="338"/>
      <c r="E10" s="339"/>
      <c r="F10" s="340"/>
      <c r="G10" s="338"/>
      <c r="H10" s="341"/>
      <c r="I10" s="340"/>
      <c r="J10" s="338"/>
      <c r="K10" s="339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337"/>
      <c r="D11" s="338"/>
      <c r="E11" s="339"/>
      <c r="F11" s="340"/>
      <c r="G11" s="338"/>
      <c r="H11" s="341"/>
      <c r="I11" s="340"/>
      <c r="J11" s="338"/>
      <c r="K11" s="339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337"/>
      <c r="D12" s="338"/>
      <c r="E12" s="339"/>
      <c r="F12" s="340"/>
      <c r="G12" s="338"/>
      <c r="H12" s="341"/>
      <c r="I12" s="340"/>
      <c r="J12" s="338"/>
      <c r="K12" s="339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337"/>
      <c r="D13" s="338"/>
      <c r="E13" s="339"/>
      <c r="F13" s="340"/>
      <c r="G13" s="338"/>
      <c r="H13" s="341"/>
      <c r="I13" s="340"/>
      <c r="J13" s="338"/>
      <c r="K13" s="339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337"/>
      <c r="D14" s="338"/>
      <c r="E14" s="339"/>
      <c r="F14" s="340"/>
      <c r="G14" s="338"/>
      <c r="H14" s="341"/>
      <c r="I14" s="340"/>
      <c r="J14" s="338"/>
      <c r="K14" s="339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2026-09-26T04:42:38Z</dcterms:modified>
</cp:coreProperties>
</file>