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4A08D98A-F90C-4244-B56C-1C5B35E8B3AD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" l="1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9" l="1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<sst xmlns="http://schemas.openxmlformats.org/spreadsheetml/2006/main" count="2195" uniqueCount="105">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</sst>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280.77499999999998</v>
      </c>
      <c r="I8" s="195">
        <f t="shared" si="0"/>
        <v>0.56154999999999999</v>
      </c>
      <c r="J8" s="188">
        <f t="shared" si="1"/>
        <v>219.22500000000002</v>
      </c>
      <c r="K8" s="189">
        <f t="shared" si="2"/>
        <v>280.77499999999998</v>
      </c>
      <c r="L8" s="196">
        <f t="shared" si="3"/>
        <v>8.7690000000000001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131.4</v>
      </c>
      <c r="I10" s="195">
        <f t="shared" si="0"/>
        <v>0.26280000000000003</v>
      </c>
      <c r="J10" s="188">
        <f t="shared" si="1"/>
        <v>368.6</v>
      </c>
      <c r="K10" s="189">
        <f t="shared" si="2"/>
        <v>131.4</v>
      </c>
      <c r="L10" s="196">
        <f t="shared" si="3"/>
        <v>14.744000000000002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1352.85</v>
      </c>
      <c r="I12" s="195">
        <f t="shared" si="0"/>
        <v>0.22547499999999998</v>
      </c>
      <c r="J12" s="188">
        <f t="shared" si="1"/>
        <v>4647.1499999999996</v>
      </c>
      <c r="K12" s="189">
        <f t="shared" si="2"/>
        <v>1352.85</v>
      </c>
      <c r="L12" s="196">
        <f t="shared" si="3"/>
        <v>185.886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600</v>
      </c>
      <c r="I13" s="195">
        <f t="shared" si="0"/>
        <v>1.2</v>
      </c>
      <c r="J13" s="188">
        <f t="shared" si="1"/>
        <v>-100</v>
      </c>
      <c r="K13" s="189">
        <f t="shared" si="2"/>
        <v>600</v>
      </c>
      <c r="L13" s="196">
        <f t="shared" si="3"/>
        <v>-4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J17" sqref="J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TODAY()-1</f>
        <v>46227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2025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834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691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2874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1551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3256</v>
      </c>
      <c r="L6" s="36">
        <f t="shared" ref="L6:L16" si="0">SUM(C6:K6)/40</f>
        <v>280.77499999999998</v>
      </c>
      <c r="M6" s="86">
        <f t="shared" ref="M6:M15" si="1">SUMPRODUCT($C$4:$K$4,$C6:$K6)</f>
        <v>717393.90249999997</v>
      </c>
      <c r="N6" s="57">
        <f t="shared" ref="N6:N15" si="2">SUMPRODUCT($C$3:$K$3,$C6:$K6)/1000</f>
        <v>1149.97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70.875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70.875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50.625</v>
      </c>
      <c r="AG6" s="94">
        <f t="shared" ref="AG6:AG16" si="11">SUM(F6:H6)/40</f>
        <v>38.125</v>
      </c>
      <c r="AH6" s="97">
        <f t="shared" ref="AH6:AH16" si="12">SUM(E6:G6)/40</f>
        <v>38.125</v>
      </c>
      <c r="AJ6" s="154">
        <f t="shared" ref="AJ6:AJ15" si="13">AF6/SUM(AF6:AH6)</f>
        <v>0.39901477832512317</v>
      </c>
      <c r="AK6" s="154">
        <f t="shared" ref="AK6:AK16" si="14">AG6/SUM(AF6:AH6)</f>
        <v>0.30049261083743845</v>
      </c>
      <c r="AL6" s="154">
        <f t="shared" ref="AL6:AL16" si="15">AH6/SUM(AF6:AH6)</f>
        <v>0.30049261083743845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1442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741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579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915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490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1089</v>
      </c>
      <c r="L8" s="36">
        <f t="shared" si="0"/>
        <v>131.4</v>
      </c>
      <c r="M8" s="86">
        <f t="shared" si="1"/>
        <v>306984.32000000001</v>
      </c>
      <c r="N8" s="57">
        <f t="shared" si="2"/>
        <v>478.2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50.470000000000006</v>
      </c>
      <c r="V8" s="70">
        <f t="shared" si="5"/>
        <v>0</v>
      </c>
      <c r="W8" s="70">
        <f t="shared" si="6"/>
        <v>0</v>
      </c>
      <c r="X8" s="71">
        <f t="shared" si="7"/>
        <v>50.470000000000006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36.049999999999997</v>
      </c>
      <c r="AG8" s="94">
        <f t="shared" si="11"/>
        <v>33</v>
      </c>
      <c r="AH8" s="97">
        <f t="shared" si="12"/>
        <v>33</v>
      </c>
      <c r="AJ8" s="154">
        <f t="shared" si="13"/>
        <v>0.35325820676139147</v>
      </c>
      <c r="AK8" s="154">
        <f t="shared" si="14"/>
        <v>0.32337089661930429</v>
      </c>
      <c r="AL8" s="154">
        <f t="shared" si="15"/>
        <v>0.32337089661930429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5169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940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881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1856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1647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1901</v>
      </c>
      <c r="L10" s="36">
        <f t="shared" ref="L10" si="16">SUM(C10:K10)/40</f>
        <v>309.85000000000002</v>
      </c>
      <c r="M10" s="86">
        <f t="shared" si="1"/>
        <v>690860.64249999996</v>
      </c>
      <c r="N10" s="57">
        <f t="shared" si="2"/>
        <v>1086.0899999999999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180.91500000000002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180.91500000000002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7687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8272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10747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9385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15058</v>
      </c>
      <c r="L11" s="36">
        <f t="shared" si="0"/>
        <v>1352.85</v>
      </c>
      <c r="M11" s="86">
        <f t="shared" si="1"/>
        <v>3509767.5874999999</v>
      </c>
      <c r="N11" s="57">
        <f t="shared" si="2"/>
        <v>5517.83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398.97500000000002</v>
      </c>
      <c r="AH11" s="97">
        <f t="shared" si="12"/>
        <v>398.97500000000002</v>
      </c>
      <c r="AJ11" s="154">
        <f t="shared" si="13"/>
        <v>8.4998423300748208E-2</v>
      </c>
      <c r="AK11" s="154">
        <f t="shared" si="14"/>
        <v>0.45750078834962588</v>
      </c>
      <c r="AL11" s="154">
        <f t="shared" si="15"/>
        <v>0.45750078834962588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6000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5600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3600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5400</v>
      </c>
      <c r="L12" s="36">
        <f t="shared" si="0"/>
        <v>600</v>
      </c>
      <c r="M12" s="86">
        <f t="shared" si="1"/>
        <v>1474296.5</v>
      </c>
      <c r="N12" s="57">
        <f t="shared" si="2"/>
        <v>2350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210.00000000000003</v>
      </c>
      <c r="V12" s="70">
        <f t="shared" si="5"/>
        <v>0</v>
      </c>
      <c r="W12" s="70">
        <f t="shared" si="6"/>
        <v>0</v>
      </c>
      <c r="X12" s="71">
        <f t="shared" si="7"/>
        <v>210.00000000000003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150</v>
      </c>
      <c r="AG12" s="94">
        <f t="shared" si="11"/>
        <v>85</v>
      </c>
      <c r="AH12" s="97">
        <f t="shared" si="12"/>
        <v>85</v>
      </c>
      <c r="AJ12" s="154">
        <f t="shared" si="13"/>
        <v>0.46875</v>
      </c>
      <c r="AK12" s="154">
        <f t="shared" si="14"/>
        <v>0.265625</v>
      </c>
      <c r="AL12" s="154">
        <f t="shared" si="15"/>
        <v>0.265625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18442</v>
      </c>
      <c r="D16" s="51">
        <f t="shared" si="38"/>
        <v>0</v>
      </c>
      <c r="E16" s="53">
        <f t="shared" si="38"/>
        <v>0</v>
      </c>
      <c r="F16" s="113">
        <f t="shared" si="38"/>
        <v>12387</v>
      </c>
      <c r="G16" s="51">
        <f t="shared" si="38"/>
        <v>12397</v>
      </c>
      <c r="H16" s="53">
        <f t="shared" si="38"/>
        <v>0</v>
      </c>
      <c r="I16" s="113">
        <f t="shared" si="38"/>
        <v>22969</v>
      </c>
      <c r="J16" s="51">
        <f t="shared" si="38"/>
        <v>17403</v>
      </c>
      <c r="K16" s="53">
        <f t="shared" si="38"/>
        <v>27937</v>
      </c>
      <c r="L16" s="50">
        <f t="shared" si="0"/>
        <v>2788.375</v>
      </c>
      <c r="M16" s="88">
        <f t="shared" ref="M16:AA16" si="39">SUM(M6:M15)</f>
        <v>6985676.0199999996</v>
      </c>
      <c r="N16" s="53">
        <f t="shared" si="39"/>
        <v>11038.48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645.47</v>
      </c>
      <c r="V16" s="67">
        <f t="shared" si="39"/>
        <v>0</v>
      </c>
      <c r="W16" s="67">
        <f t="shared" si="39"/>
        <v>0</v>
      </c>
      <c r="X16" s="68">
        <f t="shared" si="39"/>
        <v>645.47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461.05</v>
      </c>
      <c r="AG16" s="103">
        <f t="shared" si="11"/>
        <v>619.6</v>
      </c>
      <c r="AH16" s="104">
        <f t="shared" si="12"/>
        <v>619.6</v>
      </c>
      <c r="AJ16" s="155">
        <f t="shared" ref="AJ16" si="40">AF16/SUM(AF16:AH16)</f>
        <v>0.2711660049992648</v>
      </c>
      <c r="AK16" s="155">
        <f t="shared" si="14"/>
        <v>0.3644169975003676</v>
      </c>
      <c r="AL16" s="155">
        <f t="shared" si="15"/>
        <v>0.3644169975003676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  <c r="Y19" s="28">
        <v>865</v>
      </c>
      <c r="Z19" s="28">
        <v>1740</v>
      </c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3" sqref="K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8" sqref="K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N2" sqref="N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40</v>
      </c>
      <c r="J6" s="29">
        <v>0</v>
      </c>
      <c r="K6" s="35">
        <v>120</v>
      </c>
      <c r="L6" s="36">
        <f t="shared" ref="L6:L16" si="0">SUM(C6:K6)/40</f>
        <v>4</v>
      </c>
      <c r="M6" s="86">
        <f t="shared" ref="M6:M15" si="1">SUMPRODUCT($C$4:$K$4,$C6:$K6)</f>
        <v>11622.4</v>
      </c>
      <c r="N6" s="57">
        <f t="shared" ref="N6:N15" si="2">SUMPRODUCT($C$3:$K$3,$C6:$K6)/1000</f>
        <v>19.2</v>
      </c>
      <c r="O6" s="42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20</v>
      </c>
      <c r="G10" s="29">
        <v>20</v>
      </c>
      <c r="H10" s="57"/>
      <c r="I10" s="33">
        <v>93</v>
      </c>
      <c r="J10" s="29">
        <v>139</v>
      </c>
      <c r="K10" s="35">
        <v>178</v>
      </c>
      <c r="L10" s="36">
        <f t="shared" ref="L10" si="18">SUM(C10:K10)/40</f>
        <v>14.05</v>
      </c>
      <c r="M10" s="86">
        <f t="shared" si="1"/>
        <v>36274.660000000003</v>
      </c>
      <c r="N10" s="57">
        <f t="shared" si="2"/>
        <v>58.72</v>
      </c>
      <c r="O10" s="42">
        <f t="shared" ref="O10" si="19">SUM(F10:H10)/20</f>
        <v>2</v>
      </c>
      <c r="P10" s="41">
        <f t="shared" ref="P10" si="20">SUM(I10:K10)/20</f>
        <v>20.5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400</v>
      </c>
      <c r="G11" s="29">
        <v>480</v>
      </c>
      <c r="H11" s="57"/>
      <c r="I11" s="33">
        <v>360</v>
      </c>
      <c r="J11" s="29">
        <v>360</v>
      </c>
      <c r="K11" s="35">
        <v>360</v>
      </c>
      <c r="L11" s="36">
        <f t="shared" si="0"/>
        <v>49</v>
      </c>
      <c r="M11" s="86">
        <f t="shared" si="1"/>
        <v>124618.19999999998</v>
      </c>
      <c r="N11" s="57">
        <f t="shared" si="2"/>
        <v>191.2</v>
      </c>
      <c r="O11" s="42">
        <f t="shared" si="3"/>
        <v>44</v>
      </c>
      <c r="P11" s="41">
        <f t="shared" si="4"/>
        <v>54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22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112</v>
      </c>
      <c r="D16" s="51">
        <f t="shared" si="34"/>
        <v>0</v>
      </c>
      <c r="E16" s="53">
        <f t="shared" si="34"/>
        <v>0</v>
      </c>
      <c r="F16" s="113">
        <f t="shared" si="34"/>
        <v>420</v>
      </c>
      <c r="G16" s="51">
        <f t="shared" si="34"/>
        <v>500</v>
      </c>
      <c r="H16" s="53">
        <f t="shared" si="34"/>
        <v>0</v>
      </c>
      <c r="I16" s="113">
        <f t="shared" si="34"/>
        <v>493</v>
      </c>
      <c r="J16" s="51">
        <f t="shared" si="34"/>
        <v>499</v>
      </c>
      <c r="K16" s="53">
        <f t="shared" si="34"/>
        <v>658</v>
      </c>
      <c r="L16" s="50">
        <f t="shared" si="0"/>
        <v>67.05</v>
      </c>
      <c r="M16" s="88">
        <f t="shared" ref="M16:AA16" si="35">SUM(M6:M15)</f>
        <v>172515.25999999998</v>
      </c>
      <c r="N16" s="53">
        <f t="shared" si="35"/>
        <v>269.12</v>
      </c>
      <c r="O16" s="113">
        <f t="shared" si="35"/>
        <v>46</v>
      </c>
      <c r="P16" s="52">
        <f t="shared" si="35"/>
        <v>82.5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3.9200000000000004</v>
      </c>
      <c r="V16" s="67">
        <f t="shared" si="35"/>
        <v>0</v>
      </c>
      <c r="W16" s="67">
        <f t="shared" si="35"/>
        <v>0</v>
      </c>
      <c r="X16" s="68">
        <f t="shared" si="35"/>
        <v>3.9200000000000004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2.8</v>
      </c>
      <c r="AG16" s="103">
        <f t="shared" si="13"/>
        <v>23</v>
      </c>
      <c r="AH16" s="104">
        <f t="shared" si="14"/>
        <v>23</v>
      </c>
      <c r="AJ16" s="155">
        <f t="shared" ref="AJ16" si="37">AF16/SUM(AF16:AH16)</f>
        <v>5.737704918032787E-2</v>
      </c>
      <c r="AK16" s="155">
        <f t="shared" si="16"/>
        <v>0.47131147540983609</v>
      </c>
      <c r="AL16" s="155">
        <f t="shared" si="17"/>
        <v>0.47131147540983609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2026-07-25T07:32:57Z</dcterms:modified>
</cp:coreProperties>
</file>