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E710393-D3BE-4491-B39F-EDD7F4850EA4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<sst xmlns="http://schemas.openxmlformats.org/spreadsheetml/2006/main" count="2196" uniqueCount="106">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</sst>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50.125</v>
      </c>
      <c r="I8" s="195">
        <f t="shared" si="0"/>
        <v>0.10025000000000001</v>
      </c>
      <c r="J8" s="188">
        <f t="shared" si="1"/>
        <v>449.875</v>
      </c>
      <c r="K8" s="189">
        <f t="shared" si="2"/>
        <v>50.125</v>
      </c>
      <c r="L8" s="196">
        <f t="shared" si="3"/>
        <v>17.995000000000001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30.074999999999999</v>
      </c>
      <c r="I9" s="195">
        <f t="shared" si="0"/>
        <v>6.0149999999999995E-2</v>
      </c>
      <c r="J9" s="188">
        <f t="shared" si="1"/>
        <v>469.92500000000001</v>
      </c>
      <c r="K9" s="189">
        <f t="shared" si="2"/>
        <v>30.074999999999999</v>
      </c>
      <c r="L9" s="196">
        <f t="shared" si="3"/>
        <v>18.797000000000001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28.074999999999999</v>
      </c>
      <c r="I10" s="195">
        <f t="shared" si="0"/>
        <v>5.6149999999999999E-2</v>
      </c>
      <c r="J10" s="188">
        <f t="shared" si="1"/>
        <v>471.92500000000001</v>
      </c>
      <c r="K10" s="189">
        <f t="shared" si="2"/>
        <v>28.074999999999999</v>
      </c>
      <c r="L10" s="196">
        <f t="shared" si="3"/>
        <v>18.876999999999999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17.324999999999999</v>
      </c>
      <c r="I11" s="195">
        <f t="shared" si="0"/>
        <v>3.465E-2</v>
      </c>
      <c r="J11" s="188">
        <f t="shared" si="1"/>
        <v>482.67500000000001</v>
      </c>
      <c r="K11" s="189">
        <f t="shared" si="2"/>
        <v>17.324999999999999</v>
      </c>
      <c r="L11" s="196">
        <f t="shared" si="3"/>
        <v>19.307000000000002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205</v>
      </c>
      <c r="I12" s="195">
        <f t="shared" si="0"/>
        <v>3.4166666666666665E-2</v>
      </c>
      <c r="J12" s="188">
        <f t="shared" si="1"/>
        <v>5795</v>
      </c>
      <c r="K12" s="189">
        <f t="shared" si="2"/>
        <v>205</v>
      </c>
      <c r="L12" s="196">
        <f t="shared" si="3"/>
        <v>231.8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M17" sqref="M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46269</v>
      </c>
      <c r="B2" s="305"/>
      <c r="C2" s="305"/>
      <c r="D2" s="305"/>
      <c r="E2" s="305"/>
      <c r="F2" s="28" t="s">
        <v>98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674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70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30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61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350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395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425</v>
      </c>
      <c r="L6" s="36">
        <f t="shared" ref="L6:L16" si="0">SUM(C6:K6)/40</f>
        <v>50.125</v>
      </c>
      <c r="M6" s="86">
        <f t="shared" ref="M6:M15" si="1">SUMPRODUCT($C$4:$K$4,$C6:$K6)</f>
        <v>119876.2825</v>
      </c>
      <c r="N6" s="57">
        <f t="shared" ref="N6:N15" si="2">SUMPRODUCT($C$3:$K$3,$C6:$K6)/1000</f>
        <v>192.11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23.590000000000003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23.590000000000003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16.850000000000001</v>
      </c>
      <c r="AG6" s="94">
        <f t="shared" ref="AG6:AG16" si="11">SUM(F6:H6)/40</f>
        <v>4.0250000000000004</v>
      </c>
      <c r="AH6" s="97">
        <f t="shared" ref="AH6:AH16" si="12">SUM(E6:G6)/40</f>
        <v>2.5</v>
      </c>
      <c r="AJ6" s="154">
        <f t="shared" ref="AJ6:AJ15" si="13">AF6/SUM(AF6:AH6)</f>
        <v>0.72085561497326212</v>
      </c>
      <c r="AK6" s="154">
        <f t="shared" ref="AK6:AK16" si="14">AG6/SUM(AF6:AH6)</f>
        <v>0.17219251336898397</v>
      </c>
      <c r="AL6" s="154">
        <f t="shared" ref="AL6:AL16" si="15">AH6/SUM(AF6:AH6)</f>
        <v>0.10695187165775401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80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257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155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235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175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173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128</v>
      </c>
      <c r="L7" s="36">
        <f t="shared" si="0"/>
        <v>30.074999999999999</v>
      </c>
      <c r="M7" s="86">
        <f t="shared" si="1"/>
        <v>71658.277499999997</v>
      </c>
      <c r="N7" s="57">
        <f t="shared" si="2"/>
        <v>107.21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2.8000000000000003</v>
      </c>
      <c r="V7" s="70">
        <f t="shared" si="5"/>
        <v>0</v>
      </c>
      <c r="W7" s="70">
        <f t="shared" si="6"/>
        <v>0</v>
      </c>
      <c r="X7" s="71">
        <f t="shared" si="7"/>
        <v>2.8000000000000003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2</v>
      </c>
      <c r="AG7" s="94">
        <f t="shared" si="11"/>
        <v>16.175000000000001</v>
      </c>
      <c r="AH7" s="97">
        <f t="shared" si="12"/>
        <v>10.3</v>
      </c>
      <c r="AJ7" s="154">
        <f t="shared" si="13"/>
        <v>7.0237050043898158E-2</v>
      </c>
      <c r="AK7" s="154">
        <f t="shared" si="14"/>
        <v>0.56804214223002636</v>
      </c>
      <c r="AL7" s="154">
        <f t="shared" si="15"/>
        <v>0.36172080772607551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456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58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58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62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183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129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177</v>
      </c>
      <c r="L8" s="36">
        <f t="shared" si="0"/>
        <v>28.074999999999999</v>
      </c>
      <c r="M8" s="86">
        <f t="shared" si="1"/>
        <v>62748.165000000001</v>
      </c>
      <c r="N8" s="57">
        <f t="shared" si="2"/>
        <v>98.5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15.96</v>
      </c>
      <c r="V8" s="70">
        <f t="shared" si="5"/>
        <v>0</v>
      </c>
      <c r="W8" s="70">
        <f t="shared" si="6"/>
        <v>0</v>
      </c>
      <c r="X8" s="71">
        <f t="shared" si="7"/>
        <v>15.96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11.4</v>
      </c>
      <c r="AG8" s="94">
        <f t="shared" si="11"/>
        <v>4.45</v>
      </c>
      <c r="AH8" s="97">
        <f t="shared" si="12"/>
        <v>2.9</v>
      </c>
      <c r="AJ8" s="154">
        <f t="shared" si="13"/>
        <v>0.60799999999999998</v>
      </c>
      <c r="AK8" s="154">
        <f t="shared" si="14"/>
        <v>0.23733333333333334</v>
      </c>
      <c r="AL8" s="154">
        <f t="shared" si="15"/>
        <v>0.15466666666666667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283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15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27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130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111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112</v>
      </c>
      <c r="L9" s="36">
        <f t="shared" si="0"/>
        <v>17.324999999999999</v>
      </c>
      <c r="M9" s="86">
        <f t="shared" si="1"/>
        <v>39734.372500000005</v>
      </c>
      <c r="N9" s="57">
        <f t="shared" si="2"/>
        <v>63.33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9.9050000000000011</v>
      </c>
      <c r="V9" s="70">
        <f t="shared" si="5"/>
        <v>0</v>
      </c>
      <c r="W9" s="70">
        <f t="shared" si="6"/>
        <v>0</v>
      </c>
      <c r="X9" s="71">
        <f t="shared" si="7"/>
        <v>9.9050000000000011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7.0750000000000002</v>
      </c>
      <c r="AG9" s="94">
        <f t="shared" si="11"/>
        <v>1.425</v>
      </c>
      <c r="AH9" s="97">
        <f t="shared" si="12"/>
        <v>0.75</v>
      </c>
      <c r="AJ9" s="154">
        <f t="shared" si="13"/>
        <v>0.76486486486486494</v>
      </c>
      <c r="AK9" s="154">
        <f t="shared" si="14"/>
        <v>0.15405405405405406</v>
      </c>
      <c r="AL9" s="154">
        <f t="shared" si="15"/>
        <v>8.1081081081081086E-2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336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12</v>
      </c>
      <c r="L10" s="36">
        <f t="shared" ref="L10" si="16">SUM(C10:K10)/40</f>
        <v>12.5</v>
      </c>
      <c r="M10" s="86">
        <f t="shared" si="1"/>
        <v>22229.035000000003</v>
      </c>
      <c r="N10" s="57">
        <f t="shared" si="2"/>
        <v>32.74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11.760000000000002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11.760000000000002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280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1320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1320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1520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1560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1400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800</v>
      </c>
      <c r="L11" s="36">
        <f t="shared" si="0"/>
        <v>205</v>
      </c>
      <c r="M11" s="86">
        <f t="shared" si="1"/>
        <v>502354.8</v>
      </c>
      <c r="N11" s="57">
        <f t="shared" si="2"/>
        <v>759.2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9.8000000000000007</v>
      </c>
      <c r="V11" s="70">
        <f t="shared" si="5"/>
        <v>0</v>
      </c>
      <c r="W11" s="70">
        <f t="shared" si="6"/>
        <v>0</v>
      </c>
      <c r="X11" s="71">
        <f t="shared" si="7"/>
        <v>9.8000000000000007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</v>
      </c>
      <c r="AG11" s="94">
        <f t="shared" si="11"/>
        <v>104</v>
      </c>
      <c r="AH11" s="97">
        <f t="shared" si="12"/>
        <v>66</v>
      </c>
      <c r="AJ11" s="154">
        <f t="shared" si="13"/>
        <v>3.954802259887006E-2</v>
      </c>
      <c r="AK11" s="154">
        <f t="shared" si="14"/>
        <v>0.58757062146892658</v>
      </c>
      <c r="AL11" s="154">
        <f t="shared" si="15"/>
        <v>0.3728813559322034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105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2109</v>
      </c>
      <c r="D16" s="51">
        <f t="shared" si="38"/>
        <v>0</v>
      </c>
      <c r="E16" s="53">
        <f t="shared" si="38"/>
        <v>0</v>
      </c>
      <c r="F16" s="113">
        <f t="shared" si="38"/>
        <v>1760</v>
      </c>
      <c r="G16" s="51">
        <f t="shared" si="38"/>
        <v>1640</v>
      </c>
      <c r="H16" s="53">
        <f t="shared" si="38"/>
        <v>1945</v>
      </c>
      <c r="I16" s="113">
        <f t="shared" si="38"/>
        <v>2408</v>
      </c>
      <c r="J16" s="51">
        <f t="shared" si="38"/>
        <v>2208</v>
      </c>
      <c r="K16" s="53">
        <f t="shared" si="38"/>
        <v>1654</v>
      </c>
      <c r="L16" s="50">
        <f t="shared" si="0"/>
        <v>343.1</v>
      </c>
      <c r="M16" s="88">
        <f t="shared" ref="M16:AA16" si="39">SUM(M6:M15)</f>
        <v>818600.93250000011</v>
      </c>
      <c r="N16" s="53">
        <f t="shared" si="39"/>
        <v>1253.0900000000001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73.815000000000012</v>
      </c>
      <c r="V16" s="67">
        <f t="shared" si="39"/>
        <v>0</v>
      </c>
      <c r="W16" s="67">
        <f t="shared" si="39"/>
        <v>0</v>
      </c>
      <c r="X16" s="68">
        <f t="shared" si="39"/>
        <v>73.815000000000012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52.725000000000001</v>
      </c>
      <c r="AG16" s="103">
        <f t="shared" si="11"/>
        <v>133.625</v>
      </c>
      <c r="AH16" s="104">
        <f t="shared" si="12"/>
        <v>85</v>
      </c>
      <c r="AJ16" s="155">
        <f t="shared" ref="AJ16" si="40">AF16/SUM(AF16:AH16)</f>
        <v>0.19430624654505249</v>
      </c>
      <c r="AK16" s="155">
        <f t="shared" si="14"/>
        <v>0.49244518149990785</v>
      </c>
      <c r="AL16" s="155">
        <f t="shared" si="15"/>
        <v>0.31324857195503958</v>
      </c>
    </row>
    <row r="17" spans="1:28" x14ac:dyDescent="0.3">
      <c r="A17" s="55"/>
      <c r="B17" s="55"/>
      <c r="C17" s="55">
        <f>C16/40</f>
        <v>52.725000000000001</v>
      </c>
      <c r="D17" s="55">
        <f t="shared" ref="D17:K17" si="41">D16/40</f>
        <v>0</v>
      </c>
      <c r="E17" s="55">
        <f t="shared" si="41"/>
        <v>0</v>
      </c>
      <c r="F17" s="55">
        <f t="shared" si="41"/>
        <v>44</v>
      </c>
      <c r="G17" s="55">
        <f t="shared" si="41"/>
        <v>41</v>
      </c>
      <c r="H17" s="55">
        <f t="shared" si="41"/>
        <v>48.625</v>
      </c>
      <c r="I17" s="55">
        <f t="shared" si="41"/>
        <v>60.2</v>
      </c>
      <c r="J17" s="55">
        <f t="shared" si="41"/>
        <v>55.2</v>
      </c>
      <c r="K17" s="55">
        <f t="shared" si="41"/>
        <v>41.35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46266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101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104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v>46267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2" sqref="K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v>46268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104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101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104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2">
        <v>4</v>
      </c>
      <c r="B9" s="232" t="s">
        <v>101</v>
      </c>
      <c r="C9" s="29"/>
      <c r="D9" s="29"/>
      <c r="E9" s="29"/>
      <c r="F9" s="29"/>
      <c r="G9" s="29"/>
      <c r="H9" s="34"/>
      <c r="I9" s="29"/>
      <c r="J9" s="29"/>
      <c r="K9" s="29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2">
        <v>5</v>
      </c>
      <c r="B10" s="232" t="s">
        <v>104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/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105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D1" sqref="D1:E1048576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46211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46217</v>
      </c>
      <c r="B2" s="305"/>
      <c r="C2" s="305"/>
      <c r="D2" s="305"/>
      <c r="E2" s="305"/>
      <c r="K2" s="28" t="s">
        <v>99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46190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2026-09-05T05:00:47Z</dcterms:modified>
</cp:coreProperties>
</file>