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230767EE-79D0-4129-BBE8-0CB552846B8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" l="1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9" l="1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<sst xmlns="http://schemas.openxmlformats.org/spreadsheetml/2006/main" count="2195" uniqueCount="105">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</sst>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276.77499999999998</v>
      </c>
      <c r="I8" s="195">
        <f t="shared" si="0"/>
        <v>0.55354999999999999</v>
      </c>
      <c r="J8" s="188">
        <f t="shared" si="1"/>
        <v>223.22500000000002</v>
      </c>
      <c r="K8" s="189">
        <f t="shared" si="2"/>
        <v>276.77499999999998</v>
      </c>
      <c r="L8" s="196">
        <f t="shared" si="3"/>
        <v>8.9290000000000003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131.4</v>
      </c>
      <c r="I10" s="195">
        <f t="shared" si="0"/>
        <v>0.26280000000000003</v>
      </c>
      <c r="J10" s="188">
        <f t="shared" si="1"/>
        <v>368.6</v>
      </c>
      <c r="K10" s="189">
        <f t="shared" si="2"/>
        <v>131.4</v>
      </c>
      <c r="L10" s="196">
        <f t="shared" si="3"/>
        <v>14.744000000000002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1303.8499999999999</v>
      </c>
      <c r="I12" s="195">
        <f t="shared" si="0"/>
        <v>0.21730833333333333</v>
      </c>
      <c r="J12" s="188">
        <f t="shared" si="1"/>
        <v>4696.1499999999996</v>
      </c>
      <c r="K12" s="189">
        <f t="shared" si="2"/>
        <v>1303.8499999999999</v>
      </c>
      <c r="L12" s="196">
        <f t="shared" si="3"/>
        <v>187.84599999999998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600</v>
      </c>
      <c r="I13" s="195">
        <f t="shared" si="0"/>
        <v>1.2</v>
      </c>
      <c r="J13" s="188">
        <f t="shared" si="1"/>
        <v>-100</v>
      </c>
      <c r="K13" s="189">
        <f t="shared" si="2"/>
        <v>600</v>
      </c>
      <c r="L13" s="196">
        <f t="shared" si="3"/>
        <v>-4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X17" sqref="X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46226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2025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834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691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2834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1551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3136</v>
      </c>
      <c r="L6" s="36">
        <f t="shared" ref="L6:L16" si="0">SUM(C6:K6)/40</f>
        <v>276.77499999999998</v>
      </c>
      <c r="M6" s="86">
        <f t="shared" ref="M6:M15" si="1">SUMPRODUCT($C$4:$K$4,$C6:$K6)</f>
        <v>705771.50250000006</v>
      </c>
      <c r="N6" s="57">
        <f t="shared" ref="N6:N15" si="2">SUMPRODUCT($C$3:$K$3,$C6:$K6)/1000</f>
        <v>1130.77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70.875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70.875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50.625</v>
      </c>
      <c r="AG6" s="94">
        <f t="shared" ref="AG6:AG16" si="11">SUM(F6:H6)/40</f>
        <v>38.125</v>
      </c>
      <c r="AH6" s="97">
        <f t="shared" ref="AH6:AH16" si="12">SUM(E6:G6)/40</f>
        <v>38.125</v>
      </c>
      <c r="AJ6" s="154">
        <f t="shared" ref="AJ6:AJ15" si="13">AF6/SUM(AF6:AH6)</f>
        <v>0.39901477832512317</v>
      </c>
      <c r="AK6" s="154">
        <f t="shared" ref="AK6:AK16" si="14">AG6/SUM(AF6:AH6)</f>
        <v>0.30049261083743845</v>
      </c>
      <c r="AL6" s="154">
        <f t="shared" ref="AL6:AL16" si="15">AH6/SUM(AF6:AH6)</f>
        <v>0.30049261083743845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1442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741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579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915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490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1089</v>
      </c>
      <c r="L8" s="36">
        <f t="shared" si="0"/>
        <v>131.4</v>
      </c>
      <c r="M8" s="86">
        <f t="shared" si="1"/>
        <v>306984.32000000001</v>
      </c>
      <c r="N8" s="57">
        <f t="shared" si="2"/>
        <v>478.2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50.470000000000006</v>
      </c>
      <c r="V8" s="70">
        <f t="shared" si="5"/>
        <v>0</v>
      </c>
      <c r="W8" s="70">
        <f t="shared" si="6"/>
        <v>0</v>
      </c>
      <c r="X8" s="71">
        <f t="shared" si="7"/>
        <v>50.470000000000006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36.049999999999997</v>
      </c>
      <c r="AG8" s="94">
        <f t="shared" si="11"/>
        <v>33</v>
      </c>
      <c r="AH8" s="97">
        <f t="shared" si="12"/>
        <v>33</v>
      </c>
      <c r="AJ8" s="154">
        <f t="shared" si="13"/>
        <v>0.35325820676139147</v>
      </c>
      <c r="AK8" s="154">
        <f t="shared" si="14"/>
        <v>0.32337089661930429</v>
      </c>
      <c r="AL8" s="154">
        <f t="shared" si="15"/>
        <v>0.32337089661930429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5057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1763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1508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1723</v>
      </c>
      <c r="L10" s="36">
        <f t="shared" ref="L10" si="16">SUM(C10:K10)/40</f>
        <v>295.8</v>
      </c>
      <c r="M10" s="86">
        <f t="shared" si="1"/>
        <v>654585.98249999993</v>
      </c>
      <c r="N10" s="57">
        <f t="shared" si="2"/>
        <v>1027.3699999999999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176.995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176.995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7287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7792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10387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9025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14698</v>
      </c>
      <c r="L11" s="36">
        <f t="shared" si="0"/>
        <v>1303.8499999999999</v>
      </c>
      <c r="M11" s="86">
        <f t="shared" si="1"/>
        <v>3385149.3875000002</v>
      </c>
      <c r="N11" s="57">
        <f t="shared" si="2"/>
        <v>5326.63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376.97500000000002</v>
      </c>
      <c r="AH11" s="97">
        <f t="shared" si="12"/>
        <v>376.97500000000002</v>
      </c>
      <c r="AJ11" s="154">
        <f t="shared" si="13"/>
        <v>8.9514838631766444E-2</v>
      </c>
      <c r="AK11" s="154">
        <f t="shared" si="14"/>
        <v>0.45524258068411677</v>
      </c>
      <c r="AL11" s="154">
        <f t="shared" si="15"/>
        <v>0.45524258068411677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5600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5400</v>
      </c>
      <c r="L12" s="36">
        <f t="shared" si="0"/>
        <v>600</v>
      </c>
      <c r="M12" s="86">
        <f t="shared" si="1"/>
        <v>1474296.5</v>
      </c>
      <c r="N12" s="57">
        <f t="shared" si="2"/>
        <v>2350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85</v>
      </c>
      <c r="AH12" s="97">
        <f t="shared" si="12"/>
        <v>85</v>
      </c>
      <c r="AJ12" s="154">
        <f t="shared" si="13"/>
        <v>0.46875</v>
      </c>
      <c r="AK12" s="154">
        <f t="shared" si="14"/>
        <v>0.265625</v>
      </c>
      <c r="AL12" s="154">
        <f t="shared" si="15"/>
        <v>0.265625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18330</v>
      </c>
      <c r="D16" s="51">
        <f t="shared" si="38"/>
        <v>0</v>
      </c>
      <c r="E16" s="53">
        <f t="shared" si="38"/>
        <v>0</v>
      </c>
      <c r="F16" s="113">
        <f t="shared" si="38"/>
        <v>11967</v>
      </c>
      <c r="G16" s="51">
        <f t="shared" si="38"/>
        <v>11897</v>
      </c>
      <c r="H16" s="53">
        <f t="shared" si="38"/>
        <v>0</v>
      </c>
      <c r="I16" s="113">
        <f t="shared" si="38"/>
        <v>22476</v>
      </c>
      <c r="J16" s="51">
        <f t="shared" si="38"/>
        <v>16904</v>
      </c>
      <c r="K16" s="53">
        <f t="shared" si="38"/>
        <v>27279</v>
      </c>
      <c r="L16" s="50">
        <f t="shared" si="0"/>
        <v>2721.3249999999998</v>
      </c>
      <c r="M16" s="88">
        <f t="shared" ref="M16:AA16" si="39">SUM(M6:M15)</f>
        <v>6813160.7599999998</v>
      </c>
      <c r="N16" s="53">
        <f t="shared" si="39"/>
        <v>10769.36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641.54999999999995</v>
      </c>
      <c r="V16" s="67">
        <f t="shared" si="39"/>
        <v>0</v>
      </c>
      <c r="W16" s="67">
        <f t="shared" si="39"/>
        <v>0</v>
      </c>
      <c r="X16" s="68">
        <f t="shared" si="39"/>
        <v>641.54999999999995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458.25</v>
      </c>
      <c r="AG16" s="103">
        <f t="shared" si="11"/>
        <v>596.6</v>
      </c>
      <c r="AH16" s="104">
        <f t="shared" si="12"/>
        <v>596.6</v>
      </c>
      <c r="AJ16" s="155">
        <f t="shared" ref="AJ16" si="40">AF16/SUM(AF16:AH16)</f>
        <v>0.27748342365799755</v>
      </c>
      <c r="AK16" s="155">
        <f t="shared" si="14"/>
        <v>0.36125828817100131</v>
      </c>
      <c r="AL16" s="155">
        <f t="shared" si="15"/>
        <v>0.36125828817100131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  <c r="Y19" s="28">
        <v>865</v>
      </c>
      <c r="Z19" s="28">
        <v>1740</v>
      </c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8" sqref="K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2026-07-24T07:37:04Z</dcterms:modified>
</cp:coreProperties>
</file>